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tabRatio="586" firstSheet="8" activeTab="10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8|2022" sheetId="10" r:id="rId9"/>
    <sheet name="Report" sheetId="14" r:id="rId10"/>
    <sheet name="08|2022" sheetId="11" r:id="rId11"/>
    <sheet name="THÁNG 7|2020" sheetId="12" state="hidden" r:id="rId12"/>
    <sheet name="07|2020" sheetId="13" state="hidden" r:id="rId13"/>
  </sheets>
  <externalReferences>
    <externalReference r:id="rId14"/>
  </externalReferences>
  <definedNames>
    <definedName name="_xlnm._FilterDatabase" localSheetId="8" hidden="1">'THÁNG 08|2022'!$A$3:$AF$340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F25" i="11" l="1"/>
  <c r="D43" i="14" l="1"/>
  <c r="E43" i="14"/>
  <c r="E41" i="14"/>
  <c r="E39" i="14"/>
  <c r="E37" i="14"/>
  <c r="E35" i="14"/>
  <c r="E22" i="14"/>
  <c r="D21" i="14" s="1"/>
  <c r="C22" i="14"/>
  <c r="F21" i="14"/>
  <c r="F5" i="14"/>
  <c r="F13" i="14" l="1"/>
  <c r="F9" i="14"/>
  <c r="F17" i="14"/>
  <c r="F3" i="14"/>
  <c r="F7" i="14"/>
  <c r="F11" i="14"/>
  <c r="F15" i="14"/>
  <c r="F19" i="14"/>
  <c r="F4" i="14"/>
  <c r="F6" i="14"/>
  <c r="F8" i="14"/>
  <c r="F10" i="14"/>
  <c r="F12" i="14"/>
  <c r="F14" i="14"/>
  <c r="F16" i="14"/>
  <c r="F18" i="14"/>
  <c r="F20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E34" i="14"/>
  <c r="E36" i="14"/>
  <c r="E38" i="14"/>
  <c r="E40" i="14"/>
  <c r="E42" i="14"/>
  <c r="F22" i="14" l="1"/>
  <c r="D22" i="14"/>
  <c r="AD35" i="10"/>
  <c r="AD47" i="10"/>
  <c r="AD49" i="10"/>
  <c r="AD70" i="10"/>
  <c r="AD73" i="10"/>
  <c r="AD77" i="10"/>
  <c r="AD86" i="10"/>
  <c r="AD88" i="10"/>
  <c r="AD98" i="10"/>
  <c r="AD105" i="10"/>
  <c r="AD113" i="10"/>
  <c r="AD115" i="10"/>
  <c r="AD133" i="10"/>
  <c r="AD173" i="10"/>
  <c r="AD191" i="10"/>
  <c r="AD193" i="10"/>
  <c r="AD204" i="10"/>
  <c r="AD209" i="10"/>
  <c r="AD218" i="10"/>
  <c r="AD242" i="10"/>
  <c r="AD243" i="10"/>
  <c r="AD265" i="10"/>
  <c r="AD280" i="10"/>
  <c r="AD282" i="10"/>
  <c r="I299" i="10"/>
  <c r="E3" i="11"/>
  <c r="E6" i="11"/>
  <c r="E4" i="11"/>
  <c r="E5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W299" i="10" l="1"/>
  <c r="AD6" i="10"/>
  <c r="AD4" i="10"/>
  <c r="AD5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6" i="10"/>
  <c r="AD37" i="10"/>
  <c r="AD38" i="10"/>
  <c r="AD39" i="10"/>
  <c r="AD40" i="10"/>
  <c r="AD41" i="10"/>
  <c r="AD42" i="10"/>
  <c r="AD43" i="10"/>
  <c r="AD44" i="10"/>
  <c r="AD45" i="10"/>
  <c r="AD46" i="10"/>
  <c r="AD48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1" i="10"/>
  <c r="AD72" i="10"/>
  <c r="AD74" i="10"/>
  <c r="AD75" i="10"/>
  <c r="AD76" i="10"/>
  <c r="AD78" i="10"/>
  <c r="AD79" i="10"/>
  <c r="AD80" i="10"/>
  <c r="AD81" i="10"/>
  <c r="AD82" i="10"/>
  <c r="AD83" i="10"/>
  <c r="AD84" i="10"/>
  <c r="AD85" i="10"/>
  <c r="AD87" i="10"/>
  <c r="AD89" i="10"/>
  <c r="AD90" i="10"/>
  <c r="AD91" i="10"/>
  <c r="AD92" i="10"/>
  <c r="AD93" i="10"/>
  <c r="AD94" i="10"/>
  <c r="AD95" i="10"/>
  <c r="AD96" i="10"/>
  <c r="AD97" i="10"/>
  <c r="AD99" i="10"/>
  <c r="AD100" i="10"/>
  <c r="AD101" i="10"/>
  <c r="AD102" i="10"/>
  <c r="AD103" i="10"/>
  <c r="AD104" i="10"/>
  <c r="AD106" i="10"/>
  <c r="AD107" i="10"/>
  <c r="AD108" i="10"/>
  <c r="AD109" i="10"/>
  <c r="AD110" i="10"/>
  <c r="AD111" i="10"/>
  <c r="AD112" i="10"/>
  <c r="AD114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2" i="10"/>
  <c r="AD194" i="10"/>
  <c r="AD195" i="10"/>
  <c r="AD196" i="10"/>
  <c r="AD197" i="10"/>
  <c r="AD198" i="10"/>
  <c r="AD199" i="10"/>
  <c r="AD200" i="10"/>
  <c r="AD201" i="10"/>
  <c r="AD203" i="10"/>
  <c r="AD205" i="10"/>
  <c r="AD206" i="10"/>
  <c r="AD207" i="10"/>
  <c r="AD208" i="10"/>
  <c r="AD210" i="10"/>
  <c r="AD211" i="10"/>
  <c r="AD212" i="10"/>
  <c r="AD213" i="10"/>
  <c r="AD214" i="10"/>
  <c r="AD215" i="10"/>
  <c r="AD216" i="10"/>
  <c r="AD217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1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E25" i="11" l="1"/>
  <c r="C25" i="11" l="1"/>
  <c r="E299" i="10" l="1"/>
  <c r="F299" i="10" s="1"/>
  <c r="E300" i="10"/>
  <c r="F300" i="10" s="1"/>
  <c r="E301" i="10"/>
  <c r="F301" i="10" s="1"/>
  <c r="J299" i="10" l="1"/>
  <c r="K299" i="10"/>
  <c r="L299" i="10"/>
  <c r="M299" i="10"/>
  <c r="N299" i="10"/>
  <c r="O299" i="10"/>
  <c r="P299" i="10"/>
  <c r="Q299" i="10"/>
  <c r="R299" i="10"/>
  <c r="S299" i="10"/>
  <c r="T299" i="10"/>
  <c r="U299" i="10"/>
  <c r="V299" i="10"/>
  <c r="X299" i="10"/>
  <c r="Y299" i="10"/>
  <c r="Z299" i="10"/>
  <c r="AA299" i="10"/>
  <c r="AB299" i="10"/>
  <c r="AC299" i="10"/>
  <c r="AD299" i="10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12" i="2" l="1"/>
  <c r="F4" i="2" l="1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<sst xmlns="http://schemas.openxmlformats.org/spreadsheetml/2006/main" count="5360" uniqueCount="1033">
  <si>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</si>
  <si>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</si>
  <si>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</si>
  <si>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</si>
  <si>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</si>
  <si>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</si>
  <si>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</si>
  <si>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</si>
  <si>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</si>
  <si>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</si>
  <si>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</si>
  <si>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</si>
  <si>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</si>
  <si>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</si>
  <si>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</si>
  <si>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</si>
  <si>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</si>
  <si>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</si>
  <si>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</si>
  <si>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</si>
  <si>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</si>
  <si>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</si>
  <si>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</si>
  <si>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</si>
  <si>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</si>
  <si>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</si>
  <si>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</si>
  <si>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</si>
  <si>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</si>
  <si>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</si>
  <si>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</si>
  <si>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</si>
  <si>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</si>
  <si>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</si>
  <si>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</si>
  <si>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</si>
  <si>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</si>
  <si>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</si>
  <si>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</si>
  <si>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</si>
  <si>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</si>
  <si>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</si>
  <si>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</si>
  <si>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</si>
  <si>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</si>
  <si>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</si>
  <si>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</si>
  <si>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</si>
  <si>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</si>
  <si>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</si>
  <si>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</si>
  <si>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</si>
  <si>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</si>
  <si>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</si>
  <si>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</si>
  <si>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</si>
  <si>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</si>
  <si>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</si>
  <si>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</si>
  <si>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</si>
  <si>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</si>
  <si>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</si>
  <si>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</si>
  <si>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</si>
  <si>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</si>
  <si>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</si>
  <si>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</si>
  <si>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</si>
  <si>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</si>
  <si>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</si>
  <si>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</si>
  <si>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</si>
  <si>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</si>
  <si>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</si>
  <si>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</si>
  <si>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</si>
  <si>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</si>
  <si>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</si>
  <si>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</si>
  <si>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</si>
  <si>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</si>
  <si>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</si>
  <si>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</si>
  <si>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</si>
  <si>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</si>
  <si>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</si>
  <si>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</si>
  <si>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</si>
  <si>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</si>
  <si>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</si>
  <si>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</si>
  <si>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</si>
  <si>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</si>
  <si>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</si>
  <si>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</si>
  <si>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</si>
  <si>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</si>
  <si>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</si>
  <si>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</si>
  <si>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</si>
  <si>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</si>
  <si>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</si>
  <si>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</si>
  <si>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</si>
  <si>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</si>
  <si>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</si>
  <si>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</si>
  <si>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</si>
  <si>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</si>
  <si>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</si>
  <si>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</si>
  <si>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</si>
  <si>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</si>
  <si>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</si>
  <si>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</si>
  <si>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</si>
  <si>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</si>
  <si>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</si>
  <si>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</si>
  <si>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</si>
  <si>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</si>
  <si>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</si>
  <si>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</si>
  <si>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</si>
  <si>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</si>
  <si>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</si>
  <si>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</si>
  <si>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</si>
  <si>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</si>
  <si>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</si>
  <si>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</si>
  <si>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</si>
  <si>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</si>
  <si>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</si>
  <si>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</si>
  <si>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</si>
  <si>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</si>
  <si>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</si>
  <si>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</si>
  <si>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</si>
  <si>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</si>
  <si>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</si>
  <si>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</si>
  <si>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</si>
  <si>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</si>
  <si>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</si>
  <si>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</si>
  <si>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</si>
  <si>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</si>
  <si>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</si>
  <si>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</si>
  <si>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</si>
  <si>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</si>
  <si>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</si>
  <si>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</si>
  <si>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</si>
  <si>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</si>
  <si>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</si>
  <si>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</si>
  <si>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</si>
  <si>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</si>
  <si>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</si>
  <si>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</si>
  <si>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</si>
  <si>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</si>
  <si>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</si>
  <si>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</si>
  <si>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</si>
  <si>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</si>
  <si>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</si>
  <si>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</si>
  <si>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</si>
  <si>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</si>
  <si>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</si>
  <si>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</si>
  <si>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</si>
  <si>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</si>
  <si>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</si>
  <si>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</si>
  <si>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</si>
  <si>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</si>
  <si>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</si>
  <si>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</si>
  <si>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</si>
  <si>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</si>
  <si>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</si>
  <si>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</si>
  <si>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</si>
  <si>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</si>
  <si>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</si>
  <si>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</si>
  <si>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</si>
  <si>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</si>
  <si>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</si>
  <si>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</si>
  <si>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</si>
  <si>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</si>
  <si>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</si>
  <si>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</si>
  <si>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</si>
  <si>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</si>
  <si>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</si>
  <si>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</si>
  <si>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</si>
  <si>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</si>
  <si>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</si>
  <si>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</si>
  <si>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</si>
  <si>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</si>
  <si>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</si>
  <si>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</si>
  <si>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</si>
  <si>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</si>
  <si>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</si>
  <si>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</si>
  <si>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</si>
  <si>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</si>
  <si>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</si>
  <si>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</si>
  <si>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</si>
  <si>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</si>
  <si>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</si>
  <si>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</si>
  <si>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</si>
  <si>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</si>
  <si>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</si>
  <si>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</si>
  <si>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</si>
  <si>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</si>
  <si>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</si>
  <si>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</si>
  <si>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</si>
  <si>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</si>
  <si>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</si>
  <si>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</si>
  <si>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</si>
  <si>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</si>
  <si>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</si>
  <si>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</si>
  <si>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</si>
  <si>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</si>
  <si>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</si>
  <si>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</si>
  <si>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</si>
  <si>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</si>
  <si>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</si>
  <si>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</si>
  <si>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</si>
  <si>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</si>
  <si>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</si>
  <si>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</si>
  <si>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</si>
  <si>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</si>
  <si>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</si>
  <si>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</si>
  <si>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</si>
  <si>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</si>
  <si>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</si>
  <si>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</si>
  <si>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</si>
  <si>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</si>
  <si>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</si>
  <si>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</si>
  <si>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</si>
  <si>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</si>
  <si>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</si>
  <si>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</si>
  <si>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</si>
  <si>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</si>
  <si>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</si>
  <si>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</si>
  <si>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</si>
  <si>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</si>
  <si>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</si>
  <si>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</si>
  <si>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</si>
  <si>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</si>
  <si>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</si>
  <si>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</si>
  <si>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</si>
  <si>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</si>
  <si>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</si>
  <si>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</si>
  <si>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</si>
  <si>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</si>
  <si>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</si>
  <si>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</si>
  <si>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</si>
  <si>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</si>
  <si>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</si>
  <si>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</si>
  <si>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</si>
  <si>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</si>
  <si>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</si>
  <si>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</si>
  <si>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</si>
  <si>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</si>
  <si>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</si>
  <si>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</si>
  <si>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</si>
  <si>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</si>
  <si>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</si>
  <si>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</si>
  <si>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</si>
  <si>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</si>
  <si>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</si>
  <si>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</si>
  <si>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</si>
  <si>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</si>
  <si>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</si>
  <si>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</si>
  <si>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</si>
  <si>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</si>
  <si>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</si>
  <si>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</si>
  <si>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</si>
  <si>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</si>
  <si>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</si>
  <si>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</si>
  <si>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</si>
  <si>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</si>
  <si>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</si>
  <si>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</si>
  <si>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</si>
  <si>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</si>
  <si>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</si>
  <si>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</si>
  <si>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</si>
  <si>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</si>
  <si>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</si>
  <si>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</si>
  <si>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</si>
  <si>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</si>
  <si>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</si>
  <si>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</si>
  <si>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</si>
  <si>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</si>
  <si>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</si>
  <si>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</si>
  <si>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</si>
  <si>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</si>
  <si>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</si>
  <si>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</si>
  <si>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</si>
  <si>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</si>
  <si>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</si>
  <si>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</si>
  <si>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</si>
  <si>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</si>
  <si>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</si>
  <si>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</si>
  <si>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</si>
  <si>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</si>
  <si>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</si>
  <si>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</si>
  <si>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</si>
  <si>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</si>
  <si>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</si>
  <si>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</si>
  <si>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</si>
  <si>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</si>
  <si>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</si>
  <si>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</si>
  <si>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</si>
  <si>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</si>
  <si>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</si>
  <si>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</si>
  <si>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</si>
  <si>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</si>
  <si>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</si>
  <si>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</si>
  <si>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</si>
  <si>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</si>
  <si>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</si>
  <si>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</si>
  <si>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</si>
  <si>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</si>
  <si>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</si>
  <si>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</si>
  <si>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</si>
  <si>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</si>
  <si>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</si>
  <si>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</si>
  <si>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</si>
  <si>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</si>
  <si>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</si>
  <si>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</si>
  <si>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</si>
  <si>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</si>
  <si>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</si>
  <si>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</si>
  <si>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</si>
  <si>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</si>
  <si>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</si>
  <si>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</si>
  <si>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</si>
  <si>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</si>
  <si>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</si>
  <si>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</si>
  <si>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</si>
  <si>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</si>
  <si>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</si>
  <si>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</si>
  <si>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</si>
  <si>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</si>
  <si>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</si>
  <si>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</si>
  <si>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</si>
  <si>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</si>
  <si>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</si>
  <si>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</si>
  <si>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</si>
  <si>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</si>
  <si>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</si>
  <si>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</si>
  <si>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</si>
  <si>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</si>
  <si>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</si>
  <si>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</si>
  <si>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</si>
  <si>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</si>
  <si>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</si>
  <si>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</si>
  <si>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</si>
  <si>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</si>
  <si>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</si>
  <si>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</si>
  <si>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</si>
  <si>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</si>
  <si>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</si>
  <si>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</si>
  <si>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</si>
  <si>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</si>
  <si>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</si>
  <si>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</si>
  <si>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</si>
  <si>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</si>
  <si>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</si>
  <si>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</si>
  <si>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</si>
  <si>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</si>
  <si>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</si>
  <si>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</si>
  <si>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</si>
  <si>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</si>
  <si>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</si>
  <si>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</si>
  <si>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</si>
  <si>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</si>
  <si>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</si>
  <si>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</si>
  <si>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</si>
  <si>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</si>
  <si>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</si>
  <si>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</si>
  <si>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</si>
  <si>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</si>
  <si>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</si>
  <si>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</si>
  <si>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</si>
  <si>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</si>
  <si>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</si>
  <si>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</si>
  <si>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</si>
  <si>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</si>
  <si>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</si>
  <si>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</si>
  <si>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</si>
  <si>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</si>
  <si>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</si>
  <si>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</si>
  <si>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</si>
  <si>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</si>
  <si>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</si>
  <si>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</si>
  <si>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</si>
  <si>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</si>
  <si>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</si>
  <si>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</si>
  <si>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</si>
  <si>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</si>
  <si>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</si>
  <si>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</si>
  <si>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</si>
  <si>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</si>
  <si>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</si>
  <si>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</si>
  <si>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</si>
  <si>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</si>
  <si>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</si>
  <si>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</si>
  <si>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</si>
  <si>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</si>
  <si>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</si>
  <si>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</si>
  <si>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</si>
  <si>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</si>
  <si>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</si>
  <si>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</si>
  <si>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</si>
  <si>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</si>
  <si>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</si>
  <si>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</si>
  <si>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</si>
  <si>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</si>
  <si>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</si>
  <si>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</si>
  <si>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</si>
  <si>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</si>
  <si>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</si>
  <si>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</si>
  <si>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</si>
  <si>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</si>
  <si>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</si>
  <si>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</si>
  <si>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</si>
  <si>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</si>
  <si>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</si>
  <si>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</si>
  <si>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</si>
  <si>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</si>
  <si>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</si>
  <si>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</si>
  <si>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</si>
  <si>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</si>
  <si>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</si>
  <si>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</si>
  <si>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</si>
  <si>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</si>
  <si>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</si>
  <si>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</si>
  <si>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</si>
  <si>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</si>
  <si>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</si>
  <si>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</si>
  <si>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</si>
  <si>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</si>
  <si>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</si>
  <si>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</si>
  <si>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</si>
  <si>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</si>
  <si>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</si>
  <si>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</si>
  <si>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</si>
  <si>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</si>
  <si>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</si>
  <si>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</si>
  <si>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</si>
  <si>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</si>
  <si>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</si>
  <si>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</si>
  <si>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</si>
  <si>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</si>
  <si>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</si>
  <si>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</si>
  <si>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</si>
  <si>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</si>
  <si>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</si>
  <si>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</si>
  <si>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</si>
  <si>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</si>
  <si>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</si>
  <si>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</si>
  <si>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</si>
  <si>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</si>
  <si>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</si>
  <si>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</si>
  <si>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</si>
  <si>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</si>
  <si>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</si>
  <si>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</si>
  <si>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</si>
  <si>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</si>
  <si>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</si>
  <si>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</si>
  <si>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</si>
  <si>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</si>
  <si>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</si>
  <si>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</si>
  <si>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</si>
  <si>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</si>
  <si>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</si>
  <si>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</si>
  <si>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</si>
  <si>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</si>
  <si>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</si>
  <si>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</si>
  <si>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</si>
  <si>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</si>
  <si>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</si>
  <si>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</si>
  <si>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</si>
  <si>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</si>
  <si>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</si>
  <si>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</si>
  <si>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</si>
  <si>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</si>
  <si>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</si>
  <si>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</si>
  <si>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</si>
  <si>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</si>
  <si>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</si>
  <si>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</si>
  <si>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</si>
  <si>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</si>
  <si>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</si>
  <si>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</si>
  <si>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</si>
  <si>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</si>
  <si>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</si>
  <si>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</si>
  <si>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</si>
  <si>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</si>
  <si>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</si>
  <si>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</si>
  <si>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</si>
  <si>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</si>
  <si>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</si>
  <si>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</si>
  <si>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</si>
  <si>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</si>
  <si>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</si>
  <si>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</si>
  <si>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</si>
  <si>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</si>
  <si>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</si>
  <si>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</si>
  <si>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</si>
  <si>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</si>
  <si>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</si>
  <si>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</si>
  <si>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</si>
  <si>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</si>
  <si>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</si>
  <si>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</si>
  <si>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</si>
  <si>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</si>
  <si>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</si>
  <si>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</si>
  <si>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</si>
  <si>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</si>
  <si>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</si>
  <si>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</si>
  <si>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</si>
  <si>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</si>
  <si>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</si>
  <si>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</si>
  <si>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</si>
  <si>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</si>
  <si>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</si>
  <si>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</si>
  <si>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</si>
  <si>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</si>
  <si>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</si>
  <si>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</si>
  <si>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</si>
  <si>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</si>
  <si>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</si>
  <si>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</si>
  <si>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</si>
  <si>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</si>
  <si>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</si>
  <si>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</si>
  <si>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</si>
  <si>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</si>
  <si>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</si>
  <si>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</si>
  <si>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</si>
  <si>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</si>
  <si>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</si>
  <si>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</si>
  <si>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</si>
  <si>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</si>
  <si>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</si>
  <si>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</si>
  <si>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</si>
  <si>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</si>
  <si>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</si>
  <si>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</si>
  <si>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</si>
  <si>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</si>
  <si>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</si>
  <si>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</si>
  <si>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</si>
  <si>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</si>
  <si>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</si>
  <si>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</si>
  <si>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</si>
  <si>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</si>
  <si>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</si>
  <si>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</si>
  <si>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</si>
  <si>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</si>
  <si>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</si>
  <si>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</si>
  <si>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</si>
  <si>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</si>
  <si>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</si>
  <si>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</si>
  <si>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</si>
  <si>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</si>
  <si>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</si>
  <si>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</si>
  <si>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</si>
  <si>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</si>
  <si>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</si>
  <si>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</si>
  <si>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</si>
  <si>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</si>
  <si>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</si>
  <si>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</si>
  <si>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</si>
  <si>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</si>
  <si>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</si>
  <si>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</si>
  <si>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</si>
  <si>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</si>
  <si>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</si>
  <si>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</si>
  <si>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</si>
  <si>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</si>
  <si>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</si>
  <si>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</si>
  <si>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</si>
  <si>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</si>
  <si>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</si>
  <si>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</si>
  <si>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</si>
  <si>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</si>
  <si>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</si>
  <si>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</si>
  <si>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</si>
  <si>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</si>
  <si>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</si>
  <si>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</si>
  <si>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</si>
  <si>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</si>
  <si>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</si>
  <si>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</si>
  <si>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</si>
  <si>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</si>
  <si>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</si>
  <si>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</si>
  <si>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</si>
  <si>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</si>
  <si>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</si>
  <si>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</si>
  <si>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</si>
  <si>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</si>
  <si>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</si>
  <si>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</si>
  <si>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</si>
  <si>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</si>
  <si>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</si>
  <si>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</si>
  <si>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</si>
  <si>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</si>
  <si>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</si>
  <si>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</si>
  <si>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</si>
  <si>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</si>
  <si>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</si>
  <si>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</si>
  <si>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</si>
  <si>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</si>
  <si>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</si>
  <si>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</si>
  <si>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</si>
  <si>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</si>
  <si>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</si>
  <si>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</si>
  <si>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</si>
  <si>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</si>
  <si>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</si>
  <si>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</si>
  <si>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</si>
  <si>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</si>
  <si>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</si>
  <si>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</si>
  <si>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</si>
  <si>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</si>
  <si>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</si>
  <si>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</si>
  <si>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</si>
  <si>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</si>
  <si>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</si>
  <si>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</si>
  <si>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</si>
  <si>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</si>
  <si>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</si>
  <si>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</si>
  <si>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</si>
  <si>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</si>
  <si>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</si>
  <si>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</si>
  <si>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</si>
  <si>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</si>
  <si>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</si>
  <si>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</si>
  <si>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</si>
  <si>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</si>
  <si>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</si>
  <si>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</si>
  <si>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</si>
  <si>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</si>
  <si>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</si>
  <si>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</si>
  <si>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</si>
  <si>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</si>
  <si>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</si>
  <si>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</si>
  <si>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</si>
  <si>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</si>
  <si>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</si>
  <si>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</si>
  <si>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</si>
  <si>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</si>
  <si>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</si>
  <si>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</si>
  <si>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</si>
  <si>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</si>
  <si>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</si>
  <si>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</si>
  <si>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</si>
  <si>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</si>
  <si>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</si>
  <si>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</si>
  <si>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</si>
  <si>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</si>
  <si>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</si>
  <si>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</si>
  <si>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</si>
  <si>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</si>
  <si>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</si>
  <si>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</si>
  <si>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</si>
  <si>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</si>
  <si>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</si>
  <si>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</si>
  <si>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</si>
  <si>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</si>
  <si>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</si>
  <si>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</si>
  <si>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</si>
  <si>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</si>
  <si>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</si>
  <si>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</si>
  <si>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</si>
  <si>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</si>
  <si>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</si>
  <si>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</si>
  <si>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</si>
  <si>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</si>
  <si>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</si>
  <si>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</si>
  <si>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</si>
  <si>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</si>
  <si>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</si>
  <si>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</si>
  <si>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</si>
  <si>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</si>
  <si>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</si>
  <si>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</si>
  <si>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</si>
  <si>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</si>
  <si>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</si>
  <si>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</si>
  <si>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</si>
  <si>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</si>
  <si>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</si>
  <si>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</si>
  <si>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</si>
  <si>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</si>
  <si>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</si>
  <si>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LINE 3</t>
  </si>
  <si>
    <t>HAPACOL (SỦI)</t>
  </si>
  <si>
    <t>Preparation</t>
  </si>
  <si>
    <t>LINE 5</t>
  </si>
  <si>
    <t>PHÔ Y MAN</t>
  </si>
  <si>
    <t>01|08|2022</t>
  </si>
  <si>
    <t>MR. SU LE MAN</t>
  </si>
  <si>
    <t>NA SI TA GOH</t>
  </si>
  <si>
    <t>GIA NI</t>
  </si>
  <si>
    <t>MÁCH SUORT</t>
  </si>
  <si>
    <t>LINE 1</t>
  </si>
  <si>
    <t>LINE 4</t>
  </si>
  <si>
    <t>02|08|2022</t>
  </si>
  <si>
    <t>03|08|2022</t>
  </si>
  <si>
    <t>MU HAM MANH LE QUAN</t>
  </si>
  <si>
    <t>TRẦN TRUNG HẬU</t>
  </si>
  <si>
    <t>MA HA MACH SA BI RIN</t>
  </si>
  <si>
    <t>LÊ TUẤN KHA</t>
  </si>
  <si>
    <t>A PHIS RO DAL</t>
  </si>
  <si>
    <t>KIỀU DU LI</t>
  </si>
  <si>
    <t>BA RI</t>
  </si>
  <si>
    <t>MÂY HI ROH</t>
  </si>
  <si>
    <t>HUỲNH CHIẾN</t>
  </si>
  <si>
    <t>PREPARATION</t>
  </si>
  <si>
    <t>PHẠM THỊ THẮM</t>
  </si>
  <si>
    <t>LINE 10</t>
  </si>
  <si>
    <t>LINE 6</t>
  </si>
  <si>
    <t>LÊ THỊ THU TRANG</t>
  </si>
  <si>
    <t>MACHANIC</t>
  </si>
  <si>
    <t>LINE 7</t>
  </si>
  <si>
    <t>RKTH</t>
  </si>
  <si>
    <t>SA RI YAH</t>
  </si>
  <si>
    <t>NGUYỄN THỊ BÉ DIỄM</t>
  </si>
  <si>
    <t>04|08|2022</t>
  </si>
  <si>
    <t>HUỲNH CÔNG THIỆN</t>
  </si>
  <si>
    <t xml:space="preserve">NGUYỄN THỊ BÉ </t>
  </si>
  <si>
    <t>ĐỖ THỊ THÙY DUYÊN</t>
  </si>
  <si>
    <t>TRẦN VĂN MẠNH</t>
  </si>
  <si>
    <t>TA GOY ROH</t>
  </si>
  <si>
    <t>SÂM MI ROH</t>
  </si>
  <si>
    <t>NGUYỄN THỊ THÙY OANH</t>
  </si>
  <si>
    <t>KHO LYL</t>
  </si>
  <si>
    <t>LÊ QUỐC BẢO</t>
  </si>
  <si>
    <t>H PHƯƠNG</t>
  </si>
  <si>
    <t>PHA RI</t>
  </si>
  <si>
    <t>LINE 2</t>
  </si>
  <si>
    <t>JUKI</t>
  </si>
  <si>
    <t>05|08|2022</t>
  </si>
  <si>
    <t>06|08|2022</t>
  </si>
  <si>
    <t>A SI SAH</t>
  </si>
  <si>
    <t>MS.PHOAN</t>
  </si>
  <si>
    <t>MR. RIZWAN</t>
  </si>
  <si>
    <t>NGUYỄN MINH LỘC</t>
  </si>
  <si>
    <t>NGUYỄN DUY NAM</t>
  </si>
  <si>
    <t>NÔ RI ÂY</t>
  </si>
  <si>
    <t>NÃO THỊ HỒNG NGA</t>
  </si>
  <si>
    <t>PHẠM THANH TÂM</t>
  </si>
  <si>
    <t>HẠ CALCI,ĐAU ĐẦU</t>
  </si>
  <si>
    <t>NGÔ VĂN BẠC</t>
  </si>
  <si>
    <t>HỒ MINH ĐÔ</t>
  </si>
  <si>
    <t>MS. PHOAN</t>
  </si>
  <si>
    <t>08|08|2022</t>
  </si>
  <si>
    <t>THÁI THỊ YẾN NHI</t>
  </si>
  <si>
    <t>DƯƠNG THỊ PHƯỢNG</t>
  </si>
  <si>
    <t>NGUYỄN THỊ MỸ XUYÊN</t>
  </si>
  <si>
    <t>KA RIM</t>
  </si>
  <si>
    <t>RU KY DAH2</t>
  </si>
  <si>
    <t>LÊ THỊ THÚY KIỀU</t>
  </si>
  <si>
    <t xml:space="preserve">MS.DUYÊN </t>
  </si>
  <si>
    <t>MR.ASAD</t>
  </si>
  <si>
    <t>CẢM CÚM,SNCT</t>
  </si>
  <si>
    <t>09|08|2022</t>
  </si>
  <si>
    <t>NGUYỄN THỊ NHIỀU</t>
  </si>
  <si>
    <t>ĐINH THỊ THÁI</t>
  </si>
  <si>
    <t>MS.MAI</t>
  </si>
  <si>
    <t>HUỲNH PHƯƠNG THẢO</t>
  </si>
  <si>
    <t>NGUYỄN THỊ KIM OANH</t>
  </si>
  <si>
    <t>MÃ HUỲNH KIM KHÁNH</t>
  </si>
  <si>
    <t>PHẠM VĂN THANH</t>
  </si>
  <si>
    <t>TRẦN VĂN CƯỜNG</t>
  </si>
  <si>
    <t>SA NA WI</t>
  </si>
  <si>
    <t>ĐAU HỌNG, ĐAU RĂNG</t>
  </si>
  <si>
    <t>10|08|2022</t>
  </si>
  <si>
    <t>NGUYỄN THỊ TRÚC PHƯƠNG</t>
  </si>
  <si>
    <t>ĐAU HÀM</t>
  </si>
  <si>
    <t>11|08|2022</t>
  </si>
  <si>
    <t>PHA RI DAH</t>
  </si>
  <si>
    <t>MR.NAEEM</t>
  </si>
  <si>
    <t>ẤP ĐÔ RÔ FEC RO HIÊM</t>
  </si>
  <si>
    <t>MS.QUỲNH</t>
  </si>
  <si>
    <t>ĐAU HỌNG,SNCT</t>
  </si>
  <si>
    <t>PHA KI HAH</t>
  </si>
  <si>
    <t>12|08|2022</t>
  </si>
  <si>
    <t>13|08|2022</t>
  </si>
  <si>
    <t>LÊ THỊ PHỤNG</t>
  </si>
  <si>
    <t>BÙI VĂN VINH</t>
  </si>
  <si>
    <t>NA SI RO</t>
  </si>
  <si>
    <t>NGUYỄN THÚY AN</t>
  </si>
  <si>
    <t>LÂM NHẬT TRƯỜNG</t>
  </si>
  <si>
    <t>Y SA</t>
  </si>
  <si>
    <t>TRẦN THỊ BÉ NGOAN</t>
  </si>
  <si>
    <t>ĐOÀN THANH TUẤN</t>
  </si>
  <si>
    <t>NẤU BẾP</t>
  </si>
  <si>
    <t>CANTEN</t>
  </si>
  <si>
    <t>13|08|2023</t>
  </si>
  <si>
    <t>13|08|2024</t>
  </si>
  <si>
    <t>15|08|2022</t>
  </si>
  <si>
    <t>16|08|2022</t>
  </si>
  <si>
    <t>HA SA NA</t>
  </si>
  <si>
    <t>NGUYỄN THỊ NHUNG</t>
  </si>
  <si>
    <t>NGUYỄN THỊ HUYỀN TRÂN</t>
  </si>
  <si>
    <t>TRÌ THỊ HỒNG NI</t>
  </si>
  <si>
    <t>PHA HI MAH</t>
  </si>
  <si>
    <t>HUỲNH BÍCH TRÂM</t>
  </si>
  <si>
    <t>TRẦN THỊ SÊN</t>
  </si>
  <si>
    <t>LƯƠNG XUÂN TRUNG</t>
  </si>
  <si>
    <t>CAO THỊ TUYẾT TRANG</t>
  </si>
  <si>
    <t>LINE 9</t>
  </si>
  <si>
    <t>ĐAU RĂNG,SNCT</t>
  </si>
  <si>
    <t>NGUYỄN BẢO ĐẠI</t>
  </si>
  <si>
    <t>17|08|2022</t>
  </si>
  <si>
    <t>NGUYỄN THỊ MỸ NỮ</t>
  </si>
  <si>
    <t>LƯƠNG MINH TẤN</t>
  </si>
  <si>
    <t>NGUYỄN THỊ NGUYÊN</t>
  </si>
  <si>
    <t>ĐỖ ÁNH TUYẾT</t>
  </si>
  <si>
    <t>PHAN MINH TUẤN</t>
  </si>
  <si>
    <t>TRẦN NGỌC THOA</t>
  </si>
  <si>
    <t>MR.CHING</t>
  </si>
  <si>
    <t>MR.IMRAN</t>
  </si>
  <si>
    <t>18|08|2022</t>
  </si>
  <si>
    <t>HUỲNH HỮU LỘC</t>
  </si>
  <si>
    <t>NA PHI Y RO DAL</t>
  </si>
  <si>
    <t>19|08|2022</t>
  </si>
  <si>
    <t>20|08|2022</t>
  </si>
  <si>
    <t>LÂM THỊ NGỌC THẠCH</t>
  </si>
  <si>
    <t>DƯƠNG HỬU TÀI</t>
  </si>
  <si>
    <t>SỐT,ĐAU ĐẦU</t>
  </si>
  <si>
    <t>MS.HẰNG</t>
  </si>
  <si>
    <t>CHÚ LONG</t>
  </si>
  <si>
    <t>NGUYỄN QUỐC ĐẠT</t>
  </si>
  <si>
    <t>SECURITY</t>
  </si>
  <si>
    <t>ĐAU NHỨC,HO</t>
  </si>
  <si>
    <t>22|08|2022</t>
  </si>
  <si>
    <t>MR.HUSNAIN</t>
  </si>
  <si>
    <t>KHO CHẢ</t>
  </si>
  <si>
    <t>TRẦN THỊ NHỎ</t>
  </si>
  <si>
    <t>22|08|2023</t>
  </si>
  <si>
    <t>22|08|2024</t>
  </si>
  <si>
    <t>22|08|2025</t>
  </si>
  <si>
    <t>22|08|2026</t>
  </si>
  <si>
    <t>22|08|2027</t>
  </si>
  <si>
    <t>22|08|2028</t>
  </si>
  <si>
    <t>22|08|2029</t>
  </si>
  <si>
    <t>22|08|2030</t>
  </si>
  <si>
    <t>22|08|2031</t>
  </si>
  <si>
    <t>22|08|2032</t>
  </si>
  <si>
    <t>MR.RIZWAN</t>
  </si>
  <si>
    <t>TRẦN VĂN VŨ LUÂN</t>
  </si>
  <si>
    <t>THỊ MỘNG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</si>
</sst>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1" fillId="6" borderId="0" applyNumberFormat="0" applyBorder="0" applyAlignment="0" applyProtection="0"/>
  </cellStyleXfs>
  <cellXfs count="19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19" fillId="0" borderId="1" xfId="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30" fillId="0" borderId="1" xfId="2" applyNumberFormat="1" applyFont="1" applyBorder="1" applyAlignment="1">
      <alignment horizontal="center" vertical="center"/>
    </xf>
    <xf numFmtId="164" fontId="30" fillId="0" borderId="5" xfId="2" applyNumberFormat="1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1" fillId="6" borderId="1" xfId="3" applyBorder="1" applyAlignment="1">
      <alignment horizontal="center" vertical="center"/>
    </xf>
    <xf numFmtId="0" fontId="31" fillId="6" borderId="1" xfId="3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[1]Report!$C$3:$C$21</c:f>
              <c:numCache>
                <c:formatCode>General</c:formatCode>
                <c:ptCount val="19"/>
                <c:pt idx="0">
                  <c:v>25</c:v>
                </c:pt>
                <c:pt idx="1">
                  <c:v>24</c:v>
                </c:pt>
                <c:pt idx="2">
                  <c:v>25</c:v>
                </c:pt>
                <c:pt idx="3">
                  <c:v>23</c:v>
                </c:pt>
                <c:pt idx="4">
                  <c:v>22</c:v>
                </c:pt>
                <c:pt idx="5">
                  <c:v>27</c:v>
                </c:pt>
                <c:pt idx="6">
                  <c:v>16</c:v>
                </c:pt>
                <c:pt idx="7">
                  <c:v>12</c:v>
                </c:pt>
                <c:pt idx="8">
                  <c:v>22</c:v>
                </c:pt>
                <c:pt idx="9">
                  <c:v>3</c:v>
                </c:pt>
                <c:pt idx="10">
                  <c:v>28</c:v>
                </c:pt>
                <c:pt idx="11">
                  <c:v>25</c:v>
                </c:pt>
                <c:pt idx="12">
                  <c:v>9</c:v>
                </c:pt>
                <c:pt idx="13">
                  <c:v>22</c:v>
                </c:pt>
                <c:pt idx="14">
                  <c:v>10</c:v>
                </c:pt>
                <c:pt idx="15">
                  <c:v>1</c:v>
                </c:pt>
                <c:pt idx="16">
                  <c:v>26</c:v>
                </c:pt>
                <c:pt idx="17">
                  <c:v>13</c:v>
                </c:pt>
                <c:pt idx="1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846680"/>
        <c:axId val="323040936"/>
      </c:barChart>
      <c:lineChart>
        <c:grouping val="standard"/>
        <c:varyColors val="0"/>
        <c:ser>
          <c:idx val="1"/>
          <c:order val="1"/>
          <c:tx>
            <c:strRef>
              <c:f>[1]Report!$D$2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[1]Report!$D$3:$D$21</c:f>
              <c:numCache>
                <c:formatCode>General</c:formatCode>
                <c:ptCount val="19"/>
                <c:pt idx="0">
                  <c:v>1.5723270440251572E-2</c:v>
                </c:pt>
                <c:pt idx="1">
                  <c:v>1.509433962264151E-2</c:v>
                </c:pt>
                <c:pt idx="2">
                  <c:v>1.5723270440251572E-2</c:v>
                </c:pt>
                <c:pt idx="3">
                  <c:v>1.4465408805031447E-2</c:v>
                </c:pt>
                <c:pt idx="4">
                  <c:v>1.3836477987421384E-2</c:v>
                </c:pt>
                <c:pt idx="5">
                  <c:v>1.6981132075471698E-2</c:v>
                </c:pt>
                <c:pt idx="6">
                  <c:v>1.0062893081761006E-2</c:v>
                </c:pt>
                <c:pt idx="7">
                  <c:v>7.5471698113207548E-3</c:v>
                </c:pt>
                <c:pt idx="8">
                  <c:v>1.3836477987421384E-2</c:v>
                </c:pt>
                <c:pt idx="9">
                  <c:v>1.8867924528301887E-3</c:v>
                </c:pt>
                <c:pt idx="10">
                  <c:v>1.7610062893081761E-2</c:v>
                </c:pt>
                <c:pt idx="11">
                  <c:v>1.5723270440251572E-2</c:v>
                </c:pt>
                <c:pt idx="12">
                  <c:v>5.6603773584905656E-3</c:v>
                </c:pt>
                <c:pt idx="13">
                  <c:v>1.3836477987421384E-2</c:v>
                </c:pt>
                <c:pt idx="14">
                  <c:v>6.2893081761006293E-3</c:v>
                </c:pt>
                <c:pt idx="15">
                  <c:v>6.2893081761006286E-4</c:v>
                </c:pt>
                <c:pt idx="16">
                  <c:v>1.6352201257861635E-2</c:v>
                </c:pt>
                <c:pt idx="17">
                  <c:v>8.1761006289308175E-3</c:v>
                </c:pt>
                <c:pt idx="18">
                  <c:v>6.2893081761006286E-4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043680"/>
        <c:axId val="323042112"/>
      </c:lineChart>
      <c:catAx>
        <c:axId val="31284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0936"/>
        <c:crosses val="autoZero"/>
        <c:auto val="1"/>
        <c:lblAlgn val="ctr"/>
        <c:lblOffset val="100"/>
        <c:noMultiLvlLbl val="0"/>
      </c:catAx>
      <c:valAx>
        <c:axId val="32304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46680"/>
        <c:crosses val="autoZero"/>
        <c:crossBetween val="between"/>
      </c:valAx>
      <c:valAx>
        <c:axId val="323042112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3680"/>
        <c:crosses val="max"/>
        <c:crossBetween val="between"/>
      </c:valAx>
      <c:catAx>
        <c:axId val="323043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042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[1]Report!$E$3:$E$20</c:f>
              <c:numCache>
                <c:formatCode>General</c:formatCode>
                <c:ptCount val="18"/>
                <c:pt idx="0">
                  <c:v>107</c:v>
                </c:pt>
                <c:pt idx="1">
                  <c:v>108</c:v>
                </c:pt>
                <c:pt idx="2">
                  <c:v>133</c:v>
                </c:pt>
                <c:pt idx="3">
                  <c:v>136</c:v>
                </c:pt>
                <c:pt idx="4">
                  <c:v>142</c:v>
                </c:pt>
                <c:pt idx="5">
                  <c:v>110</c:v>
                </c:pt>
                <c:pt idx="6">
                  <c:v>45</c:v>
                </c:pt>
                <c:pt idx="7">
                  <c:v>49</c:v>
                </c:pt>
                <c:pt idx="8">
                  <c:v>69</c:v>
                </c:pt>
                <c:pt idx="9">
                  <c:v>11</c:v>
                </c:pt>
                <c:pt idx="10">
                  <c:v>96</c:v>
                </c:pt>
                <c:pt idx="11">
                  <c:v>130</c:v>
                </c:pt>
                <c:pt idx="12">
                  <c:v>43</c:v>
                </c:pt>
                <c:pt idx="13">
                  <c:v>97</c:v>
                </c:pt>
                <c:pt idx="14">
                  <c:v>34</c:v>
                </c:pt>
                <c:pt idx="15">
                  <c:v>4</c:v>
                </c:pt>
                <c:pt idx="16">
                  <c:v>197</c:v>
                </c:pt>
                <c:pt idx="17">
                  <c:v>77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044464"/>
        <c:axId val="323044856"/>
      </c:barChart>
      <c:lineChart>
        <c:grouping val="standard"/>
        <c:varyColors val="0"/>
        <c:ser>
          <c:idx val="1"/>
          <c:order val="1"/>
          <c:tx>
            <c:strRef>
              <c:f>[1]Report!$F$2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[1]Report!$F$3:$F$20</c:f>
              <c:numCache>
                <c:formatCode>General</c:formatCode>
                <c:ptCount val="18"/>
                <c:pt idx="0">
                  <c:v>6.7295597484276728E-2</c:v>
                </c:pt>
                <c:pt idx="1">
                  <c:v>6.7924528301886791E-2</c:v>
                </c:pt>
                <c:pt idx="2">
                  <c:v>8.364779874213836E-2</c:v>
                </c:pt>
                <c:pt idx="3">
                  <c:v>8.5534591194968548E-2</c:v>
                </c:pt>
                <c:pt idx="4">
                  <c:v>8.9308176100628925E-2</c:v>
                </c:pt>
                <c:pt idx="5">
                  <c:v>6.9182389937106917E-2</c:v>
                </c:pt>
                <c:pt idx="6">
                  <c:v>2.8301886792452831E-2</c:v>
                </c:pt>
                <c:pt idx="7">
                  <c:v>3.0817610062893082E-2</c:v>
                </c:pt>
                <c:pt idx="8">
                  <c:v>4.3396226415094337E-2</c:v>
                </c:pt>
                <c:pt idx="9">
                  <c:v>6.918238993710692E-3</c:v>
                </c:pt>
                <c:pt idx="10">
                  <c:v>6.0377358490566038E-2</c:v>
                </c:pt>
                <c:pt idx="11">
                  <c:v>8.1761006289308172E-2</c:v>
                </c:pt>
                <c:pt idx="12">
                  <c:v>2.7044025157232705E-2</c:v>
                </c:pt>
                <c:pt idx="13">
                  <c:v>6.1006289308176101E-2</c:v>
                </c:pt>
                <c:pt idx="14">
                  <c:v>2.1383647798742137E-2</c:v>
                </c:pt>
                <c:pt idx="15">
                  <c:v>2.5157232704402514E-3</c:v>
                </c:pt>
                <c:pt idx="16">
                  <c:v>0.12389937106918239</c:v>
                </c:pt>
                <c:pt idx="17">
                  <c:v>4.8427672955974846E-2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041720"/>
        <c:axId val="323042504"/>
      </c:lineChart>
      <c:catAx>
        <c:axId val="32304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4856"/>
        <c:crosses val="autoZero"/>
        <c:auto val="1"/>
        <c:lblAlgn val="ctr"/>
        <c:lblOffset val="100"/>
        <c:noMultiLvlLbl val="0"/>
      </c:catAx>
      <c:valAx>
        <c:axId val="32304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4464"/>
        <c:crosses val="autoZero"/>
        <c:crossBetween val="between"/>
      </c:valAx>
      <c:valAx>
        <c:axId val="323042504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1720"/>
        <c:crosses val="max"/>
        <c:crossBetween val="between"/>
      </c:valAx>
      <c:catAx>
        <c:axId val="323041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042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[1]Report!$D$35:$D$42</c:f>
              <c:numCache>
                <c:formatCode>General</c:formatCode>
                <c:ptCount val="8"/>
                <c:pt idx="0">
                  <c:v>27</c:v>
                </c:pt>
                <c:pt idx="1">
                  <c:v>26</c:v>
                </c:pt>
                <c:pt idx="2">
                  <c:v>18</c:v>
                </c:pt>
                <c:pt idx="3">
                  <c:v>16</c:v>
                </c:pt>
                <c:pt idx="4">
                  <c:v>7</c:v>
                </c:pt>
                <c:pt idx="5">
                  <c:v>36</c:v>
                </c:pt>
                <c:pt idx="6">
                  <c:v>33</c:v>
                </c:pt>
                <c:pt idx="7">
                  <c:v>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041328"/>
        <c:axId val="323042896"/>
      </c:barChart>
      <c:lineChart>
        <c:grouping val="standard"/>
        <c:varyColors val="0"/>
        <c:ser>
          <c:idx val="1"/>
          <c:order val="1"/>
          <c:tx>
            <c:strRef>
              <c:f>[1]Report!$E$33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[1]Report!$E$34:$E$42</c:f>
              <c:numCache>
                <c:formatCode>General</c:formatCode>
                <c:ptCount val="9"/>
                <c:pt idx="0">
                  <c:v>0.20958083832335328</c:v>
                </c:pt>
                <c:pt idx="1">
                  <c:v>8.0838323353293412E-2</c:v>
                </c:pt>
                <c:pt idx="2">
                  <c:v>7.7844311377245512E-2</c:v>
                </c:pt>
                <c:pt idx="3">
                  <c:v>5.3892215568862277E-2</c:v>
                </c:pt>
                <c:pt idx="4">
                  <c:v>4.790419161676647E-2</c:v>
                </c:pt>
                <c:pt idx="5">
                  <c:v>2.0958083832335328E-2</c:v>
                </c:pt>
                <c:pt idx="6">
                  <c:v>0.10778443113772455</c:v>
                </c:pt>
                <c:pt idx="7">
                  <c:v>9.880239520958084E-2</c:v>
                </c:pt>
                <c:pt idx="8">
                  <c:v>0.30239520958083832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045248"/>
        <c:axId val="323046816"/>
      </c:lineChart>
      <c:catAx>
        <c:axId val="32304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2896"/>
        <c:crosses val="autoZero"/>
        <c:auto val="1"/>
        <c:lblAlgn val="ctr"/>
        <c:lblOffset val="100"/>
        <c:noMultiLvlLbl val="0"/>
      </c:catAx>
      <c:valAx>
        <c:axId val="3230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1328"/>
        <c:crosses val="autoZero"/>
        <c:crossBetween val="between"/>
      </c:valAx>
      <c:valAx>
        <c:axId val="3230468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45248"/>
        <c:crosses val="max"/>
        <c:crossBetween val="between"/>
      </c:valAx>
      <c:catAx>
        <c:axId val="32304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046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'08|2022'!$E$2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'08|2022'!$B$3:$B$23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(SỦI)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'08|2022'!$E$3:$E$23</c:f>
              <c:numCache>
                <c:formatCode>_(* #,##0_);_(* \(#,##0\);_(* "-"??_);_(@_)</c:formatCode>
                <c:ptCount val="21"/>
                <c:pt idx="0">
                  <c:v>295</c:v>
                </c:pt>
                <c:pt idx="1">
                  <c:v>10</c:v>
                </c:pt>
                <c:pt idx="2">
                  <c:v>10</c:v>
                </c:pt>
                <c:pt idx="3">
                  <c:v>135</c:v>
                </c:pt>
                <c:pt idx="4">
                  <c:v>350</c:v>
                </c:pt>
                <c:pt idx="5">
                  <c:v>7</c:v>
                </c:pt>
                <c:pt idx="6">
                  <c:v>16</c:v>
                </c:pt>
                <c:pt idx="7">
                  <c:v>16</c:v>
                </c:pt>
                <c:pt idx="8">
                  <c:v>27</c:v>
                </c:pt>
                <c:pt idx="9">
                  <c:v>53</c:v>
                </c:pt>
                <c:pt idx="10">
                  <c:v>18</c:v>
                </c:pt>
                <c:pt idx="11">
                  <c:v>65</c:v>
                </c:pt>
                <c:pt idx="12">
                  <c:v>434</c:v>
                </c:pt>
                <c:pt idx="13">
                  <c:v>137</c:v>
                </c:pt>
                <c:pt idx="14">
                  <c:v>228</c:v>
                </c:pt>
                <c:pt idx="15">
                  <c:v>1</c:v>
                </c:pt>
                <c:pt idx="16">
                  <c:v>2</c:v>
                </c:pt>
                <c:pt idx="17">
                  <c:v>34</c:v>
                </c:pt>
                <c:pt idx="18">
                  <c:v>23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046032"/>
        <c:axId val="323046424"/>
      </c:barChart>
      <c:lineChart>
        <c:grouping val="standard"/>
        <c:varyColors val="0"/>
        <c:ser>
          <c:idx val="1"/>
          <c:order val="1"/>
          <c:tx>
            <c:strRef>
              <c:f>'08|2022'!$H$2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'08|2022'!$B$3:$B$23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(SỦI)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'08|2022'!$H$3:$H$23</c:f>
              <c:numCache>
                <c:formatCode>0.000</c:formatCode>
                <c:ptCount val="21"/>
                <c:pt idx="0">
                  <c:v>221250</c:v>
                </c:pt>
                <c:pt idx="1">
                  <c:v>22500</c:v>
                </c:pt>
                <c:pt idx="2">
                  <c:v>6000</c:v>
                </c:pt>
                <c:pt idx="3">
                  <c:v>20250</c:v>
                </c:pt>
                <c:pt idx="4">
                  <c:v>157500</c:v>
                </c:pt>
                <c:pt idx="5">
                  <c:v>1260</c:v>
                </c:pt>
                <c:pt idx="6">
                  <c:v>47000</c:v>
                </c:pt>
                <c:pt idx="7">
                  <c:v>15680</c:v>
                </c:pt>
                <c:pt idx="8">
                  <c:v>9450</c:v>
                </c:pt>
                <c:pt idx="9">
                  <c:v>53000</c:v>
                </c:pt>
                <c:pt idx="10">
                  <c:v>7920</c:v>
                </c:pt>
                <c:pt idx="11">
                  <c:v>22750</c:v>
                </c:pt>
                <c:pt idx="12">
                  <c:v>164920</c:v>
                </c:pt>
                <c:pt idx="13">
                  <c:v>41100</c:v>
                </c:pt>
                <c:pt idx="14">
                  <c:v>239400</c:v>
                </c:pt>
                <c:pt idx="15">
                  <c:v>1959</c:v>
                </c:pt>
                <c:pt idx="16">
                  <c:v>940</c:v>
                </c:pt>
                <c:pt idx="17">
                  <c:v>35700</c:v>
                </c:pt>
                <c:pt idx="18">
                  <c:v>6900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040544"/>
        <c:axId val="323039368"/>
      </c:lineChart>
      <c:catAx>
        <c:axId val="3230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3046424"/>
        <c:crosses val="autoZero"/>
        <c:auto val="1"/>
        <c:lblAlgn val="ctr"/>
        <c:lblOffset val="100"/>
        <c:noMultiLvlLbl val="0"/>
      </c:catAx>
      <c:valAx>
        <c:axId val="32304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3046032"/>
        <c:crosses val="autoZero"/>
        <c:crossBetween val="between"/>
      </c:valAx>
      <c:valAx>
        <c:axId val="323039368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3040544"/>
        <c:crosses val="max"/>
        <c:crossBetween val="between"/>
      </c:valAx>
      <c:catAx>
        <c:axId val="323040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039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152550</xdr:colOff>
      <xdr:row>0</xdr:row>
      <xdr:rowOff>184355</xdr:rowOff>
    </xdr:from>
    <xdr:to>
      <xdr:col>14</xdr:col>
      <xdr:colOff>462266</xdr:colOff>
      <xdr:row>12</xdr:row>
      <xdr:rowOff>196832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24709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&#193;O%20C&#193;O%20THU&#7888;C%20TH&#193;NG%2006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g 1"/>
      <sheetName val="Trang 2"/>
      <sheetName val="THÁNG 03-2020"/>
      <sheetName val="03|2020"/>
      <sheetName val="THÁNG 4|2020"/>
      <sheetName val="04|2020"/>
      <sheetName val="THÁNG 5|2020"/>
      <sheetName val="05|2020"/>
      <sheetName val="THÁNG 06|2022"/>
      <sheetName val="Report"/>
      <sheetName val="06|2022"/>
      <sheetName val="THÁNG 7|2020"/>
      <sheetName val="07|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C2" t="str">
            <v>Number of sick workers</v>
          </cell>
          <cell r="D2" t="str">
            <v>Rate</v>
          </cell>
          <cell r="E2" t="str">
            <v>Number of used medicine</v>
          </cell>
          <cell r="F2" t="str">
            <v>Rate</v>
          </cell>
        </row>
        <row r="3">
          <cell r="C3">
            <v>25</v>
          </cell>
          <cell r="D3">
            <v>1.5723270440251572E-2</v>
          </cell>
          <cell r="E3">
            <v>107</v>
          </cell>
          <cell r="F3">
            <v>6.7295597484276728E-2</v>
          </cell>
        </row>
        <row r="4">
          <cell r="C4">
            <v>24</v>
          </cell>
          <cell r="D4">
            <v>1.509433962264151E-2</v>
          </cell>
          <cell r="E4">
            <v>108</v>
          </cell>
          <cell r="F4">
            <v>6.7924528301886791E-2</v>
          </cell>
        </row>
        <row r="5">
          <cell r="C5">
            <v>25</v>
          </cell>
          <cell r="D5">
            <v>1.5723270440251572E-2</v>
          </cell>
          <cell r="E5">
            <v>133</v>
          </cell>
          <cell r="F5">
            <v>8.364779874213836E-2</v>
          </cell>
        </row>
        <row r="6">
          <cell r="C6">
            <v>23</v>
          </cell>
          <cell r="D6">
            <v>1.4465408805031447E-2</v>
          </cell>
          <cell r="E6">
            <v>136</v>
          </cell>
          <cell r="F6">
            <v>8.5534591194968548E-2</v>
          </cell>
        </row>
        <row r="7">
          <cell r="C7">
            <v>22</v>
          </cell>
          <cell r="D7">
            <v>1.3836477987421384E-2</v>
          </cell>
          <cell r="E7">
            <v>142</v>
          </cell>
          <cell r="F7">
            <v>8.9308176100628925E-2</v>
          </cell>
        </row>
        <row r="8">
          <cell r="C8">
            <v>27</v>
          </cell>
          <cell r="D8">
            <v>1.6981132075471698E-2</v>
          </cell>
          <cell r="E8">
            <v>110</v>
          </cell>
          <cell r="F8">
            <v>6.9182389937106917E-2</v>
          </cell>
        </row>
        <row r="9">
          <cell r="C9">
            <v>16</v>
          </cell>
          <cell r="D9">
            <v>1.0062893081761006E-2</v>
          </cell>
          <cell r="E9">
            <v>45</v>
          </cell>
          <cell r="F9">
            <v>2.8301886792452831E-2</v>
          </cell>
        </row>
        <row r="10">
          <cell r="C10">
            <v>12</v>
          </cell>
          <cell r="D10">
            <v>7.5471698113207548E-3</v>
          </cell>
          <cell r="E10">
            <v>49</v>
          </cell>
          <cell r="F10">
            <v>3.0817610062893082E-2</v>
          </cell>
        </row>
        <row r="11">
          <cell r="C11">
            <v>22</v>
          </cell>
          <cell r="D11">
            <v>1.3836477987421384E-2</v>
          </cell>
          <cell r="E11">
            <v>69</v>
          </cell>
          <cell r="F11">
            <v>4.3396226415094337E-2</v>
          </cell>
        </row>
        <row r="12">
          <cell r="C12">
            <v>3</v>
          </cell>
          <cell r="D12">
            <v>1.8867924528301887E-3</v>
          </cell>
          <cell r="E12">
            <v>11</v>
          </cell>
          <cell r="F12">
            <v>6.918238993710692E-3</v>
          </cell>
        </row>
        <row r="13">
          <cell r="C13">
            <v>28</v>
          </cell>
          <cell r="D13">
            <v>1.7610062893081761E-2</v>
          </cell>
          <cell r="E13">
            <v>96</v>
          </cell>
          <cell r="F13">
            <v>6.0377358490566038E-2</v>
          </cell>
        </row>
        <row r="14">
          <cell r="C14">
            <v>25</v>
          </cell>
          <cell r="D14">
            <v>1.5723270440251572E-2</v>
          </cell>
          <cell r="E14">
            <v>130</v>
          </cell>
          <cell r="F14">
            <v>8.1761006289308172E-2</v>
          </cell>
        </row>
        <row r="15">
          <cell r="C15">
            <v>9</v>
          </cell>
          <cell r="D15">
            <v>5.6603773584905656E-3</v>
          </cell>
          <cell r="E15">
            <v>43</v>
          </cell>
          <cell r="F15">
            <v>2.7044025157232705E-2</v>
          </cell>
        </row>
        <row r="16">
          <cell r="C16">
            <v>22</v>
          </cell>
          <cell r="D16">
            <v>1.3836477987421384E-2</v>
          </cell>
          <cell r="E16">
            <v>97</v>
          </cell>
          <cell r="F16">
            <v>6.1006289308176101E-2</v>
          </cell>
        </row>
        <row r="17">
          <cell r="C17">
            <v>10</v>
          </cell>
          <cell r="D17">
            <v>6.2893081761006293E-3</v>
          </cell>
          <cell r="E17">
            <v>34</v>
          </cell>
          <cell r="F17">
            <v>2.1383647798742137E-2</v>
          </cell>
        </row>
        <row r="18">
          <cell r="C18">
            <v>1</v>
          </cell>
          <cell r="D18">
            <v>6.2893081761006286E-4</v>
          </cell>
          <cell r="E18">
            <v>4</v>
          </cell>
          <cell r="F18">
            <v>2.5157232704402514E-3</v>
          </cell>
        </row>
        <row r="19">
          <cell r="C19">
            <v>26</v>
          </cell>
          <cell r="D19">
            <v>1.6352201257861635E-2</v>
          </cell>
          <cell r="E19">
            <v>197</v>
          </cell>
          <cell r="F19">
            <v>0.12389937106918239</v>
          </cell>
        </row>
        <row r="20">
          <cell r="C20">
            <v>13</v>
          </cell>
          <cell r="D20">
            <v>8.1761006289308175E-3</v>
          </cell>
          <cell r="E20">
            <v>77</v>
          </cell>
          <cell r="F20">
            <v>4.8427672955974846E-2</v>
          </cell>
        </row>
        <row r="21">
          <cell r="C21">
            <v>1</v>
          </cell>
          <cell r="D21">
            <v>6.2893081761006286E-4</v>
          </cell>
        </row>
        <row r="33">
          <cell r="D33" t="str">
            <v>Number of sick workers</v>
          </cell>
          <cell r="E33" t="str">
            <v>Rate</v>
          </cell>
        </row>
        <row r="34">
          <cell r="C34" t="str">
            <v>Catch a cold</v>
          </cell>
          <cell r="E34">
            <v>0.20958083832335328</v>
          </cell>
        </row>
        <row r="35">
          <cell r="C35" t="str">
            <v>Stomachache</v>
          </cell>
          <cell r="D35">
            <v>27</v>
          </cell>
          <cell r="E35">
            <v>8.0838323353293412E-2</v>
          </cell>
        </row>
        <row r="36">
          <cell r="C36" t="str">
            <v>Headache</v>
          </cell>
          <cell r="D36">
            <v>26</v>
          </cell>
          <cell r="E36">
            <v>7.7844311377245512E-2</v>
          </cell>
        </row>
        <row r="37">
          <cell r="C37" t="str">
            <v>Fever</v>
          </cell>
          <cell r="D37">
            <v>18</v>
          </cell>
          <cell r="E37">
            <v>5.3892215568862277E-2</v>
          </cell>
        </row>
        <row r="38">
          <cell r="C38" t="str">
            <v>Pharyngitis</v>
          </cell>
          <cell r="D38">
            <v>16</v>
          </cell>
          <cell r="E38">
            <v>4.790419161676647E-2</v>
          </cell>
        </row>
        <row r="39">
          <cell r="C39" t="str">
            <v>Allergy</v>
          </cell>
          <cell r="D39">
            <v>7</v>
          </cell>
          <cell r="E39">
            <v>2.0958083832335328E-2</v>
          </cell>
        </row>
        <row r="40">
          <cell r="C40" t="str">
            <v>Nervous breakdown</v>
          </cell>
          <cell r="D40">
            <v>36</v>
          </cell>
          <cell r="E40">
            <v>0.10778443113772455</v>
          </cell>
        </row>
        <row r="41">
          <cell r="C41" t="str">
            <v>Toothache</v>
          </cell>
          <cell r="D41">
            <v>33</v>
          </cell>
          <cell r="E41">
            <v>9.880239520958084E-2</v>
          </cell>
        </row>
        <row r="42">
          <cell r="C42" t="str">
            <v>Other</v>
          </cell>
          <cell r="D42">
            <v>101</v>
          </cell>
          <cell r="E42">
            <v>0.30239520958083832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4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</row>
    <row r="2" spans="1:28" ht="22.5" customHeight="1" x14ac:dyDescent="0.25">
      <c r="A2" s="172" t="s">
        <v>0</v>
      </c>
      <c r="B2" s="170" t="s">
        <v>34</v>
      </c>
      <c r="C2" s="170" t="s">
        <v>262</v>
      </c>
      <c r="D2" s="172" t="s">
        <v>1</v>
      </c>
      <c r="E2" s="170" t="s">
        <v>39</v>
      </c>
      <c r="F2" s="172" t="s">
        <v>2</v>
      </c>
      <c r="G2" s="173" t="s">
        <v>3</v>
      </c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</row>
    <row r="3" spans="1:28" ht="87.75" customHeight="1" x14ac:dyDescent="0.25">
      <c r="A3" s="172"/>
      <c r="B3" s="171"/>
      <c r="C3" s="171"/>
      <c r="D3" s="172"/>
      <c r="E3" s="171"/>
      <c r="F3" s="17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8" ht="21.75" customHeight="1" x14ac:dyDescent="0.25">
      <c r="A2" s="172" t="s">
        <v>0</v>
      </c>
      <c r="B2" s="170" t="s">
        <v>34</v>
      </c>
      <c r="C2" s="170" t="s">
        <v>262</v>
      </c>
      <c r="D2" s="171" t="s">
        <v>1</v>
      </c>
      <c r="E2" s="181" t="s">
        <v>39</v>
      </c>
      <c r="F2" s="171" t="s">
        <v>2</v>
      </c>
      <c r="G2" s="182" t="s">
        <v>3</v>
      </c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73"/>
    </row>
    <row r="3" spans="1:28" ht="91.5" customHeight="1" x14ac:dyDescent="0.25">
      <c r="A3" s="172"/>
      <c r="B3" s="171"/>
      <c r="C3" s="171"/>
      <c r="D3" s="172"/>
      <c r="E3" s="171"/>
      <c r="F3" s="17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8" ht="15.75" x14ac:dyDescent="0.25">
      <c r="A2" s="172" t="s">
        <v>0</v>
      </c>
      <c r="B2" s="170" t="s">
        <v>34</v>
      </c>
      <c r="C2" s="170" t="s">
        <v>262</v>
      </c>
      <c r="D2" s="183" t="s">
        <v>1</v>
      </c>
      <c r="E2" s="183" t="s">
        <v>39</v>
      </c>
      <c r="F2" s="183" t="s">
        <v>2</v>
      </c>
      <c r="G2" s="184" t="s">
        <v>3</v>
      </c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6"/>
    </row>
    <row r="3" spans="1:28" ht="83.25" customHeight="1" x14ac:dyDescent="0.25">
      <c r="A3" s="172"/>
      <c r="B3" s="171"/>
      <c r="C3" s="171"/>
      <c r="D3" s="171"/>
      <c r="E3" s="171"/>
      <c r="F3" s="17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9" ht="15.75" x14ac:dyDescent="0.25">
      <c r="A2" s="170" t="s">
        <v>0</v>
      </c>
      <c r="B2" s="170" t="s">
        <v>34</v>
      </c>
      <c r="C2" s="170" t="s">
        <v>262</v>
      </c>
      <c r="D2" s="183" t="s">
        <v>1</v>
      </c>
      <c r="E2" s="183" t="s">
        <v>39</v>
      </c>
      <c r="F2" s="183" t="s">
        <v>2</v>
      </c>
      <c r="G2" s="184" t="s">
        <v>3</v>
      </c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6"/>
    </row>
    <row r="3" spans="1:29" ht="102.75" x14ac:dyDescent="0.25">
      <c r="A3" s="171"/>
      <c r="B3" s="171"/>
      <c r="C3" s="171"/>
      <c r="D3" s="171"/>
      <c r="E3" s="171"/>
      <c r="F3" s="17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topLeftCell="C1" zoomScaleNormal="100" workbookViewId="0">
      <pane ySplit="3" topLeftCell="A4" activePane="bottomLeft" state="frozen"/>
      <selection pane="bottomLeft" activeCell="G3" sqref="G3"/>
    </sheetView>
  </sheetViews>
  <sheetFormatPr defaultColWidth="9.140625" defaultRowHeight="50.25" customHeight="1" x14ac:dyDescent="0.25"/>
  <cols>
    <col min="1" max="1" width="4.85546875" style="129" customWidth="1"/>
    <col min="2" max="2" width="12" style="129" customWidth="1"/>
    <col min="3" max="3" width="11.85546875" style="129" customWidth="1"/>
    <col min="4" max="4" width="31.85546875" style="129" customWidth="1"/>
    <col min="5" max="5" width="11.7109375" style="136" customWidth="1"/>
    <col min="6" max="6" width="15.42578125" style="136" customWidth="1"/>
    <col min="7" max="7" width="25.7109375" style="129" customWidth="1"/>
    <col min="8" max="8" width="5.140625" style="129" customWidth="1"/>
    <col min="9" max="11" width="4.140625" style="129" customWidth="1"/>
    <col min="12" max="12" width="4.85546875" style="129" customWidth="1"/>
    <col min="13" max="18" width="4.140625" style="129" customWidth="1"/>
    <col min="19" max="19" width="5.140625" style="129" customWidth="1"/>
    <col min="20" max="21" width="5.28515625" style="129" customWidth="1"/>
    <col min="22" max="29" width="4.140625" style="129" customWidth="1"/>
    <col min="30" max="30" width="7.85546875" style="129" customWidth="1"/>
    <col min="31" max="31" width="12" style="135" customWidth="1"/>
    <col min="32" max="16384" width="9.140625" style="129"/>
  </cols>
  <sheetData>
    <row r="1" spans="1:31" ht="74.25" customHeight="1" x14ac:dyDescent="0.25">
      <c r="B1" s="133"/>
      <c r="C1" s="134"/>
      <c r="D1" s="134"/>
      <c r="E1" s="187" t="s">
        <v>873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</row>
    <row r="2" spans="1:31" ht="20.25" customHeight="1" x14ac:dyDescent="0.25">
      <c r="H2" s="189" t="s">
        <v>3</v>
      </c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29"/>
    </row>
    <row r="3" spans="1:31" ht="129.75" customHeight="1" x14ac:dyDescent="0.25">
      <c r="A3" s="137" t="s">
        <v>0</v>
      </c>
      <c r="B3" s="146" t="s">
        <v>34</v>
      </c>
      <c r="C3" s="145" t="s">
        <v>816</v>
      </c>
      <c r="D3" s="145" t="s">
        <v>817</v>
      </c>
      <c r="E3" s="145" t="s">
        <v>869</v>
      </c>
      <c r="F3" s="145" t="s">
        <v>818</v>
      </c>
      <c r="G3" s="138" t="s">
        <v>870</v>
      </c>
      <c r="H3" s="123" t="s">
        <v>17</v>
      </c>
      <c r="I3" s="123" t="s">
        <v>16</v>
      </c>
      <c r="J3" s="123" t="s">
        <v>15</v>
      </c>
      <c r="K3" s="123" t="s">
        <v>13</v>
      </c>
      <c r="L3" s="123" t="s">
        <v>14</v>
      </c>
      <c r="M3" s="123" t="s">
        <v>871</v>
      </c>
      <c r="N3" s="123" t="s">
        <v>19</v>
      </c>
      <c r="O3" s="123" t="s">
        <v>20</v>
      </c>
      <c r="P3" s="123" t="s">
        <v>21</v>
      </c>
      <c r="Q3" s="123" t="s">
        <v>22</v>
      </c>
      <c r="R3" s="123" t="s">
        <v>23</v>
      </c>
      <c r="S3" s="123" t="s">
        <v>24</v>
      </c>
      <c r="T3" s="123" t="s">
        <v>25</v>
      </c>
      <c r="U3" s="123" t="s">
        <v>4</v>
      </c>
      <c r="V3" s="123" t="s">
        <v>26</v>
      </c>
      <c r="W3" s="123" t="s">
        <v>27</v>
      </c>
      <c r="X3" s="123" t="s">
        <v>28</v>
      </c>
      <c r="Y3" s="123" t="s">
        <v>29</v>
      </c>
      <c r="Z3" s="124" t="s">
        <v>30</v>
      </c>
      <c r="AA3" s="124" t="s">
        <v>31</v>
      </c>
      <c r="AB3" s="124" t="s">
        <v>32</v>
      </c>
      <c r="AC3" s="124" t="s">
        <v>33</v>
      </c>
      <c r="AD3" s="139" t="s">
        <v>864</v>
      </c>
      <c r="AE3" s="129"/>
    </row>
    <row r="4" spans="1:31" s="2" customFormat="1" ht="24.75" customHeight="1" x14ac:dyDescent="0.25">
      <c r="A4" s="70">
        <v>1</v>
      </c>
      <c r="B4" s="70" t="s">
        <v>879</v>
      </c>
      <c r="C4" s="104" t="s">
        <v>698</v>
      </c>
      <c r="D4" s="151" t="s">
        <v>880</v>
      </c>
      <c r="E4" s="150"/>
      <c r="F4" s="151" t="s">
        <v>41</v>
      </c>
      <c r="G4" s="151" t="s">
        <v>37</v>
      </c>
      <c r="H4" s="70">
        <v>3</v>
      </c>
      <c r="I4" s="70"/>
      <c r="J4" s="70"/>
      <c r="K4" s="70">
        <v>3</v>
      </c>
      <c r="L4" s="70"/>
      <c r="M4" s="70"/>
      <c r="N4" s="70"/>
      <c r="O4" s="70"/>
      <c r="P4" s="70"/>
      <c r="Q4" s="70"/>
      <c r="R4" s="70"/>
      <c r="S4" s="70"/>
      <c r="T4" s="70">
        <v>6</v>
      </c>
      <c r="U4" s="70">
        <v>3</v>
      </c>
      <c r="V4" s="70">
        <v>3</v>
      </c>
      <c r="W4" s="70"/>
      <c r="X4" s="70"/>
      <c r="Y4" s="70"/>
      <c r="Z4" s="70"/>
      <c r="AA4" s="70"/>
      <c r="AB4" s="70"/>
      <c r="AC4" s="70"/>
      <c r="AD4" s="144">
        <f t="shared" ref="AD4:AD67" si="0">SUM(H4:AC4)</f>
        <v>18</v>
      </c>
    </row>
    <row r="5" spans="1:31" s="2" customFormat="1" ht="24.75" customHeight="1" x14ac:dyDescent="0.25">
      <c r="A5" s="70">
        <v>2</v>
      </c>
      <c r="B5" s="70" t="s">
        <v>879</v>
      </c>
      <c r="C5" s="149">
        <v>3356</v>
      </c>
      <c r="D5" s="151" t="s">
        <v>147</v>
      </c>
      <c r="E5" s="150"/>
      <c r="F5" s="151" t="s">
        <v>78</v>
      </c>
      <c r="G5" s="155" t="s">
        <v>56</v>
      </c>
      <c r="H5" s="148">
        <v>1</v>
      </c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4">
        <f t="shared" si="0"/>
        <v>1</v>
      </c>
    </row>
    <row r="6" spans="1:31" s="2" customFormat="1" ht="24.75" customHeight="1" x14ac:dyDescent="0.25">
      <c r="A6" s="70">
        <v>3</v>
      </c>
      <c r="B6" s="70" t="s">
        <v>879</v>
      </c>
      <c r="C6" s="156">
        <v>4544</v>
      </c>
      <c r="D6" s="164" t="s">
        <v>878</v>
      </c>
      <c r="E6" s="164">
        <v>2</v>
      </c>
      <c r="F6" s="151" t="s">
        <v>55</v>
      </c>
      <c r="G6" s="155" t="s">
        <v>43</v>
      </c>
      <c r="H6" s="148">
        <v>1</v>
      </c>
      <c r="I6" s="148"/>
      <c r="J6" s="148"/>
      <c r="K6" s="148"/>
      <c r="L6" s="148">
        <v>2</v>
      </c>
      <c r="M6" s="148"/>
      <c r="N6" s="148"/>
      <c r="O6" s="148"/>
      <c r="P6" s="148"/>
      <c r="Q6" s="148"/>
      <c r="R6" s="148"/>
      <c r="S6" s="148"/>
      <c r="T6" s="148">
        <v>2</v>
      </c>
      <c r="U6" s="148"/>
      <c r="V6" s="148">
        <v>1</v>
      </c>
      <c r="W6" s="153"/>
      <c r="X6" s="153"/>
      <c r="Y6" s="153"/>
      <c r="Z6" s="153"/>
      <c r="AA6" s="153"/>
      <c r="AB6" s="153"/>
      <c r="AC6" s="153"/>
      <c r="AD6" s="144">
        <f t="shared" si="0"/>
        <v>6</v>
      </c>
    </row>
    <row r="7" spans="1:31" s="2" customFormat="1" ht="24.75" customHeight="1" x14ac:dyDescent="0.25">
      <c r="A7" s="70">
        <v>4</v>
      </c>
      <c r="B7" s="70" t="s">
        <v>879</v>
      </c>
      <c r="C7" s="156">
        <v>2330</v>
      </c>
      <c r="D7" s="164" t="s">
        <v>353</v>
      </c>
      <c r="E7" s="164">
        <v>2</v>
      </c>
      <c r="F7" s="151" t="s">
        <v>874</v>
      </c>
      <c r="G7" s="155" t="s">
        <v>43</v>
      </c>
      <c r="H7" s="70">
        <v>1</v>
      </c>
      <c r="I7" s="70"/>
      <c r="J7" s="70"/>
      <c r="K7" s="70"/>
      <c r="L7" s="70">
        <v>2</v>
      </c>
      <c r="M7" s="70"/>
      <c r="N7" s="70"/>
      <c r="O7" s="70"/>
      <c r="P7" s="70"/>
      <c r="Q7" s="70"/>
      <c r="R7" s="70"/>
      <c r="S7" s="70"/>
      <c r="T7" s="70">
        <v>2</v>
      </c>
      <c r="U7" s="153"/>
      <c r="V7" s="153">
        <v>1</v>
      </c>
      <c r="W7" s="153"/>
      <c r="X7" s="153"/>
      <c r="Y7" s="153"/>
      <c r="Z7" s="153"/>
      <c r="AA7" s="153"/>
      <c r="AB7" s="153"/>
      <c r="AC7" s="153"/>
      <c r="AD7" s="144">
        <f t="shared" si="0"/>
        <v>6</v>
      </c>
    </row>
    <row r="8" spans="1:31" s="2" customFormat="1" ht="24.75" customHeight="1" x14ac:dyDescent="0.25">
      <c r="A8" s="70">
        <v>5</v>
      </c>
      <c r="B8" s="70" t="s">
        <v>879</v>
      </c>
      <c r="C8" s="156">
        <v>4128</v>
      </c>
      <c r="D8" s="151" t="s">
        <v>881</v>
      </c>
      <c r="E8" s="150"/>
      <c r="F8" s="151" t="s">
        <v>877</v>
      </c>
      <c r="G8" s="155" t="s">
        <v>75</v>
      </c>
      <c r="H8" s="148">
        <v>1</v>
      </c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>
        <v>1</v>
      </c>
      <c r="T8" s="148">
        <v>2</v>
      </c>
      <c r="U8" s="148"/>
      <c r="V8" s="148"/>
      <c r="W8" s="153"/>
      <c r="X8" s="153"/>
      <c r="Y8" s="153"/>
      <c r="Z8" s="153"/>
      <c r="AA8" s="153"/>
      <c r="AB8" s="153"/>
      <c r="AC8" s="153"/>
      <c r="AD8" s="144">
        <f t="shared" si="0"/>
        <v>4</v>
      </c>
    </row>
    <row r="9" spans="1:31" s="2" customFormat="1" ht="24.75" customHeight="1" x14ac:dyDescent="0.25">
      <c r="A9" s="70">
        <v>6</v>
      </c>
      <c r="B9" s="70" t="s">
        <v>879</v>
      </c>
      <c r="C9" s="156">
        <v>2911</v>
      </c>
      <c r="D9" s="164" t="s">
        <v>230</v>
      </c>
      <c r="E9" s="164">
        <v>2</v>
      </c>
      <c r="F9" s="151" t="s">
        <v>51</v>
      </c>
      <c r="G9" s="151" t="s">
        <v>37</v>
      </c>
      <c r="H9" s="153">
        <v>2</v>
      </c>
      <c r="I9" s="153"/>
      <c r="J9" s="153"/>
      <c r="K9" s="153">
        <v>2</v>
      </c>
      <c r="L9" s="153">
        <v>4</v>
      </c>
      <c r="M9" s="153"/>
      <c r="N9" s="153"/>
      <c r="O9" s="153"/>
      <c r="P9" s="153"/>
      <c r="Q9" s="153"/>
      <c r="R9" s="153"/>
      <c r="S9" s="153"/>
      <c r="T9" s="153">
        <v>2</v>
      </c>
      <c r="U9" s="153">
        <v>2</v>
      </c>
      <c r="V9" s="153">
        <v>2</v>
      </c>
      <c r="W9" s="153"/>
      <c r="X9" s="153"/>
      <c r="Y9" s="153"/>
      <c r="Z9" s="153"/>
      <c r="AA9" s="153"/>
      <c r="AB9" s="153"/>
      <c r="AC9" s="153"/>
      <c r="AD9" s="144">
        <f t="shared" si="0"/>
        <v>14</v>
      </c>
    </row>
    <row r="10" spans="1:31" s="2" customFormat="1" ht="24.75" customHeight="1" x14ac:dyDescent="0.25">
      <c r="A10" s="70">
        <v>7</v>
      </c>
      <c r="B10" s="70" t="s">
        <v>879</v>
      </c>
      <c r="C10" s="156">
        <v>4334</v>
      </c>
      <c r="D10" s="164" t="s">
        <v>882</v>
      </c>
      <c r="E10" s="164">
        <v>3</v>
      </c>
      <c r="F10" s="151" t="s">
        <v>55</v>
      </c>
      <c r="G10" s="151" t="s">
        <v>37</v>
      </c>
      <c r="H10" s="153">
        <v>1</v>
      </c>
      <c r="I10" s="153"/>
      <c r="J10" s="153"/>
      <c r="K10" s="153">
        <v>1</v>
      </c>
      <c r="L10" s="153">
        <v>2</v>
      </c>
      <c r="M10" s="153"/>
      <c r="N10" s="153"/>
      <c r="O10" s="153"/>
      <c r="P10" s="153"/>
      <c r="Q10" s="153"/>
      <c r="R10" s="153"/>
      <c r="S10" s="153"/>
      <c r="T10" s="153">
        <v>1</v>
      </c>
      <c r="U10" s="153">
        <v>1</v>
      </c>
      <c r="V10" s="153">
        <v>1</v>
      </c>
      <c r="W10" s="153"/>
      <c r="X10" s="153"/>
      <c r="Y10" s="153"/>
      <c r="Z10" s="153"/>
      <c r="AA10" s="153"/>
      <c r="AB10" s="153"/>
      <c r="AC10" s="153"/>
      <c r="AD10" s="144">
        <f t="shared" si="0"/>
        <v>7</v>
      </c>
    </row>
    <row r="11" spans="1:31" s="2" customFormat="1" ht="24.75" customHeight="1" x14ac:dyDescent="0.25">
      <c r="A11" s="70">
        <v>8</v>
      </c>
      <c r="B11" s="70" t="s">
        <v>879</v>
      </c>
      <c r="C11" s="156">
        <v>4471</v>
      </c>
      <c r="D11" s="164" t="s">
        <v>883</v>
      </c>
      <c r="E11" s="164">
        <v>2</v>
      </c>
      <c r="F11" s="151" t="s">
        <v>884</v>
      </c>
      <c r="G11" s="155" t="s">
        <v>75</v>
      </c>
      <c r="H11" s="148">
        <v>1</v>
      </c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>
        <v>1</v>
      </c>
      <c r="T11" s="148">
        <v>2</v>
      </c>
      <c r="U11" s="148"/>
      <c r="V11" s="153"/>
      <c r="W11" s="153"/>
      <c r="X11" s="153"/>
      <c r="Y11" s="153"/>
      <c r="Z11" s="153"/>
      <c r="AA11" s="153"/>
      <c r="AB11" s="153"/>
      <c r="AC11" s="153"/>
      <c r="AD11" s="144">
        <f t="shared" si="0"/>
        <v>4</v>
      </c>
    </row>
    <row r="12" spans="1:31" s="2" customFormat="1" ht="24.75" customHeight="1" x14ac:dyDescent="0.25">
      <c r="A12" s="70">
        <v>9</v>
      </c>
      <c r="B12" s="70" t="s">
        <v>879</v>
      </c>
      <c r="C12" s="156">
        <v>3381</v>
      </c>
      <c r="D12" s="151" t="s">
        <v>129</v>
      </c>
      <c r="E12" s="150"/>
      <c r="F12" s="151" t="s">
        <v>885</v>
      </c>
      <c r="G12" s="151" t="s">
        <v>37</v>
      </c>
      <c r="H12" s="153">
        <v>2</v>
      </c>
      <c r="I12" s="153"/>
      <c r="J12" s="153"/>
      <c r="K12" s="153">
        <v>2</v>
      </c>
      <c r="L12" s="153">
        <v>4</v>
      </c>
      <c r="M12" s="153"/>
      <c r="N12" s="153"/>
      <c r="O12" s="153"/>
      <c r="P12" s="153"/>
      <c r="Q12" s="153"/>
      <c r="R12" s="153"/>
      <c r="S12" s="153"/>
      <c r="T12" s="153">
        <v>2</v>
      </c>
      <c r="U12" s="153">
        <v>2</v>
      </c>
      <c r="V12" s="153">
        <v>2</v>
      </c>
      <c r="W12" s="153"/>
      <c r="X12" s="153"/>
      <c r="Y12" s="153"/>
      <c r="Z12" s="153"/>
      <c r="AA12" s="153"/>
      <c r="AB12" s="153"/>
      <c r="AC12" s="153"/>
      <c r="AD12" s="144">
        <f t="shared" si="0"/>
        <v>14</v>
      </c>
    </row>
    <row r="13" spans="1:31" s="2" customFormat="1" ht="24.75" customHeight="1" x14ac:dyDescent="0.25">
      <c r="A13" s="70">
        <v>1</v>
      </c>
      <c r="B13" s="70" t="s">
        <v>886</v>
      </c>
      <c r="C13" s="156">
        <v>2787</v>
      </c>
      <c r="D13" s="164" t="s">
        <v>185</v>
      </c>
      <c r="E13" s="164">
        <v>3</v>
      </c>
      <c r="F13" s="151" t="s">
        <v>83</v>
      </c>
      <c r="G13" s="155" t="s">
        <v>85</v>
      </c>
      <c r="H13" s="153">
        <v>2</v>
      </c>
      <c r="I13" s="153"/>
      <c r="J13" s="153"/>
      <c r="K13" s="153">
        <v>2</v>
      </c>
      <c r="L13" s="153"/>
      <c r="M13" s="153"/>
      <c r="N13" s="153"/>
      <c r="O13" s="153"/>
      <c r="P13" s="153"/>
      <c r="Q13" s="153"/>
      <c r="R13" s="153"/>
      <c r="S13" s="153"/>
      <c r="T13" s="153">
        <v>4</v>
      </c>
      <c r="U13" s="163">
        <v>2</v>
      </c>
      <c r="V13" s="153">
        <v>2</v>
      </c>
      <c r="W13" s="153"/>
      <c r="X13" s="153"/>
      <c r="Y13" s="153"/>
      <c r="Z13" s="153"/>
      <c r="AA13" s="153"/>
      <c r="AB13" s="153"/>
      <c r="AC13" s="153"/>
      <c r="AD13" s="144">
        <f t="shared" si="0"/>
        <v>12</v>
      </c>
    </row>
    <row r="14" spans="1:31" s="2" customFormat="1" ht="24.75" customHeight="1" x14ac:dyDescent="0.25">
      <c r="A14" s="70">
        <v>2</v>
      </c>
      <c r="B14" s="70" t="s">
        <v>886</v>
      </c>
      <c r="C14" s="156">
        <v>4226</v>
      </c>
      <c r="D14" s="164" t="s">
        <v>892</v>
      </c>
      <c r="E14" s="164">
        <v>2</v>
      </c>
      <c r="F14" s="151" t="s">
        <v>742</v>
      </c>
      <c r="G14" s="155" t="s">
        <v>56</v>
      </c>
      <c r="H14" s="148">
        <v>1</v>
      </c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44">
        <f t="shared" si="0"/>
        <v>1</v>
      </c>
    </row>
    <row r="15" spans="1:31" s="2" customFormat="1" ht="24.75" customHeight="1" x14ac:dyDescent="0.25">
      <c r="A15" s="70">
        <v>3</v>
      </c>
      <c r="B15" s="70" t="s">
        <v>886</v>
      </c>
      <c r="C15" s="156" t="s">
        <v>698</v>
      </c>
      <c r="D15" s="151" t="s">
        <v>637</v>
      </c>
      <c r="E15" s="150"/>
      <c r="F15" s="151" t="s">
        <v>41</v>
      </c>
      <c r="G15" s="155" t="s">
        <v>56</v>
      </c>
      <c r="H15" s="153">
        <v>2</v>
      </c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44">
        <f t="shared" si="0"/>
        <v>2</v>
      </c>
    </row>
    <row r="16" spans="1:31" s="2" customFormat="1" ht="24.75" customHeight="1" x14ac:dyDescent="0.25">
      <c r="A16" s="70">
        <v>4</v>
      </c>
      <c r="B16" s="70" t="s">
        <v>886</v>
      </c>
      <c r="C16" s="156">
        <v>4120</v>
      </c>
      <c r="D16" s="151" t="s">
        <v>893</v>
      </c>
      <c r="E16" s="150"/>
      <c r="F16" s="151" t="s">
        <v>897</v>
      </c>
      <c r="G16" s="155" t="s">
        <v>106</v>
      </c>
      <c r="H16" s="153">
        <v>1</v>
      </c>
      <c r="I16" s="153">
        <v>1</v>
      </c>
      <c r="J16" s="153">
        <v>1</v>
      </c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44">
        <f t="shared" si="0"/>
        <v>3</v>
      </c>
    </row>
    <row r="17" spans="1:30" s="2" customFormat="1" ht="24.75" customHeight="1" x14ac:dyDescent="0.25">
      <c r="A17" s="70">
        <v>5</v>
      </c>
      <c r="B17" s="70" t="s">
        <v>886</v>
      </c>
      <c r="C17" s="156">
        <v>4334</v>
      </c>
      <c r="D17" s="164" t="s">
        <v>882</v>
      </c>
      <c r="E17" s="164">
        <v>3</v>
      </c>
      <c r="F17" s="151" t="s">
        <v>55</v>
      </c>
      <c r="G17" s="151" t="s">
        <v>37</v>
      </c>
      <c r="H17" s="153">
        <v>2</v>
      </c>
      <c r="I17" s="153"/>
      <c r="J17" s="153"/>
      <c r="K17" s="153">
        <v>2</v>
      </c>
      <c r="L17" s="153">
        <v>4</v>
      </c>
      <c r="M17" s="153"/>
      <c r="N17" s="153"/>
      <c r="O17" s="153"/>
      <c r="P17" s="153"/>
      <c r="Q17" s="153"/>
      <c r="R17" s="153"/>
      <c r="S17" s="153"/>
      <c r="T17" s="153">
        <v>2</v>
      </c>
      <c r="U17" s="153">
        <v>2</v>
      </c>
      <c r="V17" s="153">
        <v>2</v>
      </c>
      <c r="W17" s="153"/>
      <c r="X17" s="153"/>
      <c r="Y17" s="153"/>
      <c r="Z17" s="153"/>
      <c r="AA17" s="153"/>
      <c r="AB17" s="153"/>
      <c r="AC17" s="153"/>
      <c r="AD17" s="144">
        <f t="shared" si="0"/>
        <v>14</v>
      </c>
    </row>
    <row r="18" spans="1:30" s="2" customFormat="1" ht="24.75" customHeight="1" x14ac:dyDescent="0.25">
      <c r="A18" s="70">
        <v>6</v>
      </c>
      <c r="B18" s="70" t="s">
        <v>886</v>
      </c>
      <c r="C18" s="156">
        <v>4230</v>
      </c>
      <c r="D18" s="164" t="s">
        <v>894</v>
      </c>
      <c r="E18" s="164">
        <v>2</v>
      </c>
      <c r="F18" s="151" t="s">
        <v>55</v>
      </c>
      <c r="G18" s="151" t="s">
        <v>91</v>
      </c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>
        <v>1</v>
      </c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44">
        <f t="shared" si="0"/>
        <v>1</v>
      </c>
    </row>
    <row r="19" spans="1:30" s="2" customFormat="1" ht="24.75" customHeight="1" x14ac:dyDescent="0.25">
      <c r="A19" s="70">
        <v>7</v>
      </c>
      <c r="B19" s="70" t="s">
        <v>886</v>
      </c>
      <c r="C19" s="156">
        <v>4536</v>
      </c>
      <c r="D19" s="151" t="s">
        <v>381</v>
      </c>
      <c r="E19" s="150"/>
      <c r="F19" s="151" t="s">
        <v>900</v>
      </c>
      <c r="G19" s="151" t="s">
        <v>37</v>
      </c>
      <c r="H19" s="153">
        <v>2</v>
      </c>
      <c r="I19" s="153"/>
      <c r="J19" s="153"/>
      <c r="K19" s="153">
        <v>2</v>
      </c>
      <c r="L19" s="153">
        <v>4</v>
      </c>
      <c r="M19" s="153"/>
      <c r="N19" s="153"/>
      <c r="O19" s="153"/>
      <c r="P19" s="153"/>
      <c r="Q19" s="153"/>
      <c r="R19" s="153"/>
      <c r="S19" s="153"/>
      <c r="T19" s="153">
        <v>2</v>
      </c>
      <c r="U19" s="153">
        <v>2</v>
      </c>
      <c r="V19" s="153">
        <v>2</v>
      </c>
      <c r="W19" s="153"/>
      <c r="X19" s="153"/>
      <c r="Y19" s="153"/>
      <c r="Z19" s="153"/>
      <c r="AA19" s="153"/>
      <c r="AB19" s="153"/>
      <c r="AC19" s="153"/>
      <c r="AD19" s="144">
        <f t="shared" si="0"/>
        <v>14</v>
      </c>
    </row>
    <row r="20" spans="1:30" s="2" customFormat="1" ht="24.75" customHeight="1" x14ac:dyDescent="0.25">
      <c r="A20" s="70">
        <v>8</v>
      </c>
      <c r="B20" s="70" t="s">
        <v>886</v>
      </c>
      <c r="C20" s="156">
        <v>4462</v>
      </c>
      <c r="D20" s="151" t="s">
        <v>275</v>
      </c>
      <c r="E20" s="150"/>
      <c r="F20" s="151" t="s">
        <v>51</v>
      </c>
      <c r="G20" s="155" t="s">
        <v>106</v>
      </c>
      <c r="H20" s="153">
        <v>1</v>
      </c>
      <c r="I20" s="153"/>
      <c r="J20" s="153">
        <v>1</v>
      </c>
      <c r="K20" s="153"/>
      <c r="L20" s="153"/>
      <c r="M20" s="153"/>
      <c r="N20" s="153"/>
      <c r="O20" s="153"/>
      <c r="P20" s="153"/>
      <c r="Q20" s="153">
        <v>1</v>
      </c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44">
        <f t="shared" si="0"/>
        <v>3</v>
      </c>
    </row>
    <row r="21" spans="1:30" s="2" customFormat="1" ht="24.75" customHeight="1" x14ac:dyDescent="0.25">
      <c r="A21" s="70">
        <v>9</v>
      </c>
      <c r="B21" s="70" t="s">
        <v>886</v>
      </c>
      <c r="C21" s="156">
        <v>4615</v>
      </c>
      <c r="D21" s="151" t="s">
        <v>895</v>
      </c>
      <c r="E21" s="150"/>
      <c r="F21" s="151" t="s">
        <v>874</v>
      </c>
      <c r="G21" s="155" t="s">
        <v>75</v>
      </c>
      <c r="H21" s="148">
        <v>1</v>
      </c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>
        <v>1</v>
      </c>
      <c r="T21" s="148">
        <v>2</v>
      </c>
      <c r="U21" s="148"/>
      <c r="V21" s="153"/>
      <c r="W21" s="153"/>
      <c r="X21" s="153"/>
      <c r="Y21" s="153"/>
      <c r="Z21" s="153"/>
      <c r="AA21" s="153"/>
      <c r="AB21" s="153"/>
      <c r="AC21" s="153"/>
      <c r="AD21" s="144">
        <f t="shared" si="0"/>
        <v>4</v>
      </c>
    </row>
    <row r="22" spans="1:30" s="2" customFormat="1" ht="24.75" customHeight="1" x14ac:dyDescent="0.25">
      <c r="A22" s="70">
        <v>10</v>
      </c>
      <c r="B22" s="70" t="s">
        <v>886</v>
      </c>
      <c r="C22" s="156" t="s">
        <v>698</v>
      </c>
      <c r="D22" s="164" t="s">
        <v>896</v>
      </c>
      <c r="E22" s="164">
        <v>2</v>
      </c>
      <c r="F22" s="151" t="s">
        <v>41</v>
      </c>
      <c r="G22" s="151" t="s">
        <v>85</v>
      </c>
      <c r="H22" s="153">
        <v>2</v>
      </c>
      <c r="I22" s="153"/>
      <c r="J22" s="153"/>
      <c r="K22" s="153">
        <v>2</v>
      </c>
      <c r="L22" s="153"/>
      <c r="M22" s="153"/>
      <c r="N22" s="153"/>
      <c r="O22" s="153"/>
      <c r="P22" s="153"/>
      <c r="Q22" s="153"/>
      <c r="R22" s="153"/>
      <c r="S22" s="153"/>
      <c r="T22" s="153">
        <v>4</v>
      </c>
      <c r="U22" s="163">
        <v>2</v>
      </c>
      <c r="V22" s="153">
        <v>2</v>
      </c>
      <c r="W22" s="153"/>
      <c r="X22" s="153"/>
      <c r="Y22" s="153"/>
      <c r="Z22" s="153"/>
      <c r="AA22" s="153"/>
      <c r="AB22" s="153"/>
      <c r="AC22" s="153"/>
      <c r="AD22" s="144">
        <f t="shared" si="0"/>
        <v>12</v>
      </c>
    </row>
    <row r="23" spans="1:30" s="2" customFormat="1" ht="24.75" customHeight="1" x14ac:dyDescent="0.25">
      <c r="A23" s="70">
        <v>11</v>
      </c>
      <c r="B23" s="70" t="s">
        <v>886</v>
      </c>
      <c r="C23" s="156">
        <v>4122</v>
      </c>
      <c r="D23" s="164" t="s">
        <v>891</v>
      </c>
      <c r="E23" s="165">
        <v>6</v>
      </c>
      <c r="F23" s="151" t="s">
        <v>51</v>
      </c>
      <c r="G23" s="151" t="s">
        <v>85</v>
      </c>
      <c r="H23" s="148">
        <v>1</v>
      </c>
      <c r="I23" s="148"/>
      <c r="J23" s="148"/>
      <c r="K23" s="148">
        <v>1</v>
      </c>
      <c r="L23" s="148"/>
      <c r="M23" s="148"/>
      <c r="N23" s="148"/>
      <c r="O23" s="148"/>
      <c r="P23" s="148"/>
      <c r="Q23" s="148"/>
      <c r="R23" s="148"/>
      <c r="S23" s="148"/>
      <c r="T23" s="148">
        <v>2</v>
      </c>
      <c r="U23" s="148">
        <v>1</v>
      </c>
      <c r="V23" s="153">
        <v>1</v>
      </c>
      <c r="W23" s="153"/>
      <c r="X23" s="153"/>
      <c r="Y23" s="153"/>
      <c r="Z23" s="153"/>
      <c r="AA23" s="153"/>
      <c r="AB23" s="153"/>
      <c r="AC23" s="153"/>
      <c r="AD23" s="144">
        <f t="shared" si="0"/>
        <v>6</v>
      </c>
    </row>
    <row r="24" spans="1:30" s="2" customFormat="1" ht="24.75" customHeight="1" x14ac:dyDescent="0.25">
      <c r="A24" s="70">
        <v>12</v>
      </c>
      <c r="B24" s="70" t="s">
        <v>886</v>
      </c>
      <c r="C24" s="156">
        <v>4606</v>
      </c>
      <c r="D24" s="151" t="s">
        <v>898</v>
      </c>
      <c r="E24" s="150"/>
      <c r="F24" s="151" t="s">
        <v>51</v>
      </c>
      <c r="G24" s="151" t="s">
        <v>85</v>
      </c>
      <c r="H24" s="153">
        <v>1</v>
      </c>
      <c r="I24" s="153"/>
      <c r="J24" s="153"/>
      <c r="K24" s="153">
        <v>1</v>
      </c>
      <c r="L24" s="153"/>
      <c r="M24" s="153"/>
      <c r="N24" s="153"/>
      <c r="O24" s="153"/>
      <c r="P24" s="153"/>
      <c r="Q24" s="153"/>
      <c r="R24" s="153"/>
      <c r="S24" s="153"/>
      <c r="T24" s="153">
        <v>2</v>
      </c>
      <c r="U24" s="153">
        <v>1</v>
      </c>
      <c r="V24" s="153">
        <v>1</v>
      </c>
      <c r="W24" s="153"/>
      <c r="X24" s="153"/>
      <c r="Y24" s="153"/>
      <c r="Z24" s="153"/>
      <c r="AA24" s="153"/>
      <c r="AB24" s="153"/>
      <c r="AC24" s="153"/>
      <c r="AD24" s="144">
        <f t="shared" si="0"/>
        <v>6</v>
      </c>
    </row>
    <row r="25" spans="1:30" s="2" customFormat="1" ht="24.75" customHeight="1" x14ac:dyDescent="0.25">
      <c r="A25" s="70">
        <v>1</v>
      </c>
      <c r="B25" s="70" t="s">
        <v>887</v>
      </c>
      <c r="C25" s="156">
        <v>4576</v>
      </c>
      <c r="D25" s="151" t="s">
        <v>888</v>
      </c>
      <c r="E25" s="150"/>
      <c r="F25" s="151" t="s">
        <v>899</v>
      </c>
      <c r="G25" s="151" t="s">
        <v>37</v>
      </c>
      <c r="H25" s="153">
        <v>2</v>
      </c>
      <c r="I25" s="153"/>
      <c r="J25" s="153"/>
      <c r="K25" s="153">
        <v>2</v>
      </c>
      <c r="L25" s="153">
        <v>4</v>
      </c>
      <c r="M25" s="153"/>
      <c r="N25" s="153"/>
      <c r="O25" s="153"/>
      <c r="P25" s="153"/>
      <c r="Q25" s="153"/>
      <c r="R25" s="153"/>
      <c r="S25" s="153"/>
      <c r="T25" s="153">
        <v>2</v>
      </c>
      <c r="U25" s="153">
        <v>2</v>
      </c>
      <c r="V25" s="153">
        <v>2</v>
      </c>
      <c r="W25" s="153"/>
      <c r="X25" s="153"/>
      <c r="Y25" s="153"/>
      <c r="Z25" s="153"/>
      <c r="AA25" s="153"/>
      <c r="AB25" s="153"/>
      <c r="AC25" s="153"/>
      <c r="AD25" s="144">
        <f t="shared" si="0"/>
        <v>14</v>
      </c>
    </row>
    <row r="26" spans="1:30" s="2" customFormat="1" ht="24.75" customHeight="1" x14ac:dyDescent="0.25">
      <c r="A26" s="70">
        <v>2</v>
      </c>
      <c r="B26" s="70" t="s">
        <v>887</v>
      </c>
      <c r="C26" s="156"/>
      <c r="D26" s="151" t="s">
        <v>889</v>
      </c>
      <c r="E26" s="150"/>
      <c r="F26" s="151" t="s">
        <v>51</v>
      </c>
      <c r="G26" s="151" t="s">
        <v>37</v>
      </c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>
        <v>3</v>
      </c>
      <c r="U26" s="153"/>
      <c r="V26" s="153">
        <v>3</v>
      </c>
      <c r="W26" s="153"/>
      <c r="X26" s="153"/>
      <c r="Y26" s="153"/>
      <c r="Z26" s="153"/>
      <c r="AA26" s="153"/>
      <c r="AB26" s="153"/>
      <c r="AC26" s="153"/>
      <c r="AD26" s="144">
        <f t="shared" si="0"/>
        <v>6</v>
      </c>
    </row>
    <row r="27" spans="1:30" s="2" customFormat="1" ht="24.75" customHeight="1" x14ac:dyDescent="0.25">
      <c r="A27" s="70">
        <v>3</v>
      </c>
      <c r="B27" s="70" t="s">
        <v>887</v>
      </c>
      <c r="C27" s="156">
        <v>4593</v>
      </c>
      <c r="D27" s="164" t="s">
        <v>890</v>
      </c>
      <c r="E27" s="164">
        <v>2</v>
      </c>
      <c r="F27" s="151" t="s">
        <v>899</v>
      </c>
      <c r="G27" s="151" t="s">
        <v>45</v>
      </c>
      <c r="H27" s="153">
        <v>1</v>
      </c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>
        <v>1</v>
      </c>
      <c r="T27" s="153">
        <v>2</v>
      </c>
      <c r="U27" s="153"/>
      <c r="V27" s="153"/>
      <c r="W27" s="153"/>
      <c r="X27" s="153"/>
      <c r="Y27" s="153"/>
      <c r="Z27" s="153"/>
      <c r="AA27" s="153"/>
      <c r="AB27" s="153"/>
      <c r="AC27" s="153"/>
      <c r="AD27" s="144">
        <f t="shared" si="0"/>
        <v>4</v>
      </c>
    </row>
    <row r="28" spans="1:30" s="2" customFormat="1" ht="24.75" customHeight="1" x14ac:dyDescent="0.25">
      <c r="A28" s="70">
        <v>4</v>
      </c>
      <c r="B28" s="70" t="s">
        <v>887</v>
      </c>
      <c r="C28" s="156">
        <v>4122</v>
      </c>
      <c r="D28" s="164" t="s">
        <v>891</v>
      </c>
      <c r="E28" s="165">
        <v>6</v>
      </c>
      <c r="F28" s="151" t="s">
        <v>51</v>
      </c>
      <c r="G28" s="155" t="s">
        <v>56</v>
      </c>
      <c r="H28" s="153">
        <v>1</v>
      </c>
      <c r="I28" s="153"/>
      <c r="J28" s="153"/>
      <c r="K28" s="153"/>
      <c r="L28" s="153"/>
      <c r="M28" s="153"/>
      <c r="N28" s="153"/>
      <c r="O28" s="153"/>
      <c r="P28" s="153">
        <v>1</v>
      </c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44">
        <f t="shared" si="0"/>
        <v>2</v>
      </c>
    </row>
    <row r="29" spans="1:30" s="2" customFormat="1" ht="24.75" customHeight="1" x14ac:dyDescent="0.25">
      <c r="A29" s="70">
        <v>5</v>
      </c>
      <c r="B29" s="70" t="s">
        <v>887</v>
      </c>
      <c r="C29" s="156">
        <v>4257</v>
      </c>
      <c r="D29" s="164" t="s">
        <v>145</v>
      </c>
      <c r="E29" s="164">
        <v>4</v>
      </c>
      <c r="F29" s="151" t="s">
        <v>877</v>
      </c>
      <c r="G29" s="155" t="s">
        <v>75</v>
      </c>
      <c r="H29" s="148">
        <v>1</v>
      </c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>
        <v>1</v>
      </c>
      <c r="T29" s="148">
        <v>2</v>
      </c>
      <c r="U29" s="148"/>
      <c r="V29" s="153"/>
      <c r="W29" s="153"/>
      <c r="X29" s="153"/>
      <c r="Y29" s="153"/>
      <c r="Z29" s="153"/>
      <c r="AA29" s="153"/>
      <c r="AB29" s="153"/>
      <c r="AC29" s="153"/>
      <c r="AD29" s="144">
        <f t="shared" si="0"/>
        <v>4</v>
      </c>
    </row>
    <row r="30" spans="1:30" s="2" customFormat="1" ht="24.75" customHeight="1" x14ac:dyDescent="0.25">
      <c r="A30" s="70">
        <v>6</v>
      </c>
      <c r="B30" s="70" t="s">
        <v>887</v>
      </c>
      <c r="C30" s="156">
        <v>2151</v>
      </c>
      <c r="D30" s="151" t="s">
        <v>121</v>
      </c>
      <c r="E30" s="150"/>
      <c r="F30" s="151" t="s">
        <v>902</v>
      </c>
      <c r="G30" s="151" t="s">
        <v>217</v>
      </c>
      <c r="H30" s="153"/>
      <c r="I30" s="153"/>
      <c r="J30" s="153"/>
      <c r="K30" s="153">
        <v>1</v>
      </c>
      <c r="L30" s="153"/>
      <c r="M30" s="153"/>
      <c r="N30" s="153"/>
      <c r="O30" s="153"/>
      <c r="P30" s="153"/>
      <c r="Q30" s="153"/>
      <c r="R30" s="153"/>
      <c r="S30" s="153"/>
      <c r="T30" s="153">
        <v>1</v>
      </c>
      <c r="U30" s="153">
        <v>1</v>
      </c>
      <c r="V30" s="153"/>
      <c r="W30" s="153"/>
      <c r="X30" s="153"/>
      <c r="Y30" s="153"/>
      <c r="Z30" s="153"/>
      <c r="AA30" s="153"/>
      <c r="AB30" s="153"/>
      <c r="AC30" s="153"/>
      <c r="AD30" s="144">
        <f t="shared" si="0"/>
        <v>3</v>
      </c>
    </row>
    <row r="31" spans="1:30" s="2" customFormat="1" ht="0" hidden="1" customHeight="1" x14ac:dyDescent="0.25">
      <c r="A31" s="70">
        <v>7</v>
      </c>
      <c r="B31" s="70" t="s">
        <v>887</v>
      </c>
      <c r="C31" s="156"/>
      <c r="D31" s="151"/>
      <c r="E31" s="150"/>
      <c r="F31" s="151"/>
      <c r="G31" s="151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44">
        <f t="shared" si="0"/>
        <v>0</v>
      </c>
    </row>
    <row r="32" spans="1:30" s="2" customFormat="1" ht="24.75" customHeight="1" x14ac:dyDescent="0.25">
      <c r="A32" s="70">
        <v>7</v>
      </c>
      <c r="B32" s="70" t="s">
        <v>887</v>
      </c>
      <c r="C32" s="156">
        <v>4626</v>
      </c>
      <c r="D32" s="151" t="s">
        <v>901</v>
      </c>
      <c r="E32" s="150"/>
      <c r="F32" s="151" t="s">
        <v>903</v>
      </c>
      <c r="G32" s="151" t="s">
        <v>904</v>
      </c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>
        <v>2</v>
      </c>
      <c r="Z32" s="153"/>
      <c r="AA32" s="153"/>
      <c r="AB32" s="153"/>
      <c r="AC32" s="153"/>
      <c r="AD32" s="144">
        <f t="shared" si="0"/>
        <v>2</v>
      </c>
    </row>
    <row r="33" spans="1:30" s="2" customFormat="1" ht="24.75" customHeight="1" x14ac:dyDescent="0.25">
      <c r="A33" s="70">
        <v>8</v>
      </c>
      <c r="B33" s="70" t="s">
        <v>887</v>
      </c>
      <c r="C33" s="156">
        <v>4056</v>
      </c>
      <c r="D33" s="151" t="s">
        <v>905</v>
      </c>
      <c r="E33" s="150"/>
      <c r="F33" s="151" t="s">
        <v>885</v>
      </c>
      <c r="G33" s="151" t="s">
        <v>37</v>
      </c>
      <c r="H33" s="153">
        <v>1</v>
      </c>
      <c r="I33" s="153"/>
      <c r="J33" s="153"/>
      <c r="K33" s="153">
        <v>1</v>
      </c>
      <c r="L33" s="153">
        <v>2</v>
      </c>
      <c r="M33" s="153"/>
      <c r="N33" s="153"/>
      <c r="O33" s="153"/>
      <c r="P33" s="153"/>
      <c r="Q33" s="153"/>
      <c r="R33" s="153"/>
      <c r="S33" s="153"/>
      <c r="T33" s="153">
        <v>1</v>
      </c>
      <c r="U33" s="153">
        <v>1</v>
      </c>
      <c r="V33" s="153">
        <v>1</v>
      </c>
      <c r="W33" s="153"/>
      <c r="X33" s="153"/>
      <c r="Y33" s="153"/>
      <c r="Z33" s="153"/>
      <c r="AA33" s="153"/>
      <c r="AB33" s="153"/>
      <c r="AC33" s="153"/>
      <c r="AD33" s="144">
        <f t="shared" si="0"/>
        <v>7</v>
      </c>
    </row>
    <row r="34" spans="1:30" s="2" customFormat="1" ht="24.75" customHeight="1" x14ac:dyDescent="0.25">
      <c r="A34" s="70">
        <v>9</v>
      </c>
      <c r="B34" s="70" t="s">
        <v>887</v>
      </c>
      <c r="C34" s="156">
        <v>4604</v>
      </c>
      <c r="D34" s="151" t="s">
        <v>906</v>
      </c>
      <c r="E34" s="150"/>
      <c r="F34" s="151" t="s">
        <v>877</v>
      </c>
      <c r="G34" s="151" t="s">
        <v>190</v>
      </c>
      <c r="H34" s="153"/>
      <c r="I34" s="153"/>
      <c r="J34" s="153"/>
      <c r="K34" s="153"/>
      <c r="L34" s="153"/>
      <c r="M34" s="153">
        <v>1</v>
      </c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>
        <v>2</v>
      </c>
      <c r="Z34" s="153">
        <v>1</v>
      </c>
      <c r="AA34" s="153"/>
      <c r="AB34" s="153"/>
      <c r="AC34" s="153"/>
      <c r="AD34" s="144">
        <f t="shared" si="0"/>
        <v>4</v>
      </c>
    </row>
    <row r="35" spans="1:30" s="2" customFormat="1" ht="24.75" customHeight="1" x14ac:dyDescent="0.25">
      <c r="A35" s="70">
        <v>10</v>
      </c>
      <c r="B35" s="70" t="s">
        <v>887</v>
      </c>
      <c r="C35" s="156">
        <v>676</v>
      </c>
      <c r="D35" s="164" t="s">
        <v>600</v>
      </c>
      <c r="E35" s="164">
        <v>2</v>
      </c>
      <c r="F35" s="151" t="s">
        <v>884</v>
      </c>
      <c r="G35" s="155" t="s">
        <v>43</v>
      </c>
      <c r="H35" s="70">
        <v>1</v>
      </c>
      <c r="I35" s="70"/>
      <c r="J35" s="70"/>
      <c r="K35" s="70"/>
      <c r="L35" s="70">
        <v>2</v>
      </c>
      <c r="M35" s="70"/>
      <c r="N35" s="70"/>
      <c r="O35" s="70"/>
      <c r="P35" s="70"/>
      <c r="Q35" s="70"/>
      <c r="R35" s="70"/>
      <c r="S35" s="70"/>
      <c r="T35" s="70">
        <v>2</v>
      </c>
      <c r="U35" s="153"/>
      <c r="V35" s="153">
        <v>1</v>
      </c>
      <c r="W35" s="153"/>
      <c r="X35" s="153"/>
      <c r="Y35" s="153"/>
      <c r="Z35" s="153"/>
      <c r="AA35" s="153"/>
      <c r="AB35" s="153"/>
      <c r="AC35" s="153"/>
      <c r="AD35" s="144">
        <f t="shared" si="0"/>
        <v>6</v>
      </c>
    </row>
    <row r="36" spans="1:30" s="2" customFormat="1" ht="24.75" customHeight="1" x14ac:dyDescent="0.25">
      <c r="A36" s="70">
        <v>11</v>
      </c>
      <c r="B36" s="70" t="s">
        <v>887</v>
      </c>
      <c r="C36" s="156">
        <v>4400</v>
      </c>
      <c r="D36" s="164" t="s">
        <v>908</v>
      </c>
      <c r="E36" s="164">
        <v>3</v>
      </c>
      <c r="F36" s="151" t="s">
        <v>51</v>
      </c>
      <c r="G36" s="155" t="s">
        <v>75</v>
      </c>
      <c r="H36" s="148">
        <v>1</v>
      </c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>
        <v>1</v>
      </c>
      <c r="T36" s="148">
        <v>2</v>
      </c>
      <c r="U36" s="153"/>
      <c r="V36" s="153"/>
      <c r="W36" s="153"/>
      <c r="X36" s="153"/>
      <c r="Y36" s="153"/>
      <c r="Z36" s="153"/>
      <c r="AA36" s="153"/>
      <c r="AB36" s="153"/>
      <c r="AC36" s="153"/>
      <c r="AD36" s="144">
        <f t="shared" si="0"/>
        <v>4</v>
      </c>
    </row>
    <row r="37" spans="1:30" s="2" customFormat="1" ht="24.75" customHeight="1" x14ac:dyDescent="0.25">
      <c r="A37" s="70">
        <v>12</v>
      </c>
      <c r="B37" s="70" t="s">
        <v>887</v>
      </c>
      <c r="C37" s="156">
        <v>4296</v>
      </c>
      <c r="D37" s="164" t="s">
        <v>551</v>
      </c>
      <c r="E37" s="164">
        <v>2</v>
      </c>
      <c r="F37" s="151" t="s">
        <v>899</v>
      </c>
      <c r="G37" s="155" t="s">
        <v>56</v>
      </c>
      <c r="H37" s="148">
        <v>1</v>
      </c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44">
        <f t="shared" si="0"/>
        <v>1</v>
      </c>
    </row>
    <row r="38" spans="1:30" s="2" customFormat="1" ht="24.75" customHeight="1" x14ac:dyDescent="0.25">
      <c r="A38" s="70">
        <v>13</v>
      </c>
      <c r="B38" s="70" t="s">
        <v>887</v>
      </c>
      <c r="C38" s="156">
        <v>3948</v>
      </c>
      <c r="D38" s="151" t="s">
        <v>909</v>
      </c>
      <c r="E38" s="150"/>
      <c r="F38" s="151" t="s">
        <v>919</v>
      </c>
      <c r="G38" s="151" t="s">
        <v>52</v>
      </c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>
        <v>2</v>
      </c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44">
        <f t="shared" si="0"/>
        <v>2</v>
      </c>
    </row>
    <row r="39" spans="1:30" s="2" customFormat="1" ht="24.75" customHeight="1" x14ac:dyDescent="0.25">
      <c r="A39" s="70">
        <v>14</v>
      </c>
      <c r="B39" s="70" t="s">
        <v>887</v>
      </c>
      <c r="C39" s="156">
        <v>3150</v>
      </c>
      <c r="D39" s="164" t="s">
        <v>94</v>
      </c>
      <c r="E39" s="164">
        <v>3</v>
      </c>
      <c r="F39" s="151" t="s">
        <v>903</v>
      </c>
      <c r="G39" s="155" t="s">
        <v>43</v>
      </c>
      <c r="H39" s="70">
        <v>1</v>
      </c>
      <c r="I39" s="70"/>
      <c r="J39" s="70"/>
      <c r="K39" s="70"/>
      <c r="L39" s="70">
        <v>2</v>
      </c>
      <c r="M39" s="70"/>
      <c r="N39" s="70"/>
      <c r="O39" s="70"/>
      <c r="P39" s="70"/>
      <c r="Q39" s="70"/>
      <c r="R39" s="70"/>
      <c r="S39" s="70"/>
      <c r="T39" s="70">
        <v>2</v>
      </c>
      <c r="U39" s="153"/>
      <c r="V39" s="153">
        <v>1</v>
      </c>
      <c r="W39" s="153"/>
      <c r="X39" s="153"/>
      <c r="Y39" s="153"/>
      <c r="Z39" s="153"/>
      <c r="AA39" s="153"/>
      <c r="AB39" s="153"/>
      <c r="AC39" s="153"/>
      <c r="AD39" s="144">
        <f t="shared" si="0"/>
        <v>6</v>
      </c>
    </row>
    <row r="40" spans="1:30" s="2" customFormat="1" ht="24.75" customHeight="1" x14ac:dyDescent="0.25">
      <c r="A40" s="70">
        <v>15</v>
      </c>
      <c r="B40" s="70" t="s">
        <v>887</v>
      </c>
      <c r="C40" s="156">
        <v>4275</v>
      </c>
      <c r="D40" s="164" t="s">
        <v>910</v>
      </c>
      <c r="E40" s="164">
        <v>2</v>
      </c>
      <c r="F40" s="151" t="s">
        <v>919</v>
      </c>
      <c r="G40" s="151" t="s">
        <v>52</v>
      </c>
      <c r="H40" s="153"/>
      <c r="I40" s="153"/>
      <c r="J40" s="153"/>
      <c r="K40" s="153"/>
      <c r="L40" s="153"/>
      <c r="M40" s="153"/>
      <c r="N40" s="153">
        <v>2</v>
      </c>
      <c r="O40" s="153"/>
      <c r="P40" s="153"/>
      <c r="Q40" s="153"/>
      <c r="R40" s="153"/>
      <c r="S40" s="153">
        <v>1</v>
      </c>
      <c r="T40" s="153"/>
      <c r="U40" s="153"/>
      <c r="V40" s="153"/>
      <c r="W40" s="153"/>
      <c r="X40" s="153">
        <v>1</v>
      </c>
      <c r="Y40" s="153"/>
      <c r="Z40" s="153"/>
      <c r="AA40" s="153"/>
      <c r="AB40" s="153"/>
      <c r="AC40" s="153"/>
      <c r="AD40" s="144">
        <f t="shared" si="0"/>
        <v>4</v>
      </c>
    </row>
    <row r="41" spans="1:30" s="2" customFormat="1" ht="24.75" customHeight="1" x14ac:dyDescent="0.25">
      <c r="A41" s="70">
        <v>16</v>
      </c>
      <c r="B41" s="70" t="s">
        <v>887</v>
      </c>
      <c r="C41" s="156">
        <v>1042</v>
      </c>
      <c r="D41" s="164" t="s">
        <v>289</v>
      </c>
      <c r="E41" s="164">
        <v>2</v>
      </c>
      <c r="F41" s="151" t="s">
        <v>877</v>
      </c>
      <c r="G41" s="151" t="s">
        <v>91</v>
      </c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>
        <v>1</v>
      </c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44">
        <f t="shared" si="0"/>
        <v>1</v>
      </c>
    </row>
    <row r="42" spans="1:30" s="2" customFormat="1" ht="24.75" customHeight="1" x14ac:dyDescent="0.25">
      <c r="A42" s="70">
        <v>17</v>
      </c>
      <c r="B42" s="70" t="s">
        <v>887</v>
      </c>
      <c r="C42" s="156">
        <v>4442</v>
      </c>
      <c r="D42" s="151" t="s">
        <v>911</v>
      </c>
      <c r="E42" s="150"/>
      <c r="F42" s="151" t="s">
        <v>899</v>
      </c>
      <c r="G42" s="151" t="s">
        <v>37</v>
      </c>
      <c r="H42" s="153">
        <v>1</v>
      </c>
      <c r="I42" s="153"/>
      <c r="J42" s="153"/>
      <c r="K42" s="153">
        <v>1</v>
      </c>
      <c r="L42" s="153">
        <v>2</v>
      </c>
      <c r="M42" s="153"/>
      <c r="N42" s="153"/>
      <c r="O42" s="153"/>
      <c r="P42" s="153"/>
      <c r="Q42" s="153"/>
      <c r="R42" s="153"/>
      <c r="S42" s="153"/>
      <c r="T42" s="153">
        <v>1</v>
      </c>
      <c r="U42" s="153">
        <v>1</v>
      </c>
      <c r="V42" s="153">
        <v>1</v>
      </c>
      <c r="W42" s="153"/>
      <c r="X42" s="153"/>
      <c r="Y42" s="153"/>
      <c r="Z42" s="153"/>
      <c r="AA42" s="153"/>
      <c r="AB42" s="153"/>
      <c r="AC42" s="153"/>
      <c r="AD42" s="144">
        <f t="shared" si="0"/>
        <v>7</v>
      </c>
    </row>
    <row r="43" spans="1:30" s="2" customFormat="1" ht="24.75" customHeight="1" x14ac:dyDescent="0.25">
      <c r="A43" s="70">
        <v>18</v>
      </c>
      <c r="B43" s="70" t="s">
        <v>887</v>
      </c>
      <c r="C43" s="156">
        <v>4453</v>
      </c>
      <c r="D43" s="151" t="s">
        <v>912</v>
      </c>
      <c r="E43" s="150"/>
      <c r="F43" s="151" t="s">
        <v>899</v>
      </c>
      <c r="G43" s="151" t="s">
        <v>190</v>
      </c>
      <c r="H43" s="153"/>
      <c r="I43" s="153"/>
      <c r="J43" s="153"/>
      <c r="K43" s="153"/>
      <c r="L43" s="153"/>
      <c r="M43" s="153">
        <v>1</v>
      </c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>
        <v>2</v>
      </c>
      <c r="Z43" s="153">
        <v>1</v>
      </c>
      <c r="AA43" s="153"/>
      <c r="AB43" s="153"/>
      <c r="AC43" s="153"/>
      <c r="AD43" s="144">
        <f t="shared" si="0"/>
        <v>4</v>
      </c>
    </row>
    <row r="44" spans="1:30" s="2" customFormat="1" ht="24.75" customHeight="1" x14ac:dyDescent="0.25">
      <c r="A44" s="70">
        <v>19</v>
      </c>
      <c r="B44" s="70" t="s">
        <v>907</v>
      </c>
      <c r="C44" s="156">
        <v>3473</v>
      </c>
      <c r="D44" s="164" t="s">
        <v>130</v>
      </c>
      <c r="E44" s="164">
        <v>2</v>
      </c>
      <c r="F44" s="151" t="s">
        <v>903</v>
      </c>
      <c r="G44" s="151" t="s">
        <v>190</v>
      </c>
      <c r="H44" s="153"/>
      <c r="I44" s="153"/>
      <c r="J44" s="153"/>
      <c r="K44" s="153"/>
      <c r="L44" s="153"/>
      <c r="M44" s="153">
        <v>1</v>
      </c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>
        <v>2</v>
      </c>
      <c r="Z44" s="153">
        <v>1</v>
      </c>
      <c r="AA44" s="153"/>
      <c r="AB44" s="153"/>
      <c r="AC44" s="153"/>
      <c r="AD44" s="144">
        <f t="shared" si="0"/>
        <v>4</v>
      </c>
    </row>
    <row r="45" spans="1:30" s="2" customFormat="1" ht="24.75" customHeight="1" x14ac:dyDescent="0.25">
      <c r="A45" s="70">
        <v>1</v>
      </c>
      <c r="B45" s="70" t="s">
        <v>907</v>
      </c>
      <c r="C45" s="156">
        <v>2787</v>
      </c>
      <c r="D45" s="164" t="s">
        <v>185</v>
      </c>
      <c r="E45" s="164">
        <v>3</v>
      </c>
      <c r="F45" s="151" t="s">
        <v>83</v>
      </c>
      <c r="G45" s="151" t="s">
        <v>37</v>
      </c>
      <c r="H45" s="153">
        <v>2</v>
      </c>
      <c r="I45" s="153"/>
      <c r="J45" s="153"/>
      <c r="K45" s="153">
        <v>2</v>
      </c>
      <c r="L45" s="153">
        <v>4</v>
      </c>
      <c r="M45" s="153"/>
      <c r="N45" s="153"/>
      <c r="O45" s="153"/>
      <c r="P45" s="153"/>
      <c r="Q45" s="153"/>
      <c r="R45" s="153"/>
      <c r="S45" s="153"/>
      <c r="T45" s="153">
        <v>4</v>
      </c>
      <c r="U45" s="163">
        <v>2</v>
      </c>
      <c r="V45" s="153">
        <v>2</v>
      </c>
      <c r="W45" s="153"/>
      <c r="X45" s="153"/>
      <c r="Y45" s="153"/>
      <c r="Z45" s="153"/>
      <c r="AA45" s="153"/>
      <c r="AB45" s="153"/>
      <c r="AC45" s="153"/>
      <c r="AD45" s="144">
        <f t="shared" si="0"/>
        <v>16</v>
      </c>
    </row>
    <row r="46" spans="1:30" s="2" customFormat="1" ht="24.75" customHeight="1" x14ac:dyDescent="0.25">
      <c r="A46" s="70">
        <v>2</v>
      </c>
      <c r="B46" s="70" t="s">
        <v>907</v>
      </c>
      <c r="C46" s="156">
        <v>1956</v>
      </c>
      <c r="D46" s="164" t="s">
        <v>103</v>
      </c>
      <c r="E46" s="164">
        <v>7</v>
      </c>
      <c r="F46" s="151" t="s">
        <v>885</v>
      </c>
      <c r="G46" s="151" t="s">
        <v>37</v>
      </c>
      <c r="H46" s="153">
        <v>1</v>
      </c>
      <c r="I46" s="153"/>
      <c r="J46" s="153"/>
      <c r="K46" s="153">
        <v>1</v>
      </c>
      <c r="L46" s="153">
        <v>2</v>
      </c>
      <c r="M46" s="153"/>
      <c r="N46" s="153"/>
      <c r="O46" s="153"/>
      <c r="P46" s="153"/>
      <c r="Q46" s="153"/>
      <c r="R46" s="153"/>
      <c r="S46" s="153"/>
      <c r="T46" s="153">
        <v>1</v>
      </c>
      <c r="U46" s="153">
        <v>1</v>
      </c>
      <c r="V46" s="153">
        <v>1</v>
      </c>
      <c r="W46" s="153"/>
      <c r="X46" s="153"/>
      <c r="Y46" s="153"/>
      <c r="Z46" s="153"/>
      <c r="AA46" s="153"/>
      <c r="AB46" s="153"/>
      <c r="AC46" s="153"/>
      <c r="AD46" s="144">
        <f t="shared" si="0"/>
        <v>7</v>
      </c>
    </row>
    <row r="47" spans="1:30" s="2" customFormat="1" ht="24.75" customHeight="1" x14ac:dyDescent="0.25">
      <c r="A47" s="70">
        <v>3</v>
      </c>
      <c r="B47" s="70" t="s">
        <v>907</v>
      </c>
      <c r="C47" s="156">
        <v>4213</v>
      </c>
      <c r="D47" s="151" t="s">
        <v>681</v>
      </c>
      <c r="E47" s="150"/>
      <c r="F47" s="151" t="s">
        <v>884</v>
      </c>
      <c r="G47" s="151" t="s">
        <v>106</v>
      </c>
      <c r="H47" s="153">
        <v>1</v>
      </c>
      <c r="I47" s="153">
        <v>1</v>
      </c>
      <c r="J47" s="153">
        <v>1</v>
      </c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44">
        <f t="shared" si="0"/>
        <v>3</v>
      </c>
    </row>
    <row r="48" spans="1:30" s="2" customFormat="1" ht="24.75" customHeight="1" x14ac:dyDescent="0.25">
      <c r="A48" s="70">
        <v>4</v>
      </c>
      <c r="B48" s="70" t="s">
        <v>907</v>
      </c>
      <c r="C48" s="156">
        <v>4593</v>
      </c>
      <c r="D48" s="164" t="s">
        <v>890</v>
      </c>
      <c r="E48" s="164">
        <v>2</v>
      </c>
      <c r="F48" s="151" t="s">
        <v>899</v>
      </c>
      <c r="G48" s="151" t="s">
        <v>52</v>
      </c>
      <c r="H48" s="153"/>
      <c r="I48" s="153"/>
      <c r="J48" s="153"/>
      <c r="K48" s="153"/>
      <c r="L48" s="153"/>
      <c r="M48" s="153"/>
      <c r="N48" s="153">
        <v>2</v>
      </c>
      <c r="O48" s="153"/>
      <c r="P48" s="153"/>
      <c r="Q48" s="153"/>
      <c r="R48" s="153"/>
      <c r="S48" s="153">
        <v>1</v>
      </c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44">
        <f t="shared" si="0"/>
        <v>3</v>
      </c>
    </row>
    <row r="49" spans="1:30" s="2" customFormat="1" ht="24.75" customHeight="1" x14ac:dyDescent="0.25">
      <c r="A49" s="70">
        <v>5</v>
      </c>
      <c r="B49" s="70" t="s">
        <v>907</v>
      </c>
      <c r="C49" s="156">
        <v>711</v>
      </c>
      <c r="D49" s="164" t="s">
        <v>913</v>
      </c>
      <c r="E49" s="164">
        <v>2</v>
      </c>
      <c r="F49" s="151" t="s">
        <v>884</v>
      </c>
      <c r="G49" s="155" t="s">
        <v>45</v>
      </c>
      <c r="H49" s="153">
        <v>1</v>
      </c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>
        <v>1</v>
      </c>
      <c r="T49" s="153">
        <v>2</v>
      </c>
      <c r="U49" s="153"/>
      <c r="V49" s="153"/>
      <c r="W49" s="153"/>
      <c r="X49" s="153"/>
      <c r="Y49" s="153"/>
      <c r="Z49" s="153"/>
      <c r="AA49" s="153"/>
      <c r="AB49" s="153"/>
      <c r="AC49" s="153"/>
      <c r="AD49" s="144">
        <f t="shared" si="0"/>
        <v>4</v>
      </c>
    </row>
    <row r="50" spans="1:30" s="2" customFormat="1" ht="24.75" customHeight="1" x14ac:dyDescent="0.25">
      <c r="A50" s="70">
        <v>6</v>
      </c>
      <c r="B50" s="70" t="s">
        <v>907</v>
      </c>
      <c r="C50" s="156">
        <v>2984</v>
      </c>
      <c r="D50" s="151" t="s">
        <v>330</v>
      </c>
      <c r="E50" s="150"/>
      <c r="F50" s="151" t="s">
        <v>920</v>
      </c>
      <c r="G50" s="155" t="s">
        <v>43</v>
      </c>
      <c r="H50" s="70">
        <v>1</v>
      </c>
      <c r="I50" s="70"/>
      <c r="J50" s="70"/>
      <c r="K50" s="70"/>
      <c r="L50" s="70">
        <v>2</v>
      </c>
      <c r="M50" s="70"/>
      <c r="N50" s="70"/>
      <c r="O50" s="70"/>
      <c r="P50" s="70"/>
      <c r="Q50" s="70"/>
      <c r="R50" s="70"/>
      <c r="S50" s="70"/>
      <c r="T50" s="70">
        <v>2</v>
      </c>
      <c r="U50" s="153"/>
      <c r="V50" s="153">
        <v>1</v>
      </c>
      <c r="W50" s="153"/>
      <c r="X50" s="153"/>
      <c r="Y50" s="153"/>
      <c r="Z50" s="153"/>
      <c r="AA50" s="153"/>
      <c r="AB50" s="153"/>
      <c r="AC50" s="153"/>
      <c r="AD50" s="144">
        <f t="shared" si="0"/>
        <v>6</v>
      </c>
    </row>
    <row r="51" spans="1:30" s="2" customFormat="1" ht="24.75" customHeight="1" x14ac:dyDescent="0.25">
      <c r="A51" s="70">
        <v>7</v>
      </c>
      <c r="B51" s="70" t="s">
        <v>907</v>
      </c>
      <c r="C51" s="156">
        <v>4349</v>
      </c>
      <c r="D51" s="164" t="s">
        <v>914</v>
      </c>
      <c r="E51" s="164">
        <v>2</v>
      </c>
      <c r="F51" s="151" t="s">
        <v>920</v>
      </c>
      <c r="G51" s="155" t="s">
        <v>43</v>
      </c>
      <c r="H51" s="70">
        <v>1</v>
      </c>
      <c r="I51" s="70"/>
      <c r="J51" s="70"/>
      <c r="K51" s="70"/>
      <c r="L51" s="70">
        <v>2</v>
      </c>
      <c r="M51" s="70"/>
      <c r="N51" s="70"/>
      <c r="O51" s="70"/>
      <c r="P51" s="70"/>
      <c r="Q51" s="70"/>
      <c r="R51" s="70"/>
      <c r="S51" s="70"/>
      <c r="T51" s="70">
        <v>2</v>
      </c>
      <c r="U51" s="153"/>
      <c r="V51" s="153">
        <v>1</v>
      </c>
      <c r="W51" s="153"/>
      <c r="X51" s="153"/>
      <c r="Y51" s="153"/>
      <c r="Z51" s="153"/>
      <c r="AA51" s="153"/>
      <c r="AB51" s="153"/>
      <c r="AC51" s="153"/>
      <c r="AD51" s="144">
        <f t="shared" si="0"/>
        <v>6</v>
      </c>
    </row>
    <row r="52" spans="1:30" s="2" customFormat="1" ht="24.75" customHeight="1" x14ac:dyDescent="0.25">
      <c r="A52" s="70">
        <v>8</v>
      </c>
      <c r="B52" s="70" t="s">
        <v>907</v>
      </c>
      <c r="C52" s="156">
        <v>4230</v>
      </c>
      <c r="D52" s="164" t="s">
        <v>894</v>
      </c>
      <c r="E52" s="164">
        <v>2</v>
      </c>
      <c r="F52" s="151" t="s">
        <v>55</v>
      </c>
      <c r="G52" s="155" t="s">
        <v>43</v>
      </c>
      <c r="H52" s="70">
        <v>1</v>
      </c>
      <c r="I52" s="70"/>
      <c r="J52" s="70"/>
      <c r="K52" s="70"/>
      <c r="L52" s="70">
        <v>2</v>
      </c>
      <c r="M52" s="70"/>
      <c r="N52" s="70"/>
      <c r="O52" s="70"/>
      <c r="P52" s="70"/>
      <c r="Q52" s="70"/>
      <c r="R52" s="70"/>
      <c r="S52" s="70"/>
      <c r="T52" s="70">
        <v>2</v>
      </c>
      <c r="U52" s="153"/>
      <c r="V52" s="153">
        <v>1</v>
      </c>
      <c r="W52" s="153"/>
      <c r="X52" s="153"/>
      <c r="Y52" s="153"/>
      <c r="Z52" s="153"/>
      <c r="AA52" s="153"/>
      <c r="AB52" s="153"/>
      <c r="AC52" s="153"/>
      <c r="AD52" s="144">
        <f t="shared" si="0"/>
        <v>6</v>
      </c>
    </row>
    <row r="53" spans="1:30" s="2" customFormat="1" ht="24.75" customHeight="1" x14ac:dyDescent="0.25">
      <c r="A53" s="70">
        <v>9</v>
      </c>
      <c r="B53" s="70" t="s">
        <v>907</v>
      </c>
      <c r="C53" s="156">
        <v>3588</v>
      </c>
      <c r="D53" s="151" t="s">
        <v>915</v>
      </c>
      <c r="E53" s="150"/>
      <c r="F53" s="151" t="s">
        <v>903</v>
      </c>
      <c r="G53" s="151" t="s">
        <v>85</v>
      </c>
      <c r="H53" s="153">
        <v>1</v>
      </c>
      <c r="I53" s="153"/>
      <c r="J53" s="153"/>
      <c r="K53" s="153">
        <v>1</v>
      </c>
      <c r="L53" s="153"/>
      <c r="M53" s="153"/>
      <c r="N53" s="153"/>
      <c r="O53" s="153"/>
      <c r="P53" s="153"/>
      <c r="Q53" s="153"/>
      <c r="R53" s="153"/>
      <c r="S53" s="153"/>
      <c r="T53" s="70">
        <v>2</v>
      </c>
      <c r="U53" s="153">
        <v>1</v>
      </c>
      <c r="V53" s="153">
        <v>1</v>
      </c>
      <c r="W53" s="153"/>
      <c r="X53" s="153"/>
      <c r="Y53" s="153"/>
      <c r="Z53" s="153"/>
      <c r="AA53" s="153"/>
      <c r="AB53" s="153"/>
      <c r="AC53" s="153"/>
      <c r="AD53" s="144">
        <f t="shared" si="0"/>
        <v>6</v>
      </c>
    </row>
    <row r="54" spans="1:30" s="2" customFormat="1" ht="24.75" customHeight="1" x14ac:dyDescent="0.25">
      <c r="A54" s="70">
        <v>10</v>
      </c>
      <c r="B54" s="70" t="s">
        <v>907</v>
      </c>
      <c r="C54" s="156">
        <v>3997</v>
      </c>
      <c r="D54" s="151" t="s">
        <v>739</v>
      </c>
      <c r="E54" s="150"/>
      <c r="F54" s="151" t="s">
        <v>919</v>
      </c>
      <c r="G54" s="151" t="s">
        <v>85</v>
      </c>
      <c r="H54" s="153">
        <v>1</v>
      </c>
      <c r="I54" s="153"/>
      <c r="J54" s="153"/>
      <c r="K54" s="153">
        <v>1</v>
      </c>
      <c r="L54" s="153"/>
      <c r="M54" s="153"/>
      <c r="N54" s="153"/>
      <c r="O54" s="153"/>
      <c r="P54" s="153"/>
      <c r="Q54" s="153"/>
      <c r="R54" s="153"/>
      <c r="S54" s="153"/>
      <c r="T54" s="70">
        <v>2</v>
      </c>
      <c r="U54" s="153">
        <v>1</v>
      </c>
      <c r="V54" s="153">
        <v>1</v>
      </c>
      <c r="W54" s="153"/>
      <c r="X54" s="153"/>
      <c r="Y54" s="153"/>
      <c r="Z54" s="153"/>
      <c r="AA54" s="153"/>
      <c r="AB54" s="153"/>
      <c r="AC54" s="153"/>
      <c r="AD54" s="144">
        <f t="shared" si="0"/>
        <v>6</v>
      </c>
    </row>
    <row r="55" spans="1:30" s="2" customFormat="1" ht="24.75" customHeight="1" x14ac:dyDescent="0.25">
      <c r="A55" s="70">
        <v>11</v>
      </c>
      <c r="B55" s="70" t="s">
        <v>907</v>
      </c>
      <c r="C55" s="156">
        <v>4122</v>
      </c>
      <c r="D55" s="164" t="s">
        <v>891</v>
      </c>
      <c r="E55" s="165">
        <v>6</v>
      </c>
      <c r="F55" s="151" t="s">
        <v>51</v>
      </c>
      <c r="G55" s="151" t="s">
        <v>173</v>
      </c>
      <c r="H55" s="153"/>
      <c r="I55" s="153">
        <v>1</v>
      </c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44">
        <f t="shared" si="0"/>
        <v>1</v>
      </c>
    </row>
    <row r="56" spans="1:30" s="2" customFormat="1" ht="24.75" customHeight="1" x14ac:dyDescent="0.25">
      <c r="A56" s="70">
        <v>12</v>
      </c>
      <c r="B56" s="70" t="s">
        <v>907</v>
      </c>
      <c r="C56" s="156">
        <v>4581</v>
      </c>
      <c r="D56" s="151" t="s">
        <v>916</v>
      </c>
      <c r="E56" s="150"/>
      <c r="F56" s="151" t="s">
        <v>55</v>
      </c>
      <c r="G56" s="151" t="s">
        <v>37</v>
      </c>
      <c r="H56" s="153">
        <v>1</v>
      </c>
      <c r="I56" s="153"/>
      <c r="J56" s="153"/>
      <c r="K56" s="153">
        <v>1</v>
      </c>
      <c r="L56" s="153">
        <v>2</v>
      </c>
      <c r="M56" s="153"/>
      <c r="N56" s="153"/>
      <c r="O56" s="153"/>
      <c r="P56" s="153"/>
      <c r="Q56" s="153"/>
      <c r="R56" s="153"/>
      <c r="S56" s="153"/>
      <c r="T56" s="153">
        <v>1</v>
      </c>
      <c r="U56" s="153">
        <v>1</v>
      </c>
      <c r="V56" s="153">
        <v>1</v>
      </c>
      <c r="W56" s="153"/>
      <c r="X56" s="153"/>
      <c r="Y56" s="153"/>
      <c r="Z56" s="153"/>
      <c r="AA56" s="153"/>
      <c r="AB56" s="153"/>
      <c r="AC56" s="153"/>
      <c r="AD56" s="144">
        <f t="shared" si="0"/>
        <v>7</v>
      </c>
    </row>
    <row r="57" spans="1:30" s="2" customFormat="1" ht="24.75" customHeight="1" x14ac:dyDescent="0.25">
      <c r="A57" s="70">
        <v>13</v>
      </c>
      <c r="B57" s="70" t="s">
        <v>907</v>
      </c>
      <c r="C57" s="156">
        <v>4544</v>
      </c>
      <c r="D57" s="164" t="s">
        <v>878</v>
      </c>
      <c r="E57" s="164">
        <v>2</v>
      </c>
      <c r="F57" s="151" t="s">
        <v>55</v>
      </c>
      <c r="G57" s="151" t="s">
        <v>37</v>
      </c>
      <c r="H57" s="153">
        <v>1</v>
      </c>
      <c r="I57" s="153"/>
      <c r="J57" s="153"/>
      <c r="K57" s="153">
        <v>1</v>
      </c>
      <c r="L57" s="153">
        <v>2</v>
      </c>
      <c r="M57" s="153"/>
      <c r="N57" s="153"/>
      <c r="O57" s="153"/>
      <c r="P57" s="153"/>
      <c r="Q57" s="153"/>
      <c r="R57" s="153"/>
      <c r="S57" s="153"/>
      <c r="T57" s="153">
        <v>1</v>
      </c>
      <c r="U57" s="153">
        <v>1</v>
      </c>
      <c r="V57" s="153">
        <v>1</v>
      </c>
      <c r="W57" s="153"/>
      <c r="X57" s="153"/>
      <c r="Y57" s="153"/>
      <c r="Z57" s="153"/>
      <c r="AA57" s="153"/>
      <c r="AB57" s="153"/>
      <c r="AC57" s="153"/>
      <c r="AD57" s="144">
        <f t="shared" si="0"/>
        <v>7</v>
      </c>
    </row>
    <row r="58" spans="1:30" s="2" customFormat="1" ht="24.75" customHeight="1" x14ac:dyDescent="0.25">
      <c r="A58" s="70">
        <v>14</v>
      </c>
      <c r="B58" s="70" t="s">
        <v>907</v>
      </c>
      <c r="C58" s="156">
        <v>4334</v>
      </c>
      <c r="D58" s="164" t="s">
        <v>882</v>
      </c>
      <c r="E58" s="164">
        <v>3</v>
      </c>
      <c r="F58" s="151" t="s">
        <v>55</v>
      </c>
      <c r="G58" s="151" t="s">
        <v>37</v>
      </c>
      <c r="H58" s="153">
        <v>1</v>
      </c>
      <c r="I58" s="153"/>
      <c r="J58" s="153"/>
      <c r="K58" s="153">
        <v>1</v>
      </c>
      <c r="L58" s="153">
        <v>2</v>
      </c>
      <c r="M58" s="153"/>
      <c r="N58" s="153"/>
      <c r="O58" s="153"/>
      <c r="P58" s="153"/>
      <c r="Q58" s="153"/>
      <c r="R58" s="153"/>
      <c r="S58" s="153"/>
      <c r="T58" s="153">
        <v>1</v>
      </c>
      <c r="U58" s="153">
        <v>1</v>
      </c>
      <c r="V58" s="153">
        <v>1</v>
      </c>
      <c r="W58" s="153"/>
      <c r="X58" s="153"/>
      <c r="Y58" s="153"/>
      <c r="Z58" s="153"/>
      <c r="AA58" s="153"/>
      <c r="AB58" s="153"/>
      <c r="AC58" s="153"/>
      <c r="AD58" s="144">
        <f t="shared" si="0"/>
        <v>7</v>
      </c>
    </row>
    <row r="59" spans="1:30" s="2" customFormat="1" ht="24.75" customHeight="1" x14ac:dyDescent="0.25">
      <c r="A59" s="70">
        <v>15</v>
      </c>
      <c r="B59" s="70" t="s">
        <v>907</v>
      </c>
      <c r="C59" s="156"/>
      <c r="D59" s="151" t="s">
        <v>917</v>
      </c>
      <c r="E59" s="150"/>
      <c r="F59" s="151" t="s">
        <v>78</v>
      </c>
      <c r="G59" s="155" t="s">
        <v>75</v>
      </c>
      <c r="H59" s="148">
        <v>1</v>
      </c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>
        <v>1</v>
      </c>
      <c r="T59" s="148">
        <v>2</v>
      </c>
      <c r="U59" s="153"/>
      <c r="V59" s="153"/>
      <c r="W59" s="153"/>
      <c r="X59" s="153"/>
      <c r="Y59" s="153"/>
      <c r="Z59" s="153"/>
      <c r="AA59" s="153"/>
      <c r="AB59" s="153"/>
      <c r="AC59" s="153"/>
      <c r="AD59" s="144">
        <f t="shared" si="0"/>
        <v>4</v>
      </c>
    </row>
    <row r="60" spans="1:30" s="2" customFormat="1" ht="24.75" customHeight="1" x14ac:dyDescent="0.25">
      <c r="A60" s="70">
        <v>16</v>
      </c>
      <c r="B60" s="70" t="s">
        <v>907</v>
      </c>
      <c r="C60" s="156">
        <v>4212</v>
      </c>
      <c r="D60" s="151" t="s">
        <v>918</v>
      </c>
      <c r="E60" s="150"/>
      <c r="F60" s="151" t="s">
        <v>877</v>
      </c>
      <c r="G60" s="151" t="s">
        <v>37</v>
      </c>
      <c r="H60" s="153">
        <v>1</v>
      </c>
      <c r="I60" s="153"/>
      <c r="J60" s="153"/>
      <c r="K60" s="153">
        <v>1</v>
      </c>
      <c r="L60" s="153">
        <v>2</v>
      </c>
      <c r="M60" s="153"/>
      <c r="N60" s="153"/>
      <c r="O60" s="153"/>
      <c r="P60" s="153"/>
      <c r="Q60" s="153"/>
      <c r="R60" s="153"/>
      <c r="S60" s="153"/>
      <c r="T60" s="153">
        <v>1</v>
      </c>
      <c r="U60" s="153">
        <v>1</v>
      </c>
      <c r="V60" s="153">
        <v>1</v>
      </c>
      <c r="W60" s="153"/>
      <c r="X60" s="153"/>
      <c r="Y60" s="153"/>
      <c r="Z60" s="153"/>
      <c r="AA60" s="153"/>
      <c r="AB60" s="153"/>
      <c r="AC60" s="153"/>
      <c r="AD60" s="144">
        <f t="shared" si="0"/>
        <v>7</v>
      </c>
    </row>
    <row r="61" spans="1:30" s="2" customFormat="1" ht="24.75" customHeight="1" x14ac:dyDescent="0.25">
      <c r="A61" s="70">
        <v>17</v>
      </c>
      <c r="B61" s="70" t="s">
        <v>907</v>
      </c>
      <c r="C61" s="156" t="s">
        <v>698</v>
      </c>
      <c r="D61" s="164" t="s">
        <v>896</v>
      </c>
      <c r="E61" s="164">
        <v>2</v>
      </c>
      <c r="F61" s="151" t="s">
        <v>41</v>
      </c>
      <c r="G61" s="151" t="s">
        <v>85</v>
      </c>
      <c r="H61" s="153">
        <v>2</v>
      </c>
      <c r="I61" s="153"/>
      <c r="J61" s="153"/>
      <c r="K61" s="153">
        <v>2</v>
      </c>
      <c r="L61" s="153"/>
      <c r="M61" s="153"/>
      <c r="N61" s="153"/>
      <c r="O61" s="153"/>
      <c r="P61" s="153"/>
      <c r="Q61" s="153"/>
      <c r="R61" s="153"/>
      <c r="S61" s="153"/>
      <c r="T61" s="153">
        <v>4</v>
      </c>
      <c r="U61" s="163">
        <v>2</v>
      </c>
      <c r="V61" s="153">
        <v>2</v>
      </c>
      <c r="W61" s="153"/>
      <c r="X61" s="153"/>
      <c r="Y61" s="153"/>
      <c r="Z61" s="153"/>
      <c r="AA61" s="153"/>
      <c r="AB61" s="153"/>
      <c r="AC61" s="153"/>
      <c r="AD61" s="144">
        <f t="shared" si="0"/>
        <v>12</v>
      </c>
    </row>
    <row r="62" spans="1:30" s="2" customFormat="1" ht="24.75" customHeight="1" x14ac:dyDescent="0.25">
      <c r="A62" s="70">
        <v>18</v>
      </c>
      <c r="B62" s="70" t="s">
        <v>907</v>
      </c>
      <c r="C62" s="156">
        <v>3137</v>
      </c>
      <c r="D62" s="164" t="s">
        <v>82</v>
      </c>
      <c r="E62" s="164">
        <v>5</v>
      </c>
      <c r="F62" s="151" t="s">
        <v>83</v>
      </c>
      <c r="G62" s="155" t="s">
        <v>45</v>
      </c>
      <c r="H62" s="153">
        <v>2</v>
      </c>
      <c r="I62" s="153"/>
      <c r="J62" s="153"/>
      <c r="K62" s="153"/>
      <c r="L62" s="153"/>
      <c r="M62" s="153"/>
      <c r="N62" s="153"/>
      <c r="O62" s="153"/>
      <c r="P62" s="153">
        <v>2</v>
      </c>
      <c r="Q62" s="153"/>
      <c r="R62" s="153"/>
      <c r="S62" s="153">
        <v>2</v>
      </c>
      <c r="T62" s="153">
        <v>2</v>
      </c>
      <c r="U62" s="153"/>
      <c r="V62" s="153"/>
      <c r="W62" s="153"/>
      <c r="X62" s="153"/>
      <c r="Y62" s="153"/>
      <c r="Z62" s="153">
        <v>2</v>
      </c>
      <c r="AA62" s="153"/>
      <c r="AB62" s="153"/>
      <c r="AC62" s="153"/>
      <c r="AD62" s="144">
        <f t="shared" si="0"/>
        <v>10</v>
      </c>
    </row>
    <row r="63" spans="1:30" s="2" customFormat="1" ht="24.75" customHeight="1" x14ac:dyDescent="0.25">
      <c r="A63" s="70">
        <v>19</v>
      </c>
      <c r="B63" s="70" t="s">
        <v>907</v>
      </c>
      <c r="C63" s="156">
        <v>1802</v>
      </c>
      <c r="D63" s="151" t="s">
        <v>188</v>
      </c>
      <c r="E63" s="150"/>
      <c r="F63" s="151" t="s">
        <v>877</v>
      </c>
      <c r="G63" s="151" t="s">
        <v>85</v>
      </c>
      <c r="H63" s="153">
        <v>1</v>
      </c>
      <c r="I63" s="153"/>
      <c r="J63" s="153"/>
      <c r="K63" s="153">
        <v>1</v>
      </c>
      <c r="L63" s="153"/>
      <c r="M63" s="153"/>
      <c r="N63" s="153"/>
      <c r="O63" s="153"/>
      <c r="P63" s="153"/>
      <c r="Q63" s="153"/>
      <c r="R63" s="153"/>
      <c r="S63" s="153"/>
      <c r="T63" s="153">
        <v>2</v>
      </c>
      <c r="U63" s="153">
        <v>1</v>
      </c>
      <c r="V63" s="153">
        <v>1</v>
      </c>
      <c r="W63" s="153"/>
      <c r="X63" s="153"/>
      <c r="Y63" s="153"/>
      <c r="Z63" s="153"/>
      <c r="AA63" s="153"/>
      <c r="AB63" s="153"/>
      <c r="AC63" s="153"/>
      <c r="AD63" s="144">
        <f t="shared" si="0"/>
        <v>6</v>
      </c>
    </row>
    <row r="64" spans="1:30" s="2" customFormat="1" ht="24.75" customHeight="1" x14ac:dyDescent="0.25">
      <c r="A64" s="70">
        <v>1</v>
      </c>
      <c r="B64" s="70" t="s">
        <v>921</v>
      </c>
      <c r="C64" s="156">
        <v>2330</v>
      </c>
      <c r="D64" s="164" t="s">
        <v>353</v>
      </c>
      <c r="E64" s="164">
        <v>2</v>
      </c>
      <c r="F64" s="151" t="s">
        <v>874</v>
      </c>
      <c r="G64" s="155" t="s">
        <v>43</v>
      </c>
      <c r="H64" s="70">
        <v>1</v>
      </c>
      <c r="I64" s="70"/>
      <c r="J64" s="70"/>
      <c r="K64" s="70"/>
      <c r="L64" s="70">
        <v>2</v>
      </c>
      <c r="M64" s="70"/>
      <c r="N64" s="70"/>
      <c r="O64" s="70"/>
      <c r="P64" s="70"/>
      <c r="Q64" s="70"/>
      <c r="R64" s="70"/>
      <c r="S64" s="70"/>
      <c r="T64" s="70">
        <v>2</v>
      </c>
      <c r="U64" s="153"/>
      <c r="V64" s="153">
        <v>1</v>
      </c>
      <c r="W64" s="153"/>
      <c r="X64" s="153"/>
      <c r="Y64" s="153"/>
      <c r="Z64" s="153"/>
      <c r="AA64" s="153"/>
      <c r="AB64" s="153"/>
      <c r="AC64" s="153"/>
      <c r="AD64" s="144">
        <f t="shared" si="0"/>
        <v>6</v>
      </c>
    </row>
    <row r="65" spans="1:30" s="2" customFormat="1" ht="24.75" customHeight="1" x14ac:dyDescent="0.25">
      <c r="A65" s="70">
        <v>2</v>
      </c>
      <c r="B65" s="70" t="s">
        <v>921</v>
      </c>
      <c r="C65" s="156">
        <v>2653</v>
      </c>
      <c r="D65" s="151" t="s">
        <v>341</v>
      </c>
      <c r="E65" s="150"/>
      <c r="F65" s="151" t="s">
        <v>874</v>
      </c>
      <c r="G65" s="155" t="s">
        <v>75</v>
      </c>
      <c r="H65" s="148">
        <v>1</v>
      </c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>
        <v>1</v>
      </c>
      <c r="T65" s="148">
        <v>2</v>
      </c>
      <c r="U65" s="153"/>
      <c r="V65" s="153"/>
      <c r="W65" s="153"/>
      <c r="X65" s="153"/>
      <c r="Y65" s="153"/>
      <c r="Z65" s="153"/>
      <c r="AA65" s="153"/>
      <c r="AB65" s="153"/>
      <c r="AC65" s="153"/>
      <c r="AD65" s="144">
        <f t="shared" si="0"/>
        <v>4</v>
      </c>
    </row>
    <row r="66" spans="1:30" s="2" customFormat="1" ht="24.75" customHeight="1" x14ac:dyDescent="0.25">
      <c r="A66" s="70">
        <v>3</v>
      </c>
      <c r="B66" s="70" t="s">
        <v>921</v>
      </c>
      <c r="C66" s="156">
        <v>4014</v>
      </c>
      <c r="D66" s="164" t="s">
        <v>923</v>
      </c>
      <c r="E66" s="164">
        <v>2</v>
      </c>
      <c r="F66" s="151" t="s">
        <v>877</v>
      </c>
      <c r="G66" s="155" t="s">
        <v>43</v>
      </c>
      <c r="H66" s="70">
        <v>1</v>
      </c>
      <c r="I66" s="70"/>
      <c r="J66" s="70"/>
      <c r="K66" s="70"/>
      <c r="L66" s="70">
        <v>2</v>
      </c>
      <c r="M66" s="70"/>
      <c r="N66" s="70"/>
      <c r="O66" s="70"/>
      <c r="P66" s="70"/>
      <c r="Q66" s="70"/>
      <c r="R66" s="70"/>
      <c r="S66" s="70"/>
      <c r="T66" s="70">
        <v>2</v>
      </c>
      <c r="U66" s="153"/>
      <c r="V66" s="153">
        <v>1</v>
      </c>
      <c r="W66" s="153"/>
      <c r="X66" s="153"/>
      <c r="Y66" s="153"/>
      <c r="Z66" s="153"/>
      <c r="AA66" s="153"/>
      <c r="AB66" s="153"/>
      <c r="AC66" s="153"/>
      <c r="AD66" s="144">
        <f t="shared" si="0"/>
        <v>6</v>
      </c>
    </row>
    <row r="67" spans="1:30" s="2" customFormat="1" ht="24.75" customHeight="1" x14ac:dyDescent="0.25">
      <c r="A67" s="70">
        <v>4</v>
      </c>
      <c r="B67" s="70" t="s">
        <v>921</v>
      </c>
      <c r="C67" s="156" t="s">
        <v>698</v>
      </c>
      <c r="D67" s="151" t="s">
        <v>924</v>
      </c>
      <c r="E67" s="150"/>
      <c r="F67" s="151" t="s">
        <v>41</v>
      </c>
      <c r="G67" s="155" t="s">
        <v>43</v>
      </c>
      <c r="H67" s="70">
        <v>2</v>
      </c>
      <c r="I67" s="70"/>
      <c r="J67" s="70"/>
      <c r="K67" s="70"/>
      <c r="L67" s="70">
        <v>4</v>
      </c>
      <c r="M67" s="70"/>
      <c r="N67" s="70"/>
      <c r="O67" s="70"/>
      <c r="P67" s="70"/>
      <c r="Q67" s="70"/>
      <c r="R67" s="70"/>
      <c r="S67" s="70"/>
      <c r="T67" s="70">
        <v>4</v>
      </c>
      <c r="U67" s="153"/>
      <c r="V67" s="153">
        <v>2</v>
      </c>
      <c r="W67" s="153"/>
      <c r="X67" s="153"/>
      <c r="Y67" s="153"/>
      <c r="Z67" s="153"/>
      <c r="AA67" s="153"/>
      <c r="AB67" s="153"/>
      <c r="AC67" s="153"/>
      <c r="AD67" s="144">
        <f t="shared" si="0"/>
        <v>12</v>
      </c>
    </row>
    <row r="68" spans="1:30" s="2" customFormat="1" ht="24.75" customHeight="1" x14ac:dyDescent="0.25">
      <c r="A68" s="70">
        <v>5</v>
      </c>
      <c r="B68" s="70" t="s">
        <v>921</v>
      </c>
      <c r="C68" s="156">
        <v>2670</v>
      </c>
      <c r="D68" s="164" t="s">
        <v>99</v>
      </c>
      <c r="E68" s="164">
        <v>2</v>
      </c>
      <c r="F68" s="151" t="s">
        <v>903</v>
      </c>
      <c r="G68" s="155" t="s">
        <v>91</v>
      </c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>
        <v>1</v>
      </c>
      <c r="S68" s="148"/>
      <c r="T68" s="148"/>
      <c r="U68" s="153"/>
      <c r="V68" s="153"/>
      <c r="W68" s="153"/>
      <c r="X68" s="153"/>
      <c r="Y68" s="153"/>
      <c r="Z68" s="153"/>
      <c r="AA68" s="153"/>
      <c r="AB68" s="153"/>
      <c r="AC68" s="153"/>
      <c r="AD68" s="144">
        <f t="shared" ref="AD68:AD130" si="1">SUM(H68:AC68)</f>
        <v>1</v>
      </c>
    </row>
    <row r="69" spans="1:30" s="2" customFormat="1" ht="24.75" customHeight="1" x14ac:dyDescent="0.25">
      <c r="A69" s="70">
        <v>6</v>
      </c>
      <c r="B69" s="70" t="s">
        <v>921</v>
      </c>
      <c r="C69" s="156">
        <v>2579</v>
      </c>
      <c r="D69" s="164" t="s">
        <v>98</v>
      </c>
      <c r="E69" s="164">
        <v>2</v>
      </c>
      <c r="F69" s="151" t="s">
        <v>874</v>
      </c>
      <c r="G69" s="155" t="s">
        <v>75</v>
      </c>
      <c r="H69" s="148">
        <v>1</v>
      </c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>
        <v>1</v>
      </c>
      <c r="T69" s="148">
        <v>2</v>
      </c>
      <c r="U69" s="153"/>
      <c r="V69" s="153"/>
      <c r="W69" s="153"/>
      <c r="X69" s="153"/>
      <c r="Y69" s="153">
        <v>2</v>
      </c>
      <c r="Z69" s="153">
        <v>1</v>
      </c>
      <c r="AA69" s="153"/>
      <c r="AB69" s="153"/>
      <c r="AC69" s="153"/>
      <c r="AD69" s="144">
        <f t="shared" si="1"/>
        <v>7</v>
      </c>
    </row>
    <row r="70" spans="1:30" s="2" customFormat="1" ht="24.75" customHeight="1" x14ac:dyDescent="0.25">
      <c r="A70" s="70">
        <v>7</v>
      </c>
      <c r="B70" s="70" t="s">
        <v>921</v>
      </c>
      <c r="C70" s="156">
        <v>676</v>
      </c>
      <c r="D70" s="164" t="s">
        <v>600</v>
      </c>
      <c r="E70" s="164">
        <v>2</v>
      </c>
      <c r="F70" s="151" t="s">
        <v>884</v>
      </c>
      <c r="G70" s="151" t="s">
        <v>190</v>
      </c>
      <c r="H70" s="153"/>
      <c r="I70" s="153"/>
      <c r="J70" s="153"/>
      <c r="K70" s="153"/>
      <c r="L70" s="153"/>
      <c r="M70" s="153">
        <v>1</v>
      </c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>
        <v>2</v>
      </c>
      <c r="Z70" s="153">
        <v>1</v>
      </c>
      <c r="AA70" s="153"/>
      <c r="AB70" s="153"/>
      <c r="AC70" s="153"/>
      <c r="AD70" s="144">
        <f t="shared" si="1"/>
        <v>4</v>
      </c>
    </row>
    <row r="71" spans="1:30" s="2" customFormat="1" ht="24.75" customHeight="1" x14ac:dyDescent="0.25">
      <c r="A71" s="70">
        <v>8</v>
      </c>
      <c r="B71" s="70" t="s">
        <v>921</v>
      </c>
      <c r="C71" s="156">
        <v>2907</v>
      </c>
      <c r="D71" s="164" t="s">
        <v>92</v>
      </c>
      <c r="E71" s="164">
        <v>4</v>
      </c>
      <c r="F71" s="151" t="s">
        <v>742</v>
      </c>
      <c r="G71" s="155" t="s">
        <v>56</v>
      </c>
      <c r="H71" s="148">
        <v>1</v>
      </c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  <c r="AD71" s="144">
        <f t="shared" si="1"/>
        <v>1</v>
      </c>
    </row>
    <row r="72" spans="1:30" s="2" customFormat="1" ht="24.75" customHeight="1" x14ac:dyDescent="0.25">
      <c r="A72" s="70">
        <v>1</v>
      </c>
      <c r="B72" s="70" t="s">
        <v>922</v>
      </c>
      <c r="C72" s="156">
        <v>4620</v>
      </c>
      <c r="D72" s="151" t="s">
        <v>303</v>
      </c>
      <c r="E72" s="150"/>
      <c r="F72" s="151" t="s">
        <v>897</v>
      </c>
      <c r="G72" s="151" t="s">
        <v>45</v>
      </c>
      <c r="H72" s="153">
        <v>1</v>
      </c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>
        <v>1</v>
      </c>
      <c r="T72" s="153">
        <v>2</v>
      </c>
      <c r="U72" s="153"/>
      <c r="V72" s="153"/>
      <c r="W72" s="153"/>
      <c r="X72" s="153"/>
      <c r="Y72" s="153"/>
      <c r="Z72" s="153"/>
      <c r="AA72" s="153"/>
      <c r="AB72" s="153"/>
      <c r="AC72" s="153"/>
      <c r="AD72" s="144">
        <f t="shared" si="1"/>
        <v>4</v>
      </c>
    </row>
    <row r="73" spans="1:30" s="2" customFormat="1" ht="24.75" customHeight="1" x14ac:dyDescent="0.25">
      <c r="A73" s="70">
        <v>2</v>
      </c>
      <c r="B73" s="70" t="s">
        <v>922</v>
      </c>
      <c r="C73" s="156">
        <v>4213</v>
      </c>
      <c r="D73" s="151" t="s">
        <v>681</v>
      </c>
      <c r="E73" s="150"/>
      <c r="F73" s="151" t="s">
        <v>884</v>
      </c>
      <c r="G73" s="151" t="s">
        <v>91</v>
      </c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>
        <v>1</v>
      </c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  <c r="AD73" s="144">
        <f t="shared" si="1"/>
        <v>1</v>
      </c>
    </row>
    <row r="74" spans="1:30" s="2" customFormat="1" ht="24.75" customHeight="1" x14ac:dyDescent="0.25">
      <c r="A74" s="70">
        <v>3</v>
      </c>
      <c r="B74" s="70" t="s">
        <v>922</v>
      </c>
      <c r="C74" s="156" t="s">
        <v>698</v>
      </c>
      <c r="D74" s="151" t="s">
        <v>925</v>
      </c>
      <c r="E74" s="150"/>
      <c r="F74" s="151" t="s">
        <v>41</v>
      </c>
      <c r="G74" s="151" t="s">
        <v>173</v>
      </c>
      <c r="H74" s="153"/>
      <c r="I74" s="153">
        <v>1</v>
      </c>
      <c r="J74" s="153"/>
      <c r="K74" s="153"/>
      <c r="L74" s="153"/>
      <c r="M74" s="153"/>
      <c r="N74" s="153"/>
      <c r="O74" s="153"/>
      <c r="P74" s="153">
        <v>1</v>
      </c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44">
        <f t="shared" si="1"/>
        <v>2</v>
      </c>
    </row>
    <row r="75" spans="1:30" s="2" customFormat="1" ht="24.75" customHeight="1" x14ac:dyDescent="0.25">
      <c r="A75" s="70">
        <v>4</v>
      </c>
      <c r="B75" s="70" t="s">
        <v>922</v>
      </c>
      <c r="C75" s="156">
        <v>4307</v>
      </c>
      <c r="D75" s="151" t="s">
        <v>926</v>
      </c>
      <c r="E75" s="150"/>
      <c r="F75" s="151" t="s">
        <v>78</v>
      </c>
      <c r="G75" s="155" t="s">
        <v>43</v>
      </c>
      <c r="H75" s="70">
        <v>1</v>
      </c>
      <c r="I75" s="70"/>
      <c r="J75" s="70"/>
      <c r="K75" s="70"/>
      <c r="L75" s="70">
        <v>2</v>
      </c>
      <c r="M75" s="70"/>
      <c r="N75" s="70"/>
      <c r="O75" s="70"/>
      <c r="P75" s="70"/>
      <c r="Q75" s="70"/>
      <c r="R75" s="70"/>
      <c r="S75" s="70"/>
      <c r="T75" s="70">
        <v>2</v>
      </c>
      <c r="U75" s="153"/>
      <c r="V75" s="153">
        <v>1</v>
      </c>
      <c r="W75" s="153"/>
      <c r="X75" s="153"/>
      <c r="Y75" s="153"/>
      <c r="Z75" s="153"/>
      <c r="AA75" s="153"/>
      <c r="AB75" s="153"/>
      <c r="AC75" s="153"/>
      <c r="AD75" s="144">
        <f t="shared" si="1"/>
        <v>6</v>
      </c>
    </row>
    <row r="76" spans="1:30" s="2" customFormat="1" ht="24.75" customHeight="1" x14ac:dyDescent="0.25">
      <c r="A76" s="70">
        <v>5</v>
      </c>
      <c r="B76" s="70" t="s">
        <v>922</v>
      </c>
      <c r="C76" s="156">
        <v>4377</v>
      </c>
      <c r="D76" s="151" t="s">
        <v>927</v>
      </c>
      <c r="E76" s="150"/>
      <c r="F76" s="151" t="s">
        <v>78</v>
      </c>
      <c r="G76" s="151" t="s">
        <v>48</v>
      </c>
      <c r="H76" s="153"/>
      <c r="I76" s="153"/>
      <c r="J76" s="153"/>
      <c r="K76" s="153"/>
      <c r="L76" s="153"/>
      <c r="M76" s="153"/>
      <c r="N76" s="153"/>
      <c r="O76" s="153">
        <v>1</v>
      </c>
      <c r="P76" s="153"/>
      <c r="Q76" s="153"/>
      <c r="R76" s="153">
        <v>1</v>
      </c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44">
        <f t="shared" si="1"/>
        <v>2</v>
      </c>
    </row>
    <row r="77" spans="1:30" s="2" customFormat="1" ht="24.75" customHeight="1" x14ac:dyDescent="0.25">
      <c r="A77" s="70">
        <v>6</v>
      </c>
      <c r="B77" s="70" t="s">
        <v>922</v>
      </c>
      <c r="C77" s="156">
        <v>1043</v>
      </c>
      <c r="D77" s="164" t="s">
        <v>187</v>
      </c>
      <c r="E77" s="164">
        <v>4</v>
      </c>
      <c r="F77" s="151" t="s">
        <v>884</v>
      </c>
      <c r="G77" s="151" t="s">
        <v>45</v>
      </c>
      <c r="H77" s="153">
        <v>1</v>
      </c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>
        <v>1</v>
      </c>
      <c r="T77" s="153">
        <v>2</v>
      </c>
      <c r="U77" s="153"/>
      <c r="V77" s="153"/>
      <c r="W77" s="153"/>
      <c r="X77" s="153"/>
      <c r="Y77" s="153"/>
      <c r="Z77" s="153">
        <v>1</v>
      </c>
      <c r="AA77" s="153"/>
      <c r="AB77" s="153"/>
      <c r="AC77" s="153"/>
      <c r="AD77" s="144">
        <f t="shared" si="1"/>
        <v>5</v>
      </c>
    </row>
    <row r="78" spans="1:30" s="2" customFormat="1" ht="24.75" customHeight="1" x14ac:dyDescent="0.25">
      <c r="A78" s="70">
        <v>7</v>
      </c>
      <c r="B78" s="70" t="s">
        <v>922</v>
      </c>
      <c r="C78" s="156">
        <v>1956</v>
      </c>
      <c r="D78" s="164" t="s">
        <v>103</v>
      </c>
      <c r="E78" s="164">
        <v>7</v>
      </c>
      <c r="F78" s="151" t="s">
        <v>885</v>
      </c>
      <c r="G78" s="151" t="s">
        <v>37</v>
      </c>
      <c r="H78" s="153">
        <v>1</v>
      </c>
      <c r="I78" s="153"/>
      <c r="J78" s="153"/>
      <c r="K78" s="153">
        <v>1</v>
      </c>
      <c r="L78" s="153">
        <v>2</v>
      </c>
      <c r="M78" s="153"/>
      <c r="N78" s="153"/>
      <c r="O78" s="153"/>
      <c r="P78" s="153"/>
      <c r="Q78" s="153"/>
      <c r="R78" s="153"/>
      <c r="S78" s="153"/>
      <c r="T78" s="153">
        <v>1</v>
      </c>
      <c r="U78" s="153">
        <v>1</v>
      </c>
      <c r="V78" s="153">
        <v>1</v>
      </c>
      <c r="W78" s="153"/>
      <c r="X78" s="153"/>
      <c r="Y78" s="153"/>
      <c r="Z78" s="153"/>
      <c r="AA78" s="153"/>
      <c r="AB78" s="153"/>
      <c r="AC78" s="153"/>
      <c r="AD78" s="144">
        <f t="shared" si="1"/>
        <v>7</v>
      </c>
    </row>
    <row r="79" spans="1:30" s="2" customFormat="1" ht="24.75" customHeight="1" x14ac:dyDescent="0.25">
      <c r="A79" s="70">
        <v>8</v>
      </c>
      <c r="B79" s="70" t="s">
        <v>922</v>
      </c>
      <c r="C79" s="156">
        <v>4478</v>
      </c>
      <c r="D79" s="164" t="s">
        <v>928</v>
      </c>
      <c r="E79" s="164">
        <v>3</v>
      </c>
      <c r="F79" s="151" t="s">
        <v>55</v>
      </c>
      <c r="G79" s="155" t="s">
        <v>43</v>
      </c>
      <c r="H79" s="70">
        <v>1</v>
      </c>
      <c r="I79" s="70"/>
      <c r="J79" s="70"/>
      <c r="K79" s="70"/>
      <c r="L79" s="70">
        <v>2</v>
      </c>
      <c r="M79" s="70"/>
      <c r="N79" s="70"/>
      <c r="O79" s="70"/>
      <c r="P79" s="70"/>
      <c r="Q79" s="70"/>
      <c r="R79" s="70"/>
      <c r="S79" s="70"/>
      <c r="T79" s="70">
        <v>2</v>
      </c>
      <c r="U79" s="153"/>
      <c r="V79" s="153">
        <v>1</v>
      </c>
      <c r="W79" s="153"/>
      <c r="X79" s="153"/>
      <c r="Y79" s="153"/>
      <c r="Z79" s="153"/>
      <c r="AA79" s="153"/>
      <c r="AB79" s="153"/>
      <c r="AC79" s="153"/>
      <c r="AD79" s="144">
        <f t="shared" si="1"/>
        <v>6</v>
      </c>
    </row>
    <row r="80" spans="1:30" s="2" customFormat="1" ht="24.75" customHeight="1" x14ac:dyDescent="0.25">
      <c r="A80" s="70">
        <v>9</v>
      </c>
      <c r="B80" s="70" t="s">
        <v>922</v>
      </c>
      <c r="C80" s="156">
        <v>4576</v>
      </c>
      <c r="D80" s="151" t="s">
        <v>888</v>
      </c>
      <c r="E80" s="150"/>
      <c r="F80" s="151" t="s">
        <v>899</v>
      </c>
      <c r="G80" s="155" t="s">
        <v>85</v>
      </c>
      <c r="H80" s="153">
        <v>1</v>
      </c>
      <c r="I80" s="153"/>
      <c r="J80" s="153"/>
      <c r="K80" s="153">
        <v>1</v>
      </c>
      <c r="L80" s="153"/>
      <c r="M80" s="153"/>
      <c r="N80" s="153"/>
      <c r="O80" s="153"/>
      <c r="P80" s="153"/>
      <c r="Q80" s="153"/>
      <c r="R80" s="153"/>
      <c r="S80" s="153"/>
      <c r="T80" s="153">
        <v>1</v>
      </c>
      <c r="U80" s="153">
        <v>1</v>
      </c>
      <c r="V80" s="153">
        <v>1</v>
      </c>
      <c r="W80" s="153"/>
      <c r="X80" s="153"/>
      <c r="Y80" s="153"/>
      <c r="Z80" s="153"/>
      <c r="AA80" s="153"/>
      <c r="AB80" s="153"/>
      <c r="AC80" s="153"/>
      <c r="AD80" s="144">
        <f t="shared" si="1"/>
        <v>5</v>
      </c>
    </row>
    <row r="81" spans="1:30" s="2" customFormat="1" ht="24.75" customHeight="1" x14ac:dyDescent="0.25">
      <c r="A81" s="70">
        <v>10</v>
      </c>
      <c r="B81" s="70" t="s">
        <v>922</v>
      </c>
      <c r="C81" s="156">
        <v>2384</v>
      </c>
      <c r="D81" s="151" t="s">
        <v>929</v>
      </c>
      <c r="E81" s="150"/>
      <c r="F81" s="151" t="s">
        <v>900</v>
      </c>
      <c r="G81" s="155" t="s">
        <v>85</v>
      </c>
      <c r="H81" s="153">
        <v>1</v>
      </c>
      <c r="I81" s="153"/>
      <c r="J81" s="153"/>
      <c r="K81" s="153">
        <v>1</v>
      </c>
      <c r="L81" s="153"/>
      <c r="M81" s="153"/>
      <c r="N81" s="153"/>
      <c r="O81" s="153"/>
      <c r="P81" s="153"/>
      <c r="Q81" s="153"/>
      <c r="R81" s="153"/>
      <c r="S81" s="153"/>
      <c r="T81" s="153">
        <v>1</v>
      </c>
      <c r="U81" s="153">
        <v>1</v>
      </c>
      <c r="V81" s="153">
        <v>1</v>
      </c>
      <c r="W81" s="153"/>
      <c r="X81" s="153"/>
      <c r="Y81" s="153"/>
      <c r="Z81" s="153"/>
      <c r="AA81" s="153"/>
      <c r="AB81" s="153"/>
      <c r="AC81" s="153"/>
      <c r="AD81" s="144">
        <f t="shared" si="1"/>
        <v>5</v>
      </c>
    </row>
    <row r="82" spans="1:30" s="2" customFormat="1" ht="24.75" customHeight="1" x14ac:dyDescent="0.25">
      <c r="A82" s="70">
        <v>11</v>
      </c>
      <c r="B82" s="70" t="s">
        <v>922</v>
      </c>
      <c r="C82" s="156">
        <v>2926</v>
      </c>
      <c r="D82" s="164" t="s">
        <v>423</v>
      </c>
      <c r="E82" s="164">
        <v>3</v>
      </c>
      <c r="F82" s="151" t="s">
        <v>903</v>
      </c>
      <c r="G82" s="151" t="s">
        <v>37</v>
      </c>
      <c r="H82" s="153">
        <v>1</v>
      </c>
      <c r="I82" s="153"/>
      <c r="J82" s="153"/>
      <c r="K82" s="153">
        <v>1</v>
      </c>
      <c r="L82" s="153">
        <v>2</v>
      </c>
      <c r="M82" s="153"/>
      <c r="N82" s="153"/>
      <c r="O82" s="153"/>
      <c r="P82" s="153"/>
      <c r="Q82" s="153"/>
      <c r="R82" s="153"/>
      <c r="S82" s="153"/>
      <c r="T82" s="153">
        <v>1</v>
      </c>
      <c r="U82" s="153">
        <v>1</v>
      </c>
      <c r="V82" s="153">
        <v>1</v>
      </c>
      <c r="W82" s="153"/>
      <c r="X82" s="153"/>
      <c r="Y82" s="153"/>
      <c r="Z82" s="153"/>
      <c r="AA82" s="153"/>
      <c r="AB82" s="153"/>
      <c r="AC82" s="153"/>
      <c r="AD82" s="144">
        <f t="shared" si="1"/>
        <v>7</v>
      </c>
    </row>
    <row r="83" spans="1:30" s="2" customFormat="1" ht="24.75" customHeight="1" x14ac:dyDescent="0.25">
      <c r="A83" s="70">
        <v>12</v>
      </c>
      <c r="B83" s="70" t="s">
        <v>922</v>
      </c>
      <c r="C83" s="156">
        <v>2015</v>
      </c>
      <c r="D83" s="164" t="s">
        <v>77</v>
      </c>
      <c r="E83" s="164">
        <v>2</v>
      </c>
      <c r="F83" s="151" t="s">
        <v>78</v>
      </c>
      <c r="G83" s="151" t="s">
        <v>48</v>
      </c>
      <c r="H83" s="153"/>
      <c r="I83" s="153"/>
      <c r="J83" s="153"/>
      <c r="K83" s="153"/>
      <c r="L83" s="153"/>
      <c r="M83" s="153"/>
      <c r="N83" s="153"/>
      <c r="O83" s="153">
        <v>1</v>
      </c>
      <c r="P83" s="153"/>
      <c r="Q83" s="153"/>
      <c r="R83" s="153">
        <v>1</v>
      </c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44">
        <f t="shared" si="1"/>
        <v>2</v>
      </c>
    </row>
    <row r="84" spans="1:30" s="2" customFormat="1" ht="24.75" customHeight="1" x14ac:dyDescent="0.25">
      <c r="A84" s="70">
        <v>13</v>
      </c>
      <c r="B84" s="70" t="s">
        <v>922</v>
      </c>
      <c r="C84" s="156">
        <v>4587</v>
      </c>
      <c r="D84" s="164" t="s">
        <v>930</v>
      </c>
      <c r="E84" s="164">
        <v>2</v>
      </c>
      <c r="F84" s="151" t="s">
        <v>899</v>
      </c>
      <c r="G84" s="151" t="s">
        <v>931</v>
      </c>
      <c r="H84" s="153">
        <v>2</v>
      </c>
      <c r="I84" s="153">
        <v>1</v>
      </c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44">
        <f t="shared" si="1"/>
        <v>3</v>
      </c>
    </row>
    <row r="85" spans="1:30" s="2" customFormat="1" ht="24.75" customHeight="1" x14ac:dyDescent="0.25">
      <c r="A85" s="70">
        <v>14</v>
      </c>
      <c r="B85" s="70" t="s">
        <v>922</v>
      </c>
      <c r="C85" s="156">
        <v>4493</v>
      </c>
      <c r="D85" s="151" t="s">
        <v>932</v>
      </c>
      <c r="E85" s="150"/>
      <c r="F85" s="151" t="s">
        <v>920</v>
      </c>
      <c r="G85" s="155" t="s">
        <v>43</v>
      </c>
      <c r="H85" s="70">
        <v>1</v>
      </c>
      <c r="I85" s="70"/>
      <c r="J85" s="70"/>
      <c r="K85" s="70"/>
      <c r="L85" s="70">
        <v>2</v>
      </c>
      <c r="M85" s="70"/>
      <c r="N85" s="70"/>
      <c r="O85" s="70"/>
      <c r="P85" s="70"/>
      <c r="Q85" s="70"/>
      <c r="R85" s="70"/>
      <c r="S85" s="70"/>
      <c r="T85" s="70">
        <v>2</v>
      </c>
      <c r="U85" s="153"/>
      <c r="V85" s="153">
        <v>1</v>
      </c>
      <c r="W85" s="153"/>
      <c r="X85" s="153"/>
      <c r="Y85" s="153"/>
      <c r="Z85" s="153"/>
      <c r="AA85" s="153"/>
      <c r="AB85" s="153"/>
      <c r="AC85" s="153"/>
      <c r="AD85" s="144">
        <f t="shared" si="1"/>
        <v>6</v>
      </c>
    </row>
    <row r="86" spans="1:30" s="2" customFormat="1" ht="24.75" customHeight="1" x14ac:dyDescent="0.25">
      <c r="A86" s="70">
        <v>15</v>
      </c>
      <c r="B86" s="70" t="s">
        <v>922</v>
      </c>
      <c r="C86" s="156">
        <v>4471</v>
      </c>
      <c r="D86" s="164" t="s">
        <v>883</v>
      </c>
      <c r="E86" s="164">
        <v>2</v>
      </c>
      <c r="F86" s="151" t="s">
        <v>884</v>
      </c>
      <c r="G86" s="155" t="s">
        <v>56</v>
      </c>
      <c r="H86" s="148">
        <v>1</v>
      </c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153"/>
      <c r="V86" s="153"/>
      <c r="W86" s="153"/>
      <c r="X86" s="153"/>
      <c r="Y86" s="153"/>
      <c r="Z86" s="153"/>
      <c r="AA86" s="153"/>
      <c r="AB86" s="153"/>
      <c r="AC86" s="153"/>
      <c r="AD86" s="144">
        <f t="shared" si="1"/>
        <v>1</v>
      </c>
    </row>
    <row r="87" spans="1:30" s="2" customFormat="1" ht="24.75" customHeight="1" x14ac:dyDescent="0.25">
      <c r="A87" s="70">
        <v>16</v>
      </c>
      <c r="B87" s="70" t="s">
        <v>922</v>
      </c>
      <c r="C87" s="156">
        <v>4390</v>
      </c>
      <c r="D87" s="151" t="s">
        <v>933</v>
      </c>
      <c r="E87" s="150"/>
      <c r="F87" s="151" t="s">
        <v>920</v>
      </c>
      <c r="G87" s="151" t="s">
        <v>45</v>
      </c>
      <c r="H87" s="153">
        <v>1</v>
      </c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>
        <v>1</v>
      </c>
      <c r="T87" s="153">
        <v>2</v>
      </c>
      <c r="U87" s="153"/>
      <c r="V87" s="153"/>
      <c r="W87" s="153"/>
      <c r="X87" s="153"/>
      <c r="Y87" s="153"/>
      <c r="Z87" s="153"/>
      <c r="AA87" s="153"/>
      <c r="AB87" s="153"/>
      <c r="AC87" s="153"/>
      <c r="AD87" s="144">
        <f t="shared" si="1"/>
        <v>4</v>
      </c>
    </row>
    <row r="88" spans="1:30" s="2" customFormat="1" ht="24.75" customHeight="1" x14ac:dyDescent="0.25">
      <c r="A88" s="70">
        <v>17</v>
      </c>
      <c r="B88" s="70" t="s">
        <v>922</v>
      </c>
      <c r="C88" s="156">
        <v>708</v>
      </c>
      <c r="D88" s="164" t="s">
        <v>421</v>
      </c>
      <c r="E88" s="164">
        <v>4</v>
      </c>
      <c r="F88" s="151" t="s">
        <v>884</v>
      </c>
      <c r="G88" s="151" t="s">
        <v>37</v>
      </c>
      <c r="H88" s="153">
        <v>2</v>
      </c>
      <c r="I88" s="153"/>
      <c r="J88" s="153"/>
      <c r="K88" s="153">
        <v>2</v>
      </c>
      <c r="L88" s="153">
        <v>4</v>
      </c>
      <c r="M88" s="153"/>
      <c r="N88" s="153"/>
      <c r="O88" s="153"/>
      <c r="P88" s="153"/>
      <c r="Q88" s="153"/>
      <c r="R88" s="153"/>
      <c r="S88" s="153"/>
      <c r="T88" s="153">
        <v>2</v>
      </c>
      <c r="U88" s="153">
        <v>2</v>
      </c>
      <c r="V88" s="153">
        <v>2</v>
      </c>
      <c r="W88" s="153"/>
      <c r="X88" s="153"/>
      <c r="Y88" s="153"/>
      <c r="Z88" s="153"/>
      <c r="AA88" s="153"/>
      <c r="AB88" s="153"/>
      <c r="AC88" s="153"/>
      <c r="AD88" s="144">
        <f t="shared" si="1"/>
        <v>14</v>
      </c>
    </row>
    <row r="89" spans="1:30" s="2" customFormat="1" ht="24.75" customHeight="1" x14ac:dyDescent="0.25">
      <c r="A89" s="70">
        <v>18</v>
      </c>
      <c r="B89" s="70" t="s">
        <v>922</v>
      </c>
      <c r="C89" s="156" t="s">
        <v>698</v>
      </c>
      <c r="D89" s="164" t="s">
        <v>470</v>
      </c>
      <c r="E89" s="164">
        <v>3</v>
      </c>
      <c r="F89" s="151" t="s">
        <v>41</v>
      </c>
      <c r="G89" s="151" t="s">
        <v>190</v>
      </c>
      <c r="H89" s="153"/>
      <c r="I89" s="153"/>
      <c r="J89" s="153"/>
      <c r="K89" s="153"/>
      <c r="L89" s="153"/>
      <c r="M89" s="153">
        <v>1</v>
      </c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44">
        <f t="shared" si="1"/>
        <v>1</v>
      </c>
    </row>
    <row r="90" spans="1:30" s="2" customFormat="1" ht="24.75" customHeight="1" x14ac:dyDescent="0.25">
      <c r="A90" s="70">
        <v>19</v>
      </c>
      <c r="B90" s="70" t="s">
        <v>922</v>
      </c>
      <c r="C90" s="156">
        <v>3397</v>
      </c>
      <c r="D90" s="164" t="s">
        <v>264</v>
      </c>
      <c r="E90" s="164">
        <v>2</v>
      </c>
      <c r="F90" s="151" t="s">
        <v>900</v>
      </c>
      <c r="G90" s="155" t="s">
        <v>85</v>
      </c>
      <c r="H90" s="153">
        <v>1</v>
      </c>
      <c r="I90" s="153"/>
      <c r="J90" s="153"/>
      <c r="K90" s="153">
        <v>1</v>
      </c>
      <c r="L90" s="153"/>
      <c r="M90" s="153"/>
      <c r="N90" s="153"/>
      <c r="O90" s="153"/>
      <c r="P90" s="153"/>
      <c r="Q90" s="153"/>
      <c r="R90" s="153"/>
      <c r="S90" s="153"/>
      <c r="T90" s="153">
        <v>1</v>
      </c>
      <c r="U90" s="153">
        <v>1</v>
      </c>
      <c r="V90" s="153">
        <v>1</v>
      </c>
      <c r="W90" s="153"/>
      <c r="X90" s="153"/>
      <c r="Y90" s="153"/>
      <c r="Z90" s="153"/>
      <c r="AA90" s="153"/>
      <c r="AB90" s="153"/>
      <c r="AC90" s="153"/>
      <c r="AD90" s="144">
        <f t="shared" si="1"/>
        <v>5</v>
      </c>
    </row>
    <row r="91" spans="1:30" s="2" customFormat="1" ht="24.75" customHeight="1" x14ac:dyDescent="0.25">
      <c r="A91" s="70">
        <v>20</v>
      </c>
      <c r="B91" s="70" t="s">
        <v>922</v>
      </c>
      <c r="C91" s="156" t="s">
        <v>698</v>
      </c>
      <c r="D91" s="151" t="s">
        <v>934</v>
      </c>
      <c r="E91" s="150"/>
      <c r="F91" s="151" t="s">
        <v>41</v>
      </c>
      <c r="G91" s="151" t="s">
        <v>37</v>
      </c>
      <c r="H91" s="153">
        <v>4</v>
      </c>
      <c r="I91" s="153"/>
      <c r="J91" s="153"/>
      <c r="K91" s="153">
        <v>4</v>
      </c>
      <c r="L91" s="153">
        <v>8</v>
      </c>
      <c r="M91" s="153"/>
      <c r="N91" s="153"/>
      <c r="O91" s="153"/>
      <c r="P91" s="153"/>
      <c r="Q91" s="153"/>
      <c r="R91" s="153"/>
      <c r="S91" s="153"/>
      <c r="T91" s="153">
        <v>8</v>
      </c>
      <c r="U91" s="153">
        <v>4</v>
      </c>
      <c r="V91" s="153">
        <v>4</v>
      </c>
      <c r="W91" s="153"/>
      <c r="X91" s="153"/>
      <c r="Y91" s="153"/>
      <c r="Z91" s="153"/>
      <c r="AA91" s="153"/>
      <c r="AB91" s="153"/>
      <c r="AC91" s="153"/>
      <c r="AD91" s="144">
        <f t="shared" si="1"/>
        <v>32</v>
      </c>
    </row>
    <row r="92" spans="1:30" s="2" customFormat="1" ht="24.75" customHeight="1" x14ac:dyDescent="0.25">
      <c r="A92" s="70">
        <v>21</v>
      </c>
      <c r="B92" s="70" t="s">
        <v>922</v>
      </c>
      <c r="C92" s="156" t="s">
        <v>698</v>
      </c>
      <c r="D92" s="151" t="s">
        <v>360</v>
      </c>
      <c r="E92" s="150"/>
      <c r="F92" s="151" t="s">
        <v>41</v>
      </c>
      <c r="G92" s="151" t="s">
        <v>190</v>
      </c>
      <c r="H92" s="153"/>
      <c r="I92" s="153"/>
      <c r="J92" s="153"/>
      <c r="K92" s="153"/>
      <c r="L92" s="153"/>
      <c r="M92" s="153">
        <v>1</v>
      </c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44">
        <f t="shared" si="1"/>
        <v>1</v>
      </c>
    </row>
    <row r="93" spans="1:30" s="2" customFormat="1" ht="24.75" customHeight="1" x14ac:dyDescent="0.25">
      <c r="A93" s="70">
        <v>1</v>
      </c>
      <c r="B93" s="70" t="s">
        <v>935</v>
      </c>
      <c r="C93" s="156">
        <v>2926</v>
      </c>
      <c r="D93" s="164" t="s">
        <v>423</v>
      </c>
      <c r="E93" s="164">
        <v>3</v>
      </c>
      <c r="F93" s="151" t="s">
        <v>903</v>
      </c>
      <c r="G93" s="151" t="s">
        <v>91</v>
      </c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>
        <v>1</v>
      </c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44">
        <f t="shared" si="1"/>
        <v>1</v>
      </c>
    </row>
    <row r="94" spans="1:30" s="2" customFormat="1" ht="24.75" customHeight="1" x14ac:dyDescent="0.25">
      <c r="A94" s="70">
        <v>2</v>
      </c>
      <c r="B94" s="70" t="s">
        <v>935</v>
      </c>
      <c r="C94" s="156">
        <v>4481</v>
      </c>
      <c r="D94" s="151" t="s">
        <v>936</v>
      </c>
      <c r="E94" s="150"/>
      <c r="F94" s="151" t="s">
        <v>903</v>
      </c>
      <c r="G94" s="155" t="s">
        <v>43</v>
      </c>
      <c r="H94" s="70">
        <v>1</v>
      </c>
      <c r="I94" s="70"/>
      <c r="J94" s="70"/>
      <c r="K94" s="70"/>
      <c r="L94" s="70">
        <v>2</v>
      </c>
      <c r="M94" s="70"/>
      <c r="N94" s="70"/>
      <c r="O94" s="70"/>
      <c r="P94" s="70"/>
      <c r="Q94" s="70"/>
      <c r="R94" s="70"/>
      <c r="S94" s="70"/>
      <c r="T94" s="70">
        <v>2</v>
      </c>
      <c r="U94" s="153"/>
      <c r="V94" s="153">
        <v>1</v>
      </c>
      <c r="W94" s="153"/>
      <c r="X94" s="153"/>
      <c r="Y94" s="153"/>
      <c r="Z94" s="153"/>
      <c r="AA94" s="153"/>
      <c r="AB94" s="153"/>
      <c r="AC94" s="153"/>
      <c r="AD94" s="144">
        <f t="shared" si="1"/>
        <v>6</v>
      </c>
    </row>
    <row r="95" spans="1:30" s="2" customFormat="1" ht="24.75" customHeight="1" x14ac:dyDescent="0.25">
      <c r="A95" s="70">
        <v>3</v>
      </c>
      <c r="B95" s="70" t="s">
        <v>935</v>
      </c>
      <c r="C95" s="156">
        <v>3437</v>
      </c>
      <c r="D95" s="151" t="s">
        <v>937</v>
      </c>
      <c r="E95" s="150"/>
      <c r="F95" s="151" t="s">
        <v>877</v>
      </c>
      <c r="G95" s="151" t="s">
        <v>217</v>
      </c>
      <c r="H95" s="153"/>
      <c r="I95" s="153"/>
      <c r="J95" s="153"/>
      <c r="K95" s="153">
        <v>1</v>
      </c>
      <c r="L95" s="153"/>
      <c r="M95" s="153"/>
      <c r="N95" s="153"/>
      <c r="O95" s="153"/>
      <c r="P95" s="153"/>
      <c r="Q95" s="153"/>
      <c r="R95" s="153"/>
      <c r="S95" s="153"/>
      <c r="T95" s="153">
        <v>2</v>
      </c>
      <c r="U95" s="153">
        <v>1</v>
      </c>
      <c r="V95" s="153"/>
      <c r="W95" s="153"/>
      <c r="X95" s="153"/>
      <c r="Y95" s="153"/>
      <c r="Z95" s="153"/>
      <c r="AA95" s="153"/>
      <c r="AB95" s="153"/>
      <c r="AC95" s="153"/>
      <c r="AD95" s="144">
        <f t="shared" si="1"/>
        <v>4</v>
      </c>
    </row>
    <row r="96" spans="1:30" s="2" customFormat="1" ht="24.75" customHeight="1" x14ac:dyDescent="0.25">
      <c r="A96" s="70">
        <v>4</v>
      </c>
      <c r="B96" s="70" t="s">
        <v>935</v>
      </c>
      <c r="C96" s="156">
        <v>4474</v>
      </c>
      <c r="D96" s="151" t="s">
        <v>938</v>
      </c>
      <c r="E96" s="150"/>
      <c r="F96" s="151" t="s">
        <v>919</v>
      </c>
      <c r="G96" s="155" t="s">
        <v>43</v>
      </c>
      <c r="H96" s="70">
        <v>1</v>
      </c>
      <c r="I96" s="70"/>
      <c r="J96" s="70"/>
      <c r="K96" s="70"/>
      <c r="L96" s="70">
        <v>2</v>
      </c>
      <c r="M96" s="70"/>
      <c r="N96" s="70"/>
      <c r="O96" s="70"/>
      <c r="P96" s="70"/>
      <c r="Q96" s="70"/>
      <c r="R96" s="70"/>
      <c r="S96" s="70"/>
      <c r="T96" s="70">
        <v>2</v>
      </c>
      <c r="U96" s="153"/>
      <c r="V96" s="153">
        <v>1</v>
      </c>
      <c r="W96" s="153"/>
      <c r="X96" s="153"/>
      <c r="Y96" s="153"/>
      <c r="Z96" s="153"/>
      <c r="AA96" s="153"/>
      <c r="AB96" s="153"/>
      <c r="AC96" s="153"/>
      <c r="AD96" s="144">
        <f t="shared" si="1"/>
        <v>6</v>
      </c>
    </row>
    <row r="97" spans="1:30" s="2" customFormat="1" ht="24.75" customHeight="1" x14ac:dyDescent="0.25">
      <c r="A97" s="70">
        <v>5</v>
      </c>
      <c r="B97" s="70" t="s">
        <v>935</v>
      </c>
      <c r="C97" s="156">
        <v>3610</v>
      </c>
      <c r="D97" s="164" t="s">
        <v>155</v>
      </c>
      <c r="E97" s="164">
        <v>4</v>
      </c>
      <c r="F97" s="151" t="s">
        <v>78</v>
      </c>
      <c r="G97" s="155" t="s">
        <v>43</v>
      </c>
      <c r="H97" s="70">
        <v>1</v>
      </c>
      <c r="I97" s="70"/>
      <c r="J97" s="70"/>
      <c r="K97" s="70"/>
      <c r="L97" s="70">
        <v>2</v>
      </c>
      <c r="M97" s="70"/>
      <c r="N97" s="70"/>
      <c r="O97" s="70"/>
      <c r="P97" s="70"/>
      <c r="Q97" s="70"/>
      <c r="R97" s="70"/>
      <c r="S97" s="70"/>
      <c r="T97" s="70">
        <v>2</v>
      </c>
      <c r="U97" s="153"/>
      <c r="V97" s="153">
        <v>1</v>
      </c>
      <c r="W97" s="153"/>
      <c r="X97" s="153"/>
      <c r="Y97" s="153"/>
      <c r="Z97" s="153"/>
      <c r="AA97" s="153"/>
      <c r="AB97" s="153"/>
      <c r="AC97" s="153"/>
      <c r="AD97" s="144">
        <f t="shared" si="1"/>
        <v>6</v>
      </c>
    </row>
    <row r="98" spans="1:30" s="2" customFormat="1" ht="24.75" customHeight="1" x14ac:dyDescent="0.25">
      <c r="A98" s="70">
        <v>6</v>
      </c>
      <c r="B98" s="70" t="s">
        <v>935</v>
      </c>
      <c r="C98" s="156">
        <v>4156</v>
      </c>
      <c r="D98" s="151" t="s">
        <v>343</v>
      </c>
      <c r="E98" s="150"/>
      <c r="F98" s="151" t="s">
        <v>884</v>
      </c>
      <c r="G98" s="151" t="s">
        <v>595</v>
      </c>
      <c r="H98" s="153">
        <v>1</v>
      </c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>
        <v>1</v>
      </c>
      <c r="T98" s="153">
        <v>2</v>
      </c>
      <c r="U98" s="153"/>
      <c r="V98" s="153"/>
      <c r="W98" s="153"/>
      <c r="X98" s="153"/>
      <c r="Y98" s="153"/>
      <c r="Z98" s="153"/>
      <c r="AA98" s="153"/>
      <c r="AB98" s="153"/>
      <c r="AC98" s="153"/>
      <c r="AD98" s="144">
        <f t="shared" si="1"/>
        <v>4</v>
      </c>
    </row>
    <row r="99" spans="1:30" s="2" customFormat="1" ht="24.75" customHeight="1" x14ac:dyDescent="0.25">
      <c r="A99" s="70">
        <v>7</v>
      </c>
      <c r="B99" s="70" t="s">
        <v>935</v>
      </c>
      <c r="C99" s="156">
        <v>3423</v>
      </c>
      <c r="D99" s="164" t="s">
        <v>939</v>
      </c>
      <c r="E99" s="164">
        <v>3</v>
      </c>
      <c r="F99" s="151" t="s">
        <v>55</v>
      </c>
      <c r="G99" s="155" t="s">
        <v>43</v>
      </c>
      <c r="H99" s="70">
        <v>1</v>
      </c>
      <c r="I99" s="70"/>
      <c r="J99" s="70"/>
      <c r="K99" s="70"/>
      <c r="L99" s="70">
        <v>2</v>
      </c>
      <c r="M99" s="70"/>
      <c r="N99" s="70"/>
      <c r="O99" s="70"/>
      <c r="P99" s="70"/>
      <c r="Q99" s="70"/>
      <c r="R99" s="70"/>
      <c r="S99" s="70"/>
      <c r="T99" s="70">
        <v>2</v>
      </c>
      <c r="U99" s="153"/>
      <c r="V99" s="153">
        <v>1</v>
      </c>
      <c r="W99" s="153"/>
      <c r="X99" s="153"/>
      <c r="Y99" s="153"/>
      <c r="Z99" s="153"/>
      <c r="AA99" s="153"/>
      <c r="AB99" s="153"/>
      <c r="AC99" s="153"/>
      <c r="AD99" s="144">
        <f t="shared" si="1"/>
        <v>6</v>
      </c>
    </row>
    <row r="100" spans="1:30" s="2" customFormat="1" ht="24.75" customHeight="1" x14ac:dyDescent="0.25">
      <c r="A100" s="70">
        <v>8</v>
      </c>
      <c r="B100" s="70" t="s">
        <v>935</v>
      </c>
      <c r="C100" s="156">
        <v>4464</v>
      </c>
      <c r="D100" s="151" t="s">
        <v>284</v>
      </c>
      <c r="E100" s="151"/>
      <c r="F100" s="151" t="s">
        <v>919</v>
      </c>
      <c r="G100" s="151" t="s">
        <v>48</v>
      </c>
      <c r="H100" s="153"/>
      <c r="I100" s="153"/>
      <c r="J100" s="153"/>
      <c r="K100" s="153"/>
      <c r="L100" s="153"/>
      <c r="M100" s="153"/>
      <c r="N100" s="153"/>
      <c r="O100" s="153">
        <v>1</v>
      </c>
      <c r="P100" s="153"/>
      <c r="Q100" s="153"/>
      <c r="R100" s="153">
        <v>1</v>
      </c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44">
        <f t="shared" si="1"/>
        <v>2</v>
      </c>
    </row>
    <row r="101" spans="1:30" s="2" customFormat="1" ht="24.75" customHeight="1" x14ac:dyDescent="0.25">
      <c r="A101" s="70">
        <v>9</v>
      </c>
      <c r="B101" s="70" t="s">
        <v>935</v>
      </c>
      <c r="C101" s="156">
        <v>3320</v>
      </c>
      <c r="D101" s="151" t="s">
        <v>940</v>
      </c>
      <c r="E101" s="150"/>
      <c r="F101" s="151" t="s">
        <v>51</v>
      </c>
      <c r="G101" s="155" t="s">
        <v>85</v>
      </c>
      <c r="H101" s="153">
        <v>1</v>
      </c>
      <c r="I101" s="153"/>
      <c r="J101" s="153"/>
      <c r="K101" s="153">
        <v>1</v>
      </c>
      <c r="L101" s="153"/>
      <c r="M101" s="153"/>
      <c r="N101" s="153"/>
      <c r="O101" s="153"/>
      <c r="P101" s="153"/>
      <c r="Q101" s="153"/>
      <c r="R101" s="153"/>
      <c r="S101" s="153"/>
      <c r="T101" s="153">
        <v>1</v>
      </c>
      <c r="U101" s="153">
        <v>1</v>
      </c>
      <c r="V101" s="153">
        <v>1</v>
      </c>
      <c r="W101" s="153"/>
      <c r="X101" s="153"/>
      <c r="Y101" s="153"/>
      <c r="Z101" s="153"/>
      <c r="AA101" s="153"/>
      <c r="AB101" s="153"/>
      <c r="AC101" s="153"/>
      <c r="AD101" s="144">
        <f t="shared" si="1"/>
        <v>5</v>
      </c>
    </row>
    <row r="102" spans="1:30" s="2" customFormat="1" ht="24.75" customHeight="1" x14ac:dyDescent="0.25">
      <c r="A102" s="70">
        <v>10</v>
      </c>
      <c r="B102" s="70" t="s">
        <v>935</v>
      </c>
      <c r="C102" s="156">
        <v>4400</v>
      </c>
      <c r="D102" s="164" t="s">
        <v>908</v>
      </c>
      <c r="E102" s="164">
        <v>3</v>
      </c>
      <c r="F102" s="151" t="s">
        <v>51</v>
      </c>
      <c r="G102" s="151" t="s">
        <v>37</v>
      </c>
      <c r="H102" s="153">
        <v>1</v>
      </c>
      <c r="I102" s="153"/>
      <c r="J102" s="153"/>
      <c r="K102" s="153">
        <v>1</v>
      </c>
      <c r="L102" s="153">
        <v>2</v>
      </c>
      <c r="M102" s="153"/>
      <c r="N102" s="153"/>
      <c r="O102" s="153"/>
      <c r="P102" s="153"/>
      <c r="Q102" s="153"/>
      <c r="R102" s="153"/>
      <c r="S102" s="153"/>
      <c r="T102" s="153">
        <v>1</v>
      </c>
      <c r="U102" s="153">
        <v>1</v>
      </c>
      <c r="V102" s="153">
        <v>1</v>
      </c>
      <c r="W102" s="153"/>
      <c r="X102" s="153"/>
      <c r="Y102" s="153"/>
      <c r="Z102" s="153"/>
      <c r="AA102" s="153"/>
      <c r="AB102" s="153"/>
      <c r="AC102" s="153"/>
      <c r="AD102" s="144">
        <f t="shared" si="1"/>
        <v>7</v>
      </c>
    </row>
    <row r="103" spans="1:30" s="2" customFormat="1" ht="24.75" customHeight="1" x14ac:dyDescent="0.25">
      <c r="A103" s="70">
        <v>11</v>
      </c>
      <c r="B103" s="70" t="s">
        <v>935</v>
      </c>
      <c r="C103" s="156">
        <v>2815</v>
      </c>
      <c r="D103" s="164" t="s">
        <v>107</v>
      </c>
      <c r="E103" s="164">
        <v>4</v>
      </c>
      <c r="F103" s="151" t="s">
        <v>51</v>
      </c>
      <c r="G103" s="151" t="s">
        <v>61</v>
      </c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>
        <v>2</v>
      </c>
      <c r="Z103" s="153"/>
      <c r="AA103" s="153"/>
      <c r="AB103" s="153"/>
      <c r="AC103" s="153"/>
      <c r="AD103" s="144">
        <f t="shared" si="1"/>
        <v>2</v>
      </c>
    </row>
    <row r="104" spans="1:30" s="2" customFormat="1" ht="24.75" customHeight="1" x14ac:dyDescent="0.25">
      <c r="A104" s="70">
        <v>12</v>
      </c>
      <c r="B104" s="70" t="s">
        <v>935</v>
      </c>
      <c r="C104" s="156">
        <v>1090</v>
      </c>
      <c r="D104" s="151" t="s">
        <v>543</v>
      </c>
      <c r="E104" s="150"/>
      <c r="F104" s="151" t="s">
        <v>877</v>
      </c>
      <c r="G104" s="151" t="s">
        <v>944</v>
      </c>
      <c r="H104" s="153">
        <v>1</v>
      </c>
      <c r="I104" s="153"/>
      <c r="J104" s="153"/>
      <c r="K104" s="153">
        <v>1</v>
      </c>
      <c r="L104" s="153">
        <v>2</v>
      </c>
      <c r="M104" s="153"/>
      <c r="N104" s="153"/>
      <c r="O104" s="153"/>
      <c r="P104" s="153"/>
      <c r="Q104" s="153"/>
      <c r="R104" s="153">
        <v>1</v>
      </c>
      <c r="S104" s="153"/>
      <c r="T104" s="153">
        <v>1</v>
      </c>
      <c r="U104" s="153">
        <v>1</v>
      </c>
      <c r="V104" s="153">
        <v>1</v>
      </c>
      <c r="W104" s="153"/>
      <c r="X104" s="153"/>
      <c r="Y104" s="153"/>
      <c r="Z104" s="153"/>
      <c r="AA104" s="153"/>
      <c r="AB104" s="153"/>
      <c r="AC104" s="153"/>
      <c r="AD104" s="144">
        <f t="shared" si="1"/>
        <v>8</v>
      </c>
    </row>
    <row r="105" spans="1:30" s="2" customFormat="1" ht="24.75" customHeight="1" x14ac:dyDescent="0.25">
      <c r="A105" s="70">
        <v>13</v>
      </c>
      <c r="B105" s="70" t="s">
        <v>935</v>
      </c>
      <c r="C105" s="156">
        <v>708</v>
      </c>
      <c r="D105" s="164" t="s">
        <v>421</v>
      </c>
      <c r="E105" s="164">
        <v>4</v>
      </c>
      <c r="F105" s="151" t="s">
        <v>884</v>
      </c>
      <c r="G105" s="151" t="s">
        <v>45</v>
      </c>
      <c r="H105" s="153">
        <v>1</v>
      </c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>
        <v>1</v>
      </c>
      <c r="T105" s="153">
        <v>2</v>
      </c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44">
        <f t="shared" si="1"/>
        <v>4</v>
      </c>
    </row>
    <row r="106" spans="1:30" s="2" customFormat="1" ht="24.75" customHeight="1" x14ac:dyDescent="0.25">
      <c r="A106" s="70">
        <v>14</v>
      </c>
      <c r="B106" s="70" t="s">
        <v>935</v>
      </c>
      <c r="C106" s="156">
        <v>4001</v>
      </c>
      <c r="D106" s="164" t="s">
        <v>436</v>
      </c>
      <c r="E106" s="164">
        <v>2</v>
      </c>
      <c r="F106" s="151" t="s">
        <v>919</v>
      </c>
      <c r="G106" s="155" t="s">
        <v>85</v>
      </c>
      <c r="H106" s="153">
        <v>2</v>
      </c>
      <c r="I106" s="153"/>
      <c r="J106" s="153"/>
      <c r="K106" s="153">
        <v>2</v>
      </c>
      <c r="L106" s="153"/>
      <c r="M106" s="153"/>
      <c r="N106" s="153"/>
      <c r="O106" s="153"/>
      <c r="P106" s="153"/>
      <c r="Q106" s="153"/>
      <c r="R106" s="153"/>
      <c r="S106" s="153"/>
      <c r="T106" s="153">
        <v>4</v>
      </c>
      <c r="U106" s="153">
        <v>2</v>
      </c>
      <c r="V106" s="153">
        <v>2</v>
      </c>
      <c r="W106" s="153"/>
      <c r="X106" s="153"/>
      <c r="Y106" s="153"/>
      <c r="Z106" s="153">
        <v>2</v>
      </c>
      <c r="AA106" s="153"/>
      <c r="AB106" s="153"/>
      <c r="AC106" s="153"/>
      <c r="AD106" s="144">
        <f t="shared" si="1"/>
        <v>14</v>
      </c>
    </row>
    <row r="107" spans="1:30" s="2" customFormat="1" ht="24.75" customHeight="1" x14ac:dyDescent="0.25">
      <c r="A107" s="70">
        <v>15</v>
      </c>
      <c r="B107" s="70" t="s">
        <v>935</v>
      </c>
      <c r="C107" s="156">
        <v>3438</v>
      </c>
      <c r="D107" s="151" t="s">
        <v>464</v>
      </c>
      <c r="E107" s="150"/>
      <c r="F107" s="151" t="s">
        <v>877</v>
      </c>
      <c r="G107" s="151" t="s">
        <v>37</v>
      </c>
      <c r="H107" s="153">
        <v>1</v>
      </c>
      <c r="I107" s="153"/>
      <c r="J107" s="153"/>
      <c r="K107" s="153">
        <v>1</v>
      </c>
      <c r="L107" s="153">
        <v>2</v>
      </c>
      <c r="M107" s="153"/>
      <c r="N107" s="153"/>
      <c r="O107" s="153"/>
      <c r="P107" s="153"/>
      <c r="Q107" s="153"/>
      <c r="R107" s="153">
        <v>1</v>
      </c>
      <c r="S107" s="153"/>
      <c r="T107" s="153">
        <v>1</v>
      </c>
      <c r="U107" s="153">
        <v>1</v>
      </c>
      <c r="V107" s="153">
        <v>1</v>
      </c>
      <c r="W107" s="153"/>
      <c r="X107" s="153"/>
      <c r="Y107" s="153"/>
      <c r="Z107" s="153"/>
      <c r="AA107" s="153"/>
      <c r="AB107" s="153"/>
      <c r="AC107" s="153"/>
      <c r="AD107" s="144">
        <f t="shared" si="1"/>
        <v>8</v>
      </c>
    </row>
    <row r="108" spans="1:30" s="2" customFormat="1" ht="24.75" customHeight="1" x14ac:dyDescent="0.25">
      <c r="A108" s="70">
        <v>16</v>
      </c>
      <c r="B108" s="70" t="s">
        <v>935</v>
      </c>
      <c r="C108" s="156">
        <v>3857</v>
      </c>
      <c r="D108" s="151" t="s">
        <v>941</v>
      </c>
      <c r="E108" s="150"/>
      <c r="F108" s="151" t="s">
        <v>78</v>
      </c>
      <c r="G108" s="151" t="s">
        <v>37</v>
      </c>
      <c r="H108" s="153">
        <v>1</v>
      </c>
      <c r="I108" s="153"/>
      <c r="J108" s="153"/>
      <c r="K108" s="153">
        <v>1</v>
      </c>
      <c r="L108" s="153">
        <v>2</v>
      </c>
      <c r="M108" s="153"/>
      <c r="N108" s="153"/>
      <c r="O108" s="153"/>
      <c r="P108" s="153"/>
      <c r="Q108" s="153"/>
      <c r="R108" s="153">
        <v>1</v>
      </c>
      <c r="S108" s="153"/>
      <c r="T108" s="153">
        <v>1</v>
      </c>
      <c r="U108" s="153">
        <v>1</v>
      </c>
      <c r="V108" s="153">
        <v>1</v>
      </c>
      <c r="W108" s="153"/>
      <c r="X108" s="153"/>
      <c r="Y108" s="153"/>
      <c r="Z108" s="153"/>
      <c r="AA108" s="153"/>
      <c r="AB108" s="153"/>
      <c r="AC108" s="153"/>
      <c r="AD108" s="144">
        <f t="shared" si="1"/>
        <v>8</v>
      </c>
    </row>
    <row r="109" spans="1:30" s="2" customFormat="1" ht="24.75" customHeight="1" x14ac:dyDescent="0.25">
      <c r="A109" s="70">
        <v>17</v>
      </c>
      <c r="B109" s="70" t="s">
        <v>935</v>
      </c>
      <c r="C109" s="156" t="s">
        <v>698</v>
      </c>
      <c r="D109" s="151" t="s">
        <v>942</v>
      </c>
      <c r="E109" s="151"/>
      <c r="F109" s="151" t="s">
        <v>41</v>
      </c>
      <c r="G109" s="151" t="s">
        <v>190</v>
      </c>
      <c r="H109" s="153"/>
      <c r="I109" s="153"/>
      <c r="J109" s="153"/>
      <c r="K109" s="153"/>
      <c r="L109" s="153"/>
      <c r="M109" s="153">
        <v>1</v>
      </c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>
        <v>2</v>
      </c>
      <c r="Z109" s="153"/>
      <c r="AA109" s="153"/>
      <c r="AB109" s="153"/>
      <c r="AC109" s="153"/>
      <c r="AD109" s="144">
        <f t="shared" si="1"/>
        <v>3</v>
      </c>
    </row>
    <row r="110" spans="1:30" s="2" customFormat="1" ht="24.75" customHeight="1" x14ac:dyDescent="0.25">
      <c r="A110" s="70">
        <v>18</v>
      </c>
      <c r="B110" s="70" t="s">
        <v>935</v>
      </c>
      <c r="C110" s="156" t="s">
        <v>698</v>
      </c>
      <c r="D110" s="164" t="s">
        <v>943</v>
      </c>
      <c r="E110" s="164">
        <v>3</v>
      </c>
      <c r="F110" s="151" t="s">
        <v>41</v>
      </c>
      <c r="G110" s="151" t="s">
        <v>190</v>
      </c>
      <c r="H110" s="153"/>
      <c r="I110" s="153"/>
      <c r="J110" s="153"/>
      <c r="K110" s="153"/>
      <c r="L110" s="153"/>
      <c r="M110" s="153">
        <v>1</v>
      </c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>
        <v>2</v>
      </c>
      <c r="Z110" s="153"/>
      <c r="AA110" s="153"/>
      <c r="AB110" s="153"/>
      <c r="AC110" s="153"/>
      <c r="AD110" s="144">
        <f t="shared" si="1"/>
        <v>3</v>
      </c>
    </row>
    <row r="111" spans="1:30" s="2" customFormat="1" ht="24.75" customHeight="1" x14ac:dyDescent="0.25">
      <c r="A111" s="70">
        <v>19</v>
      </c>
      <c r="B111" s="70" t="s">
        <v>935</v>
      </c>
      <c r="C111" s="156">
        <v>4122</v>
      </c>
      <c r="D111" s="164" t="s">
        <v>891</v>
      </c>
      <c r="E111" s="165">
        <v>6</v>
      </c>
      <c r="F111" s="151" t="s">
        <v>51</v>
      </c>
      <c r="G111" s="151" t="s">
        <v>48</v>
      </c>
      <c r="H111" s="153"/>
      <c r="I111" s="153"/>
      <c r="J111" s="153"/>
      <c r="K111" s="153"/>
      <c r="L111" s="153"/>
      <c r="M111" s="153"/>
      <c r="N111" s="153"/>
      <c r="O111" s="153">
        <v>1</v>
      </c>
      <c r="P111" s="153"/>
      <c r="Q111" s="153">
        <v>1</v>
      </c>
      <c r="R111" s="153">
        <v>1</v>
      </c>
      <c r="S111" s="153"/>
      <c r="T111" s="153"/>
      <c r="U111" s="153"/>
      <c r="V111" s="153"/>
      <c r="W111" s="153"/>
      <c r="X111" s="153"/>
      <c r="Y111" s="153"/>
      <c r="Z111" s="153"/>
      <c r="AA111" s="153"/>
      <c r="AB111" s="153"/>
      <c r="AC111" s="153"/>
      <c r="AD111" s="144">
        <f t="shared" si="1"/>
        <v>3</v>
      </c>
    </row>
    <row r="112" spans="1:30" s="2" customFormat="1" ht="24.75" customHeight="1" x14ac:dyDescent="0.25">
      <c r="A112" s="70">
        <v>20</v>
      </c>
      <c r="B112" s="70" t="s">
        <v>935</v>
      </c>
      <c r="C112" s="156">
        <v>4257</v>
      </c>
      <c r="D112" s="164" t="s">
        <v>145</v>
      </c>
      <c r="E112" s="164">
        <v>4</v>
      </c>
      <c r="F112" s="151" t="s">
        <v>877</v>
      </c>
      <c r="G112" s="155" t="s">
        <v>75</v>
      </c>
      <c r="H112" s="148">
        <v>1</v>
      </c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>
        <v>1</v>
      </c>
      <c r="T112" s="148">
        <v>2</v>
      </c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44">
        <f t="shared" si="1"/>
        <v>4</v>
      </c>
    </row>
    <row r="113" spans="1:30" s="2" customFormat="1" ht="24.75" customHeight="1" x14ac:dyDescent="0.25">
      <c r="A113" s="70">
        <v>1</v>
      </c>
      <c r="B113" s="70" t="s">
        <v>945</v>
      </c>
      <c r="C113" s="156">
        <v>711</v>
      </c>
      <c r="D113" s="164" t="s">
        <v>913</v>
      </c>
      <c r="E113" s="164">
        <v>2</v>
      </c>
      <c r="F113" s="151" t="s">
        <v>884</v>
      </c>
      <c r="G113" s="151" t="s">
        <v>190</v>
      </c>
      <c r="H113" s="153"/>
      <c r="I113" s="153"/>
      <c r="J113" s="153"/>
      <c r="K113" s="153"/>
      <c r="L113" s="153"/>
      <c r="M113" s="153">
        <v>1</v>
      </c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>
        <v>2</v>
      </c>
      <c r="Z113" s="153"/>
      <c r="AA113" s="153"/>
      <c r="AB113" s="153"/>
      <c r="AC113" s="153"/>
      <c r="AD113" s="144">
        <f t="shared" si="1"/>
        <v>3</v>
      </c>
    </row>
    <row r="114" spans="1:30" s="2" customFormat="1" ht="24.75" customHeight="1" x14ac:dyDescent="0.25">
      <c r="A114" s="70">
        <v>2</v>
      </c>
      <c r="B114" s="70" t="s">
        <v>945</v>
      </c>
      <c r="C114" s="156">
        <v>4006</v>
      </c>
      <c r="D114" s="151" t="s">
        <v>946</v>
      </c>
      <c r="E114" s="150"/>
      <c r="F114" s="151" t="s">
        <v>885</v>
      </c>
      <c r="G114" s="155" t="s">
        <v>43</v>
      </c>
      <c r="H114" s="70">
        <v>1</v>
      </c>
      <c r="I114" s="70"/>
      <c r="J114" s="70"/>
      <c r="K114" s="70"/>
      <c r="L114" s="70">
        <v>2</v>
      </c>
      <c r="M114" s="70"/>
      <c r="N114" s="70"/>
      <c r="O114" s="70"/>
      <c r="P114" s="70"/>
      <c r="Q114" s="70"/>
      <c r="R114" s="70"/>
      <c r="S114" s="70"/>
      <c r="T114" s="70">
        <v>2</v>
      </c>
      <c r="U114" s="153"/>
      <c r="V114" s="153">
        <v>1</v>
      </c>
      <c r="W114" s="153"/>
      <c r="X114" s="153"/>
      <c r="Y114" s="153"/>
      <c r="Z114" s="153"/>
      <c r="AA114" s="153"/>
      <c r="AB114" s="153"/>
      <c r="AC114" s="153"/>
      <c r="AD114" s="144">
        <f t="shared" si="1"/>
        <v>6</v>
      </c>
    </row>
    <row r="115" spans="1:30" s="2" customFormat="1" ht="24.75" customHeight="1" x14ac:dyDescent="0.25">
      <c r="A115" s="70">
        <v>3</v>
      </c>
      <c r="B115" s="70" t="s">
        <v>945</v>
      </c>
      <c r="C115" s="156">
        <v>3459</v>
      </c>
      <c r="D115" s="164" t="s">
        <v>508</v>
      </c>
      <c r="E115" s="164">
        <v>3</v>
      </c>
      <c r="F115" s="151" t="s">
        <v>884</v>
      </c>
      <c r="G115" s="151" t="s">
        <v>37</v>
      </c>
      <c r="H115" s="153">
        <v>1</v>
      </c>
      <c r="I115" s="153"/>
      <c r="J115" s="153"/>
      <c r="K115" s="153">
        <v>1</v>
      </c>
      <c r="L115" s="153">
        <v>2</v>
      </c>
      <c r="M115" s="153"/>
      <c r="N115" s="153"/>
      <c r="O115" s="153"/>
      <c r="P115" s="153"/>
      <c r="Q115" s="153"/>
      <c r="R115" s="153">
        <v>1</v>
      </c>
      <c r="S115" s="153"/>
      <c r="T115" s="153">
        <v>1</v>
      </c>
      <c r="U115" s="153">
        <v>1</v>
      </c>
      <c r="V115" s="153">
        <v>1</v>
      </c>
      <c r="W115" s="153"/>
      <c r="X115" s="153"/>
      <c r="Y115" s="153"/>
      <c r="Z115" s="153"/>
      <c r="AA115" s="153"/>
      <c r="AB115" s="153"/>
      <c r="AC115" s="153"/>
      <c r="AD115" s="144">
        <f t="shared" si="1"/>
        <v>8</v>
      </c>
    </row>
    <row r="116" spans="1:30" s="2" customFormat="1" ht="24.75" customHeight="1" x14ac:dyDescent="0.25">
      <c r="A116" s="70">
        <v>4</v>
      </c>
      <c r="B116" s="70" t="s">
        <v>945</v>
      </c>
      <c r="C116" s="156">
        <v>4624</v>
      </c>
      <c r="D116" s="164" t="s">
        <v>947</v>
      </c>
      <c r="E116" s="164">
        <v>2</v>
      </c>
      <c r="F116" s="151" t="s">
        <v>899</v>
      </c>
      <c r="G116" s="155" t="s">
        <v>43</v>
      </c>
      <c r="H116" s="70">
        <v>1</v>
      </c>
      <c r="I116" s="70"/>
      <c r="J116" s="70"/>
      <c r="K116" s="70"/>
      <c r="L116" s="70">
        <v>2</v>
      </c>
      <c r="M116" s="70"/>
      <c r="N116" s="70"/>
      <c r="O116" s="70"/>
      <c r="P116" s="70"/>
      <c r="Q116" s="70"/>
      <c r="R116" s="70"/>
      <c r="S116" s="70"/>
      <c r="T116" s="70">
        <v>2</v>
      </c>
      <c r="U116" s="153"/>
      <c r="V116" s="153">
        <v>1</v>
      </c>
      <c r="W116" s="153"/>
      <c r="X116" s="153"/>
      <c r="Y116" s="153"/>
      <c r="Z116" s="153"/>
      <c r="AA116" s="153"/>
      <c r="AB116" s="153"/>
      <c r="AC116" s="153"/>
      <c r="AD116" s="144">
        <f t="shared" si="1"/>
        <v>6</v>
      </c>
    </row>
    <row r="117" spans="1:30" s="2" customFormat="1" ht="24.75" customHeight="1" x14ac:dyDescent="0.25">
      <c r="A117" s="70">
        <v>5</v>
      </c>
      <c r="B117" s="70" t="s">
        <v>945</v>
      </c>
      <c r="C117" s="156" t="s">
        <v>698</v>
      </c>
      <c r="D117" s="164" t="s">
        <v>948</v>
      </c>
      <c r="E117" s="164">
        <v>2</v>
      </c>
      <c r="F117" s="151" t="s">
        <v>41</v>
      </c>
      <c r="G117" s="155" t="s">
        <v>43</v>
      </c>
      <c r="H117" s="70">
        <v>2</v>
      </c>
      <c r="I117" s="70"/>
      <c r="J117" s="70"/>
      <c r="K117" s="70"/>
      <c r="L117" s="70">
        <v>4</v>
      </c>
      <c r="M117" s="70"/>
      <c r="N117" s="70"/>
      <c r="O117" s="70"/>
      <c r="P117" s="70"/>
      <c r="Q117" s="70"/>
      <c r="R117" s="70"/>
      <c r="S117" s="70"/>
      <c r="T117" s="70">
        <v>4</v>
      </c>
      <c r="U117" s="153"/>
      <c r="V117" s="153">
        <v>2</v>
      </c>
      <c r="W117" s="153"/>
      <c r="X117" s="153"/>
      <c r="Y117" s="153"/>
      <c r="Z117" s="153"/>
      <c r="AA117" s="153"/>
      <c r="AB117" s="153"/>
      <c r="AC117" s="153"/>
      <c r="AD117" s="144">
        <f t="shared" si="1"/>
        <v>12</v>
      </c>
    </row>
    <row r="118" spans="1:30" s="2" customFormat="1" ht="24.75" customHeight="1" x14ac:dyDescent="0.25">
      <c r="A118" s="70">
        <v>6</v>
      </c>
      <c r="B118" s="70" t="s">
        <v>945</v>
      </c>
      <c r="C118" s="156">
        <v>4510</v>
      </c>
      <c r="D118" s="151" t="s">
        <v>949</v>
      </c>
      <c r="E118" s="150"/>
      <c r="F118" s="151" t="s">
        <v>903</v>
      </c>
      <c r="G118" s="151" t="s">
        <v>37</v>
      </c>
      <c r="H118" s="153">
        <v>2</v>
      </c>
      <c r="I118" s="153"/>
      <c r="J118" s="153"/>
      <c r="K118" s="153">
        <v>2</v>
      </c>
      <c r="L118" s="153">
        <v>4</v>
      </c>
      <c r="M118" s="153"/>
      <c r="N118" s="153"/>
      <c r="O118" s="153"/>
      <c r="P118" s="153"/>
      <c r="Q118" s="153"/>
      <c r="R118" s="153"/>
      <c r="S118" s="153"/>
      <c r="T118" s="153">
        <v>2</v>
      </c>
      <c r="U118" s="153">
        <v>2</v>
      </c>
      <c r="V118" s="153">
        <v>2</v>
      </c>
      <c r="W118" s="153"/>
      <c r="X118" s="153"/>
      <c r="Y118" s="153"/>
      <c r="Z118" s="153"/>
      <c r="AA118" s="153"/>
      <c r="AB118" s="153"/>
      <c r="AC118" s="153"/>
      <c r="AD118" s="144">
        <f t="shared" si="1"/>
        <v>14</v>
      </c>
    </row>
    <row r="119" spans="1:30" s="2" customFormat="1" ht="24.75" customHeight="1" x14ac:dyDescent="0.25">
      <c r="A119" s="70">
        <v>7</v>
      </c>
      <c r="B119" s="70" t="s">
        <v>945</v>
      </c>
      <c r="C119" s="156">
        <v>3423</v>
      </c>
      <c r="D119" s="164" t="s">
        <v>939</v>
      </c>
      <c r="E119" s="164">
        <v>3</v>
      </c>
      <c r="F119" s="151" t="s">
        <v>55</v>
      </c>
      <c r="G119" s="151" t="s">
        <v>37</v>
      </c>
      <c r="H119" s="153">
        <v>1</v>
      </c>
      <c r="I119" s="153"/>
      <c r="J119" s="153"/>
      <c r="K119" s="153">
        <v>1</v>
      </c>
      <c r="L119" s="153">
        <v>2</v>
      </c>
      <c r="M119" s="153"/>
      <c r="N119" s="153"/>
      <c r="O119" s="153"/>
      <c r="P119" s="153"/>
      <c r="Q119" s="153"/>
      <c r="R119" s="153">
        <v>1</v>
      </c>
      <c r="S119" s="153"/>
      <c r="T119" s="153">
        <v>1</v>
      </c>
      <c r="U119" s="153">
        <v>1</v>
      </c>
      <c r="V119" s="153">
        <v>1</v>
      </c>
      <c r="W119" s="153"/>
      <c r="X119" s="153"/>
      <c r="Y119" s="153"/>
      <c r="Z119" s="153"/>
      <c r="AA119" s="153"/>
      <c r="AB119" s="153"/>
      <c r="AC119" s="153"/>
      <c r="AD119" s="144">
        <f t="shared" si="1"/>
        <v>8</v>
      </c>
    </row>
    <row r="120" spans="1:30" s="2" customFormat="1" ht="24.75" customHeight="1" x14ac:dyDescent="0.25">
      <c r="A120" s="70">
        <v>8</v>
      </c>
      <c r="B120" s="70" t="s">
        <v>945</v>
      </c>
      <c r="C120" s="156">
        <v>4514</v>
      </c>
      <c r="D120" s="151" t="s">
        <v>225</v>
      </c>
      <c r="E120" s="150"/>
      <c r="F120" s="151" t="s">
        <v>885</v>
      </c>
      <c r="G120" s="155" t="s">
        <v>43</v>
      </c>
      <c r="H120" s="70">
        <v>1</v>
      </c>
      <c r="I120" s="70"/>
      <c r="J120" s="70"/>
      <c r="K120" s="70"/>
      <c r="L120" s="70">
        <v>2</v>
      </c>
      <c r="M120" s="70"/>
      <c r="N120" s="70"/>
      <c r="O120" s="70"/>
      <c r="P120" s="70"/>
      <c r="Q120" s="70">
        <v>1</v>
      </c>
      <c r="R120" s="70"/>
      <c r="S120" s="70"/>
      <c r="T120" s="70">
        <v>2</v>
      </c>
      <c r="U120" s="153"/>
      <c r="V120" s="153">
        <v>1</v>
      </c>
      <c r="W120" s="153"/>
      <c r="X120" s="153"/>
      <c r="Y120" s="153"/>
      <c r="Z120" s="153"/>
      <c r="AA120" s="153"/>
      <c r="AB120" s="153"/>
      <c r="AC120" s="153"/>
      <c r="AD120" s="144">
        <f t="shared" si="1"/>
        <v>7</v>
      </c>
    </row>
    <row r="121" spans="1:30" s="2" customFormat="1" ht="24.75" customHeight="1" x14ac:dyDescent="0.25">
      <c r="A121" s="70">
        <v>9</v>
      </c>
      <c r="B121" s="70" t="s">
        <v>945</v>
      </c>
      <c r="C121" s="156">
        <v>1956</v>
      </c>
      <c r="D121" s="164" t="s">
        <v>103</v>
      </c>
      <c r="E121" s="164">
        <v>7</v>
      </c>
      <c r="F121" s="151" t="s">
        <v>885</v>
      </c>
      <c r="G121" s="155" t="s">
        <v>85</v>
      </c>
      <c r="H121" s="153">
        <v>1</v>
      </c>
      <c r="I121" s="153"/>
      <c r="J121" s="153"/>
      <c r="K121" s="153">
        <v>1</v>
      </c>
      <c r="L121" s="153"/>
      <c r="M121" s="153"/>
      <c r="N121" s="153"/>
      <c r="O121" s="153"/>
      <c r="P121" s="153"/>
      <c r="Q121" s="153"/>
      <c r="R121" s="153"/>
      <c r="S121" s="153"/>
      <c r="T121" s="153">
        <v>1</v>
      </c>
      <c r="U121" s="153">
        <v>1</v>
      </c>
      <c r="V121" s="153">
        <v>1</v>
      </c>
      <c r="W121" s="153"/>
      <c r="X121" s="153"/>
      <c r="Y121" s="153"/>
      <c r="Z121" s="153"/>
      <c r="AA121" s="153"/>
      <c r="AB121" s="153"/>
      <c r="AC121" s="153"/>
      <c r="AD121" s="144">
        <f t="shared" si="1"/>
        <v>5</v>
      </c>
    </row>
    <row r="122" spans="1:30" s="2" customFormat="1" ht="24.75" customHeight="1" x14ac:dyDescent="0.25">
      <c r="A122" s="70">
        <v>10</v>
      </c>
      <c r="B122" s="70" t="s">
        <v>945</v>
      </c>
      <c r="C122" s="156">
        <v>4555</v>
      </c>
      <c r="D122" s="151" t="s">
        <v>950</v>
      </c>
      <c r="E122" s="151"/>
      <c r="F122" s="151" t="s">
        <v>903</v>
      </c>
      <c r="G122" s="155" t="s">
        <v>43</v>
      </c>
      <c r="H122" s="70">
        <v>1</v>
      </c>
      <c r="I122" s="70"/>
      <c r="J122" s="70"/>
      <c r="K122" s="70"/>
      <c r="L122" s="70">
        <v>2</v>
      </c>
      <c r="M122" s="70"/>
      <c r="N122" s="70"/>
      <c r="O122" s="70"/>
      <c r="P122" s="70"/>
      <c r="Q122" s="70">
        <v>1</v>
      </c>
      <c r="R122" s="70"/>
      <c r="S122" s="70"/>
      <c r="T122" s="70">
        <v>2</v>
      </c>
      <c r="U122" s="153"/>
      <c r="V122" s="153">
        <v>1</v>
      </c>
      <c r="W122" s="153"/>
      <c r="X122" s="153"/>
      <c r="Y122" s="153"/>
      <c r="Z122" s="153"/>
      <c r="AA122" s="153"/>
      <c r="AB122" s="153"/>
      <c r="AC122" s="153"/>
      <c r="AD122" s="144">
        <f t="shared" si="1"/>
        <v>7</v>
      </c>
    </row>
    <row r="123" spans="1:30" s="2" customFormat="1" ht="24.75" customHeight="1" x14ac:dyDescent="0.25">
      <c r="A123" s="70">
        <v>11</v>
      </c>
      <c r="B123" s="70" t="s">
        <v>945</v>
      </c>
      <c r="C123" s="156">
        <v>3610</v>
      </c>
      <c r="D123" s="164" t="s">
        <v>155</v>
      </c>
      <c r="E123" s="164">
        <v>4</v>
      </c>
      <c r="F123" s="151" t="s">
        <v>78</v>
      </c>
      <c r="G123" s="151" t="s">
        <v>37</v>
      </c>
      <c r="H123" s="153">
        <v>2</v>
      </c>
      <c r="I123" s="153"/>
      <c r="J123" s="153"/>
      <c r="K123" s="153">
        <v>2</v>
      </c>
      <c r="L123" s="153">
        <v>4</v>
      </c>
      <c r="M123" s="153"/>
      <c r="N123" s="153"/>
      <c r="O123" s="153"/>
      <c r="P123" s="153"/>
      <c r="Q123" s="153"/>
      <c r="R123" s="153"/>
      <c r="S123" s="153"/>
      <c r="T123" s="153">
        <v>2</v>
      </c>
      <c r="U123" s="153">
        <v>2</v>
      </c>
      <c r="V123" s="153">
        <v>2</v>
      </c>
      <c r="W123" s="153"/>
      <c r="X123" s="153"/>
      <c r="Y123" s="153"/>
      <c r="Z123" s="153"/>
      <c r="AA123" s="153"/>
      <c r="AB123" s="153"/>
      <c r="AC123" s="153"/>
      <c r="AD123" s="144">
        <f t="shared" si="1"/>
        <v>14</v>
      </c>
    </row>
    <row r="124" spans="1:30" s="2" customFormat="1" ht="24.75" customHeight="1" x14ac:dyDescent="0.25">
      <c r="A124" s="70">
        <v>12</v>
      </c>
      <c r="B124" s="70" t="s">
        <v>945</v>
      </c>
      <c r="C124" s="156">
        <v>4381</v>
      </c>
      <c r="D124" s="151" t="s">
        <v>951</v>
      </c>
      <c r="E124" s="150"/>
      <c r="F124" s="151" t="s">
        <v>920</v>
      </c>
      <c r="G124" s="155" t="s">
        <v>56</v>
      </c>
      <c r="H124" s="153">
        <v>1</v>
      </c>
      <c r="I124" s="153"/>
      <c r="J124" s="153"/>
      <c r="K124" s="153"/>
      <c r="L124" s="153"/>
      <c r="M124" s="153"/>
      <c r="N124" s="153"/>
      <c r="O124" s="153"/>
      <c r="P124" s="153">
        <v>1</v>
      </c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  <c r="AA124" s="153"/>
      <c r="AB124" s="153"/>
      <c r="AC124" s="153"/>
      <c r="AD124" s="144">
        <f t="shared" si="1"/>
        <v>2</v>
      </c>
    </row>
    <row r="125" spans="1:30" s="2" customFormat="1" ht="24.75" customHeight="1" x14ac:dyDescent="0.25">
      <c r="A125" s="70">
        <v>13</v>
      </c>
      <c r="B125" s="70" t="s">
        <v>945</v>
      </c>
      <c r="C125" s="156">
        <v>4478</v>
      </c>
      <c r="D125" s="164" t="s">
        <v>928</v>
      </c>
      <c r="E125" s="165">
        <v>3</v>
      </c>
      <c r="F125" s="151" t="s">
        <v>55</v>
      </c>
      <c r="G125" s="155" t="s">
        <v>43</v>
      </c>
      <c r="H125" s="70">
        <v>2</v>
      </c>
      <c r="I125" s="70"/>
      <c r="J125" s="70"/>
      <c r="K125" s="70"/>
      <c r="L125" s="70">
        <v>4</v>
      </c>
      <c r="M125" s="70"/>
      <c r="N125" s="70"/>
      <c r="O125" s="70"/>
      <c r="P125" s="70"/>
      <c r="Q125" s="70">
        <v>2</v>
      </c>
      <c r="R125" s="70"/>
      <c r="S125" s="70"/>
      <c r="T125" s="70">
        <v>4</v>
      </c>
      <c r="U125" s="153"/>
      <c r="V125" s="153">
        <v>2</v>
      </c>
      <c r="W125" s="153"/>
      <c r="X125" s="153"/>
      <c r="Y125" s="153"/>
      <c r="Z125" s="153"/>
      <c r="AA125" s="153"/>
      <c r="AB125" s="153"/>
      <c r="AC125" s="153"/>
      <c r="AD125" s="144">
        <f t="shared" si="1"/>
        <v>14</v>
      </c>
    </row>
    <row r="126" spans="1:30" s="2" customFormat="1" ht="24.75" customHeight="1" x14ac:dyDescent="0.25">
      <c r="A126" s="70">
        <v>14</v>
      </c>
      <c r="B126" s="70" t="s">
        <v>945</v>
      </c>
      <c r="C126" s="156">
        <v>1042</v>
      </c>
      <c r="D126" s="164" t="s">
        <v>289</v>
      </c>
      <c r="E126" s="164">
        <v>2</v>
      </c>
      <c r="F126" s="151" t="s">
        <v>877</v>
      </c>
      <c r="G126" s="151" t="s">
        <v>85</v>
      </c>
      <c r="H126" s="153">
        <v>1</v>
      </c>
      <c r="I126" s="153"/>
      <c r="J126" s="153"/>
      <c r="K126" s="153">
        <v>1</v>
      </c>
      <c r="L126" s="153"/>
      <c r="M126" s="153"/>
      <c r="N126" s="153"/>
      <c r="O126" s="153"/>
      <c r="P126" s="153"/>
      <c r="Q126" s="153"/>
      <c r="R126" s="153"/>
      <c r="S126" s="153"/>
      <c r="T126" s="153">
        <v>2</v>
      </c>
      <c r="U126" s="153">
        <v>1</v>
      </c>
      <c r="V126" s="153">
        <v>1</v>
      </c>
      <c r="W126" s="153"/>
      <c r="X126" s="153"/>
      <c r="Y126" s="153"/>
      <c r="Z126" s="153"/>
      <c r="AA126" s="153"/>
      <c r="AB126" s="153"/>
      <c r="AC126" s="153"/>
      <c r="AD126" s="144">
        <f t="shared" si="1"/>
        <v>6</v>
      </c>
    </row>
    <row r="127" spans="1:30" s="2" customFormat="1" ht="24.75" customHeight="1" x14ac:dyDescent="0.25">
      <c r="A127" s="70">
        <v>15</v>
      </c>
      <c r="B127" s="70" t="s">
        <v>945</v>
      </c>
      <c r="C127" s="156">
        <v>4520</v>
      </c>
      <c r="D127" s="151" t="s">
        <v>952</v>
      </c>
      <c r="E127" s="150"/>
      <c r="F127" s="151" t="s">
        <v>51</v>
      </c>
      <c r="G127" s="151" t="s">
        <v>85</v>
      </c>
      <c r="H127" s="153">
        <v>1</v>
      </c>
      <c r="I127" s="153"/>
      <c r="J127" s="153"/>
      <c r="K127" s="153">
        <v>1</v>
      </c>
      <c r="L127" s="153"/>
      <c r="M127" s="153"/>
      <c r="N127" s="153"/>
      <c r="O127" s="153"/>
      <c r="P127" s="153"/>
      <c r="Q127" s="153"/>
      <c r="R127" s="153"/>
      <c r="S127" s="153"/>
      <c r="T127" s="153">
        <v>2</v>
      </c>
      <c r="U127" s="153">
        <v>1</v>
      </c>
      <c r="V127" s="153">
        <v>1</v>
      </c>
      <c r="W127" s="153"/>
      <c r="X127" s="153"/>
      <c r="Y127" s="153"/>
      <c r="Z127" s="153"/>
      <c r="AA127" s="153"/>
      <c r="AB127" s="153"/>
      <c r="AC127" s="153"/>
      <c r="AD127" s="144">
        <f t="shared" si="1"/>
        <v>6</v>
      </c>
    </row>
    <row r="128" spans="1:30" s="2" customFormat="1" ht="24.75" customHeight="1" x14ac:dyDescent="0.25">
      <c r="A128" s="70">
        <v>16</v>
      </c>
      <c r="B128" s="70" t="s">
        <v>945</v>
      </c>
      <c r="C128" s="156">
        <v>3441</v>
      </c>
      <c r="D128" s="151" t="s">
        <v>261</v>
      </c>
      <c r="E128" s="150"/>
      <c r="F128" s="151" t="s">
        <v>885</v>
      </c>
      <c r="G128" s="151" t="s">
        <v>48</v>
      </c>
      <c r="H128" s="153"/>
      <c r="I128" s="153"/>
      <c r="J128" s="153"/>
      <c r="K128" s="153"/>
      <c r="L128" s="153"/>
      <c r="M128" s="153"/>
      <c r="N128" s="153"/>
      <c r="O128" s="153">
        <v>1</v>
      </c>
      <c r="P128" s="153"/>
      <c r="Q128" s="153"/>
      <c r="R128" s="153">
        <v>1</v>
      </c>
      <c r="S128" s="153"/>
      <c r="T128" s="153"/>
      <c r="U128" s="153"/>
      <c r="V128" s="153"/>
      <c r="W128" s="153"/>
      <c r="X128" s="153"/>
      <c r="Y128" s="153"/>
      <c r="Z128" s="153"/>
      <c r="AA128" s="153"/>
      <c r="AB128" s="153"/>
      <c r="AC128" s="153"/>
      <c r="AD128" s="144">
        <f t="shared" si="1"/>
        <v>2</v>
      </c>
    </row>
    <row r="129" spans="1:30" s="2" customFormat="1" ht="24.75" customHeight="1" x14ac:dyDescent="0.25">
      <c r="A129" s="70">
        <v>17</v>
      </c>
      <c r="B129" s="70" t="s">
        <v>945</v>
      </c>
      <c r="C129" s="156">
        <v>4141</v>
      </c>
      <c r="D129" s="151" t="s">
        <v>953</v>
      </c>
      <c r="E129" s="150"/>
      <c r="F129" s="151" t="s">
        <v>885</v>
      </c>
      <c r="G129" s="151" t="s">
        <v>48</v>
      </c>
      <c r="H129" s="153"/>
      <c r="I129" s="153"/>
      <c r="J129" s="153"/>
      <c r="K129" s="153"/>
      <c r="L129" s="153"/>
      <c r="M129" s="153"/>
      <c r="N129" s="153"/>
      <c r="O129" s="153">
        <v>1</v>
      </c>
      <c r="P129" s="153"/>
      <c r="Q129" s="153"/>
      <c r="R129" s="153">
        <v>1</v>
      </c>
      <c r="S129" s="153"/>
      <c r="T129" s="153"/>
      <c r="U129" s="153"/>
      <c r="V129" s="153"/>
      <c r="W129" s="153"/>
      <c r="X129" s="153"/>
      <c r="Y129" s="153"/>
      <c r="Z129" s="153"/>
      <c r="AA129" s="153"/>
      <c r="AB129" s="153"/>
      <c r="AC129" s="153"/>
      <c r="AD129" s="144">
        <f t="shared" si="1"/>
        <v>2</v>
      </c>
    </row>
    <row r="130" spans="1:30" s="2" customFormat="1" ht="24.75" customHeight="1" x14ac:dyDescent="0.25">
      <c r="A130" s="70">
        <v>18</v>
      </c>
      <c r="B130" s="70" t="s">
        <v>945</v>
      </c>
      <c r="C130" s="156">
        <v>4107</v>
      </c>
      <c r="D130" s="164" t="s">
        <v>954</v>
      </c>
      <c r="E130" s="164">
        <v>2</v>
      </c>
      <c r="F130" s="151" t="s">
        <v>742</v>
      </c>
      <c r="G130" s="155" t="s">
        <v>955</v>
      </c>
      <c r="H130" s="70">
        <v>1</v>
      </c>
      <c r="I130" s="70"/>
      <c r="J130" s="70"/>
      <c r="K130" s="70"/>
      <c r="L130" s="70">
        <v>2</v>
      </c>
      <c r="M130" s="70"/>
      <c r="N130" s="70"/>
      <c r="O130" s="70"/>
      <c r="P130" s="70"/>
      <c r="Q130" s="70">
        <v>1</v>
      </c>
      <c r="R130" s="70"/>
      <c r="S130" s="70">
        <v>1</v>
      </c>
      <c r="T130" s="70">
        <v>2</v>
      </c>
      <c r="U130" s="153"/>
      <c r="V130" s="153">
        <v>1</v>
      </c>
      <c r="W130" s="153"/>
      <c r="X130" s="153"/>
      <c r="Y130" s="153"/>
      <c r="Z130" s="153"/>
      <c r="AA130" s="153"/>
      <c r="AB130" s="153"/>
      <c r="AC130" s="153"/>
      <c r="AD130" s="144">
        <f t="shared" si="1"/>
        <v>8</v>
      </c>
    </row>
    <row r="131" spans="1:30" s="2" customFormat="1" ht="24.75" customHeight="1" x14ac:dyDescent="0.25">
      <c r="A131" s="70">
        <v>19</v>
      </c>
      <c r="B131" s="70" t="s">
        <v>945</v>
      </c>
      <c r="C131" s="156">
        <v>2907</v>
      </c>
      <c r="D131" s="164" t="s">
        <v>92</v>
      </c>
      <c r="E131" s="164">
        <v>4</v>
      </c>
      <c r="F131" s="151" t="s">
        <v>742</v>
      </c>
      <c r="G131" s="151" t="s">
        <v>91</v>
      </c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>
        <v>1</v>
      </c>
      <c r="S131" s="153"/>
      <c r="T131" s="153"/>
      <c r="U131" s="153"/>
      <c r="V131" s="153"/>
      <c r="W131" s="153"/>
      <c r="X131" s="153"/>
      <c r="Y131" s="153"/>
      <c r="Z131" s="153"/>
      <c r="AA131" s="153"/>
      <c r="AB131" s="153"/>
      <c r="AC131" s="153"/>
      <c r="AD131" s="144">
        <f t="shared" ref="AD131:AD194" si="2">SUM(H131:AC131)</f>
        <v>1</v>
      </c>
    </row>
    <row r="132" spans="1:30" s="2" customFormat="1" ht="24.75" customHeight="1" x14ac:dyDescent="0.25">
      <c r="A132" s="70">
        <v>1</v>
      </c>
      <c r="B132" s="151" t="s">
        <v>956</v>
      </c>
      <c r="C132" s="156">
        <v>4358</v>
      </c>
      <c r="D132" s="164" t="s">
        <v>259</v>
      </c>
      <c r="E132" s="164">
        <v>2</v>
      </c>
      <c r="F132" s="151" t="s">
        <v>877</v>
      </c>
      <c r="G132" s="151" t="s">
        <v>48</v>
      </c>
      <c r="H132" s="153"/>
      <c r="I132" s="153"/>
      <c r="J132" s="153"/>
      <c r="K132" s="153"/>
      <c r="L132" s="153"/>
      <c r="M132" s="153"/>
      <c r="N132" s="153"/>
      <c r="O132" s="153">
        <v>1</v>
      </c>
      <c r="P132" s="153"/>
      <c r="Q132" s="153"/>
      <c r="R132" s="153">
        <v>1</v>
      </c>
      <c r="S132" s="153"/>
      <c r="T132" s="153"/>
      <c r="U132" s="153"/>
      <c r="V132" s="153"/>
      <c r="W132" s="153"/>
      <c r="X132" s="153"/>
      <c r="Y132" s="153"/>
      <c r="Z132" s="153"/>
      <c r="AA132" s="153"/>
      <c r="AB132" s="153"/>
      <c r="AC132" s="153"/>
      <c r="AD132" s="144">
        <f t="shared" si="2"/>
        <v>2</v>
      </c>
    </row>
    <row r="133" spans="1:30" s="2" customFormat="1" ht="24.75" customHeight="1" x14ac:dyDescent="0.25">
      <c r="A133" s="70">
        <v>2</v>
      </c>
      <c r="B133" s="151" t="s">
        <v>956</v>
      </c>
      <c r="C133" s="156">
        <v>2052</v>
      </c>
      <c r="D133" s="151" t="s">
        <v>324</v>
      </c>
      <c r="E133" s="150"/>
      <c r="F133" s="151" t="s">
        <v>884</v>
      </c>
      <c r="G133" s="151" t="s">
        <v>958</v>
      </c>
      <c r="H133" s="153">
        <v>2</v>
      </c>
      <c r="I133" s="153"/>
      <c r="J133" s="153"/>
      <c r="K133" s="153"/>
      <c r="L133" s="153"/>
      <c r="M133" s="153"/>
      <c r="N133" s="153"/>
      <c r="O133" s="153"/>
      <c r="P133" s="153"/>
      <c r="Q133" s="153">
        <v>2</v>
      </c>
      <c r="R133" s="153"/>
      <c r="S133" s="153">
        <v>2</v>
      </c>
      <c r="T133" s="153">
        <v>4</v>
      </c>
      <c r="U133" s="153"/>
      <c r="V133" s="153">
        <v>2</v>
      </c>
      <c r="W133" s="153"/>
      <c r="X133" s="153"/>
      <c r="Y133" s="153"/>
      <c r="Z133" s="153"/>
      <c r="AA133" s="153"/>
      <c r="AB133" s="153"/>
      <c r="AC133" s="153"/>
      <c r="AD133" s="144">
        <f t="shared" si="2"/>
        <v>12</v>
      </c>
    </row>
    <row r="134" spans="1:30" s="2" customFormat="1" ht="24.75" customHeight="1" x14ac:dyDescent="0.25">
      <c r="A134" s="70">
        <v>3</v>
      </c>
      <c r="B134" s="151" t="s">
        <v>956</v>
      </c>
      <c r="C134" s="156" t="s">
        <v>698</v>
      </c>
      <c r="D134" s="164" t="s">
        <v>943</v>
      </c>
      <c r="E134" s="164">
        <v>3</v>
      </c>
      <c r="F134" s="151" t="s">
        <v>41</v>
      </c>
      <c r="G134" s="151" t="s">
        <v>944</v>
      </c>
      <c r="H134" s="153">
        <v>3</v>
      </c>
      <c r="I134" s="153"/>
      <c r="J134" s="153"/>
      <c r="K134" s="153">
        <v>3</v>
      </c>
      <c r="L134" s="153">
        <v>6</v>
      </c>
      <c r="M134" s="153"/>
      <c r="N134" s="153"/>
      <c r="O134" s="153"/>
      <c r="P134" s="153"/>
      <c r="Q134" s="153"/>
      <c r="R134" s="153">
        <v>3</v>
      </c>
      <c r="S134" s="153"/>
      <c r="T134" s="153">
        <v>6</v>
      </c>
      <c r="U134" s="153">
        <v>3</v>
      </c>
      <c r="V134" s="153">
        <v>3</v>
      </c>
      <c r="W134" s="153"/>
      <c r="X134" s="153"/>
      <c r="Y134" s="153"/>
      <c r="Z134" s="153"/>
      <c r="AA134" s="153"/>
      <c r="AB134" s="153"/>
      <c r="AC134" s="153"/>
      <c r="AD134" s="144">
        <f t="shared" si="2"/>
        <v>27</v>
      </c>
    </row>
    <row r="135" spans="1:30" s="2" customFormat="1" ht="24.75" customHeight="1" x14ac:dyDescent="0.25">
      <c r="A135" s="70">
        <v>4</v>
      </c>
      <c r="B135" s="151" t="s">
        <v>956</v>
      </c>
      <c r="C135" s="156">
        <v>3130</v>
      </c>
      <c r="D135" s="151" t="s">
        <v>593</v>
      </c>
      <c r="E135" s="150"/>
      <c r="F135" s="151" t="s">
        <v>55</v>
      </c>
      <c r="G135" s="151" t="s">
        <v>410</v>
      </c>
      <c r="H135" s="153">
        <v>1</v>
      </c>
      <c r="I135" s="153"/>
      <c r="J135" s="153"/>
      <c r="K135" s="153"/>
      <c r="L135" s="153">
        <v>2</v>
      </c>
      <c r="M135" s="153"/>
      <c r="N135" s="153"/>
      <c r="O135" s="153"/>
      <c r="P135" s="153"/>
      <c r="Q135" s="153">
        <v>1</v>
      </c>
      <c r="R135" s="153"/>
      <c r="S135" s="153"/>
      <c r="T135" s="153">
        <v>2</v>
      </c>
      <c r="U135" s="153"/>
      <c r="V135" s="153">
        <v>1</v>
      </c>
      <c r="W135" s="153"/>
      <c r="X135" s="153"/>
      <c r="Y135" s="153"/>
      <c r="Z135" s="153"/>
      <c r="AA135" s="153"/>
      <c r="AB135" s="153"/>
      <c r="AC135" s="153"/>
      <c r="AD135" s="144">
        <f t="shared" si="2"/>
        <v>7</v>
      </c>
    </row>
    <row r="136" spans="1:30" s="2" customFormat="1" ht="24.75" customHeight="1" x14ac:dyDescent="0.25">
      <c r="A136" s="70">
        <v>5</v>
      </c>
      <c r="B136" s="151" t="s">
        <v>956</v>
      </c>
      <c r="C136" s="156">
        <v>3423</v>
      </c>
      <c r="D136" s="164" t="s">
        <v>939</v>
      </c>
      <c r="E136" s="164">
        <v>3</v>
      </c>
      <c r="F136" s="151" t="s">
        <v>55</v>
      </c>
      <c r="G136" s="151" t="s">
        <v>37</v>
      </c>
      <c r="H136" s="153">
        <v>1</v>
      </c>
      <c r="I136" s="153"/>
      <c r="J136" s="153"/>
      <c r="K136" s="153">
        <v>1</v>
      </c>
      <c r="L136" s="153">
        <v>2</v>
      </c>
      <c r="M136" s="153"/>
      <c r="N136" s="153"/>
      <c r="O136" s="153"/>
      <c r="P136" s="153"/>
      <c r="Q136" s="153"/>
      <c r="R136" s="153">
        <v>1</v>
      </c>
      <c r="S136" s="153"/>
      <c r="T136" s="153">
        <v>1</v>
      </c>
      <c r="U136" s="153">
        <v>1</v>
      </c>
      <c r="V136" s="153">
        <v>1</v>
      </c>
      <c r="W136" s="153"/>
      <c r="X136" s="153"/>
      <c r="Y136" s="153"/>
      <c r="Z136" s="153"/>
      <c r="AA136" s="153"/>
      <c r="AB136" s="153"/>
      <c r="AC136" s="153"/>
      <c r="AD136" s="144">
        <f t="shared" si="2"/>
        <v>8</v>
      </c>
    </row>
    <row r="137" spans="1:30" s="2" customFormat="1" ht="24.75" customHeight="1" x14ac:dyDescent="0.25">
      <c r="A137" s="70">
        <v>6</v>
      </c>
      <c r="B137" s="151" t="s">
        <v>956</v>
      </c>
      <c r="C137" s="156">
        <v>3015</v>
      </c>
      <c r="D137" s="164" t="s">
        <v>201</v>
      </c>
      <c r="E137" s="164">
        <v>2</v>
      </c>
      <c r="F137" s="151" t="s">
        <v>902</v>
      </c>
      <c r="G137" s="155" t="s">
        <v>43</v>
      </c>
      <c r="H137" s="70">
        <v>1</v>
      </c>
      <c r="I137" s="70"/>
      <c r="J137" s="70"/>
      <c r="K137" s="70"/>
      <c r="L137" s="70">
        <v>2</v>
      </c>
      <c r="M137" s="70"/>
      <c r="N137" s="70"/>
      <c r="O137" s="70"/>
      <c r="P137" s="70"/>
      <c r="Q137" s="70">
        <v>1</v>
      </c>
      <c r="R137" s="70"/>
      <c r="S137" s="70"/>
      <c r="T137" s="70">
        <v>2</v>
      </c>
      <c r="U137" s="153"/>
      <c r="V137" s="153">
        <v>1</v>
      </c>
      <c r="W137" s="153"/>
      <c r="X137" s="153"/>
      <c r="Y137" s="153"/>
      <c r="Z137" s="153"/>
      <c r="AA137" s="153"/>
      <c r="AB137" s="153"/>
      <c r="AC137" s="153"/>
      <c r="AD137" s="144">
        <f t="shared" si="2"/>
        <v>7</v>
      </c>
    </row>
    <row r="138" spans="1:30" s="2" customFormat="1" ht="24.75" customHeight="1" x14ac:dyDescent="0.25">
      <c r="A138" s="70">
        <v>7</v>
      </c>
      <c r="B138" s="151" t="s">
        <v>956</v>
      </c>
      <c r="C138" s="156">
        <v>4014</v>
      </c>
      <c r="D138" s="164" t="s">
        <v>923</v>
      </c>
      <c r="E138" s="164">
        <v>2</v>
      </c>
      <c r="F138" s="151" t="s">
        <v>877</v>
      </c>
      <c r="G138" s="151" t="s">
        <v>45</v>
      </c>
      <c r="H138" s="153">
        <v>1</v>
      </c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>
        <v>1</v>
      </c>
      <c r="T138" s="153">
        <v>2</v>
      </c>
      <c r="U138" s="153"/>
      <c r="V138" s="153"/>
      <c r="W138" s="153"/>
      <c r="X138" s="153"/>
      <c r="Y138" s="153"/>
      <c r="Z138" s="153"/>
      <c r="AA138" s="153"/>
      <c r="AB138" s="153"/>
      <c r="AC138" s="153"/>
      <c r="AD138" s="144">
        <f t="shared" si="2"/>
        <v>4</v>
      </c>
    </row>
    <row r="139" spans="1:30" s="2" customFormat="1" ht="24.75" customHeight="1" x14ac:dyDescent="0.25">
      <c r="A139" s="70">
        <v>8</v>
      </c>
      <c r="B139" s="151" t="s">
        <v>956</v>
      </c>
      <c r="C139" s="156">
        <v>4275</v>
      </c>
      <c r="D139" s="164" t="s">
        <v>910</v>
      </c>
      <c r="E139" s="164">
        <v>2</v>
      </c>
      <c r="F139" s="151" t="s">
        <v>919</v>
      </c>
      <c r="G139" s="151" t="s">
        <v>37</v>
      </c>
      <c r="H139" s="153">
        <v>1</v>
      </c>
      <c r="I139" s="153"/>
      <c r="J139" s="153"/>
      <c r="K139" s="153">
        <v>1</v>
      </c>
      <c r="L139" s="153">
        <v>2</v>
      </c>
      <c r="M139" s="153"/>
      <c r="N139" s="153"/>
      <c r="O139" s="153"/>
      <c r="P139" s="153"/>
      <c r="Q139" s="153"/>
      <c r="R139" s="153">
        <v>1</v>
      </c>
      <c r="S139" s="153"/>
      <c r="T139" s="153">
        <v>1</v>
      </c>
      <c r="U139" s="153">
        <v>1</v>
      </c>
      <c r="V139" s="153">
        <v>1</v>
      </c>
      <c r="W139" s="153"/>
      <c r="X139" s="153"/>
      <c r="Y139" s="153"/>
      <c r="Z139" s="153"/>
      <c r="AA139" s="153"/>
      <c r="AB139" s="153"/>
      <c r="AC139" s="153"/>
      <c r="AD139" s="144">
        <f t="shared" si="2"/>
        <v>8</v>
      </c>
    </row>
    <row r="140" spans="1:30" s="2" customFormat="1" ht="24.75" customHeight="1" x14ac:dyDescent="0.25">
      <c r="A140" s="70">
        <v>9</v>
      </c>
      <c r="B140" s="151" t="s">
        <v>956</v>
      </c>
      <c r="C140" s="156">
        <v>1030</v>
      </c>
      <c r="D140" s="151" t="s">
        <v>362</v>
      </c>
      <c r="E140" s="150"/>
      <c r="F140" s="151" t="s">
        <v>877</v>
      </c>
      <c r="G140" s="155" t="s">
        <v>43</v>
      </c>
      <c r="H140" s="70">
        <v>1</v>
      </c>
      <c r="I140" s="70"/>
      <c r="J140" s="70"/>
      <c r="K140" s="70"/>
      <c r="L140" s="70">
        <v>2</v>
      </c>
      <c r="M140" s="70"/>
      <c r="N140" s="70"/>
      <c r="O140" s="70"/>
      <c r="P140" s="70"/>
      <c r="Q140" s="70">
        <v>1</v>
      </c>
      <c r="R140" s="70"/>
      <c r="S140" s="70"/>
      <c r="T140" s="70">
        <v>2</v>
      </c>
      <c r="U140" s="153"/>
      <c r="V140" s="153">
        <v>1</v>
      </c>
      <c r="W140" s="153"/>
      <c r="X140" s="153"/>
      <c r="Y140" s="153"/>
      <c r="Z140" s="153"/>
      <c r="AA140" s="153"/>
      <c r="AB140" s="153"/>
      <c r="AC140" s="153"/>
      <c r="AD140" s="144">
        <f t="shared" si="2"/>
        <v>7</v>
      </c>
    </row>
    <row r="141" spans="1:30" s="2" customFormat="1" ht="24.75" customHeight="1" x14ac:dyDescent="0.25">
      <c r="A141" s="70">
        <v>10</v>
      </c>
      <c r="B141" s="151" t="s">
        <v>956</v>
      </c>
      <c r="C141" s="156">
        <v>4540</v>
      </c>
      <c r="D141" s="151" t="s">
        <v>544</v>
      </c>
      <c r="E141" s="150"/>
      <c r="F141" s="151" t="s">
        <v>55</v>
      </c>
      <c r="G141" s="155" t="s">
        <v>43</v>
      </c>
      <c r="H141" s="70">
        <v>1</v>
      </c>
      <c r="I141" s="70"/>
      <c r="J141" s="70"/>
      <c r="K141" s="70"/>
      <c r="L141" s="70">
        <v>2</v>
      </c>
      <c r="M141" s="70"/>
      <c r="N141" s="70"/>
      <c r="O141" s="70"/>
      <c r="P141" s="70"/>
      <c r="Q141" s="70">
        <v>1</v>
      </c>
      <c r="R141" s="70"/>
      <c r="S141" s="70"/>
      <c r="T141" s="70">
        <v>2</v>
      </c>
      <c r="U141" s="153"/>
      <c r="V141" s="153">
        <v>1</v>
      </c>
      <c r="W141" s="153"/>
      <c r="X141" s="153"/>
      <c r="Y141" s="153"/>
      <c r="Z141" s="153"/>
      <c r="AA141" s="153"/>
      <c r="AB141" s="153"/>
      <c r="AC141" s="153"/>
      <c r="AD141" s="144">
        <f t="shared" si="2"/>
        <v>7</v>
      </c>
    </row>
    <row r="142" spans="1:30" s="2" customFormat="1" ht="24.75" customHeight="1" x14ac:dyDescent="0.25">
      <c r="A142" s="70">
        <v>11</v>
      </c>
      <c r="B142" s="151" t="s">
        <v>956</v>
      </c>
      <c r="C142" s="156">
        <v>3693</v>
      </c>
      <c r="D142" s="164" t="s">
        <v>50</v>
      </c>
      <c r="E142" s="164">
        <v>2</v>
      </c>
      <c r="F142" s="151" t="s">
        <v>877</v>
      </c>
      <c r="G142" s="151" t="s">
        <v>37</v>
      </c>
      <c r="H142" s="153">
        <v>1</v>
      </c>
      <c r="I142" s="153"/>
      <c r="J142" s="153"/>
      <c r="K142" s="153">
        <v>1</v>
      </c>
      <c r="L142" s="153">
        <v>2</v>
      </c>
      <c r="M142" s="153"/>
      <c r="N142" s="153"/>
      <c r="O142" s="153"/>
      <c r="P142" s="153"/>
      <c r="Q142" s="153"/>
      <c r="R142" s="153">
        <v>1</v>
      </c>
      <c r="S142" s="153"/>
      <c r="T142" s="153">
        <v>1</v>
      </c>
      <c r="U142" s="153">
        <v>1</v>
      </c>
      <c r="V142" s="153">
        <v>1</v>
      </c>
      <c r="W142" s="153"/>
      <c r="X142" s="153"/>
      <c r="Y142" s="153"/>
      <c r="Z142" s="153"/>
      <c r="AA142" s="153"/>
      <c r="AB142" s="153"/>
      <c r="AC142" s="153"/>
      <c r="AD142" s="144">
        <f t="shared" si="2"/>
        <v>8</v>
      </c>
    </row>
    <row r="143" spans="1:30" s="2" customFormat="1" ht="24.75" customHeight="1" x14ac:dyDescent="0.25">
      <c r="A143" s="70">
        <v>12</v>
      </c>
      <c r="B143" s="151" t="s">
        <v>956</v>
      </c>
      <c r="C143" s="156">
        <v>4640</v>
      </c>
      <c r="D143" s="151" t="s">
        <v>957</v>
      </c>
      <c r="E143" s="151"/>
      <c r="F143" s="151" t="s">
        <v>919</v>
      </c>
      <c r="G143" s="151" t="s">
        <v>88</v>
      </c>
      <c r="H143" s="153"/>
      <c r="I143" s="153"/>
      <c r="J143" s="153"/>
      <c r="K143" s="153"/>
      <c r="L143" s="153">
        <v>2</v>
      </c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  <c r="AA143" s="153"/>
      <c r="AB143" s="153"/>
      <c r="AC143" s="153"/>
      <c r="AD143" s="144">
        <f t="shared" si="2"/>
        <v>2</v>
      </c>
    </row>
    <row r="144" spans="1:30" s="2" customFormat="1" ht="24.75" customHeight="1" x14ac:dyDescent="0.25">
      <c r="A144" s="70">
        <v>13</v>
      </c>
      <c r="B144" s="151" t="s">
        <v>956</v>
      </c>
      <c r="C144" s="156">
        <v>3150</v>
      </c>
      <c r="D144" s="164" t="s">
        <v>94</v>
      </c>
      <c r="E144" s="164">
        <v>3</v>
      </c>
      <c r="F144" s="151" t="s">
        <v>903</v>
      </c>
      <c r="G144" s="155" t="s">
        <v>43</v>
      </c>
      <c r="H144" s="70">
        <v>1</v>
      </c>
      <c r="I144" s="70"/>
      <c r="J144" s="70"/>
      <c r="K144" s="70"/>
      <c r="L144" s="70">
        <v>2</v>
      </c>
      <c r="M144" s="70"/>
      <c r="N144" s="70"/>
      <c r="O144" s="70"/>
      <c r="P144" s="70"/>
      <c r="Q144" s="70">
        <v>1</v>
      </c>
      <c r="R144" s="70"/>
      <c r="S144" s="70"/>
      <c r="T144" s="70">
        <v>2</v>
      </c>
      <c r="U144" s="153"/>
      <c r="V144" s="153">
        <v>1</v>
      </c>
      <c r="W144" s="153"/>
      <c r="X144" s="153"/>
      <c r="Y144" s="153"/>
      <c r="Z144" s="153"/>
      <c r="AA144" s="153"/>
      <c r="AB144" s="153"/>
      <c r="AC144" s="153"/>
      <c r="AD144" s="144">
        <f t="shared" si="2"/>
        <v>7</v>
      </c>
    </row>
    <row r="145" spans="1:30" s="2" customFormat="1" ht="24.75" customHeight="1" x14ac:dyDescent="0.25">
      <c r="A145" s="70">
        <v>14</v>
      </c>
      <c r="B145" s="151" t="s">
        <v>956</v>
      </c>
      <c r="C145" s="156">
        <v>4226</v>
      </c>
      <c r="D145" s="164" t="s">
        <v>892</v>
      </c>
      <c r="E145" s="164">
        <v>2</v>
      </c>
      <c r="F145" s="151" t="s">
        <v>742</v>
      </c>
      <c r="G145" s="155" t="s">
        <v>43</v>
      </c>
      <c r="H145" s="70">
        <v>1</v>
      </c>
      <c r="I145" s="70"/>
      <c r="J145" s="70"/>
      <c r="K145" s="70"/>
      <c r="L145" s="70">
        <v>2</v>
      </c>
      <c r="M145" s="70"/>
      <c r="N145" s="70"/>
      <c r="O145" s="70"/>
      <c r="P145" s="70"/>
      <c r="Q145" s="70">
        <v>1</v>
      </c>
      <c r="R145" s="70"/>
      <c r="S145" s="70"/>
      <c r="T145" s="70">
        <v>2</v>
      </c>
      <c r="U145" s="153"/>
      <c r="V145" s="153">
        <v>1</v>
      </c>
      <c r="W145" s="153"/>
      <c r="X145" s="153"/>
      <c r="Y145" s="153"/>
      <c r="Z145" s="153"/>
      <c r="AA145" s="153"/>
      <c r="AB145" s="153"/>
      <c r="AC145" s="153"/>
      <c r="AD145" s="144">
        <f t="shared" si="2"/>
        <v>7</v>
      </c>
    </row>
    <row r="146" spans="1:30" s="2" customFormat="1" ht="24.75" customHeight="1" x14ac:dyDescent="0.25">
      <c r="A146" s="70">
        <v>15</v>
      </c>
      <c r="B146" s="151" t="s">
        <v>956</v>
      </c>
      <c r="C146" s="156">
        <v>2995</v>
      </c>
      <c r="D146" s="164" t="s">
        <v>347</v>
      </c>
      <c r="E146" s="164">
        <v>2</v>
      </c>
      <c r="F146" s="151" t="s">
        <v>877</v>
      </c>
      <c r="G146" s="151" t="s">
        <v>45</v>
      </c>
      <c r="H146" s="153">
        <v>1</v>
      </c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>
        <v>1</v>
      </c>
      <c r="T146" s="153">
        <v>2</v>
      </c>
      <c r="U146" s="153"/>
      <c r="V146" s="153"/>
      <c r="W146" s="153"/>
      <c r="X146" s="153"/>
      <c r="Y146" s="153"/>
      <c r="Z146" s="153"/>
      <c r="AA146" s="153"/>
      <c r="AB146" s="153"/>
      <c r="AC146" s="153"/>
      <c r="AD146" s="144">
        <f t="shared" si="2"/>
        <v>4</v>
      </c>
    </row>
    <row r="147" spans="1:30" s="2" customFormat="1" ht="24.75" customHeight="1" x14ac:dyDescent="0.25">
      <c r="A147" s="70">
        <v>16</v>
      </c>
      <c r="B147" s="151" t="s">
        <v>956</v>
      </c>
      <c r="C147" s="156">
        <v>2670</v>
      </c>
      <c r="D147" s="164" t="s">
        <v>99</v>
      </c>
      <c r="E147" s="164">
        <v>2</v>
      </c>
      <c r="F147" s="151" t="s">
        <v>903</v>
      </c>
      <c r="G147" s="155" t="s">
        <v>964</v>
      </c>
      <c r="H147" s="70">
        <v>1</v>
      </c>
      <c r="I147" s="70"/>
      <c r="J147" s="70"/>
      <c r="K147" s="70"/>
      <c r="L147" s="70">
        <v>2</v>
      </c>
      <c r="M147" s="70"/>
      <c r="N147" s="70"/>
      <c r="O147" s="70"/>
      <c r="P147" s="70"/>
      <c r="Q147" s="70">
        <v>1</v>
      </c>
      <c r="R147" s="70">
        <v>1</v>
      </c>
      <c r="S147" s="70"/>
      <c r="T147" s="70">
        <v>2</v>
      </c>
      <c r="U147" s="153"/>
      <c r="V147" s="153">
        <v>1</v>
      </c>
      <c r="W147" s="153"/>
      <c r="X147" s="153"/>
      <c r="Y147" s="153"/>
      <c r="Z147" s="153"/>
      <c r="AA147" s="153"/>
      <c r="AB147" s="153"/>
      <c r="AC147" s="153"/>
      <c r="AD147" s="144">
        <f t="shared" si="2"/>
        <v>8</v>
      </c>
    </row>
    <row r="148" spans="1:30" s="2" customFormat="1" ht="24.75" customHeight="1" x14ac:dyDescent="0.25">
      <c r="A148" s="70">
        <v>17</v>
      </c>
      <c r="B148" s="151" t="s">
        <v>956</v>
      </c>
      <c r="C148" s="156">
        <v>3083</v>
      </c>
      <c r="D148" s="164" t="s">
        <v>612</v>
      </c>
      <c r="E148" s="164">
        <v>3</v>
      </c>
      <c r="F148" s="151" t="s">
        <v>885</v>
      </c>
      <c r="G148" s="155" t="s">
        <v>43</v>
      </c>
      <c r="H148" s="70">
        <v>1</v>
      </c>
      <c r="I148" s="70"/>
      <c r="J148" s="70"/>
      <c r="K148" s="70"/>
      <c r="L148" s="70">
        <v>2</v>
      </c>
      <c r="M148" s="70"/>
      <c r="N148" s="70"/>
      <c r="O148" s="70"/>
      <c r="P148" s="70"/>
      <c r="Q148" s="70">
        <v>1</v>
      </c>
      <c r="R148" s="70"/>
      <c r="S148" s="70"/>
      <c r="T148" s="70">
        <v>2</v>
      </c>
      <c r="U148" s="153"/>
      <c r="V148" s="153">
        <v>1</v>
      </c>
      <c r="W148" s="153"/>
      <c r="X148" s="153"/>
      <c r="Y148" s="153"/>
      <c r="Z148" s="153"/>
      <c r="AA148" s="153"/>
      <c r="AB148" s="153"/>
      <c r="AC148" s="153">
        <v>2</v>
      </c>
      <c r="AD148" s="144">
        <f t="shared" si="2"/>
        <v>9</v>
      </c>
    </row>
    <row r="149" spans="1:30" s="2" customFormat="1" ht="24.75" customHeight="1" x14ac:dyDescent="0.25">
      <c r="A149" s="70">
        <v>18</v>
      </c>
      <c r="B149" s="151" t="s">
        <v>956</v>
      </c>
      <c r="C149" s="156">
        <v>4624</v>
      </c>
      <c r="D149" s="164" t="s">
        <v>947</v>
      </c>
      <c r="E149" s="164">
        <v>2</v>
      </c>
      <c r="F149" s="151" t="s">
        <v>899</v>
      </c>
      <c r="G149" s="151" t="s">
        <v>37</v>
      </c>
      <c r="H149" s="153">
        <v>1</v>
      </c>
      <c r="I149" s="153"/>
      <c r="J149" s="153"/>
      <c r="K149" s="153">
        <v>1</v>
      </c>
      <c r="L149" s="153">
        <v>2</v>
      </c>
      <c r="M149" s="153"/>
      <c r="N149" s="153"/>
      <c r="O149" s="153"/>
      <c r="P149" s="153"/>
      <c r="Q149" s="153"/>
      <c r="R149" s="153">
        <v>1</v>
      </c>
      <c r="S149" s="153"/>
      <c r="T149" s="153">
        <v>1</v>
      </c>
      <c r="U149" s="153">
        <v>1</v>
      </c>
      <c r="V149" s="153">
        <v>1</v>
      </c>
      <c r="W149" s="153"/>
      <c r="X149" s="153"/>
      <c r="Y149" s="153"/>
      <c r="Z149" s="153"/>
      <c r="AA149" s="153"/>
      <c r="AB149" s="153"/>
      <c r="AC149" s="153"/>
      <c r="AD149" s="144">
        <f t="shared" si="2"/>
        <v>8</v>
      </c>
    </row>
    <row r="150" spans="1:30" s="2" customFormat="1" ht="24.75" customHeight="1" x14ac:dyDescent="0.25">
      <c r="A150" s="70">
        <v>19</v>
      </c>
      <c r="B150" s="151" t="s">
        <v>956</v>
      </c>
      <c r="C150" s="156">
        <v>2127</v>
      </c>
      <c r="D150" s="151" t="s">
        <v>784</v>
      </c>
      <c r="E150" s="150"/>
      <c r="F150" s="151" t="s">
        <v>885</v>
      </c>
      <c r="G150" s="155" t="s">
        <v>75</v>
      </c>
      <c r="H150" s="148">
        <v>1</v>
      </c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>
        <v>1</v>
      </c>
      <c r="T150" s="148">
        <v>2</v>
      </c>
      <c r="U150" s="153"/>
      <c r="V150" s="153">
        <v>1</v>
      </c>
      <c r="W150" s="153"/>
      <c r="X150" s="153"/>
      <c r="Y150" s="153"/>
      <c r="Z150" s="153"/>
      <c r="AA150" s="153"/>
      <c r="AB150" s="153"/>
      <c r="AC150" s="153"/>
      <c r="AD150" s="144">
        <f t="shared" si="2"/>
        <v>5</v>
      </c>
    </row>
    <row r="151" spans="1:30" s="2" customFormat="1" ht="24.75" customHeight="1" x14ac:dyDescent="0.25">
      <c r="A151" s="70">
        <v>20</v>
      </c>
      <c r="B151" s="151" t="s">
        <v>956</v>
      </c>
      <c r="C151" s="156">
        <v>3971</v>
      </c>
      <c r="D151" s="151" t="s">
        <v>960</v>
      </c>
      <c r="E151" s="150"/>
      <c r="F151" s="151" t="s">
        <v>78</v>
      </c>
      <c r="G151" s="155" t="s">
        <v>43</v>
      </c>
      <c r="H151" s="70">
        <v>1</v>
      </c>
      <c r="I151" s="70"/>
      <c r="J151" s="70"/>
      <c r="K151" s="70"/>
      <c r="L151" s="70">
        <v>2</v>
      </c>
      <c r="M151" s="70"/>
      <c r="N151" s="70"/>
      <c r="O151" s="70"/>
      <c r="P151" s="70"/>
      <c r="Q151" s="70">
        <v>1</v>
      </c>
      <c r="R151" s="70"/>
      <c r="S151" s="70"/>
      <c r="T151" s="70">
        <v>2</v>
      </c>
      <c r="U151" s="153"/>
      <c r="V151" s="153">
        <v>1</v>
      </c>
      <c r="W151" s="153"/>
      <c r="X151" s="153"/>
      <c r="Y151" s="153"/>
      <c r="Z151" s="153"/>
      <c r="AA151" s="153"/>
      <c r="AB151" s="153"/>
      <c r="AC151" s="153"/>
      <c r="AD151" s="144">
        <f t="shared" si="2"/>
        <v>7</v>
      </c>
    </row>
    <row r="152" spans="1:30" s="2" customFormat="1" ht="24.75" customHeight="1" x14ac:dyDescent="0.25">
      <c r="A152" s="70">
        <v>1</v>
      </c>
      <c r="B152" s="151" t="s">
        <v>959</v>
      </c>
      <c r="C152" s="156" t="s">
        <v>698</v>
      </c>
      <c r="D152" s="164" t="s">
        <v>961</v>
      </c>
      <c r="E152" s="164">
        <v>3</v>
      </c>
      <c r="F152" s="151" t="s">
        <v>41</v>
      </c>
      <c r="G152" s="155" t="s">
        <v>43</v>
      </c>
      <c r="H152" s="70">
        <v>1</v>
      </c>
      <c r="I152" s="70"/>
      <c r="J152" s="70"/>
      <c r="K152" s="70"/>
      <c r="L152" s="70">
        <v>2</v>
      </c>
      <c r="M152" s="70"/>
      <c r="N152" s="70"/>
      <c r="O152" s="70"/>
      <c r="P152" s="70"/>
      <c r="Q152" s="70">
        <v>1</v>
      </c>
      <c r="R152" s="70"/>
      <c r="S152" s="70"/>
      <c r="T152" s="70">
        <v>2</v>
      </c>
      <c r="U152" s="153"/>
      <c r="V152" s="153">
        <v>1</v>
      </c>
      <c r="W152" s="153"/>
      <c r="X152" s="153"/>
      <c r="Y152" s="153"/>
      <c r="Z152" s="153"/>
      <c r="AA152" s="153"/>
      <c r="AB152" s="153"/>
      <c r="AC152" s="153">
        <v>3</v>
      </c>
      <c r="AD152" s="144">
        <f t="shared" si="2"/>
        <v>10</v>
      </c>
    </row>
    <row r="153" spans="1:30" s="2" customFormat="1" ht="24.75" customHeight="1" x14ac:dyDescent="0.25">
      <c r="A153" s="70">
        <v>2</v>
      </c>
      <c r="B153" s="151" t="s">
        <v>959</v>
      </c>
      <c r="C153" s="156">
        <v>4423</v>
      </c>
      <c r="D153" s="151" t="s">
        <v>962</v>
      </c>
      <c r="E153" s="150"/>
      <c r="F153" s="151" t="s">
        <v>78</v>
      </c>
      <c r="G153" s="151" t="s">
        <v>52</v>
      </c>
      <c r="H153" s="153"/>
      <c r="I153" s="153"/>
      <c r="J153" s="153"/>
      <c r="K153" s="153"/>
      <c r="L153" s="153"/>
      <c r="M153" s="153"/>
      <c r="N153" s="153">
        <v>1</v>
      </c>
      <c r="O153" s="153"/>
      <c r="P153" s="153"/>
      <c r="Q153" s="153"/>
      <c r="R153" s="153">
        <v>1</v>
      </c>
      <c r="S153" s="153">
        <v>2</v>
      </c>
      <c r="T153" s="153"/>
      <c r="U153" s="153"/>
      <c r="V153" s="153"/>
      <c r="W153" s="153"/>
      <c r="X153" s="153"/>
      <c r="Y153" s="153"/>
      <c r="Z153" s="153"/>
      <c r="AA153" s="153"/>
      <c r="AB153" s="153"/>
      <c r="AC153" s="153"/>
      <c r="AD153" s="144">
        <f t="shared" si="2"/>
        <v>4</v>
      </c>
    </row>
    <row r="154" spans="1:30" s="2" customFormat="1" ht="24.75" customHeight="1" x14ac:dyDescent="0.25">
      <c r="A154" s="70">
        <v>3</v>
      </c>
      <c r="B154" s="151" t="s">
        <v>959</v>
      </c>
      <c r="C154" s="156">
        <v>2907</v>
      </c>
      <c r="D154" s="164" t="s">
        <v>92</v>
      </c>
      <c r="E154" s="164">
        <v>4</v>
      </c>
      <c r="F154" s="151" t="s">
        <v>742</v>
      </c>
      <c r="G154" s="151" t="s">
        <v>37</v>
      </c>
      <c r="H154" s="153">
        <v>1</v>
      </c>
      <c r="I154" s="153"/>
      <c r="J154" s="153"/>
      <c r="K154" s="153">
        <v>1</v>
      </c>
      <c r="L154" s="153">
        <v>2</v>
      </c>
      <c r="M154" s="153"/>
      <c r="N154" s="153"/>
      <c r="O154" s="153"/>
      <c r="P154" s="153"/>
      <c r="Q154" s="153"/>
      <c r="R154" s="153">
        <v>1</v>
      </c>
      <c r="S154" s="153"/>
      <c r="T154" s="153">
        <v>1</v>
      </c>
      <c r="U154" s="153">
        <v>1</v>
      </c>
      <c r="V154" s="153">
        <v>1</v>
      </c>
      <c r="W154" s="153"/>
      <c r="X154" s="153"/>
      <c r="Y154" s="153"/>
      <c r="Z154" s="153"/>
      <c r="AA154" s="153"/>
      <c r="AB154" s="153"/>
      <c r="AC154" s="153"/>
      <c r="AD154" s="144">
        <f t="shared" si="2"/>
        <v>8</v>
      </c>
    </row>
    <row r="155" spans="1:30" s="2" customFormat="1" ht="24.75" customHeight="1" x14ac:dyDescent="0.25">
      <c r="A155" s="70">
        <v>4</v>
      </c>
      <c r="B155" s="151" t="s">
        <v>959</v>
      </c>
      <c r="C155" s="156">
        <v>4561</v>
      </c>
      <c r="D155" s="164" t="s">
        <v>557</v>
      </c>
      <c r="E155" s="164">
        <v>3</v>
      </c>
      <c r="F155" s="151" t="s">
        <v>874</v>
      </c>
      <c r="G155" s="155" t="s">
        <v>43</v>
      </c>
      <c r="H155" s="70">
        <v>1</v>
      </c>
      <c r="I155" s="70"/>
      <c r="J155" s="70"/>
      <c r="K155" s="70"/>
      <c r="L155" s="70">
        <v>2</v>
      </c>
      <c r="M155" s="70"/>
      <c r="N155" s="70"/>
      <c r="O155" s="70"/>
      <c r="P155" s="70"/>
      <c r="Q155" s="70">
        <v>1</v>
      </c>
      <c r="R155" s="70"/>
      <c r="S155" s="70"/>
      <c r="T155" s="70">
        <v>2</v>
      </c>
      <c r="U155" s="153"/>
      <c r="V155" s="153">
        <v>1</v>
      </c>
      <c r="W155" s="153"/>
      <c r="X155" s="153"/>
      <c r="Y155" s="153"/>
      <c r="Z155" s="153"/>
      <c r="AA155" s="153"/>
      <c r="AB155" s="153"/>
      <c r="AC155" s="153"/>
      <c r="AD155" s="144">
        <f t="shared" si="2"/>
        <v>7</v>
      </c>
    </row>
    <row r="156" spans="1:30" s="2" customFormat="1" ht="24.75" customHeight="1" x14ac:dyDescent="0.25">
      <c r="A156" s="70">
        <v>5</v>
      </c>
      <c r="B156" s="151" t="s">
        <v>959</v>
      </c>
      <c r="C156" s="156">
        <v>3690</v>
      </c>
      <c r="D156" s="164" t="s">
        <v>50</v>
      </c>
      <c r="E156" s="164">
        <v>2</v>
      </c>
      <c r="F156" s="151" t="s">
        <v>877</v>
      </c>
      <c r="G156" s="151" t="s">
        <v>37</v>
      </c>
      <c r="H156" s="153">
        <v>1</v>
      </c>
      <c r="I156" s="153"/>
      <c r="J156" s="153"/>
      <c r="K156" s="153">
        <v>1</v>
      </c>
      <c r="L156" s="153">
        <v>2</v>
      </c>
      <c r="M156" s="153"/>
      <c r="N156" s="153"/>
      <c r="O156" s="153"/>
      <c r="P156" s="153"/>
      <c r="Q156" s="153"/>
      <c r="R156" s="153">
        <v>1</v>
      </c>
      <c r="S156" s="153"/>
      <c r="T156" s="153">
        <v>2</v>
      </c>
      <c r="U156" s="153">
        <v>1</v>
      </c>
      <c r="V156" s="153">
        <v>1</v>
      </c>
      <c r="W156" s="153"/>
      <c r="X156" s="153"/>
      <c r="Y156" s="153"/>
      <c r="Z156" s="153"/>
      <c r="AA156" s="153"/>
      <c r="AB156" s="153"/>
      <c r="AC156" s="153"/>
      <c r="AD156" s="144">
        <f t="shared" si="2"/>
        <v>9</v>
      </c>
    </row>
    <row r="157" spans="1:30" s="2" customFormat="1" ht="24.75" customHeight="1" x14ac:dyDescent="0.25">
      <c r="A157" s="70">
        <v>6</v>
      </c>
      <c r="B157" s="151" t="s">
        <v>959</v>
      </c>
      <c r="C157" s="156">
        <v>2715</v>
      </c>
      <c r="D157" s="151" t="s">
        <v>917</v>
      </c>
      <c r="E157" s="150"/>
      <c r="F157" s="151" t="s">
        <v>78</v>
      </c>
      <c r="G157" s="151" t="s">
        <v>56</v>
      </c>
      <c r="H157" s="153">
        <v>1</v>
      </c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  <c r="AA157" s="153"/>
      <c r="AB157" s="153"/>
      <c r="AC157" s="153"/>
      <c r="AD157" s="144">
        <f t="shared" si="2"/>
        <v>1</v>
      </c>
    </row>
    <row r="158" spans="1:30" s="2" customFormat="1" ht="24.75" customHeight="1" x14ac:dyDescent="0.25">
      <c r="A158" s="70">
        <v>7</v>
      </c>
      <c r="B158" s="151" t="s">
        <v>959</v>
      </c>
      <c r="C158" s="156">
        <v>2815</v>
      </c>
      <c r="D158" s="164" t="s">
        <v>107</v>
      </c>
      <c r="E158" s="164">
        <v>4</v>
      </c>
      <c r="F158" s="151" t="s">
        <v>51</v>
      </c>
      <c r="G158" s="151" t="s">
        <v>61</v>
      </c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>
        <v>2</v>
      </c>
      <c r="Z158" s="153"/>
      <c r="AA158" s="153"/>
      <c r="AB158" s="153"/>
      <c r="AC158" s="153"/>
      <c r="AD158" s="144">
        <f t="shared" si="2"/>
        <v>2</v>
      </c>
    </row>
    <row r="159" spans="1:30" s="2" customFormat="1" ht="24.75" customHeight="1" x14ac:dyDescent="0.25">
      <c r="A159" s="70">
        <v>8</v>
      </c>
      <c r="B159" s="151" t="s">
        <v>959</v>
      </c>
      <c r="C159" s="156">
        <v>3083</v>
      </c>
      <c r="D159" s="164" t="s">
        <v>612</v>
      </c>
      <c r="E159" s="164">
        <v>3</v>
      </c>
      <c r="F159" s="151" t="s">
        <v>885</v>
      </c>
      <c r="G159" s="151" t="s">
        <v>37</v>
      </c>
      <c r="H159" s="153">
        <v>2</v>
      </c>
      <c r="I159" s="153"/>
      <c r="J159" s="153"/>
      <c r="K159" s="153">
        <v>2</v>
      </c>
      <c r="L159" s="153">
        <v>4</v>
      </c>
      <c r="M159" s="153"/>
      <c r="N159" s="153"/>
      <c r="O159" s="153"/>
      <c r="P159" s="153"/>
      <c r="Q159" s="153"/>
      <c r="R159" s="153">
        <v>2</v>
      </c>
      <c r="S159" s="153"/>
      <c r="T159" s="153">
        <v>4</v>
      </c>
      <c r="U159" s="153">
        <v>2</v>
      </c>
      <c r="V159" s="153">
        <v>2</v>
      </c>
      <c r="W159" s="153"/>
      <c r="X159" s="153"/>
      <c r="Y159" s="153"/>
      <c r="Z159" s="153"/>
      <c r="AA159" s="153"/>
      <c r="AB159" s="153"/>
      <c r="AC159" s="153"/>
      <c r="AD159" s="144">
        <f t="shared" si="2"/>
        <v>18</v>
      </c>
    </row>
    <row r="160" spans="1:30" s="2" customFormat="1" ht="24.75" customHeight="1" x14ac:dyDescent="0.25">
      <c r="A160" s="70">
        <v>9</v>
      </c>
      <c r="B160" s="151" t="s">
        <v>959</v>
      </c>
      <c r="C160" s="156">
        <v>2911</v>
      </c>
      <c r="D160" s="164" t="s">
        <v>230</v>
      </c>
      <c r="E160" s="164">
        <v>2</v>
      </c>
      <c r="F160" s="151" t="s">
        <v>51</v>
      </c>
      <c r="G160" s="151" t="s">
        <v>37</v>
      </c>
      <c r="H160" s="153">
        <v>1</v>
      </c>
      <c r="I160" s="153"/>
      <c r="J160" s="153"/>
      <c r="K160" s="153">
        <v>1</v>
      </c>
      <c r="L160" s="153">
        <v>2</v>
      </c>
      <c r="M160" s="153"/>
      <c r="N160" s="153"/>
      <c r="O160" s="153"/>
      <c r="P160" s="153"/>
      <c r="Q160" s="153"/>
      <c r="R160" s="153">
        <v>1</v>
      </c>
      <c r="S160" s="153"/>
      <c r="T160" s="153">
        <v>2</v>
      </c>
      <c r="U160" s="153">
        <v>1</v>
      </c>
      <c r="V160" s="153">
        <v>1</v>
      </c>
      <c r="W160" s="153"/>
      <c r="X160" s="153"/>
      <c r="Y160" s="153"/>
      <c r="Z160" s="153"/>
      <c r="AA160" s="153"/>
      <c r="AB160" s="153"/>
      <c r="AC160" s="153"/>
      <c r="AD160" s="144">
        <f t="shared" si="2"/>
        <v>9</v>
      </c>
    </row>
    <row r="161" spans="1:30" s="2" customFormat="1" ht="24.75" customHeight="1" x14ac:dyDescent="0.25">
      <c r="A161" s="70">
        <v>10</v>
      </c>
      <c r="B161" s="151" t="s">
        <v>959</v>
      </c>
      <c r="C161" s="156" t="s">
        <v>698</v>
      </c>
      <c r="D161" s="164" t="s">
        <v>963</v>
      </c>
      <c r="E161" s="164">
        <v>2</v>
      </c>
      <c r="F161" s="151" t="s">
        <v>41</v>
      </c>
      <c r="G161" s="155" t="s">
        <v>43</v>
      </c>
      <c r="H161" s="153">
        <v>2</v>
      </c>
      <c r="I161" s="153"/>
      <c r="J161" s="153"/>
      <c r="K161" s="153"/>
      <c r="L161" s="153">
        <v>4</v>
      </c>
      <c r="M161" s="153"/>
      <c r="N161" s="153"/>
      <c r="O161" s="153"/>
      <c r="P161" s="153"/>
      <c r="Q161" s="153"/>
      <c r="R161" s="153"/>
      <c r="S161" s="153"/>
      <c r="T161" s="153">
        <v>4</v>
      </c>
      <c r="U161" s="153">
        <v>2</v>
      </c>
      <c r="V161" s="153">
        <v>2</v>
      </c>
      <c r="W161" s="153"/>
      <c r="X161" s="153"/>
      <c r="Y161" s="153"/>
      <c r="Z161" s="153"/>
      <c r="AA161" s="153"/>
      <c r="AB161" s="153"/>
      <c r="AC161" s="153"/>
      <c r="AD161" s="144">
        <f t="shared" si="2"/>
        <v>14</v>
      </c>
    </row>
    <row r="162" spans="1:30" s="2" customFormat="1" ht="24.75" customHeight="1" x14ac:dyDescent="0.25">
      <c r="A162" s="70">
        <v>11</v>
      </c>
      <c r="B162" s="151" t="s">
        <v>959</v>
      </c>
      <c r="C162" s="156">
        <v>4349</v>
      </c>
      <c r="D162" s="164" t="s">
        <v>914</v>
      </c>
      <c r="E162" s="164">
        <v>2</v>
      </c>
      <c r="F162" s="151" t="s">
        <v>920</v>
      </c>
      <c r="G162" s="151" t="s">
        <v>190</v>
      </c>
      <c r="H162" s="153"/>
      <c r="I162" s="153"/>
      <c r="J162" s="153"/>
      <c r="K162" s="153"/>
      <c r="L162" s="153"/>
      <c r="M162" s="153">
        <v>1</v>
      </c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>
        <v>2</v>
      </c>
      <c r="Z162" s="153">
        <v>1</v>
      </c>
      <c r="AA162" s="153"/>
      <c r="AB162" s="153"/>
      <c r="AC162" s="153"/>
      <c r="AD162" s="144">
        <f t="shared" si="2"/>
        <v>4</v>
      </c>
    </row>
    <row r="163" spans="1:30" s="2" customFormat="1" ht="24.75" customHeight="1" x14ac:dyDescent="0.25">
      <c r="A163" s="70">
        <v>12</v>
      </c>
      <c r="B163" s="151" t="s">
        <v>959</v>
      </c>
      <c r="C163" s="156">
        <v>2995</v>
      </c>
      <c r="D163" s="164" t="s">
        <v>347</v>
      </c>
      <c r="E163" s="164">
        <v>2</v>
      </c>
      <c r="F163" s="151" t="s">
        <v>877</v>
      </c>
      <c r="G163" s="151" t="s">
        <v>91</v>
      </c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>
        <v>1</v>
      </c>
      <c r="S163" s="153"/>
      <c r="T163" s="153"/>
      <c r="U163" s="153"/>
      <c r="V163" s="153"/>
      <c r="W163" s="153"/>
      <c r="X163" s="153"/>
      <c r="Y163" s="153"/>
      <c r="Z163" s="153"/>
      <c r="AA163" s="153"/>
      <c r="AB163" s="153"/>
      <c r="AC163" s="153"/>
      <c r="AD163" s="144">
        <f t="shared" si="2"/>
        <v>1</v>
      </c>
    </row>
    <row r="164" spans="1:30" s="2" customFormat="1" ht="24.75" customHeight="1" x14ac:dyDescent="0.25">
      <c r="A164" s="70">
        <v>13</v>
      </c>
      <c r="B164" s="151" t="s">
        <v>959</v>
      </c>
      <c r="C164" s="156">
        <v>3947</v>
      </c>
      <c r="D164" s="151" t="s">
        <v>475</v>
      </c>
      <c r="E164" s="150"/>
      <c r="F164" s="151" t="s">
        <v>919</v>
      </c>
      <c r="G164" s="155" t="s">
        <v>56</v>
      </c>
      <c r="H164" s="148">
        <v>1</v>
      </c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44">
        <f t="shared" si="2"/>
        <v>1</v>
      </c>
    </row>
    <row r="165" spans="1:30" s="2" customFormat="1" ht="24.75" customHeight="1" x14ac:dyDescent="0.25">
      <c r="A165" s="70">
        <v>14</v>
      </c>
      <c r="B165" s="151" t="s">
        <v>959</v>
      </c>
      <c r="C165" s="156">
        <v>4570</v>
      </c>
      <c r="D165" s="164" t="s">
        <v>965</v>
      </c>
      <c r="E165" s="164">
        <v>3</v>
      </c>
      <c r="F165" s="151" t="s">
        <v>899</v>
      </c>
      <c r="G165" s="151" t="s">
        <v>52</v>
      </c>
      <c r="H165" s="153">
        <v>1</v>
      </c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>
        <v>2</v>
      </c>
      <c r="T165" s="153"/>
      <c r="U165" s="153"/>
      <c r="V165" s="153"/>
      <c r="W165" s="153"/>
      <c r="X165" s="153"/>
      <c r="Y165" s="153"/>
      <c r="Z165" s="153"/>
      <c r="AA165" s="153"/>
      <c r="AB165" s="153"/>
      <c r="AC165" s="153"/>
      <c r="AD165" s="144">
        <f>SUM(H165:AC165)</f>
        <v>3</v>
      </c>
    </row>
    <row r="166" spans="1:30" s="2" customFormat="1" ht="24.75" customHeight="1" x14ac:dyDescent="0.25">
      <c r="A166" s="70">
        <v>15</v>
      </c>
      <c r="B166" s="151" t="s">
        <v>959</v>
      </c>
      <c r="C166" s="156" t="s">
        <v>698</v>
      </c>
      <c r="D166" s="164" t="s">
        <v>948</v>
      </c>
      <c r="E166" s="164">
        <v>2</v>
      </c>
      <c r="F166" s="151" t="s">
        <v>41</v>
      </c>
      <c r="G166" s="155" t="s">
        <v>43</v>
      </c>
      <c r="H166" s="70">
        <v>2</v>
      </c>
      <c r="I166" s="70"/>
      <c r="J166" s="70"/>
      <c r="K166" s="70"/>
      <c r="L166" s="70">
        <v>4</v>
      </c>
      <c r="M166" s="70"/>
      <c r="N166" s="70"/>
      <c r="O166" s="70"/>
      <c r="P166" s="70"/>
      <c r="Q166" s="70"/>
      <c r="R166" s="70"/>
      <c r="S166" s="70"/>
      <c r="T166" s="70">
        <v>4</v>
      </c>
      <c r="U166" s="153"/>
      <c r="V166" s="153">
        <v>2</v>
      </c>
      <c r="W166" s="153"/>
      <c r="X166" s="153"/>
      <c r="Y166" s="153"/>
      <c r="Z166" s="153"/>
      <c r="AA166" s="153"/>
      <c r="AB166" s="153"/>
      <c r="AC166" s="153"/>
      <c r="AD166" s="144">
        <f t="shared" si="2"/>
        <v>12</v>
      </c>
    </row>
    <row r="167" spans="1:30" s="2" customFormat="1" ht="24.75" customHeight="1" x14ac:dyDescent="0.25">
      <c r="A167" s="70">
        <v>16</v>
      </c>
      <c r="B167" s="151" t="s">
        <v>959</v>
      </c>
      <c r="C167" s="156">
        <v>1030</v>
      </c>
      <c r="D167" s="151" t="s">
        <v>362</v>
      </c>
      <c r="E167" s="150"/>
      <c r="F167" s="151" t="s">
        <v>877</v>
      </c>
      <c r="G167" s="155" t="s">
        <v>43</v>
      </c>
      <c r="H167" s="70">
        <v>1</v>
      </c>
      <c r="I167" s="70"/>
      <c r="J167" s="70"/>
      <c r="K167" s="70"/>
      <c r="L167" s="70">
        <v>2</v>
      </c>
      <c r="M167" s="70"/>
      <c r="N167" s="70"/>
      <c r="O167" s="70"/>
      <c r="P167" s="70"/>
      <c r="Q167" s="70"/>
      <c r="R167" s="70"/>
      <c r="S167" s="70"/>
      <c r="T167" s="70">
        <v>2</v>
      </c>
      <c r="U167" s="153"/>
      <c r="V167" s="153">
        <v>1</v>
      </c>
      <c r="W167" s="153"/>
      <c r="X167" s="153"/>
      <c r="Y167" s="153"/>
      <c r="Z167" s="153"/>
      <c r="AA167" s="153"/>
      <c r="AB167" s="153"/>
      <c r="AC167" s="153"/>
      <c r="AD167" s="144">
        <f t="shared" si="2"/>
        <v>6</v>
      </c>
    </row>
    <row r="168" spans="1:30" s="2" customFormat="1" ht="24.75" customHeight="1" x14ac:dyDescent="0.25">
      <c r="A168" s="70">
        <v>1</v>
      </c>
      <c r="B168" s="151" t="s">
        <v>966</v>
      </c>
      <c r="C168" s="156">
        <v>3137</v>
      </c>
      <c r="D168" s="164" t="s">
        <v>82</v>
      </c>
      <c r="E168" s="164">
        <v>5</v>
      </c>
      <c r="F168" s="151" t="s">
        <v>83</v>
      </c>
      <c r="G168" s="151" t="s">
        <v>45</v>
      </c>
      <c r="H168" s="153">
        <v>2</v>
      </c>
      <c r="I168" s="153"/>
      <c r="J168" s="153"/>
      <c r="K168" s="153"/>
      <c r="L168" s="153"/>
      <c r="M168" s="153"/>
      <c r="N168" s="153"/>
      <c r="O168" s="153"/>
      <c r="P168" s="153">
        <v>2</v>
      </c>
      <c r="Q168" s="153"/>
      <c r="R168" s="153"/>
      <c r="S168" s="153">
        <v>2</v>
      </c>
      <c r="T168" s="153">
        <v>2</v>
      </c>
      <c r="U168" s="153"/>
      <c r="V168" s="153"/>
      <c r="W168" s="153"/>
      <c r="X168" s="153"/>
      <c r="Y168" s="153"/>
      <c r="Z168" s="153">
        <v>2</v>
      </c>
      <c r="AA168" s="153"/>
      <c r="AB168" s="153"/>
      <c r="AC168" s="153"/>
      <c r="AD168" s="144">
        <f t="shared" si="2"/>
        <v>10</v>
      </c>
    </row>
    <row r="169" spans="1:30" s="2" customFormat="1" ht="24.75" customHeight="1" x14ac:dyDescent="0.25">
      <c r="A169" s="70">
        <v>2</v>
      </c>
      <c r="B169" s="151" t="s">
        <v>966</v>
      </c>
      <c r="C169" s="156" t="s">
        <v>698</v>
      </c>
      <c r="D169" s="164" t="s">
        <v>961</v>
      </c>
      <c r="E169" s="164">
        <v>3</v>
      </c>
      <c r="F169" s="151" t="s">
        <v>41</v>
      </c>
      <c r="G169" s="155" t="s">
        <v>43</v>
      </c>
      <c r="H169" s="153">
        <v>2</v>
      </c>
      <c r="I169" s="153"/>
      <c r="J169" s="153"/>
      <c r="K169" s="153"/>
      <c r="L169" s="153">
        <v>4</v>
      </c>
      <c r="M169" s="153"/>
      <c r="N169" s="153"/>
      <c r="O169" s="153"/>
      <c r="P169" s="153"/>
      <c r="Q169" s="153"/>
      <c r="R169" s="153"/>
      <c r="S169" s="153"/>
      <c r="T169" s="153">
        <v>4</v>
      </c>
      <c r="U169" s="153"/>
      <c r="V169" s="153">
        <v>2</v>
      </c>
      <c r="W169" s="153"/>
      <c r="X169" s="153"/>
      <c r="Y169" s="153"/>
      <c r="Z169" s="153"/>
      <c r="AA169" s="153"/>
      <c r="AB169" s="153"/>
      <c r="AC169" s="153"/>
      <c r="AD169" s="144">
        <f t="shared" si="2"/>
        <v>12</v>
      </c>
    </row>
    <row r="170" spans="1:30" s="2" customFormat="1" ht="24.75" customHeight="1" x14ac:dyDescent="0.25">
      <c r="A170" s="70">
        <v>3</v>
      </c>
      <c r="B170" s="151" t="s">
        <v>966</v>
      </c>
      <c r="C170" s="156">
        <v>1070</v>
      </c>
      <c r="D170" s="151" t="s">
        <v>968</v>
      </c>
      <c r="E170" s="150"/>
      <c r="F170" s="151" t="s">
        <v>903</v>
      </c>
      <c r="G170" s="155" t="s">
        <v>43</v>
      </c>
      <c r="H170" s="70">
        <v>1</v>
      </c>
      <c r="I170" s="70"/>
      <c r="J170" s="70"/>
      <c r="K170" s="70"/>
      <c r="L170" s="70">
        <v>2</v>
      </c>
      <c r="M170" s="70"/>
      <c r="N170" s="70"/>
      <c r="O170" s="70"/>
      <c r="P170" s="70"/>
      <c r="Q170" s="70"/>
      <c r="R170" s="70"/>
      <c r="S170" s="70"/>
      <c r="T170" s="70">
        <v>2</v>
      </c>
      <c r="U170" s="153"/>
      <c r="V170" s="153">
        <v>1</v>
      </c>
      <c r="W170" s="153"/>
      <c r="X170" s="153"/>
      <c r="Y170" s="153"/>
      <c r="Z170" s="153"/>
      <c r="AA170" s="153"/>
      <c r="AB170" s="153"/>
      <c r="AC170" s="153"/>
      <c r="AD170" s="144">
        <f t="shared" si="2"/>
        <v>6</v>
      </c>
    </row>
    <row r="171" spans="1:30" s="2" customFormat="1" ht="24.75" customHeight="1" x14ac:dyDescent="0.25">
      <c r="A171" s="70">
        <v>4</v>
      </c>
      <c r="B171" s="151" t="s">
        <v>966</v>
      </c>
      <c r="C171" s="156">
        <v>4278</v>
      </c>
      <c r="D171" s="151" t="s">
        <v>969</v>
      </c>
      <c r="E171" s="150"/>
      <c r="F171" s="151" t="s">
        <v>874</v>
      </c>
      <c r="G171" s="155" t="s">
        <v>43</v>
      </c>
      <c r="H171" s="70">
        <v>1</v>
      </c>
      <c r="I171" s="70"/>
      <c r="J171" s="70"/>
      <c r="K171" s="70"/>
      <c r="L171" s="70">
        <v>2</v>
      </c>
      <c r="M171" s="70"/>
      <c r="N171" s="70"/>
      <c r="O171" s="70"/>
      <c r="P171" s="70"/>
      <c r="Q171" s="70"/>
      <c r="R171" s="70"/>
      <c r="S171" s="70"/>
      <c r="T171" s="70">
        <v>2</v>
      </c>
      <c r="U171" s="153"/>
      <c r="V171" s="153">
        <v>1</v>
      </c>
      <c r="W171" s="153"/>
      <c r="X171" s="153"/>
      <c r="Y171" s="153"/>
      <c r="Z171" s="153"/>
      <c r="AA171" s="153"/>
      <c r="AB171" s="153"/>
      <c r="AC171" s="153"/>
      <c r="AD171" s="144">
        <f t="shared" si="2"/>
        <v>6</v>
      </c>
    </row>
    <row r="172" spans="1:30" s="2" customFormat="1" ht="24.75" customHeight="1" x14ac:dyDescent="0.25">
      <c r="A172" s="70">
        <v>5</v>
      </c>
      <c r="B172" s="151" t="s">
        <v>966</v>
      </c>
      <c r="C172" s="156">
        <v>4079</v>
      </c>
      <c r="D172" s="151" t="s">
        <v>970</v>
      </c>
      <c r="E172" s="150"/>
      <c r="F172" s="151" t="s">
        <v>78</v>
      </c>
      <c r="G172" s="151" t="s">
        <v>91</v>
      </c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>
        <v>2</v>
      </c>
      <c r="S172" s="153"/>
      <c r="T172" s="153"/>
      <c r="U172" s="153"/>
      <c r="V172" s="153"/>
      <c r="W172" s="153"/>
      <c r="X172" s="153"/>
      <c r="Y172" s="153"/>
      <c r="Z172" s="153"/>
      <c r="AA172" s="153"/>
      <c r="AB172" s="153"/>
      <c r="AC172" s="153"/>
      <c r="AD172" s="144">
        <f t="shared" si="2"/>
        <v>2</v>
      </c>
    </row>
    <row r="173" spans="1:30" s="2" customFormat="1" ht="24.75" customHeight="1" x14ac:dyDescent="0.25">
      <c r="A173" s="70">
        <v>6</v>
      </c>
      <c r="B173" s="151" t="s">
        <v>966</v>
      </c>
      <c r="C173" s="156">
        <v>708</v>
      </c>
      <c r="D173" s="164" t="s">
        <v>421</v>
      </c>
      <c r="E173" s="164">
        <v>4</v>
      </c>
      <c r="F173" s="151" t="s">
        <v>884</v>
      </c>
      <c r="G173" s="155" t="s">
        <v>85</v>
      </c>
      <c r="H173" s="153">
        <v>1</v>
      </c>
      <c r="I173" s="153"/>
      <c r="J173" s="153"/>
      <c r="K173" s="153">
        <v>1</v>
      </c>
      <c r="L173" s="153"/>
      <c r="M173" s="153"/>
      <c r="N173" s="153"/>
      <c r="O173" s="153"/>
      <c r="P173" s="153"/>
      <c r="Q173" s="153"/>
      <c r="R173" s="153"/>
      <c r="S173" s="153"/>
      <c r="T173" s="153">
        <v>1</v>
      </c>
      <c r="U173" s="153">
        <v>1</v>
      </c>
      <c r="V173" s="153">
        <v>1</v>
      </c>
      <c r="W173" s="153"/>
      <c r="X173" s="153"/>
      <c r="Y173" s="153"/>
      <c r="Z173" s="153"/>
      <c r="AA173" s="153"/>
      <c r="AB173" s="153"/>
      <c r="AC173" s="153"/>
      <c r="AD173" s="144">
        <f t="shared" si="2"/>
        <v>5</v>
      </c>
    </row>
    <row r="174" spans="1:30" s="2" customFormat="1" ht="24.75" customHeight="1" x14ac:dyDescent="0.25">
      <c r="A174" s="70">
        <v>7</v>
      </c>
      <c r="B174" s="151" t="s">
        <v>966</v>
      </c>
      <c r="C174" s="156">
        <v>4435</v>
      </c>
      <c r="D174" s="151" t="s">
        <v>971</v>
      </c>
      <c r="E174" s="150"/>
      <c r="F174" s="151" t="s">
        <v>78</v>
      </c>
      <c r="G174" s="155" t="s">
        <v>85</v>
      </c>
      <c r="H174" s="153">
        <v>1</v>
      </c>
      <c r="I174" s="153"/>
      <c r="J174" s="153"/>
      <c r="K174" s="153">
        <v>1</v>
      </c>
      <c r="L174" s="153"/>
      <c r="M174" s="153"/>
      <c r="N174" s="153"/>
      <c r="O174" s="153"/>
      <c r="P174" s="153"/>
      <c r="Q174" s="153"/>
      <c r="R174" s="153"/>
      <c r="S174" s="153"/>
      <c r="T174" s="153">
        <v>1</v>
      </c>
      <c r="U174" s="153">
        <v>1</v>
      </c>
      <c r="V174" s="153">
        <v>1</v>
      </c>
      <c r="W174" s="153"/>
      <c r="X174" s="153"/>
      <c r="Y174" s="153"/>
      <c r="Z174" s="153"/>
      <c r="AA174" s="153"/>
      <c r="AB174" s="153"/>
      <c r="AC174" s="153"/>
      <c r="AD174" s="144">
        <f t="shared" si="2"/>
        <v>5</v>
      </c>
    </row>
    <row r="175" spans="1:30" s="2" customFormat="1" ht="24.75" customHeight="1" x14ac:dyDescent="0.25">
      <c r="A175" s="70">
        <v>8</v>
      </c>
      <c r="B175" s="151" t="s">
        <v>966</v>
      </c>
      <c r="C175" s="156" t="s">
        <v>698</v>
      </c>
      <c r="D175" s="164" t="s">
        <v>963</v>
      </c>
      <c r="E175" s="164">
        <v>2</v>
      </c>
      <c r="F175" s="151" t="s">
        <v>41</v>
      </c>
      <c r="G175" s="155" t="s">
        <v>43</v>
      </c>
      <c r="H175" s="153">
        <v>2</v>
      </c>
      <c r="I175" s="153"/>
      <c r="J175" s="153"/>
      <c r="K175" s="153"/>
      <c r="L175" s="153">
        <v>4</v>
      </c>
      <c r="M175" s="153"/>
      <c r="N175" s="153"/>
      <c r="O175" s="153"/>
      <c r="P175" s="153"/>
      <c r="Q175" s="153"/>
      <c r="R175" s="153"/>
      <c r="S175" s="153"/>
      <c r="T175" s="153">
        <v>4</v>
      </c>
      <c r="U175" s="153"/>
      <c r="V175" s="153">
        <v>2</v>
      </c>
      <c r="W175" s="153"/>
      <c r="X175" s="153"/>
      <c r="Y175" s="153"/>
      <c r="Z175" s="153"/>
      <c r="AA175" s="153"/>
      <c r="AB175" s="153"/>
      <c r="AC175" s="153"/>
      <c r="AD175" s="144">
        <f t="shared" si="2"/>
        <v>12</v>
      </c>
    </row>
    <row r="176" spans="1:30" s="2" customFormat="1" ht="24.75" customHeight="1" x14ac:dyDescent="0.25">
      <c r="A176" s="70">
        <v>9</v>
      </c>
      <c r="B176" s="151" t="s">
        <v>966</v>
      </c>
      <c r="C176" s="156">
        <v>4558</v>
      </c>
      <c r="D176" s="164" t="s">
        <v>972</v>
      </c>
      <c r="E176" s="164">
        <v>3</v>
      </c>
      <c r="F176" s="151" t="s">
        <v>51</v>
      </c>
      <c r="G176" s="155" t="s">
        <v>75</v>
      </c>
      <c r="H176" s="148">
        <v>1</v>
      </c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>
        <v>1</v>
      </c>
      <c r="T176" s="148">
        <v>2</v>
      </c>
      <c r="U176" s="153"/>
      <c r="V176" s="153">
        <v>1</v>
      </c>
      <c r="W176" s="153"/>
      <c r="X176" s="153"/>
      <c r="Y176" s="153"/>
      <c r="Z176" s="153"/>
      <c r="AA176" s="153"/>
      <c r="AB176" s="153"/>
      <c r="AC176" s="153"/>
      <c r="AD176" s="144">
        <f t="shared" si="2"/>
        <v>5</v>
      </c>
    </row>
    <row r="177" spans="1:30" s="2" customFormat="1" ht="24.75" customHeight="1" x14ac:dyDescent="0.25">
      <c r="A177" s="70">
        <v>10</v>
      </c>
      <c r="B177" s="151" t="s">
        <v>966</v>
      </c>
      <c r="C177" s="156">
        <v>4231</v>
      </c>
      <c r="D177" s="164" t="s">
        <v>973</v>
      </c>
      <c r="E177" s="164">
        <v>2</v>
      </c>
      <c r="F177" s="151" t="s">
        <v>874</v>
      </c>
      <c r="G177" s="151" t="s">
        <v>37</v>
      </c>
      <c r="H177" s="153">
        <v>1</v>
      </c>
      <c r="I177" s="153"/>
      <c r="J177" s="153"/>
      <c r="K177" s="153">
        <v>1</v>
      </c>
      <c r="L177" s="153">
        <v>2</v>
      </c>
      <c r="M177" s="153"/>
      <c r="N177" s="153"/>
      <c r="O177" s="153"/>
      <c r="P177" s="153"/>
      <c r="Q177" s="153"/>
      <c r="R177" s="153">
        <v>1</v>
      </c>
      <c r="S177" s="153"/>
      <c r="T177" s="153">
        <v>2</v>
      </c>
      <c r="U177" s="153">
        <v>1</v>
      </c>
      <c r="V177" s="153">
        <v>1</v>
      </c>
      <c r="W177" s="153"/>
      <c r="X177" s="153"/>
      <c r="Y177" s="153"/>
      <c r="Z177" s="153"/>
      <c r="AA177" s="153"/>
      <c r="AB177" s="153"/>
      <c r="AC177" s="153"/>
      <c r="AD177" s="144">
        <f t="shared" si="2"/>
        <v>9</v>
      </c>
    </row>
    <row r="178" spans="1:30" s="2" customFormat="1" ht="24.75" customHeight="1" x14ac:dyDescent="0.25">
      <c r="A178" s="70">
        <v>11</v>
      </c>
      <c r="B178" s="151" t="s">
        <v>966</v>
      </c>
      <c r="C178" s="156">
        <v>2907</v>
      </c>
      <c r="D178" s="164" t="s">
        <v>92</v>
      </c>
      <c r="E178" s="164">
        <v>4</v>
      </c>
      <c r="F178" s="151" t="s">
        <v>742</v>
      </c>
      <c r="G178" s="151" t="s">
        <v>37</v>
      </c>
      <c r="H178" s="153">
        <v>1</v>
      </c>
      <c r="I178" s="153"/>
      <c r="J178" s="153"/>
      <c r="K178" s="153">
        <v>1</v>
      </c>
      <c r="L178" s="153">
        <v>2</v>
      </c>
      <c r="M178" s="153"/>
      <c r="N178" s="153"/>
      <c r="O178" s="153"/>
      <c r="P178" s="153"/>
      <c r="Q178" s="153"/>
      <c r="R178" s="153">
        <v>1</v>
      </c>
      <c r="S178" s="153"/>
      <c r="T178" s="153">
        <v>2</v>
      </c>
      <c r="U178" s="153">
        <v>1</v>
      </c>
      <c r="V178" s="153">
        <v>1</v>
      </c>
      <c r="W178" s="153"/>
      <c r="X178" s="153"/>
      <c r="Y178" s="153"/>
      <c r="Z178" s="153"/>
      <c r="AA178" s="153"/>
      <c r="AB178" s="153"/>
      <c r="AC178" s="153"/>
      <c r="AD178" s="144">
        <f t="shared" si="2"/>
        <v>9</v>
      </c>
    </row>
    <row r="179" spans="1:30" s="2" customFormat="1" ht="24.75" customHeight="1" x14ac:dyDescent="0.25">
      <c r="A179" s="70">
        <v>12</v>
      </c>
      <c r="B179" s="151" t="s">
        <v>966</v>
      </c>
      <c r="C179" s="156">
        <v>3508</v>
      </c>
      <c r="D179" s="151" t="s">
        <v>161</v>
      </c>
      <c r="E179" s="150"/>
      <c r="F179" s="151" t="s">
        <v>900</v>
      </c>
      <c r="G179" s="151" t="s">
        <v>37</v>
      </c>
      <c r="H179" s="153">
        <v>1</v>
      </c>
      <c r="I179" s="153"/>
      <c r="J179" s="153"/>
      <c r="K179" s="153">
        <v>1</v>
      </c>
      <c r="L179" s="153">
        <v>2</v>
      </c>
      <c r="M179" s="153"/>
      <c r="N179" s="153"/>
      <c r="O179" s="153"/>
      <c r="P179" s="153"/>
      <c r="Q179" s="153"/>
      <c r="R179" s="153">
        <v>1</v>
      </c>
      <c r="S179" s="153"/>
      <c r="T179" s="153">
        <v>2</v>
      </c>
      <c r="U179" s="153">
        <v>1</v>
      </c>
      <c r="V179" s="153">
        <v>1</v>
      </c>
      <c r="W179" s="153"/>
      <c r="X179" s="153"/>
      <c r="Y179" s="153"/>
      <c r="Z179" s="153"/>
      <c r="AA179" s="153"/>
      <c r="AB179" s="153"/>
      <c r="AC179" s="153"/>
      <c r="AD179" s="144">
        <f t="shared" si="2"/>
        <v>9</v>
      </c>
    </row>
    <row r="180" spans="1:30" s="2" customFormat="1" ht="24.75" customHeight="1" x14ac:dyDescent="0.25">
      <c r="A180" s="70">
        <v>13</v>
      </c>
      <c r="B180" s="151" t="s">
        <v>966</v>
      </c>
      <c r="C180" s="156">
        <v>4543</v>
      </c>
      <c r="D180" s="151" t="s">
        <v>974</v>
      </c>
      <c r="E180" s="150"/>
      <c r="F180" s="151" t="s">
        <v>885</v>
      </c>
      <c r="G180" s="155" t="s">
        <v>43</v>
      </c>
      <c r="H180" s="70">
        <v>1</v>
      </c>
      <c r="I180" s="70"/>
      <c r="J180" s="70"/>
      <c r="K180" s="70"/>
      <c r="L180" s="70">
        <v>2</v>
      </c>
      <c r="M180" s="70"/>
      <c r="N180" s="70"/>
      <c r="O180" s="70"/>
      <c r="P180" s="70"/>
      <c r="Q180" s="70"/>
      <c r="R180" s="70"/>
      <c r="S180" s="70"/>
      <c r="T180" s="70">
        <v>2</v>
      </c>
      <c r="U180" s="153"/>
      <c r="V180" s="153">
        <v>1</v>
      </c>
      <c r="W180" s="153"/>
      <c r="X180" s="153"/>
      <c r="Y180" s="153"/>
      <c r="Z180" s="153"/>
      <c r="AA180" s="153"/>
      <c r="AB180" s="153"/>
      <c r="AC180" s="153"/>
      <c r="AD180" s="144">
        <f t="shared" si="2"/>
        <v>6</v>
      </c>
    </row>
    <row r="181" spans="1:30" s="2" customFormat="1" ht="24.75" customHeight="1" x14ac:dyDescent="0.25">
      <c r="A181" s="70">
        <v>14</v>
      </c>
      <c r="B181" s="151" t="s">
        <v>966</v>
      </c>
      <c r="C181" s="156" t="s">
        <v>698</v>
      </c>
      <c r="D181" s="164" t="s">
        <v>943</v>
      </c>
      <c r="E181" s="164">
        <v>3</v>
      </c>
      <c r="F181" s="151" t="s">
        <v>41</v>
      </c>
      <c r="G181" s="155" t="s">
        <v>43</v>
      </c>
      <c r="H181" s="153">
        <v>2</v>
      </c>
      <c r="I181" s="153"/>
      <c r="J181" s="153"/>
      <c r="K181" s="153"/>
      <c r="L181" s="153">
        <v>4</v>
      </c>
      <c r="M181" s="153"/>
      <c r="N181" s="153"/>
      <c r="O181" s="153"/>
      <c r="P181" s="153"/>
      <c r="Q181" s="153"/>
      <c r="R181" s="153"/>
      <c r="S181" s="153"/>
      <c r="T181" s="153">
        <v>4</v>
      </c>
      <c r="U181" s="153"/>
      <c r="V181" s="153">
        <v>2</v>
      </c>
      <c r="W181" s="153"/>
      <c r="X181" s="153"/>
      <c r="Y181" s="153"/>
      <c r="Z181" s="153"/>
      <c r="AA181" s="153"/>
      <c r="AB181" s="153"/>
      <c r="AC181" s="153"/>
      <c r="AD181" s="144">
        <f t="shared" si="2"/>
        <v>12</v>
      </c>
    </row>
    <row r="182" spans="1:30" s="2" customFormat="1" ht="24.75" customHeight="1" x14ac:dyDescent="0.25">
      <c r="A182" s="70">
        <v>15</v>
      </c>
      <c r="B182" s="151" t="s">
        <v>966</v>
      </c>
      <c r="C182" s="156" t="s">
        <v>698</v>
      </c>
      <c r="D182" s="164" t="s">
        <v>470</v>
      </c>
      <c r="E182" s="164">
        <v>3</v>
      </c>
      <c r="F182" s="151" t="s">
        <v>41</v>
      </c>
      <c r="G182" s="151" t="s">
        <v>173</v>
      </c>
      <c r="H182" s="153"/>
      <c r="I182" s="153">
        <v>1</v>
      </c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  <c r="AC182" s="153"/>
      <c r="AD182" s="144">
        <f t="shared" si="2"/>
        <v>1</v>
      </c>
    </row>
    <row r="183" spans="1:30" s="2" customFormat="1" ht="24.75" customHeight="1" x14ac:dyDescent="0.25">
      <c r="A183" s="70">
        <v>16</v>
      </c>
      <c r="B183" s="151" t="s">
        <v>966</v>
      </c>
      <c r="C183" s="156"/>
      <c r="D183" s="151" t="s">
        <v>975</v>
      </c>
      <c r="E183" s="150"/>
      <c r="F183" s="151" t="s">
        <v>897</v>
      </c>
      <c r="G183" s="151" t="s">
        <v>173</v>
      </c>
      <c r="H183" s="153"/>
      <c r="I183" s="153">
        <v>1</v>
      </c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  <c r="AC183" s="153"/>
      <c r="AD183" s="144">
        <f t="shared" si="2"/>
        <v>1</v>
      </c>
    </row>
    <row r="184" spans="1:30" s="2" customFormat="1" ht="24.75" customHeight="1" x14ac:dyDescent="0.25">
      <c r="A184" s="70">
        <v>17</v>
      </c>
      <c r="B184" s="151" t="s">
        <v>966</v>
      </c>
      <c r="C184" s="156">
        <v>4478</v>
      </c>
      <c r="D184" s="164" t="s">
        <v>928</v>
      </c>
      <c r="E184" s="164">
        <v>3</v>
      </c>
      <c r="F184" s="151" t="s">
        <v>55</v>
      </c>
      <c r="G184" s="151" t="s">
        <v>37</v>
      </c>
      <c r="H184" s="153">
        <v>1</v>
      </c>
      <c r="I184" s="153"/>
      <c r="J184" s="153"/>
      <c r="K184" s="153">
        <v>1</v>
      </c>
      <c r="L184" s="153">
        <v>2</v>
      </c>
      <c r="M184" s="153"/>
      <c r="N184" s="153"/>
      <c r="O184" s="153"/>
      <c r="P184" s="153"/>
      <c r="Q184" s="153"/>
      <c r="R184" s="153">
        <v>1</v>
      </c>
      <c r="S184" s="153"/>
      <c r="T184" s="153">
        <v>2</v>
      </c>
      <c r="U184" s="153">
        <v>1</v>
      </c>
      <c r="V184" s="153">
        <v>1</v>
      </c>
      <c r="W184" s="153"/>
      <c r="X184" s="153"/>
      <c r="Y184" s="153"/>
      <c r="Z184" s="153"/>
      <c r="AA184" s="153"/>
      <c r="AB184" s="153"/>
      <c r="AC184" s="153"/>
      <c r="AD184" s="144">
        <f t="shared" si="2"/>
        <v>9</v>
      </c>
    </row>
    <row r="185" spans="1:30" s="2" customFormat="1" ht="24.75" customHeight="1" x14ac:dyDescent="0.25">
      <c r="A185" s="70">
        <v>18</v>
      </c>
      <c r="B185" s="151" t="s">
        <v>966</v>
      </c>
      <c r="C185" s="156">
        <v>3473</v>
      </c>
      <c r="D185" s="164" t="s">
        <v>130</v>
      </c>
      <c r="E185" s="164">
        <v>2</v>
      </c>
      <c r="F185" s="151" t="s">
        <v>903</v>
      </c>
      <c r="G185" s="151" t="s">
        <v>37</v>
      </c>
      <c r="H185" s="153">
        <v>1</v>
      </c>
      <c r="I185" s="153"/>
      <c r="J185" s="153"/>
      <c r="K185" s="153">
        <v>1</v>
      </c>
      <c r="L185" s="153">
        <v>2</v>
      </c>
      <c r="M185" s="153"/>
      <c r="N185" s="153"/>
      <c r="O185" s="153"/>
      <c r="P185" s="153"/>
      <c r="Q185" s="153"/>
      <c r="R185" s="153">
        <v>1</v>
      </c>
      <c r="S185" s="153"/>
      <c r="T185" s="153">
        <v>2</v>
      </c>
      <c r="U185" s="153">
        <v>1</v>
      </c>
      <c r="V185" s="153">
        <v>1</v>
      </c>
      <c r="W185" s="153"/>
      <c r="X185" s="153"/>
      <c r="Y185" s="153"/>
      <c r="Z185" s="153"/>
      <c r="AA185" s="153"/>
      <c r="AB185" s="153"/>
      <c r="AC185" s="153"/>
      <c r="AD185" s="144">
        <f t="shared" si="2"/>
        <v>9</v>
      </c>
    </row>
    <row r="186" spans="1:30" s="2" customFormat="1" ht="24.75" customHeight="1" x14ac:dyDescent="0.25">
      <c r="A186" s="70">
        <v>19</v>
      </c>
      <c r="B186" s="151" t="s">
        <v>966</v>
      </c>
      <c r="C186" s="156">
        <v>3150</v>
      </c>
      <c r="D186" s="164" t="s">
        <v>94</v>
      </c>
      <c r="E186" s="164">
        <v>3</v>
      </c>
      <c r="F186" s="151" t="s">
        <v>903</v>
      </c>
      <c r="G186" s="155" t="s">
        <v>43</v>
      </c>
      <c r="H186" s="70">
        <v>1</v>
      </c>
      <c r="I186" s="70"/>
      <c r="J186" s="70"/>
      <c r="K186" s="70"/>
      <c r="L186" s="70">
        <v>2</v>
      </c>
      <c r="M186" s="70"/>
      <c r="N186" s="70"/>
      <c r="O186" s="70"/>
      <c r="P186" s="70"/>
      <c r="Q186" s="70"/>
      <c r="R186" s="70"/>
      <c r="S186" s="70"/>
      <c r="T186" s="70">
        <v>2</v>
      </c>
      <c r="U186" s="153"/>
      <c r="V186" s="153">
        <v>1</v>
      </c>
      <c r="W186" s="153"/>
      <c r="X186" s="153"/>
      <c r="Y186" s="153"/>
      <c r="Z186" s="153"/>
      <c r="AA186" s="153"/>
      <c r="AB186" s="153"/>
      <c r="AC186" s="153"/>
      <c r="AD186" s="144">
        <f t="shared" si="2"/>
        <v>6</v>
      </c>
    </row>
    <row r="187" spans="1:30" s="2" customFormat="1" ht="24.75" customHeight="1" x14ac:dyDescent="0.25">
      <c r="A187" s="70">
        <v>20</v>
      </c>
      <c r="B187" s="151" t="s">
        <v>966</v>
      </c>
      <c r="C187" s="156" t="s">
        <v>745</v>
      </c>
      <c r="D187" s="151" t="s">
        <v>976</v>
      </c>
      <c r="E187" s="150"/>
      <c r="F187" s="151" t="s">
        <v>977</v>
      </c>
      <c r="G187" s="155" t="s">
        <v>85</v>
      </c>
      <c r="H187" s="153">
        <v>2</v>
      </c>
      <c r="I187" s="153"/>
      <c r="J187" s="153"/>
      <c r="K187" s="153">
        <v>2</v>
      </c>
      <c r="L187" s="153"/>
      <c r="M187" s="153"/>
      <c r="N187" s="153"/>
      <c r="O187" s="153"/>
      <c r="P187" s="153"/>
      <c r="Q187" s="153"/>
      <c r="R187" s="153"/>
      <c r="S187" s="153"/>
      <c r="T187" s="153">
        <v>4</v>
      </c>
      <c r="U187" s="153">
        <v>2</v>
      </c>
      <c r="V187" s="153">
        <v>2</v>
      </c>
      <c r="W187" s="153"/>
      <c r="X187" s="153"/>
      <c r="Y187" s="153"/>
      <c r="Z187" s="153"/>
      <c r="AA187" s="153"/>
      <c r="AB187" s="153"/>
      <c r="AC187" s="153"/>
      <c r="AD187" s="144">
        <f t="shared" si="2"/>
        <v>12</v>
      </c>
    </row>
    <row r="188" spans="1:30" s="2" customFormat="1" ht="24.75" customHeight="1" x14ac:dyDescent="0.25">
      <c r="A188" s="70">
        <v>1</v>
      </c>
      <c r="B188" s="151" t="s">
        <v>967</v>
      </c>
      <c r="C188" s="156">
        <v>2610</v>
      </c>
      <c r="D188" s="164" t="s">
        <v>155</v>
      </c>
      <c r="E188" s="164">
        <v>4</v>
      </c>
      <c r="F188" s="151" t="s">
        <v>78</v>
      </c>
      <c r="G188" s="155" t="s">
        <v>43</v>
      </c>
      <c r="H188" s="70">
        <v>1</v>
      </c>
      <c r="I188" s="70"/>
      <c r="J188" s="70"/>
      <c r="K188" s="70"/>
      <c r="L188" s="70">
        <v>2</v>
      </c>
      <c r="M188" s="70"/>
      <c r="N188" s="70"/>
      <c r="O188" s="70"/>
      <c r="P188" s="70"/>
      <c r="Q188" s="70"/>
      <c r="R188" s="70"/>
      <c r="S188" s="70"/>
      <c r="T188" s="70">
        <v>2</v>
      </c>
      <c r="U188" s="153"/>
      <c r="V188" s="153">
        <v>1</v>
      </c>
      <c r="W188" s="153"/>
      <c r="X188" s="153"/>
      <c r="Y188" s="153"/>
      <c r="Z188" s="153"/>
      <c r="AA188" s="153"/>
      <c r="AB188" s="153"/>
      <c r="AC188" s="153"/>
      <c r="AD188" s="144">
        <f t="shared" si="2"/>
        <v>6</v>
      </c>
    </row>
    <row r="189" spans="1:30" s="2" customFormat="1" ht="24.75" customHeight="1" x14ac:dyDescent="0.25">
      <c r="A189" s="70">
        <v>2</v>
      </c>
      <c r="B189" s="151" t="s">
        <v>967</v>
      </c>
      <c r="C189" s="156" t="s">
        <v>698</v>
      </c>
      <c r="D189" s="164" t="s">
        <v>961</v>
      </c>
      <c r="E189" s="164">
        <v>3</v>
      </c>
      <c r="F189" s="151" t="s">
        <v>41</v>
      </c>
      <c r="G189" s="151" t="s">
        <v>48</v>
      </c>
      <c r="H189" s="153"/>
      <c r="I189" s="153"/>
      <c r="J189" s="153"/>
      <c r="K189" s="153"/>
      <c r="L189" s="153"/>
      <c r="M189" s="153"/>
      <c r="N189" s="153"/>
      <c r="O189" s="153">
        <v>1</v>
      </c>
      <c r="P189" s="153"/>
      <c r="Q189" s="153"/>
      <c r="R189" s="153">
        <v>1</v>
      </c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  <c r="AC189" s="153"/>
      <c r="AD189" s="144">
        <f t="shared" si="2"/>
        <v>2</v>
      </c>
    </row>
    <row r="190" spans="1:30" s="2" customFormat="1" ht="24.75" customHeight="1" x14ac:dyDescent="0.25">
      <c r="A190" s="70">
        <v>3</v>
      </c>
      <c r="B190" s="151" t="s">
        <v>967</v>
      </c>
      <c r="C190" s="156">
        <v>427</v>
      </c>
      <c r="D190" s="164" t="s">
        <v>646</v>
      </c>
      <c r="E190" s="164">
        <v>3</v>
      </c>
      <c r="F190" s="151" t="s">
        <v>874</v>
      </c>
      <c r="G190" s="151" t="s">
        <v>45</v>
      </c>
      <c r="H190" s="153">
        <v>1</v>
      </c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>
        <v>1</v>
      </c>
      <c r="T190" s="153">
        <v>2</v>
      </c>
      <c r="U190" s="153"/>
      <c r="V190" s="153"/>
      <c r="W190" s="153"/>
      <c r="X190" s="153"/>
      <c r="Y190" s="153"/>
      <c r="Z190" s="153"/>
      <c r="AA190" s="153"/>
      <c r="AB190" s="153"/>
      <c r="AC190" s="153"/>
      <c r="AD190" s="144">
        <f t="shared" si="2"/>
        <v>4</v>
      </c>
    </row>
    <row r="191" spans="1:30" s="2" customFormat="1" ht="24.75" customHeight="1" x14ac:dyDescent="0.25">
      <c r="A191" s="70">
        <v>4</v>
      </c>
      <c r="B191" s="151" t="s">
        <v>967</v>
      </c>
      <c r="C191" s="156">
        <v>1043</v>
      </c>
      <c r="D191" s="164" t="s">
        <v>187</v>
      </c>
      <c r="E191" s="164">
        <v>4</v>
      </c>
      <c r="F191" s="151" t="s">
        <v>884</v>
      </c>
      <c r="G191" s="151" t="s">
        <v>173</v>
      </c>
      <c r="H191" s="153"/>
      <c r="I191" s="153">
        <v>1</v>
      </c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  <c r="AC191" s="153"/>
      <c r="AD191" s="144">
        <f t="shared" si="2"/>
        <v>1</v>
      </c>
    </row>
    <row r="192" spans="1:30" s="2" customFormat="1" ht="24.75" customHeight="1" x14ac:dyDescent="0.25">
      <c r="A192" s="70">
        <v>5</v>
      </c>
      <c r="B192" s="151" t="s">
        <v>967</v>
      </c>
      <c r="C192" s="156">
        <v>4561</v>
      </c>
      <c r="D192" s="164" t="s">
        <v>557</v>
      </c>
      <c r="E192" s="164">
        <v>3</v>
      </c>
      <c r="F192" s="151" t="s">
        <v>874</v>
      </c>
      <c r="G192" s="155" t="s">
        <v>43</v>
      </c>
      <c r="H192" s="153">
        <v>2</v>
      </c>
      <c r="I192" s="153"/>
      <c r="J192" s="153"/>
      <c r="K192" s="153"/>
      <c r="L192" s="153">
        <v>4</v>
      </c>
      <c r="M192" s="153"/>
      <c r="N192" s="153"/>
      <c r="O192" s="153"/>
      <c r="P192" s="153"/>
      <c r="Q192" s="153"/>
      <c r="R192" s="153"/>
      <c r="S192" s="153"/>
      <c r="T192" s="153">
        <v>4</v>
      </c>
      <c r="U192" s="153"/>
      <c r="V192" s="153">
        <v>2</v>
      </c>
      <c r="W192" s="153"/>
      <c r="X192" s="153"/>
      <c r="Y192" s="153"/>
      <c r="Z192" s="153"/>
      <c r="AA192" s="153"/>
      <c r="AB192" s="153"/>
      <c r="AC192" s="153"/>
      <c r="AD192" s="144">
        <f t="shared" si="2"/>
        <v>12</v>
      </c>
    </row>
    <row r="193" spans="1:30" s="2" customFormat="1" ht="24.75" customHeight="1" x14ac:dyDescent="0.25">
      <c r="A193" s="70">
        <v>6</v>
      </c>
      <c r="B193" s="151" t="s">
        <v>967</v>
      </c>
      <c r="C193" s="156">
        <v>2280</v>
      </c>
      <c r="D193" s="151" t="s">
        <v>982</v>
      </c>
      <c r="E193" s="150"/>
      <c r="F193" s="151" t="s">
        <v>884</v>
      </c>
      <c r="G193" s="151" t="s">
        <v>37</v>
      </c>
      <c r="H193" s="153">
        <v>1</v>
      </c>
      <c r="I193" s="153"/>
      <c r="J193" s="153"/>
      <c r="K193" s="153">
        <v>1</v>
      </c>
      <c r="L193" s="153">
        <v>2</v>
      </c>
      <c r="M193" s="153"/>
      <c r="N193" s="153"/>
      <c r="O193" s="153"/>
      <c r="P193" s="153"/>
      <c r="Q193" s="153"/>
      <c r="R193" s="153">
        <v>1</v>
      </c>
      <c r="S193" s="153"/>
      <c r="T193" s="153">
        <v>2</v>
      </c>
      <c r="U193" s="153">
        <v>1</v>
      </c>
      <c r="V193" s="153">
        <v>1</v>
      </c>
      <c r="W193" s="153"/>
      <c r="X193" s="153"/>
      <c r="Y193" s="153"/>
      <c r="Z193" s="153"/>
      <c r="AA193" s="153"/>
      <c r="AB193" s="153"/>
      <c r="AC193" s="153"/>
      <c r="AD193" s="144">
        <f t="shared" si="2"/>
        <v>9</v>
      </c>
    </row>
    <row r="194" spans="1:30" s="2" customFormat="1" ht="24.75" customHeight="1" x14ac:dyDescent="0.25">
      <c r="A194" s="70">
        <v>7</v>
      </c>
      <c r="B194" s="151" t="s">
        <v>967</v>
      </c>
      <c r="C194" s="156">
        <v>1652</v>
      </c>
      <c r="D194" s="151" t="s">
        <v>618</v>
      </c>
      <c r="E194" s="150"/>
      <c r="F194" s="151" t="s">
        <v>874</v>
      </c>
      <c r="G194" s="151" t="s">
        <v>37</v>
      </c>
      <c r="H194" s="153">
        <v>1</v>
      </c>
      <c r="I194" s="153"/>
      <c r="J194" s="153"/>
      <c r="K194" s="153">
        <v>1</v>
      </c>
      <c r="L194" s="153">
        <v>2</v>
      </c>
      <c r="M194" s="153"/>
      <c r="N194" s="153"/>
      <c r="O194" s="153"/>
      <c r="P194" s="153"/>
      <c r="Q194" s="153"/>
      <c r="R194" s="153">
        <v>1</v>
      </c>
      <c r="S194" s="153"/>
      <c r="T194" s="153">
        <v>2</v>
      </c>
      <c r="U194" s="153">
        <v>1</v>
      </c>
      <c r="V194" s="153">
        <v>1</v>
      </c>
      <c r="W194" s="153"/>
      <c r="X194" s="153"/>
      <c r="Y194" s="153"/>
      <c r="Z194" s="153"/>
      <c r="AA194" s="153"/>
      <c r="AB194" s="153"/>
      <c r="AC194" s="153"/>
      <c r="AD194" s="144">
        <f t="shared" si="2"/>
        <v>9</v>
      </c>
    </row>
    <row r="195" spans="1:30" s="2" customFormat="1" ht="24.75" customHeight="1" x14ac:dyDescent="0.25">
      <c r="A195" s="70">
        <v>8</v>
      </c>
      <c r="B195" s="151" t="s">
        <v>978</v>
      </c>
      <c r="C195" s="156">
        <v>1835</v>
      </c>
      <c r="D195" s="151" t="s">
        <v>983</v>
      </c>
      <c r="E195" s="150"/>
      <c r="F195" s="151" t="s">
        <v>900</v>
      </c>
      <c r="G195" s="155" t="s">
        <v>75</v>
      </c>
      <c r="H195" s="148">
        <v>1</v>
      </c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>
        <v>1</v>
      </c>
      <c r="T195" s="148">
        <v>2</v>
      </c>
      <c r="U195" s="153"/>
      <c r="V195" s="153">
        <v>1</v>
      </c>
      <c r="W195" s="153"/>
      <c r="X195" s="153"/>
      <c r="Y195" s="153"/>
      <c r="Z195" s="153"/>
      <c r="AA195" s="153"/>
      <c r="AB195" s="153"/>
      <c r="AC195" s="153"/>
      <c r="AD195" s="144">
        <f t="shared" ref="AD195:AD270" si="3">SUM(H195:AC195)</f>
        <v>5</v>
      </c>
    </row>
    <row r="196" spans="1:30" s="2" customFormat="1" ht="24.75" customHeight="1" x14ac:dyDescent="0.25">
      <c r="A196" s="70">
        <v>9</v>
      </c>
      <c r="B196" s="151" t="s">
        <v>979</v>
      </c>
      <c r="C196" s="156">
        <v>4267</v>
      </c>
      <c r="D196" s="151" t="s">
        <v>38</v>
      </c>
      <c r="E196" s="150"/>
      <c r="F196" s="151" t="s">
        <v>900</v>
      </c>
      <c r="G196" s="151" t="s">
        <v>190</v>
      </c>
      <c r="H196" s="153"/>
      <c r="I196" s="153"/>
      <c r="J196" s="153"/>
      <c r="K196" s="153"/>
      <c r="L196" s="153"/>
      <c r="M196" s="153">
        <v>1</v>
      </c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>
        <v>2</v>
      </c>
      <c r="Z196" s="153">
        <v>1</v>
      </c>
      <c r="AA196" s="153"/>
      <c r="AB196" s="153"/>
      <c r="AC196" s="153"/>
      <c r="AD196" s="144">
        <f t="shared" si="3"/>
        <v>4</v>
      </c>
    </row>
    <row r="197" spans="1:30" s="2" customFormat="1" ht="24.75" customHeight="1" x14ac:dyDescent="0.25">
      <c r="A197" s="70">
        <v>1</v>
      </c>
      <c r="B197" s="150" t="s">
        <v>980</v>
      </c>
      <c r="C197" s="156">
        <v>3250</v>
      </c>
      <c r="D197" s="151" t="s">
        <v>212</v>
      </c>
      <c r="E197" s="150"/>
      <c r="F197" s="151" t="s">
        <v>920</v>
      </c>
      <c r="G197" s="155" t="s">
        <v>56</v>
      </c>
      <c r="H197" s="148">
        <v>1</v>
      </c>
      <c r="I197" s="153"/>
      <c r="J197" s="153">
        <v>1</v>
      </c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  <c r="AC197" s="153"/>
      <c r="AD197" s="144">
        <f t="shared" si="3"/>
        <v>2</v>
      </c>
    </row>
    <row r="198" spans="1:30" s="2" customFormat="1" ht="24.75" customHeight="1" x14ac:dyDescent="0.25">
      <c r="A198" s="70">
        <v>2</v>
      </c>
      <c r="B198" s="150" t="s">
        <v>980</v>
      </c>
      <c r="C198" s="156">
        <v>4623</v>
      </c>
      <c r="D198" s="151" t="s">
        <v>984</v>
      </c>
      <c r="E198" s="150"/>
      <c r="F198" s="151" t="s">
        <v>877</v>
      </c>
      <c r="G198" s="155" t="s">
        <v>43</v>
      </c>
      <c r="H198" s="70">
        <v>1</v>
      </c>
      <c r="I198" s="70"/>
      <c r="J198" s="70"/>
      <c r="K198" s="70"/>
      <c r="L198" s="70">
        <v>2</v>
      </c>
      <c r="M198" s="70"/>
      <c r="N198" s="70"/>
      <c r="O198" s="70"/>
      <c r="P198" s="70"/>
      <c r="Q198" s="70"/>
      <c r="R198" s="70"/>
      <c r="S198" s="70"/>
      <c r="T198" s="70">
        <v>2</v>
      </c>
      <c r="U198" s="153"/>
      <c r="V198" s="153">
        <v>1</v>
      </c>
      <c r="W198" s="153"/>
      <c r="X198" s="153"/>
      <c r="Y198" s="153"/>
      <c r="Z198" s="153"/>
      <c r="AA198" s="153"/>
      <c r="AB198" s="153"/>
      <c r="AC198" s="153"/>
      <c r="AD198" s="144">
        <f t="shared" si="3"/>
        <v>6</v>
      </c>
    </row>
    <row r="199" spans="1:30" s="2" customFormat="1" ht="24.75" customHeight="1" x14ac:dyDescent="0.25">
      <c r="A199" s="70">
        <v>3</v>
      </c>
      <c r="B199" s="150" t="s">
        <v>980</v>
      </c>
      <c r="C199" s="156">
        <v>4289</v>
      </c>
      <c r="D199" s="164" t="s">
        <v>985</v>
      </c>
      <c r="E199" s="164">
        <v>2</v>
      </c>
      <c r="F199" s="151" t="s">
        <v>919</v>
      </c>
      <c r="G199" s="166" t="s">
        <v>992</v>
      </c>
      <c r="H199" s="148">
        <v>1</v>
      </c>
      <c r="I199" s="148"/>
      <c r="J199" s="148"/>
      <c r="K199" s="148"/>
      <c r="L199" s="148"/>
      <c r="M199" s="148"/>
      <c r="N199" s="148"/>
      <c r="O199" s="148"/>
      <c r="P199" s="148"/>
      <c r="Q199" s="148"/>
      <c r="R199" s="148">
        <v>1</v>
      </c>
      <c r="S199" s="148">
        <v>1</v>
      </c>
      <c r="T199" s="148">
        <v>2</v>
      </c>
      <c r="U199" s="168"/>
      <c r="V199" s="168">
        <v>1</v>
      </c>
      <c r="W199" s="168"/>
      <c r="X199" s="153"/>
      <c r="Y199" s="153"/>
      <c r="Z199" s="153"/>
      <c r="AA199" s="153"/>
      <c r="AB199" s="153"/>
      <c r="AC199" s="153"/>
      <c r="AD199" s="144">
        <f t="shared" si="3"/>
        <v>6</v>
      </c>
    </row>
    <row r="200" spans="1:30" s="2" customFormat="1" ht="27" customHeight="1" x14ac:dyDescent="0.25">
      <c r="A200" s="70">
        <v>4</v>
      </c>
      <c r="B200" s="150" t="s">
        <v>980</v>
      </c>
      <c r="C200" s="156">
        <v>4231</v>
      </c>
      <c r="D200" s="164" t="s">
        <v>973</v>
      </c>
      <c r="E200" s="164">
        <v>2</v>
      </c>
      <c r="F200" s="151" t="s">
        <v>874</v>
      </c>
      <c r="G200" s="155" t="s">
        <v>56</v>
      </c>
      <c r="H200" s="148">
        <v>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153"/>
      <c r="W200" s="153"/>
      <c r="X200" s="153"/>
      <c r="Y200" s="153"/>
      <c r="Z200" s="153"/>
      <c r="AA200" s="153"/>
      <c r="AB200" s="153"/>
      <c r="AC200" s="153"/>
      <c r="AD200" s="144">
        <f t="shared" si="3"/>
        <v>1</v>
      </c>
    </row>
    <row r="201" spans="1:30" s="2" customFormat="1" ht="24.75" customHeight="1" x14ac:dyDescent="0.25">
      <c r="A201" s="70">
        <v>5</v>
      </c>
      <c r="B201" s="150" t="s">
        <v>980</v>
      </c>
      <c r="C201" s="156">
        <v>4570</v>
      </c>
      <c r="D201" s="164" t="s">
        <v>965</v>
      </c>
      <c r="E201" s="164">
        <v>3</v>
      </c>
      <c r="F201" s="151" t="s">
        <v>899</v>
      </c>
      <c r="G201" s="167" t="s">
        <v>106</v>
      </c>
      <c r="H201" s="70">
        <v>1</v>
      </c>
      <c r="I201" s="151">
        <v>1</v>
      </c>
      <c r="J201" s="151">
        <v>1</v>
      </c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  <c r="AC201" s="153"/>
      <c r="AD201" s="144">
        <f>SUM(I201:AC201)</f>
        <v>2</v>
      </c>
    </row>
    <row r="202" spans="1:30" s="2" customFormat="1" ht="24.75" customHeight="1" x14ac:dyDescent="0.25">
      <c r="A202" s="70">
        <v>6</v>
      </c>
      <c r="B202" s="150" t="s">
        <v>980</v>
      </c>
      <c r="C202" s="156">
        <v>4080</v>
      </c>
      <c r="D202" s="151" t="s">
        <v>986</v>
      </c>
      <c r="E202" s="150"/>
      <c r="F202" s="151" t="s">
        <v>78</v>
      </c>
      <c r="G202" s="155" t="s">
        <v>217</v>
      </c>
      <c r="H202" s="148"/>
      <c r="I202" s="153"/>
      <c r="J202" s="153"/>
      <c r="K202" s="153">
        <v>1</v>
      </c>
      <c r="L202" s="153"/>
      <c r="M202" s="153"/>
      <c r="N202" s="153"/>
      <c r="O202" s="153"/>
      <c r="P202" s="153"/>
      <c r="Q202" s="153"/>
      <c r="R202" s="153"/>
      <c r="S202" s="153"/>
      <c r="T202" s="153">
        <v>1</v>
      </c>
      <c r="U202" s="153">
        <v>1</v>
      </c>
      <c r="V202" s="153"/>
      <c r="W202" s="153"/>
      <c r="X202" s="153"/>
      <c r="Y202" s="153"/>
      <c r="Z202" s="153"/>
      <c r="AA202" s="153"/>
      <c r="AB202" s="153"/>
      <c r="AC202" s="153"/>
      <c r="AD202" s="144">
        <v>3</v>
      </c>
    </row>
    <row r="203" spans="1:30" s="2" customFormat="1" ht="24.75" customHeight="1" x14ac:dyDescent="0.25">
      <c r="A203" s="70">
        <v>7</v>
      </c>
      <c r="B203" s="150" t="s">
        <v>980</v>
      </c>
      <c r="C203" s="156">
        <v>2907</v>
      </c>
      <c r="D203" s="164" t="s">
        <v>436</v>
      </c>
      <c r="E203" s="164">
        <v>2</v>
      </c>
      <c r="F203" s="151" t="s">
        <v>919</v>
      </c>
      <c r="G203" s="155" t="s">
        <v>56</v>
      </c>
      <c r="H203" s="148">
        <v>1</v>
      </c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  <c r="AC203" s="153"/>
      <c r="AD203" s="144">
        <f t="shared" si="3"/>
        <v>1</v>
      </c>
    </row>
    <row r="204" spans="1:30" s="2" customFormat="1" ht="24.75" customHeight="1" x14ac:dyDescent="0.25">
      <c r="A204" s="70">
        <v>8</v>
      </c>
      <c r="B204" s="150" t="s">
        <v>980</v>
      </c>
      <c r="C204" s="156">
        <v>3639</v>
      </c>
      <c r="D204" s="151" t="s">
        <v>351</v>
      </c>
      <c r="E204" s="150"/>
      <c r="F204" s="151" t="s">
        <v>884</v>
      </c>
      <c r="G204" s="151" t="s">
        <v>45</v>
      </c>
      <c r="H204" s="153">
        <v>1</v>
      </c>
      <c r="I204" s="153"/>
      <c r="J204" s="153"/>
      <c r="K204" s="153"/>
      <c r="L204" s="153"/>
      <c r="M204" s="153"/>
      <c r="N204" s="153"/>
      <c r="O204" s="153"/>
      <c r="P204" s="153">
        <v>1</v>
      </c>
      <c r="Q204" s="153"/>
      <c r="R204" s="153"/>
      <c r="S204" s="153">
        <v>1</v>
      </c>
      <c r="T204" s="153">
        <v>2</v>
      </c>
      <c r="U204" s="153"/>
      <c r="V204" s="153"/>
      <c r="W204" s="153"/>
      <c r="X204" s="153"/>
      <c r="Y204" s="153"/>
      <c r="Z204" s="153"/>
      <c r="AA204" s="153"/>
      <c r="AB204" s="153"/>
      <c r="AC204" s="153"/>
      <c r="AD204" s="144">
        <f t="shared" si="3"/>
        <v>5</v>
      </c>
    </row>
    <row r="205" spans="1:30" s="2" customFormat="1" ht="24.75" customHeight="1" x14ac:dyDescent="0.25">
      <c r="A205" s="70">
        <v>9</v>
      </c>
      <c r="B205" s="150" t="s">
        <v>980</v>
      </c>
      <c r="C205" s="156">
        <v>4589</v>
      </c>
      <c r="D205" s="164" t="s">
        <v>987</v>
      </c>
      <c r="E205" s="165">
        <v>2</v>
      </c>
      <c r="F205" s="151" t="s">
        <v>899</v>
      </c>
      <c r="G205" s="151" t="s">
        <v>37</v>
      </c>
      <c r="H205" s="153">
        <v>1</v>
      </c>
      <c r="I205" s="153"/>
      <c r="J205" s="153"/>
      <c r="K205" s="153">
        <v>1</v>
      </c>
      <c r="L205" s="153">
        <v>2</v>
      </c>
      <c r="M205" s="153"/>
      <c r="N205" s="153"/>
      <c r="O205" s="153"/>
      <c r="P205" s="153"/>
      <c r="Q205" s="153"/>
      <c r="R205" s="153">
        <v>1</v>
      </c>
      <c r="S205" s="153"/>
      <c r="T205" s="153">
        <v>2</v>
      </c>
      <c r="U205" s="153">
        <v>1</v>
      </c>
      <c r="V205" s="153">
        <v>1</v>
      </c>
      <c r="W205" s="153"/>
      <c r="X205" s="153"/>
      <c r="Y205" s="153"/>
      <c r="Z205" s="153"/>
      <c r="AA205" s="153"/>
      <c r="AB205" s="153"/>
      <c r="AC205" s="153"/>
      <c r="AD205" s="144">
        <f t="shared" si="3"/>
        <v>9</v>
      </c>
    </row>
    <row r="206" spans="1:30" s="2" customFormat="1" ht="24.75" customHeight="1" x14ac:dyDescent="0.25">
      <c r="A206" s="70">
        <v>10</v>
      </c>
      <c r="B206" s="150" t="s">
        <v>980</v>
      </c>
      <c r="C206" s="156">
        <v>3083</v>
      </c>
      <c r="D206" s="164" t="s">
        <v>612</v>
      </c>
      <c r="E206" s="164">
        <v>3</v>
      </c>
      <c r="F206" s="151" t="s">
        <v>885</v>
      </c>
      <c r="G206" s="155" t="s">
        <v>43</v>
      </c>
      <c r="H206" s="70">
        <v>1</v>
      </c>
      <c r="I206" s="70"/>
      <c r="J206" s="70"/>
      <c r="K206" s="70"/>
      <c r="L206" s="70">
        <v>2</v>
      </c>
      <c r="M206" s="70"/>
      <c r="N206" s="70"/>
      <c r="O206" s="70"/>
      <c r="P206" s="70"/>
      <c r="Q206" s="70"/>
      <c r="R206" s="70"/>
      <c r="S206" s="70"/>
      <c r="T206" s="70">
        <v>2</v>
      </c>
      <c r="U206" s="153"/>
      <c r="V206" s="153">
        <v>1</v>
      </c>
      <c r="W206" s="153"/>
      <c r="X206" s="153"/>
      <c r="Y206" s="153"/>
      <c r="Z206" s="153"/>
      <c r="AA206" s="153"/>
      <c r="AB206" s="153"/>
      <c r="AC206" s="153"/>
      <c r="AD206" s="144">
        <f t="shared" si="3"/>
        <v>6</v>
      </c>
    </row>
    <row r="207" spans="1:30" s="2" customFormat="1" ht="24.75" customHeight="1" x14ac:dyDescent="0.25">
      <c r="A207" s="70">
        <v>11</v>
      </c>
      <c r="B207" s="150" t="s">
        <v>980</v>
      </c>
      <c r="C207" s="156">
        <v>4641</v>
      </c>
      <c r="D207" s="151" t="s">
        <v>154</v>
      </c>
      <c r="E207" s="150"/>
      <c r="F207" s="151" t="s">
        <v>991</v>
      </c>
      <c r="G207" s="155" t="s">
        <v>112</v>
      </c>
      <c r="H207" s="153"/>
      <c r="I207" s="153"/>
      <c r="J207" s="153"/>
      <c r="K207" s="153"/>
      <c r="L207" s="153"/>
      <c r="M207" s="153"/>
      <c r="N207" s="153"/>
      <c r="O207" s="153">
        <v>1</v>
      </c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  <c r="AC207" s="153"/>
      <c r="AD207" s="144">
        <f t="shared" si="3"/>
        <v>1</v>
      </c>
    </row>
    <row r="208" spans="1:30" s="2" customFormat="1" ht="24.75" customHeight="1" x14ac:dyDescent="0.25">
      <c r="A208" s="70">
        <v>12</v>
      </c>
      <c r="B208" s="150" t="s">
        <v>980</v>
      </c>
      <c r="C208" s="156">
        <v>2923</v>
      </c>
      <c r="D208" s="164" t="s">
        <v>119</v>
      </c>
      <c r="E208" s="164">
        <v>2</v>
      </c>
      <c r="F208" s="151" t="s">
        <v>919</v>
      </c>
      <c r="G208" s="155" t="s">
        <v>75</v>
      </c>
      <c r="H208" s="148">
        <v>1</v>
      </c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>
        <v>1</v>
      </c>
      <c r="T208" s="148">
        <v>2</v>
      </c>
      <c r="U208" s="153"/>
      <c r="V208" s="153">
        <v>1</v>
      </c>
      <c r="W208" s="153"/>
      <c r="X208" s="153"/>
      <c r="Y208" s="153"/>
      <c r="Z208" s="153"/>
      <c r="AA208" s="153"/>
      <c r="AB208" s="153"/>
      <c r="AC208" s="153"/>
      <c r="AD208" s="144">
        <f t="shared" si="3"/>
        <v>5</v>
      </c>
    </row>
    <row r="209" spans="1:30" s="2" customFormat="1" ht="24.75" customHeight="1" x14ac:dyDescent="0.25">
      <c r="A209" s="70">
        <v>13</v>
      </c>
      <c r="B209" s="150" t="s">
        <v>980</v>
      </c>
      <c r="C209" s="156">
        <v>1128</v>
      </c>
      <c r="D209" s="151" t="s">
        <v>615</v>
      </c>
      <c r="E209" s="150"/>
      <c r="F209" s="151" t="s">
        <v>884</v>
      </c>
      <c r="G209" s="151" t="s">
        <v>45</v>
      </c>
      <c r="H209" s="153">
        <v>1</v>
      </c>
      <c r="I209" s="153"/>
      <c r="J209" s="153"/>
      <c r="K209" s="153"/>
      <c r="L209" s="153"/>
      <c r="M209" s="153"/>
      <c r="N209" s="153"/>
      <c r="O209" s="153"/>
      <c r="P209" s="153">
        <v>1</v>
      </c>
      <c r="Q209" s="153"/>
      <c r="R209" s="153"/>
      <c r="S209" s="153">
        <v>1</v>
      </c>
      <c r="T209" s="153">
        <v>2</v>
      </c>
      <c r="U209" s="153"/>
      <c r="V209" s="153"/>
      <c r="W209" s="153"/>
      <c r="X209" s="153"/>
      <c r="Y209" s="153"/>
      <c r="Z209" s="153"/>
      <c r="AA209" s="153"/>
      <c r="AB209" s="153"/>
      <c r="AC209" s="153"/>
      <c r="AD209" s="144">
        <f t="shared" si="3"/>
        <v>5</v>
      </c>
    </row>
    <row r="210" spans="1:30" s="2" customFormat="1" ht="24.75" customHeight="1" x14ac:dyDescent="0.25">
      <c r="A210" s="70">
        <v>14</v>
      </c>
      <c r="B210" s="150" t="s">
        <v>980</v>
      </c>
      <c r="C210" s="156">
        <v>608</v>
      </c>
      <c r="D210" s="164" t="s">
        <v>465</v>
      </c>
      <c r="E210" s="164">
        <v>3</v>
      </c>
      <c r="F210" s="151" t="s">
        <v>83</v>
      </c>
      <c r="G210" s="151" t="s">
        <v>45</v>
      </c>
      <c r="H210" s="153">
        <v>2</v>
      </c>
      <c r="I210" s="153"/>
      <c r="J210" s="153"/>
      <c r="K210" s="153"/>
      <c r="L210" s="153"/>
      <c r="M210" s="153"/>
      <c r="N210" s="153"/>
      <c r="O210" s="153"/>
      <c r="P210" s="153">
        <v>2</v>
      </c>
      <c r="Q210" s="153"/>
      <c r="R210" s="153"/>
      <c r="S210" s="153">
        <v>2</v>
      </c>
      <c r="T210" s="153">
        <v>2</v>
      </c>
      <c r="U210" s="153"/>
      <c r="V210" s="153"/>
      <c r="W210" s="153"/>
      <c r="X210" s="153"/>
      <c r="Y210" s="153"/>
      <c r="Z210" s="153">
        <v>2</v>
      </c>
      <c r="AA210" s="153"/>
      <c r="AB210" s="153"/>
      <c r="AC210" s="153"/>
      <c r="AD210" s="144">
        <f t="shared" si="3"/>
        <v>10</v>
      </c>
    </row>
    <row r="211" spans="1:30" s="2" customFormat="1" ht="24.75" customHeight="1" x14ac:dyDescent="0.25">
      <c r="A211" s="70">
        <v>15</v>
      </c>
      <c r="B211" s="150" t="s">
        <v>980</v>
      </c>
      <c r="C211" s="156">
        <v>1956</v>
      </c>
      <c r="D211" s="164" t="s">
        <v>103</v>
      </c>
      <c r="E211" s="164">
        <v>7</v>
      </c>
      <c r="F211" s="151" t="s">
        <v>885</v>
      </c>
      <c r="G211" s="155" t="s">
        <v>61</v>
      </c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53"/>
      <c r="V211" s="153"/>
      <c r="W211" s="153"/>
      <c r="X211" s="153"/>
      <c r="Y211" s="153">
        <v>2</v>
      </c>
      <c r="Z211" s="153"/>
      <c r="AA211" s="153"/>
      <c r="AB211" s="153"/>
      <c r="AC211" s="153"/>
      <c r="AD211" s="144">
        <f t="shared" si="3"/>
        <v>2</v>
      </c>
    </row>
    <row r="212" spans="1:30" s="2" customFormat="1" ht="24.75" customHeight="1" x14ac:dyDescent="0.25">
      <c r="A212" s="70">
        <v>16</v>
      </c>
      <c r="B212" s="150" t="s">
        <v>980</v>
      </c>
      <c r="C212" s="156">
        <v>4464</v>
      </c>
      <c r="D212" s="151" t="s">
        <v>284</v>
      </c>
      <c r="E212" s="150"/>
      <c r="F212" s="151" t="s">
        <v>919</v>
      </c>
      <c r="G212" s="155" t="s">
        <v>75</v>
      </c>
      <c r="H212" s="148">
        <v>1</v>
      </c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>
        <v>1</v>
      </c>
      <c r="T212" s="148">
        <v>2</v>
      </c>
      <c r="U212" s="153"/>
      <c r="V212" s="153">
        <v>1</v>
      </c>
      <c r="W212" s="153"/>
      <c r="X212" s="153"/>
      <c r="Y212" s="153"/>
      <c r="Z212" s="153"/>
      <c r="AA212" s="153"/>
      <c r="AB212" s="153"/>
      <c r="AC212" s="153"/>
      <c r="AD212" s="144">
        <f t="shared" si="3"/>
        <v>5</v>
      </c>
    </row>
    <row r="213" spans="1:30" s="2" customFormat="1" ht="24.75" customHeight="1" x14ac:dyDescent="0.25">
      <c r="A213" s="70">
        <v>17</v>
      </c>
      <c r="B213" s="150" t="s">
        <v>980</v>
      </c>
      <c r="C213" s="156">
        <v>3137</v>
      </c>
      <c r="D213" s="164" t="s">
        <v>82</v>
      </c>
      <c r="E213" s="164">
        <v>5</v>
      </c>
      <c r="F213" s="151" t="s">
        <v>83</v>
      </c>
      <c r="G213" s="151" t="s">
        <v>45</v>
      </c>
      <c r="H213" s="153">
        <v>2</v>
      </c>
      <c r="I213" s="153"/>
      <c r="J213" s="153"/>
      <c r="K213" s="153"/>
      <c r="L213" s="153"/>
      <c r="M213" s="153"/>
      <c r="N213" s="153"/>
      <c r="O213" s="153"/>
      <c r="P213" s="153">
        <v>2</v>
      </c>
      <c r="Q213" s="153"/>
      <c r="R213" s="153"/>
      <c r="S213" s="153">
        <v>2</v>
      </c>
      <c r="T213" s="153">
        <v>2</v>
      </c>
      <c r="U213" s="153"/>
      <c r="V213" s="153"/>
      <c r="W213" s="153"/>
      <c r="X213" s="153"/>
      <c r="Y213" s="153"/>
      <c r="Z213" s="153">
        <v>2</v>
      </c>
      <c r="AA213" s="153"/>
      <c r="AB213" s="153"/>
      <c r="AC213" s="153"/>
      <c r="AD213" s="144">
        <f t="shared" si="3"/>
        <v>10</v>
      </c>
    </row>
    <row r="214" spans="1:30" s="2" customFormat="1" ht="24.75" customHeight="1" x14ac:dyDescent="0.25">
      <c r="A214" s="70">
        <v>18</v>
      </c>
      <c r="B214" s="150" t="s">
        <v>980</v>
      </c>
      <c r="C214" s="156">
        <v>2025</v>
      </c>
      <c r="D214" s="151" t="s">
        <v>524</v>
      </c>
      <c r="E214" s="150"/>
      <c r="F214" s="151" t="s">
        <v>919</v>
      </c>
      <c r="G214" s="151" t="s">
        <v>91</v>
      </c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>
        <v>1</v>
      </c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  <c r="AC214" s="153"/>
      <c r="AD214" s="144">
        <f t="shared" si="3"/>
        <v>1</v>
      </c>
    </row>
    <row r="215" spans="1:30" s="2" customFormat="1" ht="24.75" customHeight="1" x14ac:dyDescent="0.25">
      <c r="A215" s="70">
        <v>19</v>
      </c>
      <c r="B215" s="150" t="s">
        <v>980</v>
      </c>
      <c r="C215" s="156">
        <v>4629</v>
      </c>
      <c r="D215" s="151" t="s">
        <v>988</v>
      </c>
      <c r="E215" s="150"/>
      <c r="F215" s="151" t="s">
        <v>900</v>
      </c>
      <c r="G215" s="151" t="s">
        <v>85</v>
      </c>
      <c r="H215" s="153">
        <v>1</v>
      </c>
      <c r="I215" s="153"/>
      <c r="J215" s="153"/>
      <c r="K215" s="153">
        <v>1</v>
      </c>
      <c r="L215" s="153"/>
      <c r="M215" s="153"/>
      <c r="N215" s="153"/>
      <c r="O215" s="153"/>
      <c r="P215" s="153"/>
      <c r="Q215" s="153"/>
      <c r="R215" s="153"/>
      <c r="S215" s="153"/>
      <c r="T215" s="153">
        <v>2</v>
      </c>
      <c r="U215" s="153">
        <v>1</v>
      </c>
      <c r="V215" s="153">
        <v>1</v>
      </c>
      <c r="W215" s="153"/>
      <c r="X215" s="153"/>
      <c r="Y215" s="153"/>
      <c r="Z215" s="153"/>
      <c r="AA215" s="153"/>
      <c r="AB215" s="153"/>
      <c r="AC215" s="153"/>
      <c r="AD215" s="144">
        <f t="shared" si="3"/>
        <v>6</v>
      </c>
    </row>
    <row r="216" spans="1:30" s="2" customFormat="1" ht="24.75" customHeight="1" x14ac:dyDescent="0.25">
      <c r="A216" s="70">
        <v>20</v>
      </c>
      <c r="B216" s="150" t="s">
        <v>980</v>
      </c>
      <c r="C216" s="156">
        <v>3460</v>
      </c>
      <c r="D216" s="164" t="s">
        <v>407</v>
      </c>
      <c r="E216" s="164">
        <v>2</v>
      </c>
      <c r="F216" s="151" t="s">
        <v>885</v>
      </c>
      <c r="G216" s="151" t="s">
        <v>37</v>
      </c>
      <c r="H216" s="153">
        <v>1</v>
      </c>
      <c r="I216" s="153"/>
      <c r="J216" s="153"/>
      <c r="K216" s="153">
        <v>1</v>
      </c>
      <c r="L216" s="153">
        <v>2</v>
      </c>
      <c r="M216" s="153"/>
      <c r="N216" s="153"/>
      <c r="O216" s="153"/>
      <c r="P216" s="153"/>
      <c r="Q216" s="153"/>
      <c r="R216" s="153"/>
      <c r="S216" s="153"/>
      <c r="T216" s="153">
        <v>1</v>
      </c>
      <c r="U216" s="153">
        <v>1</v>
      </c>
      <c r="V216" s="153">
        <v>1</v>
      </c>
      <c r="W216" s="153"/>
      <c r="X216" s="153"/>
      <c r="Y216" s="153"/>
      <c r="Z216" s="153"/>
      <c r="AA216" s="153"/>
      <c r="AB216" s="153"/>
      <c r="AC216" s="153"/>
      <c r="AD216" s="144">
        <f t="shared" si="3"/>
        <v>7</v>
      </c>
    </row>
    <row r="217" spans="1:30" s="2" customFormat="1" ht="24.75" customHeight="1" x14ac:dyDescent="0.25">
      <c r="A217" s="70">
        <v>21</v>
      </c>
      <c r="B217" s="150" t="s">
        <v>980</v>
      </c>
      <c r="C217" s="156">
        <v>3860</v>
      </c>
      <c r="D217" s="151" t="s">
        <v>989</v>
      </c>
      <c r="E217" s="150"/>
      <c r="F217" s="151" t="s">
        <v>78</v>
      </c>
      <c r="G217" s="151" t="s">
        <v>37</v>
      </c>
      <c r="H217" s="153">
        <v>1</v>
      </c>
      <c r="I217" s="153"/>
      <c r="J217" s="153"/>
      <c r="K217" s="153">
        <v>1</v>
      </c>
      <c r="L217" s="153">
        <v>2</v>
      </c>
      <c r="M217" s="153"/>
      <c r="N217" s="153"/>
      <c r="O217" s="153"/>
      <c r="P217" s="153"/>
      <c r="Q217" s="153"/>
      <c r="R217" s="153"/>
      <c r="S217" s="153"/>
      <c r="T217" s="153">
        <v>1</v>
      </c>
      <c r="U217" s="153">
        <v>1</v>
      </c>
      <c r="V217" s="153">
        <v>1</v>
      </c>
      <c r="W217" s="153"/>
      <c r="X217" s="153"/>
      <c r="Y217" s="153"/>
      <c r="Z217" s="153"/>
      <c r="AA217" s="153"/>
      <c r="AB217" s="153"/>
      <c r="AC217" s="153"/>
      <c r="AD217" s="144">
        <f t="shared" si="3"/>
        <v>7</v>
      </c>
    </row>
    <row r="218" spans="1:30" s="2" customFormat="1" ht="24.75" customHeight="1" x14ac:dyDescent="0.25">
      <c r="A218" s="70">
        <v>22</v>
      </c>
      <c r="B218" s="150" t="s">
        <v>980</v>
      </c>
      <c r="C218" s="156">
        <v>1851</v>
      </c>
      <c r="D218" s="151" t="s">
        <v>990</v>
      </c>
      <c r="E218" s="150"/>
      <c r="F218" s="151" t="s">
        <v>884</v>
      </c>
      <c r="G218" s="151" t="s">
        <v>45</v>
      </c>
      <c r="H218" s="153">
        <v>1</v>
      </c>
      <c r="I218" s="153"/>
      <c r="J218" s="153"/>
      <c r="K218" s="153"/>
      <c r="L218" s="153"/>
      <c r="M218" s="153"/>
      <c r="N218" s="153"/>
      <c r="O218" s="153"/>
      <c r="P218" s="153">
        <v>1</v>
      </c>
      <c r="Q218" s="153"/>
      <c r="R218" s="153"/>
      <c r="S218" s="153">
        <v>1</v>
      </c>
      <c r="T218" s="153">
        <v>2</v>
      </c>
      <c r="U218" s="153"/>
      <c r="V218" s="153"/>
      <c r="W218" s="153"/>
      <c r="X218" s="153"/>
      <c r="Y218" s="153"/>
      <c r="Z218" s="153">
        <v>1</v>
      </c>
      <c r="AA218" s="153"/>
      <c r="AB218" s="153"/>
      <c r="AC218" s="153"/>
      <c r="AD218" s="144">
        <f t="shared" si="3"/>
        <v>6</v>
      </c>
    </row>
    <row r="219" spans="1:30" s="2" customFormat="1" ht="24.75" customHeight="1" x14ac:dyDescent="0.25">
      <c r="A219" s="70">
        <v>23</v>
      </c>
      <c r="B219" s="150" t="s">
        <v>980</v>
      </c>
      <c r="C219" s="156">
        <v>4527</v>
      </c>
      <c r="D219" s="151" t="s">
        <v>181</v>
      </c>
      <c r="E219" s="150"/>
      <c r="F219" s="151" t="s">
        <v>874</v>
      </c>
      <c r="G219" s="151" t="s">
        <v>45</v>
      </c>
      <c r="H219" s="153">
        <v>1</v>
      </c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>
        <v>1</v>
      </c>
      <c r="T219" s="153">
        <v>2</v>
      </c>
      <c r="U219" s="153"/>
      <c r="V219" s="153"/>
      <c r="W219" s="153"/>
      <c r="X219" s="153"/>
      <c r="Y219" s="153"/>
      <c r="Z219" s="153"/>
      <c r="AA219" s="153"/>
      <c r="AB219" s="153"/>
      <c r="AC219" s="153"/>
      <c r="AD219" s="144">
        <f t="shared" si="3"/>
        <v>4</v>
      </c>
    </row>
    <row r="220" spans="1:30" s="2" customFormat="1" ht="24.75" customHeight="1" x14ac:dyDescent="0.25">
      <c r="A220" s="70">
        <v>1</v>
      </c>
      <c r="B220" s="150" t="s">
        <v>981</v>
      </c>
      <c r="C220" s="156">
        <v>4257</v>
      </c>
      <c r="D220" s="164" t="s">
        <v>145</v>
      </c>
      <c r="E220" s="164">
        <v>4</v>
      </c>
      <c r="F220" s="151" t="s">
        <v>877</v>
      </c>
      <c r="G220" s="151" t="s">
        <v>37</v>
      </c>
      <c r="H220" s="153">
        <v>1</v>
      </c>
      <c r="I220" s="153"/>
      <c r="J220" s="153"/>
      <c r="K220" s="153">
        <v>1</v>
      </c>
      <c r="L220" s="153">
        <v>2</v>
      </c>
      <c r="M220" s="153"/>
      <c r="N220" s="153"/>
      <c r="O220" s="153"/>
      <c r="P220" s="153"/>
      <c r="Q220" s="153"/>
      <c r="R220" s="153"/>
      <c r="S220" s="153"/>
      <c r="T220" s="153">
        <v>1</v>
      </c>
      <c r="U220" s="153">
        <v>1</v>
      </c>
      <c r="V220" s="153">
        <v>1</v>
      </c>
      <c r="W220" s="153"/>
      <c r="X220" s="153"/>
      <c r="Y220" s="153"/>
      <c r="Z220" s="153"/>
      <c r="AA220" s="153"/>
      <c r="AB220" s="153"/>
      <c r="AC220" s="153"/>
      <c r="AD220" s="144">
        <f t="shared" si="3"/>
        <v>7</v>
      </c>
    </row>
    <row r="221" spans="1:30" s="2" customFormat="1" ht="24.75" customHeight="1" x14ac:dyDescent="0.25">
      <c r="A221" s="70">
        <v>2</v>
      </c>
      <c r="B221" s="150" t="s">
        <v>981</v>
      </c>
      <c r="C221" s="156">
        <v>3970</v>
      </c>
      <c r="D221" s="151" t="s">
        <v>993</v>
      </c>
      <c r="E221" s="150"/>
      <c r="F221" s="151" t="s">
        <v>51</v>
      </c>
      <c r="G221" s="155" t="s">
        <v>75</v>
      </c>
      <c r="H221" s="148">
        <v>1</v>
      </c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>
        <v>1</v>
      </c>
      <c r="T221" s="148">
        <v>2</v>
      </c>
      <c r="U221" s="153"/>
      <c r="V221" s="153"/>
      <c r="W221" s="153"/>
      <c r="X221" s="153"/>
      <c r="Y221" s="153"/>
      <c r="Z221" s="153"/>
      <c r="AA221" s="153"/>
      <c r="AB221" s="153"/>
      <c r="AC221" s="153"/>
      <c r="AD221" s="144">
        <f t="shared" si="3"/>
        <v>4</v>
      </c>
    </row>
    <row r="222" spans="1:30" s="2" customFormat="1" ht="24.75" customHeight="1" x14ac:dyDescent="0.25">
      <c r="A222" s="70">
        <v>3</v>
      </c>
      <c r="B222" s="150" t="s">
        <v>981</v>
      </c>
      <c r="C222" s="156">
        <v>4566</v>
      </c>
      <c r="D222" s="151" t="s">
        <v>995</v>
      </c>
      <c r="E222" s="150"/>
      <c r="F222" s="151" t="s">
        <v>51</v>
      </c>
      <c r="G222" s="151" t="s">
        <v>112</v>
      </c>
      <c r="H222" s="153"/>
      <c r="I222" s="153"/>
      <c r="J222" s="153"/>
      <c r="K222" s="153"/>
      <c r="L222" s="153"/>
      <c r="M222" s="153"/>
      <c r="N222" s="153"/>
      <c r="O222" s="153">
        <v>1</v>
      </c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  <c r="AC222" s="153"/>
      <c r="AD222" s="144">
        <f t="shared" si="3"/>
        <v>1</v>
      </c>
    </row>
    <row r="223" spans="1:30" s="2" customFormat="1" ht="24.75" customHeight="1" x14ac:dyDescent="0.25">
      <c r="A223" s="70">
        <v>4</v>
      </c>
      <c r="B223" s="150" t="s">
        <v>981</v>
      </c>
      <c r="C223" s="156">
        <v>3397</v>
      </c>
      <c r="D223" s="164" t="s">
        <v>264</v>
      </c>
      <c r="E223" s="164">
        <v>2</v>
      </c>
      <c r="F223" s="151" t="s">
        <v>900</v>
      </c>
      <c r="G223" s="151" t="s">
        <v>37</v>
      </c>
      <c r="H223" s="153">
        <v>1</v>
      </c>
      <c r="I223" s="153"/>
      <c r="J223" s="153"/>
      <c r="K223" s="153">
        <v>1</v>
      </c>
      <c r="L223" s="153">
        <v>2</v>
      </c>
      <c r="M223" s="153"/>
      <c r="N223" s="153"/>
      <c r="O223" s="153"/>
      <c r="P223" s="153"/>
      <c r="Q223" s="153"/>
      <c r="R223" s="153"/>
      <c r="S223" s="153"/>
      <c r="T223" s="153">
        <v>1</v>
      </c>
      <c r="U223" s="153">
        <v>1</v>
      </c>
      <c r="V223" s="153">
        <v>1</v>
      </c>
      <c r="W223" s="153"/>
      <c r="X223" s="153"/>
      <c r="Y223" s="153"/>
      <c r="Z223" s="153"/>
      <c r="AA223" s="153"/>
      <c r="AB223" s="153"/>
      <c r="AC223" s="153"/>
      <c r="AD223" s="144">
        <f t="shared" si="3"/>
        <v>7</v>
      </c>
    </row>
    <row r="224" spans="1:30" s="2" customFormat="1" ht="24.75" customHeight="1" x14ac:dyDescent="0.25">
      <c r="A224" s="70">
        <v>5</v>
      </c>
      <c r="B224" s="150" t="s">
        <v>981</v>
      </c>
      <c r="C224" s="156">
        <v>4369</v>
      </c>
      <c r="D224" s="164" t="s">
        <v>996</v>
      </c>
      <c r="E224" s="164">
        <v>2</v>
      </c>
      <c r="F224" s="151" t="s">
        <v>51</v>
      </c>
      <c r="G224" s="155" t="s">
        <v>43</v>
      </c>
      <c r="H224" s="70">
        <v>1</v>
      </c>
      <c r="I224" s="70"/>
      <c r="J224" s="70"/>
      <c r="K224" s="70"/>
      <c r="L224" s="70">
        <v>2</v>
      </c>
      <c r="M224" s="70"/>
      <c r="N224" s="70"/>
      <c r="O224" s="70"/>
      <c r="P224" s="70"/>
      <c r="Q224" s="70"/>
      <c r="R224" s="70"/>
      <c r="S224" s="70"/>
      <c r="T224" s="70">
        <v>2</v>
      </c>
      <c r="U224" s="153"/>
      <c r="V224" s="153">
        <v>1</v>
      </c>
      <c r="W224" s="153"/>
      <c r="X224" s="153"/>
      <c r="Y224" s="153"/>
      <c r="Z224" s="153"/>
      <c r="AA224" s="153"/>
      <c r="AB224" s="153"/>
      <c r="AC224" s="153"/>
      <c r="AD224" s="144">
        <f t="shared" si="3"/>
        <v>6</v>
      </c>
    </row>
    <row r="225" spans="1:30" s="2" customFormat="1" ht="24.75" customHeight="1" x14ac:dyDescent="0.25">
      <c r="A225" s="70">
        <v>6</v>
      </c>
      <c r="B225" s="150" t="s">
        <v>981</v>
      </c>
      <c r="C225" s="156">
        <v>3303</v>
      </c>
      <c r="D225" s="164" t="s">
        <v>685</v>
      </c>
      <c r="E225" s="164">
        <v>2</v>
      </c>
      <c r="F225" s="151" t="s">
        <v>877</v>
      </c>
      <c r="G225" s="151" t="s">
        <v>37</v>
      </c>
      <c r="H225" s="153">
        <v>2</v>
      </c>
      <c r="I225" s="153"/>
      <c r="J225" s="153"/>
      <c r="K225" s="153">
        <v>2</v>
      </c>
      <c r="L225" s="153">
        <v>4</v>
      </c>
      <c r="M225" s="153"/>
      <c r="N225" s="153"/>
      <c r="O225" s="153"/>
      <c r="P225" s="153"/>
      <c r="Q225" s="153"/>
      <c r="R225" s="153"/>
      <c r="S225" s="153"/>
      <c r="T225" s="153">
        <v>2</v>
      </c>
      <c r="U225" s="153">
        <v>2</v>
      </c>
      <c r="V225" s="153">
        <v>2</v>
      </c>
      <c r="W225" s="153"/>
      <c r="X225" s="153"/>
      <c r="Y225" s="153"/>
      <c r="Z225" s="153"/>
      <c r="AA225" s="153"/>
      <c r="AB225" s="153"/>
      <c r="AC225" s="153"/>
      <c r="AD225" s="144">
        <f t="shared" si="3"/>
        <v>14</v>
      </c>
    </row>
    <row r="226" spans="1:30" s="2" customFormat="1" ht="24.75" customHeight="1" x14ac:dyDescent="0.25">
      <c r="A226" s="70">
        <v>7</v>
      </c>
      <c r="B226" s="150" t="s">
        <v>981</v>
      </c>
      <c r="C226" s="156">
        <v>4582</v>
      </c>
      <c r="D226" s="151" t="s">
        <v>540</v>
      </c>
      <c r="E226" s="150"/>
      <c r="F226" s="151" t="s">
        <v>900</v>
      </c>
      <c r="G226" s="151" t="s">
        <v>91</v>
      </c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>
        <v>1</v>
      </c>
      <c r="S226" s="153"/>
      <c r="T226" s="153"/>
      <c r="U226" s="153"/>
      <c r="V226" s="153"/>
      <c r="W226" s="153"/>
      <c r="X226" s="153"/>
      <c r="Y226" s="153"/>
      <c r="Z226" s="153"/>
      <c r="AA226" s="153"/>
      <c r="AB226" s="153"/>
      <c r="AC226" s="153"/>
      <c r="AD226" s="144">
        <f t="shared" si="3"/>
        <v>1</v>
      </c>
    </row>
    <row r="227" spans="1:30" s="2" customFormat="1" ht="24.75" customHeight="1" x14ac:dyDescent="0.25">
      <c r="A227" s="70">
        <v>8</v>
      </c>
      <c r="B227" s="150" t="s">
        <v>981</v>
      </c>
      <c r="C227" s="156">
        <v>4122</v>
      </c>
      <c r="D227" s="164" t="s">
        <v>891</v>
      </c>
      <c r="E227" s="165">
        <v>6</v>
      </c>
      <c r="F227" s="151" t="s">
        <v>51</v>
      </c>
      <c r="G227" s="151" t="s">
        <v>218</v>
      </c>
      <c r="H227" s="153">
        <v>1</v>
      </c>
      <c r="I227" s="153"/>
      <c r="J227" s="153"/>
      <c r="K227" s="153"/>
      <c r="L227" s="153"/>
      <c r="M227" s="153"/>
      <c r="N227" s="153"/>
      <c r="O227" s="153"/>
      <c r="P227" s="153"/>
      <c r="Q227" s="153"/>
      <c r="R227" s="153">
        <v>1</v>
      </c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  <c r="AC227" s="153"/>
      <c r="AD227" s="144">
        <f t="shared" si="3"/>
        <v>2</v>
      </c>
    </row>
    <row r="228" spans="1:30" s="2" customFormat="1" ht="24.75" customHeight="1" x14ac:dyDescent="0.25">
      <c r="A228" s="70">
        <v>9</v>
      </c>
      <c r="B228" s="150" t="s">
        <v>981</v>
      </c>
      <c r="C228" s="156">
        <v>4358</v>
      </c>
      <c r="D228" s="164" t="s">
        <v>259</v>
      </c>
      <c r="E228" s="164">
        <v>2</v>
      </c>
      <c r="F228" s="151" t="s">
        <v>877</v>
      </c>
      <c r="G228" s="155" t="s">
        <v>75</v>
      </c>
      <c r="H228" s="148">
        <v>1</v>
      </c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>
        <v>1</v>
      </c>
      <c r="T228" s="148">
        <v>2</v>
      </c>
      <c r="U228" s="153"/>
      <c r="V228" s="153"/>
      <c r="W228" s="153"/>
      <c r="X228" s="153"/>
      <c r="Y228" s="153"/>
      <c r="Z228" s="153"/>
      <c r="AA228" s="153"/>
      <c r="AB228" s="153"/>
      <c r="AC228" s="153"/>
      <c r="AD228" s="144">
        <f t="shared" si="3"/>
        <v>4</v>
      </c>
    </row>
    <row r="229" spans="1:30" s="2" customFormat="1" ht="24.75" customHeight="1" x14ac:dyDescent="0.25">
      <c r="A229" s="70">
        <v>10</v>
      </c>
      <c r="B229" s="150" t="s">
        <v>981</v>
      </c>
      <c r="C229" s="156">
        <v>4289</v>
      </c>
      <c r="D229" s="164" t="s">
        <v>985</v>
      </c>
      <c r="E229" s="164">
        <v>2</v>
      </c>
      <c r="F229" s="151" t="s">
        <v>919</v>
      </c>
      <c r="G229" s="155" t="s">
        <v>75</v>
      </c>
      <c r="H229" s="148">
        <v>1</v>
      </c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>
        <v>1</v>
      </c>
      <c r="T229" s="148">
        <v>2</v>
      </c>
      <c r="U229" s="153"/>
      <c r="V229" s="153"/>
      <c r="W229" s="153"/>
      <c r="X229" s="153"/>
      <c r="Y229" s="153"/>
      <c r="Z229" s="153"/>
      <c r="AA229" s="153"/>
      <c r="AB229" s="153"/>
      <c r="AC229" s="153"/>
      <c r="AD229" s="144">
        <f t="shared" si="3"/>
        <v>4</v>
      </c>
    </row>
    <row r="230" spans="1:30" s="2" customFormat="1" ht="24.75" customHeight="1" x14ac:dyDescent="0.25">
      <c r="A230" s="70">
        <v>11</v>
      </c>
      <c r="B230" s="150" t="s">
        <v>981</v>
      </c>
      <c r="C230" s="156">
        <v>3631</v>
      </c>
      <c r="D230" s="151" t="s">
        <v>997</v>
      </c>
      <c r="E230" s="150"/>
      <c r="F230" s="151" t="s">
        <v>78</v>
      </c>
      <c r="G230" s="151" t="s">
        <v>37</v>
      </c>
      <c r="H230" s="153">
        <v>1</v>
      </c>
      <c r="I230" s="153"/>
      <c r="J230" s="153"/>
      <c r="K230" s="153">
        <v>1</v>
      </c>
      <c r="L230" s="153">
        <v>2</v>
      </c>
      <c r="M230" s="153"/>
      <c r="N230" s="153"/>
      <c r="O230" s="153"/>
      <c r="P230" s="153"/>
      <c r="Q230" s="153"/>
      <c r="R230" s="153"/>
      <c r="S230" s="153"/>
      <c r="T230" s="153">
        <v>1</v>
      </c>
      <c r="U230" s="153">
        <v>1</v>
      </c>
      <c r="V230" s="153">
        <v>1</v>
      </c>
      <c r="W230" s="153"/>
      <c r="X230" s="153"/>
      <c r="Y230" s="153"/>
      <c r="Z230" s="153"/>
      <c r="AA230" s="153"/>
      <c r="AB230" s="153"/>
      <c r="AC230" s="153"/>
      <c r="AD230" s="144">
        <f t="shared" si="3"/>
        <v>7</v>
      </c>
    </row>
    <row r="231" spans="1:30" s="2" customFormat="1" ht="24.75" customHeight="1" x14ac:dyDescent="0.25">
      <c r="A231" s="70">
        <v>12</v>
      </c>
      <c r="B231" s="150" t="s">
        <v>981</v>
      </c>
      <c r="C231" s="156">
        <v>4400</v>
      </c>
      <c r="D231" s="164" t="s">
        <v>908</v>
      </c>
      <c r="E231" s="164">
        <v>3</v>
      </c>
      <c r="F231" s="151" t="s">
        <v>51</v>
      </c>
      <c r="G231" s="151" t="s">
        <v>37</v>
      </c>
      <c r="H231" s="153">
        <v>1</v>
      </c>
      <c r="I231" s="153"/>
      <c r="J231" s="153"/>
      <c r="K231" s="153">
        <v>1</v>
      </c>
      <c r="L231" s="153">
        <v>2</v>
      </c>
      <c r="M231" s="153"/>
      <c r="N231" s="153"/>
      <c r="O231" s="153"/>
      <c r="P231" s="153"/>
      <c r="Q231" s="153"/>
      <c r="R231" s="153"/>
      <c r="S231" s="153"/>
      <c r="T231" s="153">
        <v>1</v>
      </c>
      <c r="U231" s="153">
        <v>1</v>
      </c>
      <c r="V231" s="153">
        <v>1</v>
      </c>
      <c r="W231" s="153"/>
      <c r="X231" s="153"/>
      <c r="Y231" s="153"/>
      <c r="Z231" s="153"/>
      <c r="AA231" s="153"/>
      <c r="AB231" s="153"/>
      <c r="AC231" s="153"/>
      <c r="AD231" s="144">
        <f t="shared" si="3"/>
        <v>7</v>
      </c>
    </row>
    <row r="232" spans="1:30" s="2" customFormat="1" ht="24.75" customHeight="1" x14ac:dyDescent="0.25">
      <c r="A232" s="70">
        <v>13</v>
      </c>
      <c r="B232" s="150" t="s">
        <v>981</v>
      </c>
      <c r="C232" s="156">
        <v>4064</v>
      </c>
      <c r="D232" s="151" t="s">
        <v>496</v>
      </c>
      <c r="E232" s="150"/>
      <c r="F232" s="151" t="s">
        <v>899</v>
      </c>
      <c r="G232" s="151" t="s">
        <v>190</v>
      </c>
      <c r="H232" s="153"/>
      <c r="I232" s="153"/>
      <c r="J232" s="153"/>
      <c r="K232" s="153"/>
      <c r="L232" s="153"/>
      <c r="M232" s="153">
        <v>1</v>
      </c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>
        <v>2</v>
      </c>
      <c r="Z232" s="153">
        <v>1</v>
      </c>
      <c r="AA232" s="153"/>
      <c r="AB232" s="153"/>
      <c r="AC232" s="153"/>
      <c r="AD232" s="144">
        <f t="shared" si="3"/>
        <v>4</v>
      </c>
    </row>
    <row r="233" spans="1:30" s="2" customFormat="1" ht="24.75" customHeight="1" x14ac:dyDescent="0.25">
      <c r="A233" s="70">
        <v>14</v>
      </c>
      <c r="B233" s="150" t="s">
        <v>981</v>
      </c>
      <c r="C233" s="156" t="s">
        <v>698</v>
      </c>
      <c r="D233" s="164" t="s">
        <v>470</v>
      </c>
      <c r="E233" s="164">
        <v>3</v>
      </c>
      <c r="F233" s="151" t="s">
        <v>41</v>
      </c>
      <c r="G233" s="151" t="s">
        <v>190</v>
      </c>
      <c r="H233" s="153"/>
      <c r="I233" s="153"/>
      <c r="J233" s="153"/>
      <c r="K233" s="153"/>
      <c r="L233" s="153"/>
      <c r="M233" s="153">
        <v>1</v>
      </c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>
        <v>2</v>
      </c>
      <c r="Z233" s="153">
        <v>1</v>
      </c>
      <c r="AA233" s="153"/>
      <c r="AB233" s="153"/>
      <c r="AC233" s="153"/>
      <c r="AD233" s="144">
        <f t="shared" si="3"/>
        <v>4</v>
      </c>
    </row>
    <row r="234" spans="1:30" s="2" customFormat="1" ht="24.75" customHeight="1" x14ac:dyDescent="0.25">
      <c r="A234" s="70">
        <v>1</v>
      </c>
      <c r="B234" s="150" t="s">
        <v>994</v>
      </c>
      <c r="C234" s="156">
        <v>2815</v>
      </c>
      <c r="D234" s="164" t="s">
        <v>107</v>
      </c>
      <c r="E234" s="164">
        <v>4</v>
      </c>
      <c r="F234" s="151" t="s">
        <v>51</v>
      </c>
      <c r="G234" s="155" t="s">
        <v>43</v>
      </c>
      <c r="H234" s="70">
        <v>1</v>
      </c>
      <c r="I234" s="70"/>
      <c r="J234" s="70"/>
      <c r="K234" s="70"/>
      <c r="L234" s="70">
        <v>2</v>
      </c>
      <c r="M234" s="70"/>
      <c r="N234" s="70"/>
      <c r="O234" s="70"/>
      <c r="P234" s="70"/>
      <c r="Q234" s="70"/>
      <c r="R234" s="70"/>
      <c r="S234" s="70"/>
      <c r="T234" s="70">
        <v>2</v>
      </c>
      <c r="U234" s="153"/>
      <c r="V234" s="153">
        <v>1</v>
      </c>
      <c r="W234" s="153"/>
      <c r="X234" s="153"/>
      <c r="Y234" s="153"/>
      <c r="Z234" s="153"/>
      <c r="AA234" s="153"/>
      <c r="AB234" s="153"/>
      <c r="AC234" s="153"/>
      <c r="AD234" s="144">
        <f t="shared" si="3"/>
        <v>6</v>
      </c>
    </row>
    <row r="235" spans="1:30" s="2" customFormat="1" ht="24.75" customHeight="1" x14ac:dyDescent="0.25">
      <c r="A235" s="70">
        <v>2</v>
      </c>
      <c r="B235" s="150" t="s">
        <v>994</v>
      </c>
      <c r="C235" s="156">
        <v>3172</v>
      </c>
      <c r="D235" s="164" t="s">
        <v>359</v>
      </c>
      <c r="E235" s="164">
        <v>2</v>
      </c>
      <c r="F235" s="151" t="s">
        <v>51</v>
      </c>
      <c r="G235" s="151" t="s">
        <v>37</v>
      </c>
      <c r="H235" s="153">
        <v>1</v>
      </c>
      <c r="I235" s="153"/>
      <c r="J235" s="153"/>
      <c r="K235" s="153">
        <v>1</v>
      </c>
      <c r="L235" s="153">
        <v>2</v>
      </c>
      <c r="M235" s="153"/>
      <c r="N235" s="153"/>
      <c r="O235" s="153"/>
      <c r="P235" s="153"/>
      <c r="Q235" s="153"/>
      <c r="R235" s="153"/>
      <c r="S235" s="153"/>
      <c r="T235" s="153">
        <v>1</v>
      </c>
      <c r="U235" s="153">
        <v>1</v>
      </c>
      <c r="V235" s="153">
        <v>1</v>
      </c>
      <c r="W235" s="153"/>
      <c r="X235" s="153"/>
      <c r="Y235" s="153"/>
      <c r="Z235" s="153"/>
      <c r="AA235" s="153"/>
      <c r="AB235" s="153"/>
      <c r="AC235" s="153"/>
      <c r="AD235" s="144">
        <f t="shared" si="3"/>
        <v>7</v>
      </c>
    </row>
    <row r="236" spans="1:30" s="2" customFormat="1" ht="24.75" customHeight="1" x14ac:dyDescent="0.25">
      <c r="A236" s="70">
        <v>3</v>
      </c>
      <c r="B236" s="150" t="s">
        <v>994</v>
      </c>
      <c r="C236" s="156">
        <v>3303</v>
      </c>
      <c r="D236" s="164" t="s">
        <v>685</v>
      </c>
      <c r="E236" s="164">
        <v>2</v>
      </c>
      <c r="F236" s="151" t="s">
        <v>877</v>
      </c>
      <c r="G236" s="151" t="s">
        <v>37</v>
      </c>
      <c r="H236" s="153">
        <v>2</v>
      </c>
      <c r="I236" s="153"/>
      <c r="J236" s="153"/>
      <c r="K236" s="153">
        <v>2</v>
      </c>
      <c r="L236" s="153">
        <v>4</v>
      </c>
      <c r="M236" s="153"/>
      <c r="N236" s="153"/>
      <c r="O236" s="153"/>
      <c r="P236" s="153"/>
      <c r="Q236" s="153"/>
      <c r="R236" s="153"/>
      <c r="S236" s="153"/>
      <c r="T236" s="153">
        <v>2</v>
      </c>
      <c r="U236" s="153">
        <v>2</v>
      </c>
      <c r="V236" s="153">
        <v>2</v>
      </c>
      <c r="W236" s="153"/>
      <c r="X236" s="153"/>
      <c r="Y236" s="153"/>
      <c r="Z236" s="153"/>
      <c r="AA236" s="153"/>
      <c r="AB236" s="153"/>
      <c r="AC236" s="153"/>
      <c r="AD236" s="144">
        <f t="shared" si="3"/>
        <v>14</v>
      </c>
    </row>
    <row r="237" spans="1:30" s="2" customFormat="1" ht="24.75" customHeight="1" x14ac:dyDescent="0.25">
      <c r="A237" s="70">
        <v>4</v>
      </c>
      <c r="B237" s="150" t="s">
        <v>994</v>
      </c>
      <c r="C237" s="156">
        <v>3137</v>
      </c>
      <c r="D237" s="164" t="s">
        <v>82</v>
      </c>
      <c r="E237" s="164">
        <v>5</v>
      </c>
      <c r="F237" s="151" t="s">
        <v>83</v>
      </c>
      <c r="G237" s="155" t="s">
        <v>43</v>
      </c>
      <c r="H237" s="70">
        <v>1</v>
      </c>
      <c r="I237" s="70"/>
      <c r="J237" s="70"/>
      <c r="K237" s="70"/>
      <c r="L237" s="70">
        <v>2</v>
      </c>
      <c r="M237" s="70"/>
      <c r="N237" s="70"/>
      <c r="O237" s="70"/>
      <c r="P237" s="70"/>
      <c r="Q237" s="70"/>
      <c r="R237" s="70"/>
      <c r="S237" s="70"/>
      <c r="T237" s="70">
        <v>2</v>
      </c>
      <c r="U237" s="153"/>
      <c r="V237" s="153">
        <v>1</v>
      </c>
      <c r="W237" s="153"/>
      <c r="X237" s="153"/>
      <c r="Y237" s="153"/>
      <c r="Z237" s="153"/>
      <c r="AA237" s="153"/>
      <c r="AB237" s="153"/>
      <c r="AC237" s="153"/>
      <c r="AD237" s="144">
        <f t="shared" si="3"/>
        <v>6</v>
      </c>
    </row>
    <row r="238" spans="1:30" s="2" customFormat="1" ht="24.75" customHeight="1" x14ac:dyDescent="0.25">
      <c r="A238" s="70">
        <v>5</v>
      </c>
      <c r="B238" s="150" t="s">
        <v>994</v>
      </c>
      <c r="C238" s="156">
        <v>4122</v>
      </c>
      <c r="D238" s="164" t="s">
        <v>891</v>
      </c>
      <c r="E238" s="165">
        <v>6</v>
      </c>
      <c r="F238" s="151" t="s">
        <v>51</v>
      </c>
      <c r="G238" s="151" t="s">
        <v>56</v>
      </c>
      <c r="H238" s="153">
        <v>1</v>
      </c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  <c r="AB238" s="153"/>
      <c r="AC238" s="153"/>
      <c r="AD238" s="144">
        <f t="shared" si="3"/>
        <v>1</v>
      </c>
    </row>
    <row r="239" spans="1:30" s="2" customFormat="1" ht="24.75" customHeight="1" x14ac:dyDescent="0.25">
      <c r="A239" s="70">
        <v>6</v>
      </c>
      <c r="B239" s="150" t="s">
        <v>994</v>
      </c>
      <c r="C239" s="156">
        <v>1908</v>
      </c>
      <c r="D239" s="151" t="s">
        <v>998</v>
      </c>
      <c r="E239" s="150"/>
      <c r="F239" s="151" t="s">
        <v>885</v>
      </c>
      <c r="G239" s="151" t="s">
        <v>37</v>
      </c>
      <c r="H239" s="153">
        <v>1</v>
      </c>
      <c r="I239" s="153"/>
      <c r="J239" s="153"/>
      <c r="K239" s="153">
        <v>1</v>
      </c>
      <c r="L239" s="153">
        <v>2</v>
      </c>
      <c r="M239" s="153"/>
      <c r="N239" s="153"/>
      <c r="O239" s="153"/>
      <c r="P239" s="153"/>
      <c r="Q239" s="153"/>
      <c r="R239" s="153"/>
      <c r="S239" s="153"/>
      <c r="T239" s="153">
        <v>1</v>
      </c>
      <c r="U239" s="153">
        <v>1</v>
      </c>
      <c r="V239" s="153">
        <v>1</v>
      </c>
      <c r="W239" s="153"/>
      <c r="X239" s="153"/>
      <c r="Y239" s="153"/>
      <c r="Z239" s="153"/>
      <c r="AA239" s="153"/>
      <c r="AB239" s="153"/>
      <c r="AC239" s="153"/>
      <c r="AD239" s="144">
        <f t="shared" si="3"/>
        <v>7</v>
      </c>
    </row>
    <row r="240" spans="1:30" s="2" customFormat="1" ht="24.75" customHeight="1" x14ac:dyDescent="0.25">
      <c r="A240" s="70">
        <v>7</v>
      </c>
      <c r="B240" s="150" t="s">
        <v>994</v>
      </c>
      <c r="C240" s="156">
        <v>4558</v>
      </c>
      <c r="D240" s="164" t="s">
        <v>972</v>
      </c>
      <c r="E240" s="164">
        <v>3</v>
      </c>
      <c r="F240" s="151" t="s">
        <v>51</v>
      </c>
      <c r="G240" s="155" t="s">
        <v>75</v>
      </c>
      <c r="H240" s="148">
        <v>1</v>
      </c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>
        <v>1</v>
      </c>
      <c r="T240" s="148">
        <v>2</v>
      </c>
      <c r="U240" s="153"/>
      <c r="V240" s="153">
        <v>1</v>
      </c>
      <c r="W240" s="153"/>
      <c r="X240" s="153"/>
      <c r="Y240" s="153"/>
      <c r="Z240" s="153"/>
      <c r="AA240" s="153"/>
      <c r="AB240" s="153"/>
      <c r="AC240" s="153"/>
      <c r="AD240" s="144">
        <f t="shared" si="3"/>
        <v>5</v>
      </c>
    </row>
    <row r="241" spans="1:30" s="2" customFormat="1" ht="24.75" customHeight="1" x14ac:dyDescent="0.25">
      <c r="A241" s="70">
        <v>8</v>
      </c>
      <c r="B241" s="150" t="s">
        <v>994</v>
      </c>
      <c r="C241" s="156">
        <v>1956</v>
      </c>
      <c r="D241" s="164" t="s">
        <v>103</v>
      </c>
      <c r="E241" s="164">
        <v>7</v>
      </c>
      <c r="F241" s="151" t="s">
        <v>885</v>
      </c>
      <c r="G241" s="151" t="s">
        <v>61</v>
      </c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>
        <v>2</v>
      </c>
      <c r="Z241" s="153"/>
      <c r="AA241" s="153"/>
      <c r="AB241" s="153"/>
      <c r="AC241" s="153"/>
      <c r="AD241" s="144">
        <f t="shared" si="3"/>
        <v>2</v>
      </c>
    </row>
    <row r="242" spans="1:30" s="2" customFormat="1" ht="24.75" customHeight="1" x14ac:dyDescent="0.25">
      <c r="A242" s="70">
        <v>9</v>
      </c>
      <c r="B242" s="150" t="s">
        <v>994</v>
      </c>
      <c r="C242" s="156">
        <v>1043</v>
      </c>
      <c r="D242" s="164" t="s">
        <v>187</v>
      </c>
      <c r="E242" s="165">
        <v>4</v>
      </c>
      <c r="F242" s="151" t="s">
        <v>884</v>
      </c>
      <c r="G242" s="151" t="s">
        <v>173</v>
      </c>
      <c r="H242" s="153"/>
      <c r="I242" s="153">
        <v>1</v>
      </c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  <c r="AC242" s="153"/>
      <c r="AD242" s="144">
        <f t="shared" si="3"/>
        <v>1</v>
      </c>
    </row>
    <row r="243" spans="1:30" s="2" customFormat="1" ht="24.75" customHeight="1" x14ac:dyDescent="0.25">
      <c r="A243" s="70">
        <v>10</v>
      </c>
      <c r="B243" s="150" t="s">
        <v>994</v>
      </c>
      <c r="C243" s="156">
        <v>3459</v>
      </c>
      <c r="D243" s="164" t="s">
        <v>508</v>
      </c>
      <c r="E243" s="164">
        <v>3</v>
      </c>
      <c r="F243" s="151" t="s">
        <v>884</v>
      </c>
      <c r="G243" s="151" t="s">
        <v>106</v>
      </c>
      <c r="H243" s="153">
        <v>1</v>
      </c>
      <c r="I243" s="153"/>
      <c r="J243" s="153">
        <v>1</v>
      </c>
      <c r="K243" s="153"/>
      <c r="L243" s="153"/>
      <c r="M243" s="153"/>
      <c r="N243" s="153"/>
      <c r="O243" s="153"/>
      <c r="P243" s="153"/>
      <c r="Q243" s="153">
        <v>1</v>
      </c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  <c r="AC243" s="153"/>
      <c r="AD243" s="144">
        <f t="shared" si="3"/>
        <v>3</v>
      </c>
    </row>
    <row r="244" spans="1:30" s="2" customFormat="1" ht="24.75" customHeight="1" x14ac:dyDescent="0.25">
      <c r="A244" s="70">
        <v>11</v>
      </c>
      <c r="B244" s="150" t="s">
        <v>994</v>
      </c>
      <c r="C244" s="156">
        <v>4589</v>
      </c>
      <c r="D244" s="164" t="s">
        <v>987</v>
      </c>
      <c r="E244" s="165">
        <v>2</v>
      </c>
      <c r="F244" s="151" t="s">
        <v>899</v>
      </c>
      <c r="G244" s="151" t="s">
        <v>52</v>
      </c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>
        <v>2</v>
      </c>
      <c r="T244" s="153"/>
      <c r="U244" s="153"/>
      <c r="V244" s="153"/>
      <c r="W244" s="153"/>
      <c r="X244" s="153"/>
      <c r="Y244" s="153"/>
      <c r="Z244" s="153"/>
      <c r="AA244" s="153"/>
      <c r="AB244" s="153"/>
      <c r="AC244" s="153"/>
      <c r="AD244" s="144">
        <f t="shared" si="3"/>
        <v>2</v>
      </c>
    </row>
    <row r="245" spans="1:30" s="2" customFormat="1" ht="24.75" customHeight="1" x14ac:dyDescent="0.25">
      <c r="A245" s="70">
        <v>12</v>
      </c>
      <c r="B245" s="150" t="s">
        <v>994</v>
      </c>
      <c r="C245" s="156">
        <v>4172</v>
      </c>
      <c r="D245" s="151" t="s">
        <v>999</v>
      </c>
      <c r="E245" s="150"/>
      <c r="F245" s="151" t="s">
        <v>874</v>
      </c>
      <c r="G245" s="155" t="s">
        <v>85</v>
      </c>
      <c r="H245" s="153">
        <v>1</v>
      </c>
      <c r="I245" s="153"/>
      <c r="J245" s="153"/>
      <c r="K245" s="153">
        <v>1</v>
      </c>
      <c r="L245" s="153"/>
      <c r="M245" s="153"/>
      <c r="N245" s="153"/>
      <c r="O245" s="153"/>
      <c r="P245" s="153"/>
      <c r="Q245" s="153"/>
      <c r="R245" s="153"/>
      <c r="S245" s="153"/>
      <c r="T245" s="153">
        <v>1</v>
      </c>
      <c r="U245" s="153">
        <v>1</v>
      </c>
      <c r="V245" s="153">
        <v>1</v>
      </c>
      <c r="W245" s="153"/>
      <c r="X245" s="153"/>
      <c r="Y245" s="153"/>
      <c r="Z245" s="153"/>
      <c r="AA245" s="153"/>
      <c r="AB245" s="153"/>
      <c r="AC245" s="153"/>
      <c r="AD245" s="144">
        <f t="shared" si="3"/>
        <v>5</v>
      </c>
    </row>
    <row r="246" spans="1:30" s="2" customFormat="1" ht="24.75" customHeight="1" x14ac:dyDescent="0.25">
      <c r="A246" s="70">
        <v>13</v>
      </c>
      <c r="B246" s="150" t="s">
        <v>994</v>
      </c>
      <c r="C246" s="156">
        <v>3963</v>
      </c>
      <c r="D246" s="151" t="s">
        <v>1000</v>
      </c>
      <c r="E246" s="150"/>
      <c r="F246" s="151" t="s">
        <v>919</v>
      </c>
      <c r="G246" s="155" t="s">
        <v>85</v>
      </c>
      <c r="H246" s="153">
        <v>1</v>
      </c>
      <c r="I246" s="153"/>
      <c r="J246" s="153"/>
      <c r="K246" s="153">
        <v>1</v>
      </c>
      <c r="L246" s="153"/>
      <c r="M246" s="153"/>
      <c r="N246" s="153"/>
      <c r="O246" s="153"/>
      <c r="P246" s="153"/>
      <c r="Q246" s="153"/>
      <c r="R246" s="153"/>
      <c r="S246" s="153"/>
      <c r="T246" s="153">
        <v>1</v>
      </c>
      <c r="U246" s="153">
        <v>1</v>
      </c>
      <c r="V246" s="153">
        <v>1</v>
      </c>
      <c r="W246" s="153"/>
      <c r="X246" s="153"/>
      <c r="Y246" s="153"/>
      <c r="Z246" s="153"/>
      <c r="AA246" s="153"/>
      <c r="AB246" s="153"/>
      <c r="AC246" s="153"/>
      <c r="AD246" s="144">
        <f t="shared" si="3"/>
        <v>5</v>
      </c>
    </row>
    <row r="247" spans="1:30" s="2" customFormat="1" ht="24.75" customHeight="1" x14ac:dyDescent="0.25">
      <c r="A247" s="70">
        <v>14</v>
      </c>
      <c r="B247" s="150" t="s">
        <v>994</v>
      </c>
      <c r="C247" s="156" t="s">
        <v>698</v>
      </c>
      <c r="D247" s="151" t="s">
        <v>1001</v>
      </c>
      <c r="E247" s="150"/>
      <c r="F247" s="151" t="s">
        <v>41</v>
      </c>
      <c r="G247" s="151" t="s">
        <v>70</v>
      </c>
      <c r="H247" s="70"/>
      <c r="I247" s="70"/>
      <c r="J247" s="70"/>
      <c r="K247" s="70"/>
      <c r="L247" s="70"/>
      <c r="M247" s="70"/>
      <c r="N247" s="70">
        <v>2</v>
      </c>
      <c r="O247" s="70"/>
      <c r="P247" s="70"/>
      <c r="Q247" s="70"/>
      <c r="R247" s="70"/>
      <c r="S247" s="70"/>
      <c r="T247" s="70"/>
      <c r="U247" s="153"/>
      <c r="V247" s="153"/>
      <c r="W247" s="153">
        <v>1</v>
      </c>
      <c r="X247" s="153">
        <v>1</v>
      </c>
      <c r="Y247" s="153"/>
      <c r="Z247" s="153"/>
      <c r="AA247" s="153"/>
      <c r="AB247" s="153"/>
      <c r="AC247" s="153"/>
      <c r="AD247" s="144">
        <f t="shared" si="3"/>
        <v>4</v>
      </c>
    </row>
    <row r="248" spans="1:30" s="2" customFormat="1" ht="24.75" customHeight="1" x14ac:dyDescent="0.25">
      <c r="A248" s="70">
        <v>15</v>
      </c>
      <c r="B248" s="150" t="s">
        <v>994</v>
      </c>
      <c r="C248" s="156" t="s">
        <v>698</v>
      </c>
      <c r="D248" s="164" t="s">
        <v>1002</v>
      </c>
      <c r="E248" s="164">
        <v>2</v>
      </c>
      <c r="F248" s="151" t="s">
        <v>41</v>
      </c>
      <c r="G248" s="151" t="s">
        <v>37</v>
      </c>
      <c r="H248" s="153">
        <v>3</v>
      </c>
      <c r="I248" s="153"/>
      <c r="J248" s="153"/>
      <c r="K248" s="153">
        <v>3</v>
      </c>
      <c r="L248" s="153">
        <v>6</v>
      </c>
      <c r="M248" s="153"/>
      <c r="N248" s="153"/>
      <c r="O248" s="153">
        <v>3</v>
      </c>
      <c r="P248" s="153"/>
      <c r="Q248" s="153"/>
      <c r="R248" s="153"/>
      <c r="S248" s="153"/>
      <c r="T248" s="153">
        <v>6</v>
      </c>
      <c r="U248" s="153">
        <v>3</v>
      </c>
      <c r="V248" s="153">
        <v>3</v>
      </c>
      <c r="W248" s="153"/>
      <c r="X248" s="153"/>
      <c r="Y248" s="153"/>
      <c r="Z248" s="153"/>
      <c r="AA248" s="153"/>
      <c r="AB248" s="153"/>
      <c r="AC248" s="153"/>
      <c r="AD248" s="144">
        <f t="shared" si="3"/>
        <v>27</v>
      </c>
    </row>
    <row r="249" spans="1:30" s="2" customFormat="1" ht="24.75" customHeight="1" x14ac:dyDescent="0.25">
      <c r="A249" s="70">
        <v>16</v>
      </c>
      <c r="B249" s="150" t="s">
        <v>994</v>
      </c>
      <c r="C249" s="156">
        <v>2026</v>
      </c>
      <c r="D249" s="151" t="s">
        <v>105</v>
      </c>
      <c r="E249" s="150"/>
      <c r="F249" s="151" t="s">
        <v>919</v>
      </c>
      <c r="G249" s="151" t="s">
        <v>37</v>
      </c>
      <c r="H249" s="153">
        <v>1</v>
      </c>
      <c r="I249" s="153"/>
      <c r="J249" s="153"/>
      <c r="K249" s="153">
        <v>1</v>
      </c>
      <c r="L249" s="153">
        <v>2</v>
      </c>
      <c r="M249" s="153"/>
      <c r="N249" s="153"/>
      <c r="O249" s="153"/>
      <c r="P249" s="153"/>
      <c r="Q249" s="153"/>
      <c r="R249" s="153"/>
      <c r="S249" s="153"/>
      <c r="T249" s="153">
        <v>1</v>
      </c>
      <c r="U249" s="153">
        <v>1</v>
      </c>
      <c r="V249" s="153">
        <v>1</v>
      </c>
      <c r="W249" s="153"/>
      <c r="X249" s="153"/>
      <c r="Y249" s="153"/>
      <c r="Z249" s="153"/>
      <c r="AA249" s="153"/>
      <c r="AB249" s="153"/>
      <c r="AC249" s="153"/>
      <c r="AD249" s="144">
        <f t="shared" si="3"/>
        <v>7</v>
      </c>
    </row>
    <row r="250" spans="1:30" s="2" customFormat="1" ht="24.75" customHeight="1" x14ac:dyDescent="0.25">
      <c r="A250" s="70">
        <v>1</v>
      </c>
      <c r="B250" s="150" t="s">
        <v>1003</v>
      </c>
      <c r="C250" s="156">
        <v>4430</v>
      </c>
      <c r="D250" s="151" t="s">
        <v>1004</v>
      </c>
      <c r="E250" s="150"/>
      <c r="F250" s="151" t="s">
        <v>51</v>
      </c>
      <c r="G250" s="151" t="s">
        <v>37</v>
      </c>
      <c r="H250" s="153">
        <v>1</v>
      </c>
      <c r="I250" s="153"/>
      <c r="J250" s="153"/>
      <c r="K250" s="153">
        <v>1</v>
      </c>
      <c r="L250" s="153">
        <v>2</v>
      </c>
      <c r="M250" s="153"/>
      <c r="N250" s="153"/>
      <c r="O250" s="153"/>
      <c r="P250" s="153"/>
      <c r="Q250" s="153"/>
      <c r="R250" s="153"/>
      <c r="S250" s="153"/>
      <c r="T250" s="153">
        <v>1</v>
      </c>
      <c r="U250" s="153">
        <v>1</v>
      </c>
      <c r="V250" s="153">
        <v>1</v>
      </c>
      <c r="W250" s="153"/>
      <c r="X250" s="153"/>
      <c r="Y250" s="153"/>
      <c r="Z250" s="153"/>
      <c r="AA250" s="153"/>
      <c r="AB250" s="153"/>
      <c r="AC250" s="153"/>
      <c r="AD250" s="144">
        <f t="shared" si="3"/>
        <v>7</v>
      </c>
    </row>
    <row r="251" spans="1:30" s="2" customFormat="1" ht="24.75" customHeight="1" x14ac:dyDescent="0.25">
      <c r="A251" s="70">
        <v>2</v>
      </c>
      <c r="B251" s="150" t="s">
        <v>1003</v>
      </c>
      <c r="C251" s="156">
        <v>4236</v>
      </c>
      <c r="D251" s="151" t="s">
        <v>1005</v>
      </c>
      <c r="E251" s="151"/>
      <c r="F251" s="151" t="s">
        <v>55</v>
      </c>
      <c r="G251" s="151" t="s">
        <v>37</v>
      </c>
      <c r="H251" s="153">
        <v>1</v>
      </c>
      <c r="I251" s="153"/>
      <c r="J251" s="153"/>
      <c r="K251" s="153">
        <v>1</v>
      </c>
      <c r="L251" s="153">
        <v>2</v>
      </c>
      <c r="M251" s="153"/>
      <c r="N251" s="153"/>
      <c r="O251" s="153"/>
      <c r="P251" s="153"/>
      <c r="Q251" s="153"/>
      <c r="R251" s="153"/>
      <c r="S251" s="153"/>
      <c r="T251" s="153">
        <v>1</v>
      </c>
      <c r="U251" s="153">
        <v>1</v>
      </c>
      <c r="V251" s="153">
        <v>1</v>
      </c>
      <c r="W251" s="153"/>
      <c r="X251" s="153"/>
      <c r="Y251" s="153"/>
      <c r="Z251" s="153"/>
      <c r="AA251" s="153"/>
      <c r="AB251" s="153"/>
      <c r="AC251" s="153"/>
      <c r="AD251" s="144">
        <f t="shared" si="3"/>
        <v>7</v>
      </c>
    </row>
    <row r="252" spans="1:30" s="2" customFormat="1" ht="24.75" customHeight="1" x14ac:dyDescent="0.25">
      <c r="A252" s="70">
        <v>3</v>
      </c>
      <c r="B252" s="150" t="s">
        <v>1003</v>
      </c>
      <c r="C252" s="156" t="s">
        <v>698</v>
      </c>
      <c r="D252" s="164" t="s">
        <v>1002</v>
      </c>
      <c r="E252" s="164">
        <v>2</v>
      </c>
      <c r="F252" s="151" t="s">
        <v>41</v>
      </c>
      <c r="G252" s="155" t="s">
        <v>1010</v>
      </c>
      <c r="H252" s="153">
        <v>6</v>
      </c>
      <c r="I252" s="153"/>
      <c r="J252" s="153"/>
      <c r="K252" s="153"/>
      <c r="L252" s="153"/>
      <c r="M252" s="153"/>
      <c r="N252" s="153"/>
      <c r="O252" s="153">
        <v>1</v>
      </c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  <c r="AB252" s="153"/>
      <c r="AC252" s="153"/>
      <c r="AD252" s="144">
        <f t="shared" si="3"/>
        <v>7</v>
      </c>
    </row>
    <row r="253" spans="1:30" s="2" customFormat="1" ht="24.75" customHeight="1" x14ac:dyDescent="0.25">
      <c r="A253" s="70">
        <v>4</v>
      </c>
      <c r="B253" s="150" t="s">
        <v>1003</v>
      </c>
      <c r="C253" s="156">
        <v>4354</v>
      </c>
      <c r="D253" s="151" t="s">
        <v>1008</v>
      </c>
      <c r="E253" s="150"/>
      <c r="F253" s="151" t="s">
        <v>874</v>
      </c>
      <c r="G253" s="151" t="s">
        <v>37</v>
      </c>
      <c r="H253" s="153"/>
      <c r="I253" s="153"/>
      <c r="J253" s="153"/>
      <c r="K253" s="153">
        <v>1</v>
      </c>
      <c r="L253" s="153">
        <v>2</v>
      </c>
      <c r="M253" s="153"/>
      <c r="N253" s="153"/>
      <c r="O253" s="153">
        <v>1</v>
      </c>
      <c r="P253" s="153"/>
      <c r="Q253" s="153"/>
      <c r="R253" s="153"/>
      <c r="S253" s="153"/>
      <c r="T253" s="153">
        <v>2</v>
      </c>
      <c r="U253" s="153">
        <v>1</v>
      </c>
      <c r="V253" s="153">
        <v>1</v>
      </c>
      <c r="W253" s="153"/>
      <c r="X253" s="153"/>
      <c r="Y253" s="153"/>
      <c r="Z253" s="153"/>
      <c r="AA253" s="153"/>
      <c r="AB253" s="153"/>
      <c r="AC253" s="153"/>
      <c r="AD253" s="144">
        <f t="shared" si="3"/>
        <v>8</v>
      </c>
    </row>
    <row r="254" spans="1:30" s="2" customFormat="1" ht="24.75" customHeight="1" x14ac:dyDescent="0.25">
      <c r="A254" s="70">
        <v>5</v>
      </c>
      <c r="B254" s="150" t="s">
        <v>1003</v>
      </c>
      <c r="C254" s="156">
        <v>3460</v>
      </c>
      <c r="D254" s="164" t="s">
        <v>407</v>
      </c>
      <c r="E254" s="164">
        <v>2</v>
      </c>
      <c r="F254" s="151" t="s">
        <v>885</v>
      </c>
      <c r="G254" s="151" t="s">
        <v>37</v>
      </c>
      <c r="H254" s="153">
        <v>1</v>
      </c>
      <c r="I254" s="153"/>
      <c r="J254" s="153"/>
      <c r="K254" s="153">
        <v>1</v>
      </c>
      <c r="L254" s="153">
        <v>2</v>
      </c>
      <c r="M254" s="153"/>
      <c r="N254" s="153"/>
      <c r="O254" s="153"/>
      <c r="P254" s="153"/>
      <c r="Q254" s="153"/>
      <c r="R254" s="153"/>
      <c r="S254" s="153"/>
      <c r="T254" s="153">
        <v>1</v>
      </c>
      <c r="U254" s="153">
        <v>1</v>
      </c>
      <c r="V254" s="153">
        <v>1</v>
      </c>
      <c r="W254" s="153"/>
      <c r="X254" s="153"/>
      <c r="Y254" s="153"/>
      <c r="Z254" s="153"/>
      <c r="AA254" s="153"/>
      <c r="AB254" s="153"/>
      <c r="AC254" s="153"/>
      <c r="AD254" s="144">
        <f t="shared" si="3"/>
        <v>7</v>
      </c>
    </row>
    <row r="255" spans="1:30" s="2" customFormat="1" ht="24.75" customHeight="1" x14ac:dyDescent="0.25">
      <c r="A255" s="70">
        <v>6</v>
      </c>
      <c r="B255" s="150" t="s">
        <v>1003</v>
      </c>
      <c r="C255" s="156">
        <v>2536</v>
      </c>
      <c r="D255" s="151" t="s">
        <v>1009</v>
      </c>
      <c r="E255" s="150"/>
      <c r="F255" s="151" t="s">
        <v>902</v>
      </c>
      <c r="G255" s="151" t="s">
        <v>37</v>
      </c>
      <c r="H255" s="153">
        <v>1</v>
      </c>
      <c r="I255" s="153"/>
      <c r="J255" s="153"/>
      <c r="K255" s="153">
        <v>1</v>
      </c>
      <c r="L255" s="153">
        <v>2</v>
      </c>
      <c r="M255" s="153"/>
      <c r="N255" s="153"/>
      <c r="O255" s="153"/>
      <c r="P255" s="153"/>
      <c r="Q255" s="153"/>
      <c r="R255" s="153"/>
      <c r="S255" s="153"/>
      <c r="T255" s="153">
        <v>1</v>
      </c>
      <c r="U255" s="153">
        <v>1</v>
      </c>
      <c r="V255" s="153">
        <v>1</v>
      </c>
      <c r="W255" s="153"/>
      <c r="X255" s="153"/>
      <c r="Y255" s="153"/>
      <c r="Z255" s="153"/>
      <c r="AA255" s="153"/>
      <c r="AB255" s="153"/>
      <c r="AC255" s="153"/>
      <c r="AD255" s="144">
        <f t="shared" si="3"/>
        <v>7</v>
      </c>
    </row>
    <row r="256" spans="1:30" s="2" customFormat="1" ht="24.75" customHeight="1" x14ac:dyDescent="0.25">
      <c r="A256" s="70">
        <v>7</v>
      </c>
      <c r="B256" s="150" t="s">
        <v>1003</v>
      </c>
      <c r="C256" s="156">
        <v>4257</v>
      </c>
      <c r="D256" s="164" t="s">
        <v>145</v>
      </c>
      <c r="E256" s="164">
        <v>4</v>
      </c>
      <c r="F256" s="151" t="s">
        <v>877</v>
      </c>
      <c r="G256" s="155" t="s">
        <v>75</v>
      </c>
      <c r="H256" s="148">
        <v>1</v>
      </c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>
        <v>1</v>
      </c>
      <c r="T256" s="148">
        <v>2</v>
      </c>
      <c r="U256" s="153"/>
      <c r="V256" s="153">
        <v>1</v>
      </c>
      <c r="W256" s="153"/>
      <c r="X256" s="153"/>
      <c r="Y256" s="153"/>
      <c r="Z256" s="153"/>
      <c r="AA256" s="153"/>
      <c r="AB256" s="153"/>
      <c r="AC256" s="153"/>
      <c r="AD256" s="144">
        <f t="shared" si="3"/>
        <v>5</v>
      </c>
    </row>
    <row r="257" spans="1:30" s="2" customFormat="1" ht="24.75" customHeight="1" x14ac:dyDescent="0.25">
      <c r="A257" s="70">
        <v>1</v>
      </c>
      <c r="B257" s="150" t="s">
        <v>1006</v>
      </c>
      <c r="C257" s="156" t="s">
        <v>698</v>
      </c>
      <c r="D257" s="151" t="s">
        <v>1011</v>
      </c>
      <c r="E257" s="150"/>
      <c r="F257" s="151" t="s">
        <v>41</v>
      </c>
      <c r="G257" s="155" t="s">
        <v>75</v>
      </c>
      <c r="H257" s="70">
        <v>2</v>
      </c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>
        <v>2</v>
      </c>
      <c r="T257" s="70">
        <v>4</v>
      </c>
      <c r="U257" s="153"/>
      <c r="V257" s="153"/>
      <c r="W257" s="153"/>
      <c r="X257" s="153"/>
      <c r="Y257" s="153"/>
      <c r="Z257" s="153"/>
      <c r="AA257" s="153"/>
      <c r="AB257" s="153"/>
      <c r="AC257" s="153"/>
      <c r="AD257" s="144">
        <f t="shared" si="3"/>
        <v>8</v>
      </c>
    </row>
    <row r="258" spans="1:30" s="2" customFormat="1" ht="24.75" customHeight="1" x14ac:dyDescent="0.25">
      <c r="A258" s="70">
        <v>2</v>
      </c>
      <c r="B258" s="150" t="s">
        <v>1006</v>
      </c>
      <c r="C258" s="156">
        <v>3015</v>
      </c>
      <c r="D258" s="164" t="s">
        <v>201</v>
      </c>
      <c r="E258" s="164">
        <v>2</v>
      </c>
      <c r="F258" s="151" t="s">
        <v>902</v>
      </c>
      <c r="G258" s="151" t="s">
        <v>91</v>
      </c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>
        <v>1</v>
      </c>
      <c r="S258" s="153"/>
      <c r="T258" s="153"/>
      <c r="U258" s="153"/>
      <c r="V258" s="153"/>
      <c r="W258" s="153"/>
      <c r="X258" s="153"/>
      <c r="Y258" s="153"/>
      <c r="Z258" s="153"/>
      <c r="AA258" s="153"/>
      <c r="AB258" s="153"/>
      <c r="AC258" s="153"/>
      <c r="AD258" s="144">
        <f t="shared" si="3"/>
        <v>1</v>
      </c>
    </row>
    <row r="259" spans="1:30" s="2" customFormat="1" ht="24.75" customHeight="1" x14ac:dyDescent="0.25">
      <c r="A259" s="70">
        <v>3</v>
      </c>
      <c r="B259" s="150" t="s">
        <v>1006</v>
      </c>
      <c r="C259" s="156">
        <v>2787</v>
      </c>
      <c r="D259" s="164" t="s">
        <v>185</v>
      </c>
      <c r="E259" s="164">
        <v>3</v>
      </c>
      <c r="F259" s="151" t="s">
        <v>83</v>
      </c>
      <c r="G259" s="155" t="s">
        <v>75</v>
      </c>
      <c r="H259" s="70">
        <v>2</v>
      </c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>
        <v>2</v>
      </c>
      <c r="T259" s="70">
        <v>4</v>
      </c>
      <c r="U259" s="153"/>
      <c r="V259" s="153">
        <v>2</v>
      </c>
      <c r="W259" s="153"/>
      <c r="X259" s="153"/>
      <c r="Y259" s="153"/>
      <c r="Z259" s="153"/>
      <c r="AA259" s="153"/>
      <c r="AB259" s="153"/>
      <c r="AC259" s="153"/>
      <c r="AD259" s="144">
        <f t="shared" si="3"/>
        <v>10</v>
      </c>
    </row>
    <row r="260" spans="1:30" s="2" customFormat="1" ht="24.75" customHeight="1" x14ac:dyDescent="0.25">
      <c r="A260" s="70">
        <v>4</v>
      </c>
      <c r="B260" s="150" t="s">
        <v>1006</v>
      </c>
      <c r="C260" s="156" t="s">
        <v>684</v>
      </c>
      <c r="D260" s="164" t="s">
        <v>1012</v>
      </c>
      <c r="E260" s="164">
        <v>2</v>
      </c>
      <c r="F260" s="151" t="s">
        <v>1014</v>
      </c>
      <c r="G260" s="155" t="s">
        <v>43</v>
      </c>
      <c r="H260" s="153">
        <v>2</v>
      </c>
      <c r="I260" s="153"/>
      <c r="J260" s="153"/>
      <c r="K260" s="153"/>
      <c r="L260" s="153">
        <v>4</v>
      </c>
      <c r="M260" s="153"/>
      <c r="N260" s="153"/>
      <c r="O260" s="153"/>
      <c r="P260" s="153"/>
      <c r="Q260" s="153"/>
      <c r="R260" s="153"/>
      <c r="S260" s="153"/>
      <c r="T260" s="153">
        <v>4</v>
      </c>
      <c r="U260" s="153"/>
      <c r="V260" s="153">
        <v>2</v>
      </c>
      <c r="W260" s="153"/>
      <c r="X260" s="153"/>
      <c r="Y260" s="153"/>
      <c r="Z260" s="153"/>
      <c r="AA260" s="153"/>
      <c r="AB260" s="153"/>
      <c r="AC260" s="153"/>
      <c r="AD260" s="144">
        <f t="shared" si="3"/>
        <v>12</v>
      </c>
    </row>
    <row r="261" spans="1:30" s="2" customFormat="1" ht="24.75" customHeight="1" x14ac:dyDescent="0.25">
      <c r="A261" s="70">
        <v>5</v>
      </c>
      <c r="B261" s="150" t="s">
        <v>1006</v>
      </c>
      <c r="C261" s="156">
        <v>4558</v>
      </c>
      <c r="D261" s="164" t="s">
        <v>972</v>
      </c>
      <c r="E261" s="164">
        <v>3</v>
      </c>
      <c r="F261" s="151" t="s">
        <v>51</v>
      </c>
      <c r="G261" s="155" t="s">
        <v>75</v>
      </c>
      <c r="H261" s="148">
        <v>1</v>
      </c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>
        <v>1</v>
      </c>
      <c r="T261" s="148">
        <v>2</v>
      </c>
      <c r="U261" s="153"/>
      <c r="V261" s="153"/>
      <c r="W261" s="153"/>
      <c r="X261" s="153"/>
      <c r="Y261" s="153"/>
      <c r="Z261" s="153"/>
      <c r="AA261" s="153"/>
      <c r="AB261" s="153"/>
      <c r="AC261" s="153"/>
      <c r="AD261" s="144">
        <f t="shared" si="3"/>
        <v>4</v>
      </c>
    </row>
    <row r="262" spans="1:30" s="2" customFormat="1" ht="24.75" customHeight="1" x14ac:dyDescent="0.25">
      <c r="A262" s="70">
        <v>6</v>
      </c>
      <c r="B262" s="150" t="s">
        <v>1006</v>
      </c>
      <c r="C262" s="156">
        <v>4620</v>
      </c>
      <c r="D262" s="151" t="s">
        <v>303</v>
      </c>
      <c r="E262" s="150"/>
      <c r="F262" s="151" t="s">
        <v>897</v>
      </c>
      <c r="G262" s="155" t="s">
        <v>43</v>
      </c>
      <c r="H262" s="70">
        <v>1</v>
      </c>
      <c r="I262" s="70"/>
      <c r="J262" s="70"/>
      <c r="K262" s="70"/>
      <c r="L262" s="70">
        <v>2</v>
      </c>
      <c r="M262" s="70"/>
      <c r="N262" s="70"/>
      <c r="O262" s="70"/>
      <c r="P262" s="70"/>
      <c r="Q262" s="70"/>
      <c r="R262" s="70"/>
      <c r="S262" s="70"/>
      <c r="T262" s="70">
        <v>2</v>
      </c>
      <c r="U262" s="153"/>
      <c r="V262" s="153">
        <v>1</v>
      </c>
      <c r="W262" s="153"/>
      <c r="X262" s="153"/>
      <c r="Y262" s="153"/>
      <c r="Z262" s="153"/>
      <c r="AA262" s="153"/>
      <c r="AB262" s="153"/>
      <c r="AC262" s="153"/>
      <c r="AD262" s="144">
        <f t="shared" si="3"/>
        <v>6</v>
      </c>
    </row>
    <row r="263" spans="1:30" s="2" customFormat="1" ht="24.75" customHeight="1" x14ac:dyDescent="0.25">
      <c r="A263" s="70">
        <v>7</v>
      </c>
      <c r="B263" s="150" t="s">
        <v>1006</v>
      </c>
      <c r="C263" s="156">
        <v>4600</v>
      </c>
      <c r="D263" s="151" t="s">
        <v>1013</v>
      </c>
      <c r="E263" s="150"/>
      <c r="F263" s="151" t="s">
        <v>903</v>
      </c>
      <c r="G263" s="155" t="s">
        <v>227</v>
      </c>
      <c r="H263" s="153">
        <v>1</v>
      </c>
      <c r="I263" s="153"/>
      <c r="J263" s="153"/>
      <c r="K263" s="153"/>
      <c r="L263" s="153"/>
      <c r="M263" s="153"/>
      <c r="N263" s="153"/>
      <c r="O263" s="153"/>
      <c r="P263" s="153"/>
      <c r="Q263" s="153">
        <v>1</v>
      </c>
      <c r="R263" s="153"/>
      <c r="S263" s="153"/>
      <c r="T263" s="153">
        <v>2</v>
      </c>
      <c r="U263" s="153"/>
      <c r="V263" s="153">
        <v>1</v>
      </c>
      <c r="W263" s="153"/>
      <c r="X263" s="153"/>
      <c r="Y263" s="153"/>
      <c r="Z263" s="153"/>
      <c r="AA263" s="153"/>
      <c r="AB263" s="153"/>
      <c r="AC263" s="153"/>
      <c r="AD263" s="144">
        <f t="shared" si="3"/>
        <v>5</v>
      </c>
    </row>
    <row r="264" spans="1:30" s="2" customFormat="1" ht="24.75" customHeight="1" x14ac:dyDescent="0.25">
      <c r="A264" s="70">
        <v>8</v>
      </c>
      <c r="B264" s="150" t="s">
        <v>1006</v>
      </c>
      <c r="C264" s="156">
        <v>3137</v>
      </c>
      <c r="D264" s="164" t="s">
        <v>82</v>
      </c>
      <c r="E264" s="164">
        <v>5</v>
      </c>
      <c r="F264" s="151" t="s">
        <v>83</v>
      </c>
      <c r="G264" s="151" t="s">
        <v>1015</v>
      </c>
      <c r="H264" s="153">
        <v>2</v>
      </c>
      <c r="I264" s="153"/>
      <c r="J264" s="153"/>
      <c r="K264" s="153"/>
      <c r="L264" s="153">
        <v>4</v>
      </c>
      <c r="M264" s="153"/>
      <c r="N264" s="153"/>
      <c r="O264" s="153"/>
      <c r="P264" s="153">
        <v>2</v>
      </c>
      <c r="Q264" s="153"/>
      <c r="R264" s="153"/>
      <c r="S264" s="153">
        <v>2</v>
      </c>
      <c r="T264" s="153">
        <v>2</v>
      </c>
      <c r="U264" s="153"/>
      <c r="V264" s="153"/>
      <c r="W264" s="153"/>
      <c r="X264" s="153"/>
      <c r="Y264" s="153"/>
      <c r="Z264" s="153">
        <v>2</v>
      </c>
      <c r="AA264" s="153"/>
      <c r="AB264" s="153"/>
      <c r="AC264" s="153"/>
      <c r="AD264" s="144">
        <f t="shared" si="3"/>
        <v>14</v>
      </c>
    </row>
    <row r="265" spans="1:30" s="2" customFormat="1" ht="24.75" customHeight="1" x14ac:dyDescent="0.25">
      <c r="A265" s="70">
        <v>9</v>
      </c>
      <c r="B265" s="150" t="s">
        <v>1006</v>
      </c>
      <c r="C265" s="156">
        <v>708</v>
      </c>
      <c r="D265" s="164" t="s">
        <v>421</v>
      </c>
      <c r="E265" s="164">
        <v>4</v>
      </c>
      <c r="F265" s="151" t="s">
        <v>884</v>
      </c>
      <c r="G265" s="151" t="s">
        <v>56</v>
      </c>
      <c r="H265" s="153">
        <v>1</v>
      </c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  <c r="AC265" s="153"/>
      <c r="AD265" s="144">
        <f t="shared" si="3"/>
        <v>1</v>
      </c>
    </row>
    <row r="266" spans="1:30" s="2" customFormat="1" ht="24.75" customHeight="1" x14ac:dyDescent="0.25">
      <c r="A266" s="70">
        <v>10</v>
      </c>
      <c r="B266" s="150" t="s">
        <v>1006</v>
      </c>
      <c r="C266" s="156">
        <v>3610</v>
      </c>
      <c r="D266" s="164" t="s">
        <v>155</v>
      </c>
      <c r="E266" s="165">
        <v>4</v>
      </c>
      <c r="F266" s="151" t="s">
        <v>51</v>
      </c>
      <c r="G266" s="155" t="s">
        <v>43</v>
      </c>
      <c r="H266" s="70">
        <v>1</v>
      </c>
      <c r="I266" s="70"/>
      <c r="J266" s="70"/>
      <c r="K266" s="70"/>
      <c r="L266" s="70">
        <v>2</v>
      </c>
      <c r="M266" s="70"/>
      <c r="N266" s="70"/>
      <c r="O266" s="70"/>
      <c r="P266" s="70"/>
      <c r="Q266" s="70"/>
      <c r="R266" s="70"/>
      <c r="S266" s="70"/>
      <c r="T266" s="70">
        <v>2</v>
      </c>
      <c r="U266" s="153"/>
      <c r="V266" s="153">
        <v>1</v>
      </c>
      <c r="W266" s="153"/>
      <c r="X266" s="153"/>
      <c r="Y266" s="153"/>
      <c r="Z266" s="153"/>
      <c r="AA266" s="153"/>
      <c r="AB266" s="153"/>
      <c r="AC266" s="153"/>
      <c r="AD266" s="144">
        <f t="shared" si="3"/>
        <v>6</v>
      </c>
    </row>
    <row r="267" spans="1:30" s="2" customFormat="1" ht="24.75" customHeight="1" x14ac:dyDescent="0.25">
      <c r="A267" s="70">
        <v>11</v>
      </c>
      <c r="B267" s="150" t="s">
        <v>1006</v>
      </c>
      <c r="C267" s="156">
        <v>2926</v>
      </c>
      <c r="D267" s="164" t="s">
        <v>423</v>
      </c>
      <c r="E267" s="164">
        <v>3</v>
      </c>
      <c r="F267" s="151" t="s">
        <v>903</v>
      </c>
      <c r="G267" s="151" t="s">
        <v>37</v>
      </c>
      <c r="H267" s="153">
        <v>1</v>
      </c>
      <c r="I267" s="153"/>
      <c r="J267" s="153"/>
      <c r="K267" s="153">
        <v>1</v>
      </c>
      <c r="L267" s="153">
        <v>2</v>
      </c>
      <c r="M267" s="153"/>
      <c r="N267" s="153"/>
      <c r="O267" s="153"/>
      <c r="P267" s="153"/>
      <c r="Q267" s="153"/>
      <c r="R267" s="153"/>
      <c r="S267" s="153"/>
      <c r="T267" s="153">
        <v>1</v>
      </c>
      <c r="U267" s="153">
        <v>1</v>
      </c>
      <c r="V267" s="153">
        <v>1</v>
      </c>
      <c r="W267" s="153"/>
      <c r="X267" s="153"/>
      <c r="Y267" s="153"/>
      <c r="Z267" s="153"/>
      <c r="AA267" s="153"/>
      <c r="AB267" s="153"/>
      <c r="AC267" s="153"/>
      <c r="AD267" s="144">
        <f t="shared" si="3"/>
        <v>7</v>
      </c>
    </row>
    <row r="268" spans="1:30" s="2" customFormat="1" ht="24.75" customHeight="1" x14ac:dyDescent="0.25">
      <c r="A268" s="70">
        <v>12</v>
      </c>
      <c r="B268" s="150" t="s">
        <v>1006</v>
      </c>
      <c r="C268" s="156">
        <v>4369</v>
      </c>
      <c r="D268" s="164" t="s">
        <v>996</v>
      </c>
      <c r="E268" s="164">
        <v>2</v>
      </c>
      <c r="F268" s="151" t="s">
        <v>51</v>
      </c>
      <c r="G268" s="151" t="s">
        <v>45</v>
      </c>
      <c r="H268" s="153">
        <v>1</v>
      </c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>
        <v>1</v>
      </c>
      <c r="T268" s="153">
        <v>2</v>
      </c>
      <c r="U268" s="153"/>
      <c r="V268" s="153"/>
      <c r="W268" s="153"/>
      <c r="X268" s="153"/>
      <c r="Y268" s="153"/>
      <c r="Z268" s="153"/>
      <c r="AA268" s="153"/>
      <c r="AB268" s="153"/>
      <c r="AC268" s="153"/>
      <c r="AD268" s="144">
        <f t="shared" si="3"/>
        <v>4</v>
      </c>
    </row>
    <row r="269" spans="1:30" s="2" customFormat="1" ht="24.75" customHeight="1" x14ac:dyDescent="0.25">
      <c r="A269" s="70">
        <v>13</v>
      </c>
      <c r="B269" s="150" t="s">
        <v>1006</v>
      </c>
      <c r="C269" s="156">
        <v>2923</v>
      </c>
      <c r="D269" s="164" t="s">
        <v>119</v>
      </c>
      <c r="E269" s="164">
        <v>2</v>
      </c>
      <c r="F269" s="151" t="s">
        <v>919</v>
      </c>
      <c r="G269" s="155" t="s">
        <v>75</v>
      </c>
      <c r="H269" s="148">
        <v>1</v>
      </c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>
        <v>1</v>
      </c>
      <c r="T269" s="148">
        <v>2</v>
      </c>
      <c r="U269" s="153"/>
      <c r="V269" s="153"/>
      <c r="W269" s="153"/>
      <c r="X269" s="153"/>
      <c r="Y269" s="153"/>
      <c r="Z269" s="153"/>
      <c r="AA269" s="153"/>
      <c r="AB269" s="153"/>
      <c r="AC269" s="153"/>
      <c r="AD269" s="144">
        <f t="shared" si="3"/>
        <v>4</v>
      </c>
    </row>
    <row r="270" spans="1:30" s="2" customFormat="1" ht="24.75" customHeight="1" x14ac:dyDescent="0.25">
      <c r="A270" s="70">
        <v>14</v>
      </c>
      <c r="B270" s="150" t="s">
        <v>1006</v>
      </c>
      <c r="C270" s="156">
        <v>4291</v>
      </c>
      <c r="D270" s="164" t="s">
        <v>557</v>
      </c>
      <c r="E270" s="165">
        <v>3</v>
      </c>
      <c r="F270" s="151" t="s">
        <v>874</v>
      </c>
      <c r="G270" s="151" t="s">
        <v>37</v>
      </c>
      <c r="H270" s="153">
        <v>1</v>
      </c>
      <c r="I270" s="153"/>
      <c r="J270" s="153"/>
      <c r="K270" s="153">
        <v>1</v>
      </c>
      <c r="L270" s="153">
        <v>2</v>
      </c>
      <c r="M270" s="153"/>
      <c r="N270" s="153"/>
      <c r="O270" s="153"/>
      <c r="P270" s="153"/>
      <c r="Q270" s="153"/>
      <c r="R270" s="153"/>
      <c r="S270" s="153"/>
      <c r="T270" s="153">
        <v>1</v>
      </c>
      <c r="U270" s="153">
        <v>1</v>
      </c>
      <c r="V270" s="153">
        <v>1</v>
      </c>
      <c r="W270" s="153"/>
      <c r="X270" s="153"/>
      <c r="Y270" s="153"/>
      <c r="Z270" s="153"/>
      <c r="AA270" s="153"/>
      <c r="AB270" s="153"/>
      <c r="AC270" s="153"/>
      <c r="AD270" s="144">
        <f t="shared" si="3"/>
        <v>7</v>
      </c>
    </row>
    <row r="271" spans="1:30" s="2" customFormat="1" ht="24.75" customHeight="1" x14ac:dyDescent="0.25">
      <c r="A271" s="70">
        <v>15</v>
      </c>
      <c r="B271" s="150" t="s">
        <v>1006</v>
      </c>
      <c r="C271" s="156">
        <v>3172</v>
      </c>
      <c r="D271" s="164" t="s">
        <v>359</v>
      </c>
      <c r="E271" s="164">
        <v>2</v>
      </c>
      <c r="F271" s="151" t="s">
        <v>51</v>
      </c>
      <c r="G271" s="151" t="s">
        <v>37</v>
      </c>
      <c r="H271" s="153">
        <v>1</v>
      </c>
      <c r="I271" s="153"/>
      <c r="J271" s="153"/>
      <c r="K271" s="153">
        <v>1</v>
      </c>
      <c r="L271" s="153">
        <v>2</v>
      </c>
      <c r="M271" s="153"/>
      <c r="N271" s="153"/>
      <c r="O271" s="153"/>
      <c r="P271" s="153"/>
      <c r="Q271" s="153"/>
      <c r="R271" s="153"/>
      <c r="S271" s="153"/>
      <c r="T271" s="153">
        <v>1</v>
      </c>
      <c r="U271" s="153">
        <v>1</v>
      </c>
      <c r="V271" s="153">
        <v>1</v>
      </c>
      <c r="W271" s="153"/>
      <c r="X271" s="153"/>
      <c r="Y271" s="153"/>
      <c r="Z271" s="153"/>
      <c r="AA271" s="153"/>
      <c r="AB271" s="153"/>
      <c r="AC271" s="153"/>
      <c r="AD271" s="144">
        <f t="shared" ref="AD271:AD298" si="4">SUM(H271:AC271)</f>
        <v>7</v>
      </c>
    </row>
    <row r="272" spans="1:30" s="2" customFormat="1" ht="24.75" customHeight="1" x14ac:dyDescent="0.25">
      <c r="A272" s="70">
        <v>16</v>
      </c>
      <c r="B272" s="150" t="s">
        <v>1006</v>
      </c>
      <c r="C272" s="156">
        <v>3457</v>
      </c>
      <c r="D272" s="151" t="s">
        <v>232</v>
      </c>
      <c r="E272" s="150"/>
      <c r="F272" s="151" t="s">
        <v>903</v>
      </c>
      <c r="G272" s="151" t="s">
        <v>37</v>
      </c>
      <c r="H272" s="153">
        <v>2</v>
      </c>
      <c r="I272" s="153"/>
      <c r="J272" s="153"/>
      <c r="K272" s="153">
        <v>2</v>
      </c>
      <c r="L272" s="153">
        <v>4</v>
      </c>
      <c r="M272" s="153"/>
      <c r="N272" s="153"/>
      <c r="O272" s="153"/>
      <c r="P272" s="153"/>
      <c r="Q272" s="153"/>
      <c r="R272" s="153"/>
      <c r="S272" s="153"/>
      <c r="T272" s="153">
        <v>2</v>
      </c>
      <c r="U272" s="153">
        <v>2</v>
      </c>
      <c r="V272" s="153">
        <v>2</v>
      </c>
      <c r="W272" s="153"/>
      <c r="X272" s="153"/>
      <c r="Y272" s="153"/>
      <c r="Z272" s="153"/>
      <c r="AA272" s="153"/>
      <c r="AB272" s="153"/>
      <c r="AC272" s="153"/>
      <c r="AD272" s="144">
        <f t="shared" si="4"/>
        <v>14</v>
      </c>
    </row>
    <row r="273" spans="1:30" s="2" customFormat="1" ht="24.75" customHeight="1" x14ac:dyDescent="0.25">
      <c r="A273" s="70">
        <v>17</v>
      </c>
      <c r="B273" s="150" t="s">
        <v>1006</v>
      </c>
      <c r="C273" s="156">
        <v>4587</v>
      </c>
      <c r="D273" s="164" t="s">
        <v>930</v>
      </c>
      <c r="E273" s="164">
        <v>2</v>
      </c>
      <c r="F273" s="151" t="s">
        <v>899</v>
      </c>
      <c r="G273" s="151" t="s">
        <v>91</v>
      </c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>
        <v>1</v>
      </c>
      <c r="S273" s="153"/>
      <c r="T273" s="153"/>
      <c r="U273" s="153"/>
      <c r="V273" s="153"/>
      <c r="W273" s="153"/>
      <c r="X273" s="153"/>
      <c r="Y273" s="153"/>
      <c r="Z273" s="153"/>
      <c r="AA273" s="153"/>
      <c r="AB273" s="153"/>
      <c r="AC273" s="153"/>
      <c r="AD273" s="144">
        <f t="shared" si="4"/>
        <v>1</v>
      </c>
    </row>
    <row r="274" spans="1:30" s="2" customFormat="1" ht="24.75" customHeight="1" x14ac:dyDescent="0.25">
      <c r="A274" s="70">
        <v>18</v>
      </c>
      <c r="B274" s="150" t="s">
        <v>1006</v>
      </c>
      <c r="C274" s="156">
        <v>608</v>
      </c>
      <c r="D274" s="164" t="s">
        <v>465</v>
      </c>
      <c r="E274" s="164">
        <v>3</v>
      </c>
      <c r="F274" s="151" t="s">
        <v>83</v>
      </c>
      <c r="G274" s="151" t="s">
        <v>37</v>
      </c>
      <c r="H274" s="153">
        <v>1</v>
      </c>
      <c r="I274" s="153"/>
      <c r="J274" s="153"/>
      <c r="K274" s="153">
        <v>1</v>
      </c>
      <c r="L274" s="153">
        <v>2</v>
      </c>
      <c r="M274" s="153"/>
      <c r="N274" s="153"/>
      <c r="O274" s="153"/>
      <c r="P274" s="153"/>
      <c r="Q274" s="153"/>
      <c r="R274" s="153"/>
      <c r="S274" s="153"/>
      <c r="T274" s="153">
        <v>1</v>
      </c>
      <c r="U274" s="153">
        <v>1</v>
      </c>
      <c r="V274" s="153">
        <v>1</v>
      </c>
      <c r="W274" s="153"/>
      <c r="X274" s="153"/>
      <c r="Y274" s="153"/>
      <c r="Z274" s="153"/>
      <c r="AA274" s="153"/>
      <c r="AB274" s="153"/>
      <c r="AC274" s="153"/>
      <c r="AD274" s="144">
        <f t="shared" si="4"/>
        <v>7</v>
      </c>
    </row>
    <row r="275" spans="1:30" s="2" customFormat="1" ht="24.75" customHeight="1" x14ac:dyDescent="0.25">
      <c r="A275" s="70">
        <v>19</v>
      </c>
      <c r="B275" s="150" t="s">
        <v>1006</v>
      </c>
      <c r="C275" s="156">
        <v>3385</v>
      </c>
      <c r="D275" s="151" t="s">
        <v>390</v>
      </c>
      <c r="E275" s="150"/>
      <c r="F275" s="151" t="s">
        <v>919</v>
      </c>
      <c r="G275" s="151" t="s">
        <v>106</v>
      </c>
      <c r="H275" s="153">
        <v>1</v>
      </c>
      <c r="I275" s="153"/>
      <c r="J275" s="153">
        <v>1</v>
      </c>
      <c r="K275" s="153"/>
      <c r="L275" s="153"/>
      <c r="M275" s="153"/>
      <c r="N275" s="153"/>
      <c r="O275" s="153"/>
      <c r="P275" s="153"/>
      <c r="Q275" s="153">
        <v>1</v>
      </c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  <c r="AB275" s="153"/>
      <c r="AC275" s="153"/>
      <c r="AD275" s="144">
        <f t="shared" si="4"/>
        <v>3</v>
      </c>
    </row>
    <row r="276" spans="1:30" s="2" customFormat="1" ht="24.75" customHeight="1" x14ac:dyDescent="0.25">
      <c r="A276" s="70">
        <v>1</v>
      </c>
      <c r="B276" s="150" t="s">
        <v>1007</v>
      </c>
      <c r="C276" s="156">
        <v>4570</v>
      </c>
      <c r="D276" s="164" t="s">
        <v>965</v>
      </c>
      <c r="E276" s="164">
        <v>3</v>
      </c>
      <c r="F276" s="151" t="s">
        <v>899</v>
      </c>
      <c r="G276" s="151" t="s">
        <v>691</v>
      </c>
      <c r="H276" s="153">
        <v>1</v>
      </c>
      <c r="I276" s="153"/>
      <c r="J276" s="153">
        <v>1</v>
      </c>
      <c r="K276" s="153"/>
      <c r="L276" s="153"/>
      <c r="M276" s="153"/>
      <c r="N276" s="153"/>
      <c r="O276" s="153"/>
      <c r="P276" s="153"/>
      <c r="Q276" s="153">
        <v>1</v>
      </c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  <c r="AC276" s="153"/>
      <c r="AD276" s="144">
        <f t="shared" si="4"/>
        <v>3</v>
      </c>
    </row>
    <row r="277" spans="1:30" s="2" customFormat="1" ht="24.75" customHeight="1" x14ac:dyDescent="0.25">
      <c r="A277" s="70">
        <v>2</v>
      </c>
      <c r="B277" s="150" t="s">
        <v>1007</v>
      </c>
      <c r="C277" s="156">
        <v>427</v>
      </c>
      <c r="D277" s="164" t="s">
        <v>646</v>
      </c>
      <c r="E277" s="164">
        <v>3</v>
      </c>
      <c r="F277" s="151" t="s">
        <v>874</v>
      </c>
      <c r="G277" s="155" t="s">
        <v>43</v>
      </c>
      <c r="H277" s="70">
        <v>1</v>
      </c>
      <c r="I277" s="70"/>
      <c r="J277" s="70"/>
      <c r="K277" s="70"/>
      <c r="L277" s="70">
        <v>2</v>
      </c>
      <c r="M277" s="70"/>
      <c r="N277" s="70"/>
      <c r="O277" s="70"/>
      <c r="P277" s="70"/>
      <c r="Q277" s="70"/>
      <c r="R277" s="70"/>
      <c r="S277" s="70"/>
      <c r="T277" s="70">
        <v>2</v>
      </c>
      <c r="U277" s="153"/>
      <c r="V277" s="153">
        <v>1</v>
      </c>
      <c r="W277" s="153"/>
      <c r="X277" s="153"/>
      <c r="Y277" s="153"/>
      <c r="Z277" s="153"/>
      <c r="AA277" s="153"/>
      <c r="AB277" s="153"/>
      <c r="AC277" s="153"/>
      <c r="AD277" s="144">
        <f t="shared" si="4"/>
        <v>6</v>
      </c>
    </row>
    <row r="278" spans="1:30" s="2" customFormat="1" ht="24.75" customHeight="1" x14ac:dyDescent="0.25">
      <c r="A278" s="70">
        <v>3</v>
      </c>
      <c r="B278" s="150" t="s">
        <v>1007</v>
      </c>
      <c r="C278" s="156" t="s">
        <v>684</v>
      </c>
      <c r="D278" s="164" t="s">
        <v>1012</v>
      </c>
      <c r="E278" s="164">
        <v>2</v>
      </c>
      <c r="F278" s="151" t="s">
        <v>1014</v>
      </c>
      <c r="G278" s="155" t="s">
        <v>43</v>
      </c>
      <c r="H278" s="153">
        <v>2</v>
      </c>
      <c r="I278" s="153"/>
      <c r="J278" s="153"/>
      <c r="K278" s="153"/>
      <c r="L278" s="153">
        <v>4</v>
      </c>
      <c r="M278" s="153"/>
      <c r="N278" s="153"/>
      <c r="O278" s="153"/>
      <c r="P278" s="153"/>
      <c r="Q278" s="153"/>
      <c r="R278" s="153"/>
      <c r="S278" s="153"/>
      <c r="T278" s="153">
        <v>4</v>
      </c>
      <c r="U278" s="153"/>
      <c r="V278" s="153">
        <v>2</v>
      </c>
      <c r="W278" s="153"/>
      <c r="X278" s="153"/>
      <c r="Y278" s="153"/>
      <c r="Z278" s="153"/>
      <c r="AA278" s="153"/>
      <c r="AB278" s="153"/>
      <c r="AC278" s="153"/>
      <c r="AD278" s="144">
        <f t="shared" si="4"/>
        <v>12</v>
      </c>
    </row>
    <row r="279" spans="1:30" s="2" customFormat="1" ht="24.75" customHeight="1" x14ac:dyDescent="0.25">
      <c r="A279" s="70">
        <v>4</v>
      </c>
      <c r="B279" s="150" t="s">
        <v>1007</v>
      </c>
      <c r="C279" s="156">
        <v>608</v>
      </c>
      <c r="D279" s="164" t="s">
        <v>465</v>
      </c>
      <c r="E279" s="164">
        <v>3</v>
      </c>
      <c r="F279" s="151" t="s">
        <v>83</v>
      </c>
      <c r="G279" s="151" t="s">
        <v>37</v>
      </c>
      <c r="H279" s="153">
        <v>3</v>
      </c>
      <c r="I279" s="153"/>
      <c r="J279" s="153"/>
      <c r="K279" s="153">
        <v>3</v>
      </c>
      <c r="L279" s="153">
        <v>6</v>
      </c>
      <c r="M279" s="153"/>
      <c r="N279" s="153"/>
      <c r="O279" s="153"/>
      <c r="P279" s="153"/>
      <c r="Q279" s="153"/>
      <c r="R279" s="153"/>
      <c r="S279" s="153"/>
      <c r="T279" s="153">
        <v>6</v>
      </c>
      <c r="U279" s="153">
        <v>3</v>
      </c>
      <c r="V279" s="153">
        <v>3</v>
      </c>
      <c r="W279" s="153"/>
      <c r="X279" s="153"/>
      <c r="Y279" s="153"/>
      <c r="Z279" s="153"/>
      <c r="AA279" s="153"/>
      <c r="AB279" s="153"/>
      <c r="AC279" s="153"/>
      <c r="AD279" s="144">
        <f t="shared" si="4"/>
        <v>24</v>
      </c>
    </row>
    <row r="280" spans="1:30" s="2" customFormat="1" ht="24.75" customHeight="1" x14ac:dyDescent="0.25">
      <c r="A280" s="70">
        <v>5</v>
      </c>
      <c r="B280" s="150" t="s">
        <v>1007</v>
      </c>
      <c r="C280" s="156">
        <v>3459</v>
      </c>
      <c r="D280" s="164" t="s">
        <v>508</v>
      </c>
      <c r="E280" s="164">
        <v>3</v>
      </c>
      <c r="F280" s="151" t="s">
        <v>884</v>
      </c>
      <c r="G280" s="151" t="s">
        <v>227</v>
      </c>
      <c r="H280" s="153">
        <v>1</v>
      </c>
      <c r="I280" s="153"/>
      <c r="J280" s="153"/>
      <c r="K280" s="153"/>
      <c r="L280" s="153"/>
      <c r="M280" s="153"/>
      <c r="N280" s="153"/>
      <c r="O280" s="153"/>
      <c r="P280" s="153"/>
      <c r="Q280" s="153">
        <v>1</v>
      </c>
      <c r="R280" s="153"/>
      <c r="S280" s="153"/>
      <c r="T280" s="153">
        <v>2</v>
      </c>
      <c r="U280" s="153"/>
      <c r="V280" s="153">
        <v>1</v>
      </c>
      <c r="W280" s="153"/>
      <c r="X280" s="153"/>
      <c r="Y280" s="153"/>
      <c r="Z280" s="153"/>
      <c r="AA280" s="153"/>
      <c r="AB280" s="153"/>
      <c r="AC280" s="153"/>
      <c r="AD280" s="144">
        <f t="shared" si="4"/>
        <v>5</v>
      </c>
    </row>
    <row r="281" spans="1:30" s="2" customFormat="1" ht="24.75" customHeight="1" x14ac:dyDescent="0.25">
      <c r="A281" s="70">
        <v>6</v>
      </c>
      <c r="B281" s="150" t="s">
        <v>1007</v>
      </c>
      <c r="C281" s="156">
        <v>2815</v>
      </c>
      <c r="D281" s="164" t="s">
        <v>107</v>
      </c>
      <c r="E281" s="164">
        <v>4</v>
      </c>
      <c r="F281" s="151" t="s">
        <v>51</v>
      </c>
      <c r="G281" s="151" t="s">
        <v>37</v>
      </c>
      <c r="H281" s="153">
        <v>2</v>
      </c>
      <c r="I281" s="153"/>
      <c r="J281" s="153"/>
      <c r="K281" s="153">
        <v>2</v>
      </c>
      <c r="L281" s="153">
        <v>4</v>
      </c>
      <c r="M281" s="153"/>
      <c r="N281" s="153"/>
      <c r="O281" s="153"/>
      <c r="P281" s="153"/>
      <c r="Q281" s="153"/>
      <c r="R281" s="153"/>
      <c r="S281" s="153"/>
      <c r="T281" s="153">
        <v>2</v>
      </c>
      <c r="U281" s="153">
        <v>2</v>
      </c>
      <c r="V281" s="153">
        <v>2</v>
      </c>
      <c r="W281" s="153"/>
      <c r="X281" s="153"/>
      <c r="Y281" s="153"/>
      <c r="Z281" s="153"/>
      <c r="AA281" s="153"/>
      <c r="AB281" s="153"/>
      <c r="AC281" s="153"/>
      <c r="AD281" s="144">
        <f t="shared" si="4"/>
        <v>14</v>
      </c>
    </row>
    <row r="282" spans="1:30" s="2" customFormat="1" ht="24.75" customHeight="1" x14ac:dyDescent="0.25">
      <c r="A282" s="70">
        <v>7</v>
      </c>
      <c r="B282" s="150" t="s">
        <v>1007</v>
      </c>
      <c r="C282" s="156">
        <v>1043</v>
      </c>
      <c r="D282" s="164" t="s">
        <v>187</v>
      </c>
      <c r="E282" s="164">
        <v>4</v>
      </c>
      <c r="F282" s="151" t="s">
        <v>884</v>
      </c>
      <c r="G282" s="151" t="s">
        <v>56</v>
      </c>
      <c r="H282" s="153">
        <v>1</v>
      </c>
      <c r="I282" s="153"/>
      <c r="J282" s="153">
        <v>1</v>
      </c>
      <c r="K282" s="153"/>
      <c r="L282" s="153"/>
      <c r="M282" s="153"/>
      <c r="N282" s="153"/>
      <c r="O282" s="153"/>
      <c r="P282" s="153"/>
      <c r="Q282" s="153">
        <v>1</v>
      </c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  <c r="AB282" s="153"/>
      <c r="AC282" s="153"/>
      <c r="AD282" s="144">
        <f t="shared" si="4"/>
        <v>3</v>
      </c>
    </row>
    <row r="283" spans="1:30" s="2" customFormat="1" ht="24.75" customHeight="1" x14ac:dyDescent="0.25">
      <c r="A283" s="70">
        <v>8</v>
      </c>
      <c r="B283" s="150" t="s">
        <v>1007</v>
      </c>
      <c r="C283" s="156" t="s">
        <v>698</v>
      </c>
      <c r="D283" s="151" t="s">
        <v>1017</v>
      </c>
      <c r="E283" s="150"/>
      <c r="F283" s="151" t="s">
        <v>41</v>
      </c>
      <c r="G283" s="155" t="s">
        <v>43</v>
      </c>
      <c r="H283" s="153">
        <v>2</v>
      </c>
      <c r="I283" s="153"/>
      <c r="J283" s="153"/>
      <c r="K283" s="153"/>
      <c r="L283" s="153">
        <v>4</v>
      </c>
      <c r="M283" s="153"/>
      <c r="N283" s="153"/>
      <c r="O283" s="153"/>
      <c r="P283" s="153"/>
      <c r="Q283" s="153"/>
      <c r="R283" s="153"/>
      <c r="S283" s="153"/>
      <c r="T283" s="153">
        <v>4</v>
      </c>
      <c r="U283" s="153"/>
      <c r="V283" s="153">
        <v>2</v>
      </c>
      <c r="W283" s="153"/>
      <c r="X283" s="153"/>
      <c r="Y283" s="153"/>
      <c r="Z283" s="153"/>
      <c r="AA283" s="153"/>
      <c r="AB283" s="153"/>
      <c r="AC283" s="153">
        <v>8</v>
      </c>
      <c r="AD283" s="144">
        <f t="shared" si="4"/>
        <v>20</v>
      </c>
    </row>
    <row r="284" spans="1:30" s="2" customFormat="1" ht="24.75" customHeight="1" x14ac:dyDescent="0.25">
      <c r="A284" s="70">
        <v>9</v>
      </c>
      <c r="B284" s="150" t="s">
        <v>1007</v>
      </c>
      <c r="C284" s="156">
        <v>1956</v>
      </c>
      <c r="D284" s="164" t="s">
        <v>103</v>
      </c>
      <c r="E284" s="164">
        <v>7</v>
      </c>
      <c r="F284" s="151" t="s">
        <v>885</v>
      </c>
      <c r="G284" s="151" t="s">
        <v>85</v>
      </c>
      <c r="H284" s="153">
        <v>1</v>
      </c>
      <c r="I284" s="153"/>
      <c r="J284" s="153"/>
      <c r="K284" s="153">
        <v>1</v>
      </c>
      <c r="L284" s="153"/>
      <c r="M284" s="153"/>
      <c r="N284" s="153"/>
      <c r="O284" s="153"/>
      <c r="P284" s="153"/>
      <c r="Q284" s="153"/>
      <c r="R284" s="153"/>
      <c r="S284" s="153"/>
      <c r="T284" s="153">
        <v>1</v>
      </c>
      <c r="U284" s="153">
        <v>1</v>
      </c>
      <c r="V284" s="153">
        <v>1</v>
      </c>
      <c r="W284" s="153"/>
      <c r="X284" s="153"/>
      <c r="Y284" s="153"/>
      <c r="Z284" s="153"/>
      <c r="AA284" s="153"/>
      <c r="AB284" s="153"/>
      <c r="AC284" s="153"/>
      <c r="AD284" s="144">
        <f t="shared" si="4"/>
        <v>5</v>
      </c>
    </row>
    <row r="285" spans="1:30" s="2" customFormat="1" ht="24.75" customHeight="1" x14ac:dyDescent="0.25">
      <c r="A285" s="70">
        <v>10</v>
      </c>
      <c r="B285" s="150" t="s">
        <v>1007</v>
      </c>
      <c r="C285" s="156">
        <v>4107</v>
      </c>
      <c r="D285" s="164" t="s">
        <v>954</v>
      </c>
      <c r="E285" s="164">
        <v>2</v>
      </c>
      <c r="F285" s="151" t="s">
        <v>742</v>
      </c>
      <c r="G285" s="155" t="s">
        <v>43</v>
      </c>
      <c r="H285" s="153">
        <v>1</v>
      </c>
      <c r="I285" s="153"/>
      <c r="J285" s="153"/>
      <c r="K285" s="153"/>
      <c r="L285" s="153">
        <v>2</v>
      </c>
      <c r="M285" s="153"/>
      <c r="N285" s="153"/>
      <c r="O285" s="153"/>
      <c r="P285" s="153"/>
      <c r="Q285" s="153"/>
      <c r="R285" s="153"/>
      <c r="S285" s="153">
        <v>1</v>
      </c>
      <c r="T285" s="153">
        <v>2</v>
      </c>
      <c r="U285" s="153"/>
      <c r="V285" s="153">
        <v>1</v>
      </c>
      <c r="W285" s="153"/>
      <c r="X285" s="153"/>
      <c r="Y285" s="153"/>
      <c r="Z285" s="153"/>
      <c r="AA285" s="153"/>
      <c r="AB285" s="153"/>
      <c r="AC285" s="153"/>
      <c r="AD285" s="144">
        <f t="shared" si="4"/>
        <v>7</v>
      </c>
    </row>
    <row r="286" spans="1:30" s="2" customFormat="1" ht="24.75" customHeight="1" x14ac:dyDescent="0.25">
      <c r="A286" s="70">
        <v>11</v>
      </c>
      <c r="B286" s="150" t="s">
        <v>1007</v>
      </c>
      <c r="C286" s="156">
        <v>2428</v>
      </c>
      <c r="D286" s="151" t="s">
        <v>1018</v>
      </c>
      <c r="E286" s="150"/>
      <c r="F286" s="151" t="s">
        <v>877</v>
      </c>
      <c r="G286" s="155" t="s">
        <v>43</v>
      </c>
      <c r="H286" s="153">
        <v>1</v>
      </c>
      <c r="I286" s="153"/>
      <c r="J286" s="153"/>
      <c r="K286" s="153"/>
      <c r="L286" s="153">
        <v>2</v>
      </c>
      <c r="M286" s="153"/>
      <c r="N286" s="153"/>
      <c r="O286" s="153"/>
      <c r="P286" s="153"/>
      <c r="Q286" s="153"/>
      <c r="R286" s="153"/>
      <c r="S286" s="153"/>
      <c r="T286" s="153">
        <v>2</v>
      </c>
      <c r="U286" s="153"/>
      <c r="V286" s="153">
        <v>1</v>
      </c>
      <c r="W286" s="153"/>
      <c r="X286" s="153"/>
      <c r="Y286" s="153"/>
      <c r="Z286" s="153"/>
      <c r="AA286" s="153"/>
      <c r="AB286" s="153"/>
      <c r="AC286" s="153"/>
      <c r="AD286" s="144">
        <f t="shared" si="4"/>
        <v>6</v>
      </c>
    </row>
    <row r="287" spans="1:30" s="2" customFormat="1" ht="24.75" customHeight="1" x14ac:dyDescent="0.25">
      <c r="A287" s="70">
        <v>12</v>
      </c>
      <c r="B287" s="150" t="s">
        <v>1007</v>
      </c>
      <c r="C287" s="156">
        <v>3943</v>
      </c>
      <c r="D287" s="151" t="s">
        <v>1019</v>
      </c>
      <c r="E287" s="150"/>
      <c r="F287" s="151" t="s">
        <v>919</v>
      </c>
      <c r="G287" s="151" t="s">
        <v>85</v>
      </c>
      <c r="H287" s="153">
        <v>1</v>
      </c>
      <c r="I287" s="153"/>
      <c r="J287" s="153"/>
      <c r="K287" s="153">
        <v>1</v>
      </c>
      <c r="L287" s="153"/>
      <c r="M287" s="153"/>
      <c r="N287" s="153"/>
      <c r="O287" s="153"/>
      <c r="P287" s="153"/>
      <c r="Q287" s="153"/>
      <c r="R287" s="153"/>
      <c r="S287" s="153"/>
      <c r="T287" s="153">
        <v>1</v>
      </c>
      <c r="U287" s="153">
        <v>1</v>
      </c>
      <c r="V287" s="153">
        <v>1</v>
      </c>
      <c r="W287" s="153"/>
      <c r="X287" s="153"/>
      <c r="Y287" s="153"/>
      <c r="Z287" s="153"/>
      <c r="AA287" s="153"/>
      <c r="AB287" s="153"/>
      <c r="AC287" s="153"/>
      <c r="AD287" s="144">
        <f t="shared" si="4"/>
        <v>5</v>
      </c>
    </row>
    <row r="288" spans="1:30" s="2" customFormat="1" ht="24.75" customHeight="1" x14ac:dyDescent="0.25">
      <c r="A288" s="70">
        <v>1</v>
      </c>
      <c r="B288" s="150" t="s">
        <v>1016</v>
      </c>
      <c r="C288" s="156">
        <v>2579</v>
      </c>
      <c r="D288" s="164" t="s">
        <v>98</v>
      </c>
      <c r="E288" s="164">
        <v>2</v>
      </c>
      <c r="F288" s="151" t="s">
        <v>874</v>
      </c>
      <c r="G288" s="151" t="s">
        <v>37</v>
      </c>
      <c r="H288" s="153">
        <v>2</v>
      </c>
      <c r="I288" s="153"/>
      <c r="J288" s="153"/>
      <c r="K288" s="153">
        <v>2</v>
      </c>
      <c r="L288" s="153">
        <v>4</v>
      </c>
      <c r="M288" s="153"/>
      <c r="N288" s="153"/>
      <c r="O288" s="153"/>
      <c r="P288" s="153"/>
      <c r="Q288" s="153"/>
      <c r="R288" s="153"/>
      <c r="S288" s="153"/>
      <c r="T288" s="153">
        <v>2</v>
      </c>
      <c r="U288" s="153">
        <v>2</v>
      </c>
      <c r="V288" s="153">
        <v>2</v>
      </c>
      <c r="W288" s="153"/>
      <c r="X288" s="153"/>
      <c r="Y288" s="153"/>
      <c r="Z288" s="153"/>
      <c r="AA288" s="153"/>
      <c r="AB288" s="153"/>
      <c r="AC288" s="153"/>
      <c r="AD288" s="144">
        <f t="shared" si="4"/>
        <v>14</v>
      </c>
    </row>
    <row r="289" spans="1:30" s="2" customFormat="1" ht="24.75" customHeight="1" x14ac:dyDescent="0.25">
      <c r="A289" s="70">
        <v>2</v>
      </c>
      <c r="B289" s="150" t="s">
        <v>1020</v>
      </c>
      <c r="C289" s="156" t="s">
        <v>698</v>
      </c>
      <c r="D289" s="151" t="s">
        <v>1030</v>
      </c>
      <c r="E289" s="150"/>
      <c r="F289" s="151" t="s">
        <v>41</v>
      </c>
      <c r="G289" s="151" t="s">
        <v>37</v>
      </c>
      <c r="H289" s="153">
        <v>3</v>
      </c>
      <c r="I289" s="153"/>
      <c r="J289" s="153"/>
      <c r="K289" s="153">
        <v>3</v>
      </c>
      <c r="L289" s="153">
        <v>6</v>
      </c>
      <c r="M289" s="153"/>
      <c r="N289" s="153"/>
      <c r="O289" s="153"/>
      <c r="P289" s="153"/>
      <c r="Q289" s="153"/>
      <c r="R289" s="153"/>
      <c r="S289" s="153"/>
      <c r="T289" s="153">
        <v>3</v>
      </c>
      <c r="U289" s="153">
        <v>3</v>
      </c>
      <c r="V289" s="153">
        <v>6</v>
      </c>
      <c r="W289" s="153"/>
      <c r="X289" s="153"/>
      <c r="Y289" s="153"/>
      <c r="Z289" s="153"/>
      <c r="AA289" s="153"/>
      <c r="AB289" s="153"/>
      <c r="AC289" s="153">
        <v>5</v>
      </c>
      <c r="AD289" s="144">
        <f t="shared" si="4"/>
        <v>29</v>
      </c>
    </row>
    <row r="290" spans="1:30" s="2" customFormat="1" ht="24.75" customHeight="1" x14ac:dyDescent="0.25">
      <c r="A290" s="70">
        <v>3</v>
      </c>
      <c r="B290" s="150" t="s">
        <v>1021</v>
      </c>
      <c r="C290" s="156">
        <v>4180</v>
      </c>
      <c r="D290" s="151" t="s">
        <v>1031</v>
      </c>
      <c r="E290" s="150"/>
      <c r="F290" s="151" t="s">
        <v>51</v>
      </c>
      <c r="G290" s="151" t="s">
        <v>531</v>
      </c>
      <c r="H290" s="153">
        <v>1</v>
      </c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>
        <v>2</v>
      </c>
      <c r="U290" s="153"/>
      <c r="V290" s="153">
        <v>1</v>
      </c>
      <c r="W290" s="153"/>
      <c r="X290" s="153"/>
      <c r="Y290" s="153"/>
      <c r="Z290" s="153"/>
      <c r="AA290" s="153"/>
      <c r="AB290" s="153"/>
      <c r="AC290" s="153"/>
      <c r="AD290" s="144">
        <f t="shared" si="4"/>
        <v>4</v>
      </c>
    </row>
    <row r="291" spans="1:30" s="2" customFormat="1" ht="24.75" customHeight="1" x14ac:dyDescent="0.25">
      <c r="A291" s="70">
        <v>4</v>
      </c>
      <c r="B291" s="150" t="s">
        <v>1022</v>
      </c>
      <c r="C291" s="156">
        <v>4420</v>
      </c>
      <c r="D291" s="151" t="s">
        <v>1032</v>
      </c>
      <c r="E291" s="150"/>
      <c r="F291" s="151" t="s">
        <v>51</v>
      </c>
      <c r="G291" s="151" t="s">
        <v>106</v>
      </c>
      <c r="H291" s="153">
        <v>1</v>
      </c>
      <c r="I291" s="153"/>
      <c r="J291" s="153">
        <v>1</v>
      </c>
      <c r="K291" s="153"/>
      <c r="L291" s="153"/>
      <c r="M291" s="153"/>
      <c r="N291" s="153"/>
      <c r="O291" s="153"/>
      <c r="P291" s="153"/>
      <c r="Q291" s="153">
        <v>1</v>
      </c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  <c r="AB291" s="153"/>
      <c r="AC291" s="153"/>
      <c r="AD291" s="144">
        <f t="shared" si="4"/>
        <v>3</v>
      </c>
    </row>
    <row r="292" spans="1:30" s="2" customFormat="1" ht="24.75" customHeight="1" x14ac:dyDescent="0.25">
      <c r="A292" s="70">
        <v>5</v>
      </c>
      <c r="B292" s="150" t="s">
        <v>1023</v>
      </c>
      <c r="C292" s="156">
        <v>3260</v>
      </c>
      <c r="D292" s="151" t="s">
        <v>435</v>
      </c>
      <c r="E292" s="150"/>
      <c r="F292" s="151" t="s">
        <v>903</v>
      </c>
      <c r="G292" s="151" t="s">
        <v>91</v>
      </c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>
        <v>1</v>
      </c>
      <c r="S292" s="153"/>
      <c r="T292" s="153"/>
      <c r="U292" s="153"/>
      <c r="V292" s="153"/>
      <c r="W292" s="153"/>
      <c r="X292" s="153"/>
      <c r="Y292" s="153"/>
      <c r="Z292" s="153"/>
      <c r="AA292" s="153"/>
      <c r="AB292" s="153"/>
      <c r="AC292" s="153"/>
      <c r="AD292" s="144">
        <f t="shared" si="4"/>
        <v>1</v>
      </c>
    </row>
    <row r="293" spans="1:30" s="2" customFormat="1" ht="24.75" customHeight="1" x14ac:dyDescent="0.25">
      <c r="A293" s="70">
        <v>6</v>
      </c>
      <c r="B293" s="150" t="s">
        <v>1024</v>
      </c>
      <c r="C293" s="156">
        <v>3036</v>
      </c>
      <c r="D293" s="151" t="s">
        <v>794</v>
      </c>
      <c r="E293" s="150"/>
      <c r="F293" s="151" t="s">
        <v>900</v>
      </c>
      <c r="G293" s="151" t="s">
        <v>91</v>
      </c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>
        <v>1</v>
      </c>
      <c r="S293" s="153"/>
      <c r="T293" s="153"/>
      <c r="U293" s="153"/>
      <c r="V293" s="153"/>
      <c r="W293" s="153"/>
      <c r="X293" s="153"/>
      <c r="Y293" s="153"/>
      <c r="Z293" s="153"/>
      <c r="AA293" s="153"/>
      <c r="AB293" s="153"/>
      <c r="AC293" s="153"/>
      <c r="AD293" s="144">
        <f t="shared" si="4"/>
        <v>1</v>
      </c>
    </row>
    <row r="294" spans="1:30" s="2" customFormat="1" ht="24.75" customHeight="1" x14ac:dyDescent="0.25">
      <c r="A294" s="70">
        <v>7</v>
      </c>
      <c r="B294" s="150" t="s">
        <v>1025</v>
      </c>
      <c r="C294" s="156">
        <v>4298</v>
      </c>
      <c r="D294" s="164" t="s">
        <v>551</v>
      </c>
      <c r="E294" s="164">
        <v>2</v>
      </c>
      <c r="F294" s="151" t="s">
        <v>899</v>
      </c>
      <c r="G294" s="151" t="s">
        <v>56</v>
      </c>
      <c r="H294" s="153">
        <v>1</v>
      </c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  <c r="AB294" s="153"/>
      <c r="AC294" s="153"/>
      <c r="AD294" s="144">
        <f t="shared" si="4"/>
        <v>1</v>
      </c>
    </row>
    <row r="295" spans="1:30" s="2" customFormat="1" ht="24.75" customHeight="1" x14ac:dyDescent="0.25">
      <c r="A295" s="70">
        <v>8</v>
      </c>
      <c r="B295" s="150" t="s">
        <v>1026</v>
      </c>
      <c r="C295" s="156">
        <v>1956</v>
      </c>
      <c r="D295" s="164" t="s">
        <v>103</v>
      </c>
      <c r="E295" s="164">
        <v>7</v>
      </c>
      <c r="F295" s="151" t="s">
        <v>885</v>
      </c>
      <c r="G295" s="151" t="s">
        <v>37</v>
      </c>
      <c r="H295" s="153">
        <v>3</v>
      </c>
      <c r="I295" s="153"/>
      <c r="J295" s="153"/>
      <c r="K295" s="153">
        <v>3</v>
      </c>
      <c r="L295" s="153">
        <v>6</v>
      </c>
      <c r="M295" s="153"/>
      <c r="N295" s="153"/>
      <c r="O295" s="153"/>
      <c r="P295" s="153"/>
      <c r="Q295" s="153"/>
      <c r="R295" s="153"/>
      <c r="S295" s="153"/>
      <c r="T295" s="153">
        <v>3</v>
      </c>
      <c r="U295" s="153">
        <v>3</v>
      </c>
      <c r="V295" s="153">
        <v>6</v>
      </c>
      <c r="W295" s="153"/>
      <c r="X295" s="153"/>
      <c r="Y295" s="153"/>
      <c r="Z295" s="153"/>
      <c r="AA295" s="153"/>
      <c r="AB295" s="153"/>
      <c r="AC295" s="153"/>
      <c r="AD295" s="144">
        <f t="shared" si="4"/>
        <v>24</v>
      </c>
    </row>
    <row r="296" spans="1:30" s="2" customFormat="1" ht="24.75" customHeight="1" x14ac:dyDescent="0.25">
      <c r="A296" s="70">
        <v>9</v>
      </c>
      <c r="B296" s="150" t="s">
        <v>1027</v>
      </c>
      <c r="C296" s="156">
        <v>2015</v>
      </c>
      <c r="D296" s="164" t="s">
        <v>77</v>
      </c>
      <c r="E296" s="164">
        <v>2</v>
      </c>
      <c r="F296" s="151" t="s">
        <v>78</v>
      </c>
      <c r="G296" s="151" t="s">
        <v>91</v>
      </c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>
        <v>1</v>
      </c>
      <c r="S296" s="153"/>
      <c r="T296" s="153"/>
      <c r="U296" s="153"/>
      <c r="V296" s="153"/>
      <c r="W296" s="153"/>
      <c r="X296" s="153"/>
      <c r="Y296" s="153"/>
      <c r="Z296" s="153"/>
      <c r="AA296" s="153"/>
      <c r="AB296" s="153"/>
      <c r="AC296" s="153"/>
      <c r="AD296" s="144">
        <f t="shared" si="4"/>
        <v>1</v>
      </c>
    </row>
    <row r="297" spans="1:30" s="2" customFormat="1" ht="24.75" customHeight="1" x14ac:dyDescent="0.25">
      <c r="A297" s="70">
        <v>10</v>
      </c>
      <c r="B297" s="150" t="s">
        <v>1028</v>
      </c>
      <c r="C297" s="156">
        <v>4638</v>
      </c>
      <c r="D297" s="151" t="s">
        <v>950</v>
      </c>
      <c r="E297" s="150"/>
      <c r="F297" s="151" t="s">
        <v>903</v>
      </c>
      <c r="G297" s="151" t="s">
        <v>112</v>
      </c>
      <c r="H297" s="153"/>
      <c r="I297" s="153"/>
      <c r="J297" s="153"/>
      <c r="K297" s="153"/>
      <c r="L297" s="153"/>
      <c r="M297" s="153"/>
      <c r="N297" s="153"/>
      <c r="O297" s="153">
        <v>1</v>
      </c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  <c r="AC297" s="153"/>
      <c r="AD297" s="144">
        <f t="shared" si="4"/>
        <v>1</v>
      </c>
    </row>
    <row r="298" spans="1:30" s="2" customFormat="1" ht="24.75" customHeight="1" x14ac:dyDescent="0.25">
      <c r="A298" s="70">
        <v>11</v>
      </c>
      <c r="B298" s="150" t="s">
        <v>1029</v>
      </c>
      <c r="C298" s="156">
        <v>4589</v>
      </c>
      <c r="D298" s="151" t="s">
        <v>987</v>
      </c>
      <c r="E298" s="150"/>
      <c r="F298" s="151" t="s">
        <v>899</v>
      </c>
      <c r="G298" s="151" t="s">
        <v>37</v>
      </c>
      <c r="H298" s="153">
        <v>2</v>
      </c>
      <c r="I298" s="153"/>
      <c r="J298" s="153"/>
      <c r="K298" s="153">
        <v>2</v>
      </c>
      <c r="L298" s="153">
        <v>4</v>
      </c>
      <c r="M298" s="153"/>
      <c r="N298" s="153"/>
      <c r="O298" s="153"/>
      <c r="P298" s="153"/>
      <c r="Q298" s="153"/>
      <c r="R298" s="153"/>
      <c r="S298" s="153"/>
      <c r="T298" s="153">
        <v>2</v>
      </c>
      <c r="U298" s="153">
        <v>2</v>
      </c>
      <c r="V298" s="153">
        <v>2</v>
      </c>
      <c r="W298" s="153"/>
      <c r="X298" s="153"/>
      <c r="Y298" s="153"/>
      <c r="Z298" s="153"/>
      <c r="AA298" s="153"/>
      <c r="AB298" s="153"/>
      <c r="AC298" s="153"/>
      <c r="AD298" s="144">
        <f t="shared" si="4"/>
        <v>14</v>
      </c>
    </row>
    <row r="299" spans="1:30" s="2" customFormat="1" ht="24.75" customHeight="1" x14ac:dyDescent="0.25">
      <c r="A299" s="159" t="s">
        <v>867</v>
      </c>
      <c r="B299" s="160"/>
      <c r="C299" s="160"/>
      <c r="D299" s="161"/>
      <c r="E299" s="143" t="e">
        <f>VLOOKUP(D299,#REF!,2,0)</f>
        <v>#REF!</v>
      </c>
      <c r="F299" s="95" t="e">
        <f>+VLOOKUP(E299,#REF!,2,0)</f>
        <v>#REF!</v>
      </c>
      <c r="G299" s="152"/>
      <c r="H299" s="128">
        <v>295</v>
      </c>
      <c r="I299" s="128">
        <f t="shared" ref="I299:AC299" si="5">SUM(I4:I298)</f>
        <v>10</v>
      </c>
      <c r="J299" s="128">
        <f t="shared" si="5"/>
        <v>10</v>
      </c>
      <c r="K299" s="128">
        <f t="shared" si="5"/>
        <v>135</v>
      </c>
      <c r="L299" s="128">
        <f t="shared" si="5"/>
        <v>350</v>
      </c>
      <c r="M299" s="128">
        <f t="shared" si="5"/>
        <v>13</v>
      </c>
      <c r="N299" s="128">
        <f t="shared" si="5"/>
        <v>7</v>
      </c>
      <c r="O299" s="128">
        <f t="shared" si="5"/>
        <v>16</v>
      </c>
      <c r="P299" s="128">
        <f t="shared" si="5"/>
        <v>16</v>
      </c>
      <c r="Q299" s="128">
        <f t="shared" si="5"/>
        <v>27</v>
      </c>
      <c r="R299" s="128">
        <f t="shared" si="5"/>
        <v>53</v>
      </c>
      <c r="S299" s="128">
        <f t="shared" si="5"/>
        <v>65</v>
      </c>
      <c r="T299" s="128">
        <f t="shared" si="5"/>
        <v>434</v>
      </c>
      <c r="U299" s="128">
        <f t="shared" si="5"/>
        <v>137</v>
      </c>
      <c r="V299" s="128">
        <f t="shared" si="5"/>
        <v>228</v>
      </c>
      <c r="W299" s="128">
        <f t="shared" si="5"/>
        <v>1</v>
      </c>
      <c r="X299" s="128">
        <f t="shared" si="5"/>
        <v>2</v>
      </c>
      <c r="Y299" s="128">
        <f t="shared" si="5"/>
        <v>34</v>
      </c>
      <c r="Z299" s="128">
        <f t="shared" si="5"/>
        <v>23</v>
      </c>
      <c r="AA299" s="128">
        <f t="shared" si="5"/>
        <v>0</v>
      </c>
      <c r="AB299" s="128">
        <f t="shared" si="5"/>
        <v>0</v>
      </c>
      <c r="AC299" s="128">
        <f t="shared" si="5"/>
        <v>18</v>
      </c>
      <c r="AD299" s="128">
        <f>SUM(H299:AC299)</f>
        <v>1874</v>
      </c>
    </row>
    <row r="300" spans="1:30" s="2" customFormat="1" ht="24.75" customHeight="1" x14ac:dyDescent="0.25">
      <c r="A300" s="159" t="s">
        <v>868</v>
      </c>
      <c r="B300" s="160"/>
      <c r="C300" s="160"/>
      <c r="D300" s="159"/>
      <c r="E300" s="143" t="e">
        <f>VLOOKUP(D300,#REF!,2,0)</f>
        <v>#REF!</v>
      </c>
      <c r="F300" s="95" t="e">
        <f>+VLOOKUP(E300,#REF!,2,0)</f>
        <v>#REF!</v>
      </c>
      <c r="G300" s="15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44"/>
    </row>
    <row r="301" spans="1:30" s="2" customFormat="1" ht="24.75" customHeight="1" x14ac:dyDescent="0.25">
      <c r="A301" s="190"/>
      <c r="B301" s="191"/>
      <c r="C301" s="192"/>
      <c r="D301" s="159"/>
      <c r="E301" s="143" t="e">
        <f>VLOOKUP(D301,#REF!,2,0)</f>
        <v>#REF!</v>
      </c>
      <c r="F301" s="95" t="e">
        <f>+VLOOKUP(E301,#REF!,2,0)</f>
        <v>#REF!</v>
      </c>
      <c r="G301" s="152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  <c r="AB301" s="140"/>
      <c r="AC301" s="140"/>
      <c r="AD301" s="144"/>
    </row>
    <row r="302" spans="1:30" s="2" customFormat="1" ht="24.75" customHeight="1" x14ac:dyDescent="0.25">
      <c r="A302" s="129"/>
      <c r="B302" s="129"/>
      <c r="C302" s="129"/>
      <c r="D302" s="129"/>
      <c r="E302" s="162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35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</row>
    <row r="303" spans="1:30" s="2" customFormat="1" ht="24.75" customHeight="1" x14ac:dyDescent="0.25">
      <c r="A303" s="129"/>
      <c r="B303" s="129"/>
      <c r="C303" s="129"/>
      <c r="D303" s="136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</row>
    <row r="304" spans="1:30" s="2" customFormat="1" ht="24.75" customHeight="1" x14ac:dyDescent="0.25">
      <c r="A304" s="129"/>
      <c r="B304" s="129"/>
      <c r="C304" s="129"/>
      <c r="D304" s="136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</row>
    <row r="305" spans="1:30" s="2" customFormat="1" ht="24.75" customHeight="1" x14ac:dyDescent="0.25">
      <c r="A305" s="129"/>
      <c r="B305" s="129"/>
      <c r="C305" s="129"/>
      <c r="D305" s="136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</row>
    <row r="306" spans="1:30" s="2" customFormat="1" ht="24.75" customHeight="1" x14ac:dyDescent="0.25">
      <c r="A306" s="129"/>
      <c r="B306" s="129"/>
      <c r="C306" s="129"/>
      <c r="D306" s="136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</row>
    <row r="307" spans="1:30" s="2" customFormat="1" ht="24.75" customHeight="1" x14ac:dyDescent="0.25">
      <c r="A307" s="129"/>
      <c r="B307" s="129"/>
      <c r="C307" s="129"/>
      <c r="D307" s="136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</row>
    <row r="308" spans="1:30" s="2" customFormat="1" ht="24.75" customHeight="1" x14ac:dyDescent="0.25">
      <c r="A308" s="129"/>
      <c r="B308" s="129"/>
      <c r="C308" s="129"/>
      <c r="D308" s="136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</row>
    <row r="309" spans="1:30" s="2" customFormat="1" ht="24.75" customHeight="1" x14ac:dyDescent="0.25">
      <c r="A309" s="129"/>
      <c r="B309" s="129"/>
      <c r="C309" s="129"/>
      <c r="D309" s="136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</row>
    <row r="310" spans="1:30" s="2" customFormat="1" ht="24.75" customHeight="1" x14ac:dyDescent="0.25">
      <c r="A310" s="129"/>
      <c r="B310" s="129"/>
      <c r="C310" s="129"/>
      <c r="D310" s="136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</row>
    <row r="311" spans="1:30" s="2" customFormat="1" ht="24.75" customHeight="1" x14ac:dyDescent="0.25">
      <c r="A311" s="129"/>
      <c r="B311" s="129"/>
      <c r="C311" s="129"/>
      <c r="D311" s="129"/>
      <c r="E311" s="136"/>
      <c r="F311" s="136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</row>
    <row r="312" spans="1:30" s="2" customFormat="1" ht="24.75" customHeight="1" x14ac:dyDescent="0.25">
      <c r="A312" s="129"/>
      <c r="B312" s="129"/>
      <c r="C312" s="129"/>
      <c r="D312" s="129"/>
      <c r="E312" s="136"/>
      <c r="F312" s="136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</row>
    <row r="313" spans="1:30" s="2" customFormat="1" ht="24.75" customHeight="1" x14ac:dyDescent="0.25">
      <c r="A313" s="129"/>
      <c r="B313" s="129"/>
      <c r="C313" s="129"/>
      <c r="D313" s="129"/>
      <c r="E313" s="136"/>
      <c r="F313" s="136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</row>
    <row r="314" spans="1:30" s="2" customFormat="1" ht="24.75" customHeight="1" x14ac:dyDescent="0.25">
      <c r="A314" s="129"/>
      <c r="B314" s="129"/>
      <c r="C314" s="129"/>
      <c r="D314" s="129"/>
      <c r="E314" s="136"/>
      <c r="F314" s="136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</row>
    <row r="315" spans="1:30" s="2" customFormat="1" ht="24.75" customHeight="1" x14ac:dyDescent="0.25">
      <c r="A315" s="129"/>
      <c r="B315" s="129"/>
      <c r="C315" s="129"/>
      <c r="D315" s="129"/>
      <c r="E315" s="136"/>
      <c r="F315" s="136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</row>
    <row r="316" spans="1:30" s="2" customFormat="1" ht="24.75" customHeight="1" x14ac:dyDescent="0.25">
      <c r="A316" s="129"/>
      <c r="B316" s="129"/>
      <c r="C316" s="129"/>
      <c r="D316" s="129"/>
      <c r="E316" s="136"/>
      <c r="F316" s="136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</row>
    <row r="317" spans="1:30" s="2" customFormat="1" ht="24.75" customHeight="1" x14ac:dyDescent="0.25">
      <c r="A317" s="129"/>
      <c r="B317" s="129"/>
      <c r="C317" s="129"/>
      <c r="D317" s="129"/>
      <c r="E317" s="136"/>
      <c r="F317" s="136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</row>
    <row r="318" spans="1:30" s="2" customFormat="1" ht="24.75" customHeight="1" x14ac:dyDescent="0.25">
      <c r="A318" s="129"/>
      <c r="B318" s="129"/>
      <c r="C318" s="129"/>
      <c r="D318" s="129"/>
      <c r="E318" s="136"/>
      <c r="F318" s="136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</row>
    <row r="319" spans="1:30" s="2" customFormat="1" ht="24.75" customHeight="1" x14ac:dyDescent="0.25">
      <c r="A319" s="129"/>
      <c r="B319" s="129"/>
      <c r="C319" s="129"/>
      <c r="D319" s="129"/>
      <c r="E319" s="136"/>
      <c r="F319" s="136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</row>
    <row r="320" spans="1:30" s="2" customFormat="1" ht="24.75" customHeight="1" x14ac:dyDescent="0.25">
      <c r="A320" s="129"/>
      <c r="B320" s="129"/>
      <c r="C320" s="129"/>
      <c r="D320" s="129"/>
      <c r="E320" s="136"/>
      <c r="F320" s="136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</row>
    <row r="321" spans="1:30" s="2" customFormat="1" ht="24.75" customHeight="1" x14ac:dyDescent="0.25">
      <c r="A321" s="129"/>
      <c r="B321" s="129"/>
      <c r="C321" s="129"/>
      <c r="D321" s="129"/>
      <c r="E321" s="136"/>
      <c r="F321" s="136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</row>
    <row r="322" spans="1:30" s="2" customFormat="1" ht="24.75" customHeight="1" x14ac:dyDescent="0.25">
      <c r="A322" s="129"/>
      <c r="B322" s="129"/>
      <c r="C322" s="129"/>
      <c r="D322" s="129"/>
      <c r="E322" s="136"/>
      <c r="F322" s="136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</row>
    <row r="323" spans="1:30" s="2" customFormat="1" ht="24.75" customHeight="1" x14ac:dyDescent="0.25">
      <c r="A323" s="129"/>
      <c r="B323" s="129"/>
      <c r="C323" s="129"/>
      <c r="D323" s="129"/>
      <c r="E323" s="136"/>
      <c r="F323" s="136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</row>
    <row r="324" spans="1:30" s="2" customFormat="1" ht="24.75" customHeight="1" x14ac:dyDescent="0.25">
      <c r="A324" s="129"/>
      <c r="B324" s="129"/>
      <c r="C324" s="129"/>
      <c r="D324" s="129"/>
      <c r="E324" s="136"/>
      <c r="F324" s="136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</row>
    <row r="325" spans="1:30" s="2" customFormat="1" ht="24.75" customHeight="1" x14ac:dyDescent="0.25">
      <c r="A325" s="129"/>
      <c r="B325" s="129"/>
      <c r="C325" s="129"/>
      <c r="D325" s="129"/>
      <c r="E325" s="136"/>
      <c r="F325" s="136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</row>
    <row r="326" spans="1:30" s="2" customFormat="1" ht="24.75" customHeight="1" x14ac:dyDescent="0.25">
      <c r="A326" s="129"/>
      <c r="B326" s="129"/>
      <c r="C326" s="129"/>
      <c r="D326" s="129"/>
      <c r="E326" s="136"/>
      <c r="F326" s="136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</row>
    <row r="327" spans="1:30" s="2" customFormat="1" ht="24.75" customHeight="1" x14ac:dyDescent="0.25">
      <c r="A327" s="129"/>
      <c r="B327" s="129"/>
      <c r="C327" s="129"/>
      <c r="D327" s="129"/>
      <c r="E327" s="136"/>
      <c r="F327" s="136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</row>
    <row r="328" spans="1:30" s="2" customFormat="1" ht="24.75" customHeight="1" x14ac:dyDescent="0.25">
      <c r="A328" s="129"/>
      <c r="B328" s="129"/>
      <c r="C328" s="129"/>
      <c r="D328" s="129"/>
      <c r="E328" s="136"/>
      <c r="F328" s="136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</row>
    <row r="329" spans="1:30" s="2" customFormat="1" ht="24.75" customHeight="1" x14ac:dyDescent="0.25">
      <c r="A329" s="129"/>
      <c r="B329" s="129"/>
      <c r="C329" s="129"/>
      <c r="D329" s="129"/>
      <c r="E329" s="136"/>
      <c r="F329" s="136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</row>
    <row r="330" spans="1:30" s="2" customFormat="1" ht="24.75" customHeight="1" x14ac:dyDescent="0.25">
      <c r="A330" s="129"/>
      <c r="B330" s="129"/>
      <c r="C330" s="129"/>
      <c r="D330" s="129"/>
      <c r="E330" s="136"/>
      <c r="F330" s="136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</row>
    <row r="331" spans="1:30" s="2" customFormat="1" ht="24.75" customHeight="1" x14ac:dyDescent="0.25">
      <c r="A331" s="129"/>
      <c r="B331" s="129"/>
      <c r="C331" s="129"/>
      <c r="D331" s="129"/>
      <c r="E331" s="136"/>
      <c r="F331" s="136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</row>
    <row r="332" spans="1:30" s="2" customFormat="1" ht="24.75" customHeight="1" x14ac:dyDescent="0.25">
      <c r="A332" s="129"/>
      <c r="B332" s="129"/>
      <c r="C332" s="129"/>
      <c r="D332" s="129"/>
      <c r="E332" s="136"/>
      <c r="F332" s="136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</row>
    <row r="333" spans="1:30" s="2" customFormat="1" ht="24.75" customHeight="1" x14ac:dyDescent="0.25">
      <c r="A333" s="129"/>
      <c r="B333" s="129"/>
      <c r="C333" s="129"/>
      <c r="D333" s="129"/>
      <c r="E333" s="136"/>
      <c r="F333" s="136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</row>
    <row r="334" spans="1:30" s="2" customFormat="1" ht="24.75" customHeight="1" x14ac:dyDescent="0.25">
      <c r="A334" s="129"/>
      <c r="B334" s="129"/>
      <c r="C334" s="129"/>
      <c r="D334" s="129"/>
      <c r="E334" s="136"/>
      <c r="F334" s="136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</row>
    <row r="335" spans="1:30" s="2" customFormat="1" ht="24.75" customHeight="1" x14ac:dyDescent="0.25">
      <c r="A335" s="129"/>
      <c r="B335" s="129"/>
      <c r="C335" s="129"/>
      <c r="D335" s="129"/>
      <c r="E335" s="136"/>
      <c r="F335" s="136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</row>
    <row r="336" spans="1:30" s="2" customFormat="1" ht="24.75" customHeight="1" x14ac:dyDescent="0.25">
      <c r="A336" s="129"/>
      <c r="B336" s="129"/>
      <c r="C336" s="129"/>
      <c r="D336" s="129"/>
      <c r="E336" s="136"/>
      <c r="F336" s="136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</row>
    <row r="337" spans="1:31" s="2" customFormat="1" ht="24.75" customHeight="1" x14ac:dyDescent="0.25">
      <c r="A337" s="129"/>
      <c r="B337" s="129"/>
      <c r="C337" s="129"/>
      <c r="D337" s="129"/>
      <c r="E337" s="136"/>
      <c r="F337" s="136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</row>
    <row r="338" spans="1:31" ht="24.75" customHeight="1" x14ac:dyDescent="0.25"/>
    <row r="339" spans="1:31" ht="24.75" customHeight="1" x14ac:dyDescent="0.25"/>
    <row r="340" spans="1:31" ht="24.75" customHeight="1" x14ac:dyDescent="0.25"/>
    <row r="341" spans="1:31" ht="24.75" customHeight="1" x14ac:dyDescent="0.25">
      <c r="AE341" s="129"/>
    </row>
    <row r="342" spans="1:31" ht="24.75" customHeight="1" x14ac:dyDescent="0.25">
      <c r="E342" s="129"/>
      <c r="F342" s="129"/>
      <c r="AB342" s="135"/>
      <c r="AE342" s="129"/>
    </row>
    <row r="343" spans="1:31" ht="24.75" customHeight="1" x14ac:dyDescent="0.25">
      <c r="E343" s="129"/>
      <c r="F343" s="129"/>
      <c r="AB343" s="135"/>
      <c r="AE343" s="129"/>
    </row>
    <row r="344" spans="1:31" ht="24.75" customHeight="1" x14ac:dyDescent="0.25">
      <c r="E344" s="129"/>
      <c r="F344" s="129"/>
      <c r="AB344" s="135"/>
      <c r="AE344" s="129"/>
    </row>
    <row r="345" spans="1:31" ht="24.75" customHeight="1" x14ac:dyDescent="0.25">
      <c r="E345" s="129"/>
      <c r="F345" s="129"/>
      <c r="AB345" s="135"/>
      <c r="AE345" s="129"/>
    </row>
    <row r="346" spans="1:31" ht="24.75" customHeight="1" x14ac:dyDescent="0.25">
      <c r="E346" s="129"/>
      <c r="F346" s="129"/>
      <c r="AB346" s="135"/>
      <c r="AE346" s="129"/>
    </row>
    <row r="347" spans="1:31" ht="24.75" customHeight="1" x14ac:dyDescent="0.25">
      <c r="E347" s="129"/>
      <c r="F347" s="129"/>
      <c r="AB347" s="135"/>
      <c r="AE347" s="129"/>
    </row>
    <row r="348" spans="1:31" ht="24.75" customHeight="1" x14ac:dyDescent="0.25">
      <c r="E348" s="129"/>
      <c r="F348" s="129"/>
      <c r="AB348" s="135"/>
      <c r="AE348" s="129"/>
    </row>
    <row r="349" spans="1:31" ht="24.75" customHeight="1" x14ac:dyDescent="0.25">
      <c r="E349" s="129"/>
      <c r="F349" s="129"/>
      <c r="AB349" s="135"/>
      <c r="AE349" s="129"/>
    </row>
    <row r="350" spans="1:31" ht="24.75" customHeight="1" x14ac:dyDescent="0.25">
      <c r="E350" s="129"/>
      <c r="F350" s="129"/>
      <c r="AB350" s="135"/>
      <c r="AE350" s="129"/>
    </row>
    <row r="351" spans="1:31" ht="24.75" customHeight="1" x14ac:dyDescent="0.25">
      <c r="E351" s="129"/>
      <c r="F351" s="129"/>
      <c r="AB351" s="135"/>
      <c r="AE351" s="129"/>
    </row>
    <row r="352" spans="1:31" ht="24.75" customHeight="1" x14ac:dyDescent="0.25">
      <c r="E352" s="129"/>
      <c r="F352" s="129"/>
      <c r="AB352" s="135"/>
      <c r="AE352" s="129"/>
    </row>
    <row r="353" spans="5:31" ht="24.75" customHeight="1" x14ac:dyDescent="0.25">
      <c r="E353" s="129"/>
      <c r="F353" s="129"/>
      <c r="AB353" s="135"/>
      <c r="AE353" s="129"/>
    </row>
    <row r="354" spans="5:31" ht="24.75" customHeight="1" x14ac:dyDescent="0.25">
      <c r="E354" s="129"/>
      <c r="F354" s="129"/>
      <c r="AB354" s="135"/>
      <c r="AE354" s="129"/>
    </row>
    <row r="355" spans="5:31" ht="24.75" customHeight="1" x14ac:dyDescent="0.25">
      <c r="E355" s="129"/>
      <c r="F355" s="129"/>
      <c r="AB355" s="135"/>
      <c r="AE355" s="129"/>
    </row>
    <row r="356" spans="5:31" ht="24.75" customHeight="1" x14ac:dyDescent="0.25">
      <c r="E356" s="129"/>
      <c r="F356" s="129"/>
      <c r="AB356" s="135"/>
      <c r="AE356" s="129"/>
    </row>
    <row r="357" spans="5:31" ht="24.75" customHeight="1" x14ac:dyDescent="0.25">
      <c r="E357" s="129"/>
      <c r="F357" s="129"/>
      <c r="AB357" s="135"/>
      <c r="AE357" s="129"/>
    </row>
    <row r="358" spans="5:31" ht="24.75" customHeight="1" x14ac:dyDescent="0.25">
      <c r="E358" s="129"/>
      <c r="F358" s="129"/>
      <c r="AB358" s="135"/>
      <c r="AE358" s="129"/>
    </row>
    <row r="359" spans="5:31" ht="24.75" customHeight="1" x14ac:dyDescent="0.25">
      <c r="E359" s="129"/>
      <c r="F359" s="129"/>
      <c r="AB359" s="135"/>
      <c r="AE359" s="129"/>
    </row>
    <row r="360" spans="5:31" ht="24.75" customHeight="1" x14ac:dyDescent="0.25">
      <c r="E360" s="129"/>
      <c r="F360" s="129"/>
      <c r="AB360" s="135"/>
      <c r="AE360" s="129"/>
    </row>
    <row r="361" spans="5:31" ht="24.75" customHeight="1" x14ac:dyDescent="0.25">
      <c r="E361" s="129"/>
      <c r="F361" s="129"/>
      <c r="AB361" s="135"/>
      <c r="AE361" s="129"/>
    </row>
    <row r="362" spans="5:31" ht="24.75" customHeight="1" x14ac:dyDescent="0.25"/>
    <row r="363" spans="5:31" ht="24.75" customHeight="1" x14ac:dyDescent="0.25"/>
    <row r="364" spans="5:31" ht="24.75" customHeight="1" x14ac:dyDescent="0.25"/>
    <row r="365" spans="5:31" ht="24.75" customHeight="1" x14ac:dyDescent="0.25"/>
    <row r="366" spans="5:31" ht="24.75" customHeight="1" x14ac:dyDescent="0.25"/>
    <row r="367" spans="5:31" ht="24.75" customHeight="1" x14ac:dyDescent="0.25"/>
    <row r="368" spans="5:31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" customHeight="1" x14ac:dyDescent="0.25"/>
    <row r="408" ht="24" customHeight="1" x14ac:dyDescent="0.25"/>
    <row r="409" ht="24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</sheetData>
  <autoFilter ref="A3:AF340"/>
  <mergeCells count="3">
    <mergeCell ref="E1:AD1"/>
    <mergeCell ref="H2:AD2"/>
    <mergeCell ref="A301:C301"/>
  </mergeCells>
  <conditionalFormatting sqref="E299:F301 D86 D138 D4:D5 D200 D245 D207 D163 D175 D248">
    <cfRule type="duplicateValues" dxfId="2" priority="105"/>
  </conditionalFormatting>
  <conditionalFormatting sqref="E311:F341 D303:D310 E362:F1048576 D3 E1:F1">
    <cfRule type="duplicateValues" dxfId="1" priority="110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93" zoomScaleNormal="93" workbookViewId="0">
      <selection activeCell="P19" sqref="P19"/>
    </sheetView>
  </sheetViews>
  <sheetFormatPr defaultColWidth="9.140625" defaultRowHeight="15" x14ac:dyDescent="0.25"/>
  <cols>
    <col min="1" max="1" width="11.7109375" style="11" customWidth="1"/>
    <col min="2" max="2" width="20.7109375" style="105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5" customWidth="1"/>
    <col min="7" max="16384" width="9.140625" style="105"/>
  </cols>
  <sheetData>
    <row r="1" spans="1:6" ht="28.5" customHeight="1" x14ac:dyDescent="0.25">
      <c r="A1" s="175"/>
      <c r="B1" s="175"/>
      <c r="C1" s="175"/>
      <c r="D1" s="175"/>
      <c r="E1" s="175"/>
    </row>
    <row r="2" spans="1:6" s="106" customFormat="1" ht="35.25" customHeight="1" x14ac:dyDescent="0.25">
      <c r="A2" s="125" t="s">
        <v>835</v>
      </c>
      <c r="B2" s="107" t="s">
        <v>833</v>
      </c>
      <c r="C2" s="125" t="s">
        <v>836</v>
      </c>
      <c r="D2" s="125" t="s">
        <v>834</v>
      </c>
      <c r="E2" s="125" t="s">
        <v>837</v>
      </c>
      <c r="F2" s="125" t="s">
        <v>834</v>
      </c>
    </row>
    <row r="3" spans="1:6" ht="15.75" x14ac:dyDescent="0.25">
      <c r="A3" s="70">
        <v>1</v>
      </c>
      <c r="B3" s="108" t="s">
        <v>819</v>
      </c>
      <c r="C3" s="70">
        <v>25</v>
      </c>
      <c r="D3" s="111">
        <f t="shared" ref="D3:F21" si="0">+C3/$E$22</f>
        <v>1.3340448239060833E-2</v>
      </c>
      <c r="E3" s="99">
        <v>117</v>
      </c>
      <c r="F3" s="111">
        <f t="shared" si="0"/>
        <v>6.2433297758804698E-2</v>
      </c>
    </row>
    <row r="4" spans="1:6" ht="15.75" x14ac:dyDescent="0.25">
      <c r="A4" s="70">
        <v>2</v>
      </c>
      <c r="B4" s="108" t="s">
        <v>820</v>
      </c>
      <c r="C4" s="70">
        <v>20</v>
      </c>
      <c r="D4" s="111">
        <f t="shared" si="0"/>
        <v>1.0672358591248666E-2</v>
      </c>
      <c r="E4" s="99">
        <v>91</v>
      </c>
      <c r="F4" s="111">
        <f t="shared" si="0"/>
        <v>4.8559231590181433E-2</v>
      </c>
    </row>
    <row r="5" spans="1:6" ht="15.75" x14ac:dyDescent="0.25">
      <c r="A5" s="70">
        <v>3</v>
      </c>
      <c r="B5" s="108" t="s">
        <v>821</v>
      </c>
      <c r="C5" s="70">
        <v>18</v>
      </c>
      <c r="D5" s="111">
        <f t="shared" si="0"/>
        <v>9.6051227321237997E-3</v>
      </c>
      <c r="E5" s="141">
        <v>119</v>
      </c>
      <c r="F5" s="111">
        <f t="shared" si="0"/>
        <v>6.3500533617929567E-2</v>
      </c>
    </row>
    <row r="6" spans="1:6" ht="15.75" x14ac:dyDescent="0.25">
      <c r="A6" s="70">
        <v>4</v>
      </c>
      <c r="B6" s="108" t="s">
        <v>822</v>
      </c>
      <c r="C6" s="70">
        <v>21</v>
      </c>
      <c r="D6" s="111">
        <f t="shared" si="0"/>
        <v>1.1205976520811099E-2</v>
      </c>
      <c r="E6" s="142">
        <v>155</v>
      </c>
      <c r="F6" s="111">
        <f t="shared" si="0"/>
        <v>8.2710779082177166E-2</v>
      </c>
    </row>
    <row r="7" spans="1:6" ht="15.75" x14ac:dyDescent="0.25">
      <c r="A7" s="70">
        <v>5</v>
      </c>
      <c r="B7" s="108" t="s">
        <v>823</v>
      </c>
      <c r="C7" s="70">
        <v>27</v>
      </c>
      <c r="D7" s="111">
        <f t="shared" si="0"/>
        <v>1.44076840981857E-2</v>
      </c>
      <c r="E7" s="142">
        <v>159</v>
      </c>
      <c r="F7" s="111">
        <f t="shared" si="0"/>
        <v>8.4845250800426888E-2</v>
      </c>
    </row>
    <row r="8" spans="1:6" ht="15.75" x14ac:dyDescent="0.25">
      <c r="A8" s="70">
        <v>6</v>
      </c>
      <c r="B8" s="108" t="s">
        <v>824</v>
      </c>
      <c r="C8" s="70">
        <v>10</v>
      </c>
      <c r="D8" s="111">
        <f t="shared" si="0"/>
        <v>5.3361792956243331E-3</v>
      </c>
      <c r="E8" s="142">
        <v>57</v>
      </c>
      <c r="F8" s="111">
        <f t="shared" si="0"/>
        <v>3.0416221985058698E-2</v>
      </c>
    </row>
    <row r="9" spans="1:6" ht="15.75" x14ac:dyDescent="0.25">
      <c r="A9" s="70">
        <v>7</v>
      </c>
      <c r="B9" s="108" t="s">
        <v>825</v>
      </c>
      <c r="C9" s="70">
        <v>20</v>
      </c>
      <c r="D9" s="111">
        <f t="shared" si="0"/>
        <v>1.0672358591248666E-2</v>
      </c>
      <c r="E9" s="142">
        <v>118</v>
      </c>
      <c r="F9" s="111">
        <f t="shared" si="0"/>
        <v>6.2966915688367125E-2</v>
      </c>
    </row>
    <row r="10" spans="1:6" ht="15.75" x14ac:dyDescent="0.25">
      <c r="A10" s="70">
        <v>8</v>
      </c>
      <c r="B10" s="108" t="s">
        <v>872</v>
      </c>
      <c r="C10" s="70">
        <v>1</v>
      </c>
      <c r="D10" s="111">
        <f t="shared" si="0"/>
        <v>5.3361792956243333E-4</v>
      </c>
      <c r="E10" s="142">
        <v>1</v>
      </c>
      <c r="F10" s="111">
        <f t="shared" si="0"/>
        <v>5.3361792956243333E-4</v>
      </c>
    </row>
    <row r="11" spans="1:6" x14ac:dyDescent="0.25">
      <c r="A11" s="70">
        <v>9</v>
      </c>
      <c r="B11" s="108" t="s">
        <v>826</v>
      </c>
      <c r="C11" s="70">
        <v>19</v>
      </c>
      <c r="D11" s="111">
        <f t="shared" si="0"/>
        <v>1.0138740661686232E-2</v>
      </c>
      <c r="E11" s="147">
        <v>94</v>
      </c>
      <c r="F11" s="111">
        <f t="shared" si="0"/>
        <v>5.0160085378868728E-2</v>
      </c>
    </row>
    <row r="12" spans="1:6" ht="15.75" x14ac:dyDescent="0.25">
      <c r="A12" s="70">
        <v>10</v>
      </c>
      <c r="B12" s="108" t="s">
        <v>827</v>
      </c>
      <c r="C12" s="70">
        <v>4</v>
      </c>
      <c r="D12" s="111">
        <f t="shared" si="0"/>
        <v>2.1344717182497333E-3</v>
      </c>
      <c r="E12" s="142">
        <v>18</v>
      </c>
      <c r="F12" s="111">
        <f t="shared" si="0"/>
        <v>9.6051227321237997E-3</v>
      </c>
    </row>
    <row r="13" spans="1:6" ht="15.75" x14ac:dyDescent="0.25">
      <c r="A13" s="70">
        <v>11</v>
      </c>
      <c r="B13" s="108" t="s">
        <v>51</v>
      </c>
      <c r="C13" s="70">
        <v>33</v>
      </c>
      <c r="D13" s="111">
        <f t="shared" si="0"/>
        <v>1.7609391675560297E-2</v>
      </c>
      <c r="E13" s="142">
        <v>169</v>
      </c>
      <c r="F13" s="111">
        <f t="shared" si="0"/>
        <v>9.0181430096051229E-2</v>
      </c>
    </row>
    <row r="14" spans="1:6" ht="15.75" x14ac:dyDescent="0.25">
      <c r="A14" s="70">
        <v>12</v>
      </c>
      <c r="B14" s="108" t="s">
        <v>828</v>
      </c>
      <c r="C14" s="70">
        <v>8</v>
      </c>
      <c r="D14" s="111">
        <f t="shared" si="0"/>
        <v>4.2689434364994666E-3</v>
      </c>
      <c r="E14" s="142">
        <v>42</v>
      </c>
      <c r="F14" s="111">
        <f t="shared" si="0"/>
        <v>2.2411953041622197E-2</v>
      </c>
    </row>
    <row r="15" spans="1:6" ht="15.75" x14ac:dyDescent="0.25">
      <c r="A15" s="70">
        <v>13</v>
      </c>
      <c r="B15" s="108" t="s">
        <v>829</v>
      </c>
      <c r="C15" s="70">
        <v>7</v>
      </c>
      <c r="D15" s="111">
        <f t="shared" si="0"/>
        <v>3.735325506937033E-3</v>
      </c>
      <c r="E15" s="142">
        <v>30</v>
      </c>
      <c r="F15" s="111">
        <f t="shared" si="0"/>
        <v>1.6008537886872998E-2</v>
      </c>
    </row>
    <row r="16" spans="1:6" ht="15.75" x14ac:dyDescent="0.25">
      <c r="A16" s="70">
        <v>14</v>
      </c>
      <c r="B16" s="108" t="s">
        <v>78</v>
      </c>
      <c r="C16" s="70">
        <v>18</v>
      </c>
      <c r="D16" s="111">
        <f t="shared" si="0"/>
        <v>9.6051227321237997E-3</v>
      </c>
      <c r="E16" s="142">
        <v>86</v>
      </c>
      <c r="F16" s="111">
        <f t="shared" si="0"/>
        <v>4.5891141942369262E-2</v>
      </c>
    </row>
    <row r="17" spans="1:6" ht="15.75" x14ac:dyDescent="0.25">
      <c r="A17" s="70">
        <v>15</v>
      </c>
      <c r="B17" s="108" t="s">
        <v>55</v>
      </c>
      <c r="C17" s="70">
        <v>17</v>
      </c>
      <c r="D17" s="111">
        <f t="shared" si="0"/>
        <v>9.0715048025613657E-3</v>
      </c>
      <c r="E17" s="99">
        <v>127</v>
      </c>
      <c r="F17" s="111">
        <f t="shared" si="0"/>
        <v>6.7769477054429025E-2</v>
      </c>
    </row>
    <row r="18" spans="1:6" ht="15.75" x14ac:dyDescent="0.25">
      <c r="A18" s="70">
        <v>16</v>
      </c>
      <c r="B18" s="108" t="s">
        <v>876</v>
      </c>
      <c r="C18" s="70">
        <v>4</v>
      </c>
      <c r="D18" s="111">
        <f t="shared" si="0"/>
        <v>2.1344717182497333E-3</v>
      </c>
      <c r="E18" s="99">
        <v>14</v>
      </c>
      <c r="F18" s="111">
        <f t="shared" si="0"/>
        <v>7.470651013874066E-3</v>
      </c>
    </row>
    <row r="19" spans="1:6" ht="15.75" x14ac:dyDescent="0.25">
      <c r="A19" s="70">
        <v>17</v>
      </c>
      <c r="B19" s="108" t="s">
        <v>830</v>
      </c>
      <c r="C19" s="70">
        <v>28</v>
      </c>
      <c r="D19" s="111">
        <f t="shared" si="0"/>
        <v>1.4941302027748132E-2</v>
      </c>
      <c r="E19" s="99">
        <v>311</v>
      </c>
      <c r="F19" s="111">
        <f t="shared" si="0"/>
        <v>0.16595517609391675</v>
      </c>
    </row>
    <row r="20" spans="1:6" ht="15.75" x14ac:dyDescent="0.25">
      <c r="A20" s="70">
        <v>18</v>
      </c>
      <c r="B20" s="108" t="s">
        <v>831</v>
      </c>
      <c r="C20" s="70">
        <v>11</v>
      </c>
      <c r="D20" s="111">
        <f t="shared" si="0"/>
        <v>5.8697972251867663E-3</v>
      </c>
      <c r="E20" s="99">
        <v>129</v>
      </c>
      <c r="F20" s="111">
        <f t="shared" si="0"/>
        <v>6.8836712913553894E-2</v>
      </c>
    </row>
    <row r="21" spans="1:6" x14ac:dyDescent="0.25">
      <c r="A21" s="70">
        <v>19</v>
      </c>
      <c r="B21" s="108" t="s">
        <v>838</v>
      </c>
      <c r="C21" s="70">
        <v>4</v>
      </c>
      <c r="D21" s="111">
        <f t="shared" si="0"/>
        <v>2.1344717182497333E-3</v>
      </c>
      <c r="E21" s="110">
        <v>37</v>
      </c>
      <c r="F21" s="111">
        <f t="shared" si="0"/>
        <v>1.9743863393810034E-2</v>
      </c>
    </row>
    <row r="22" spans="1:6" x14ac:dyDescent="0.25">
      <c r="A22" s="169"/>
      <c r="B22" s="112" t="s">
        <v>832</v>
      </c>
      <c r="C22" s="113">
        <f>SUM(C3:C21)</f>
        <v>295</v>
      </c>
      <c r="D22" s="114">
        <f>SUM(D3:D21)</f>
        <v>0.1574172892209178</v>
      </c>
      <c r="E22" s="115">
        <f>SUM(E3:E21)</f>
        <v>1874</v>
      </c>
      <c r="F22" s="116">
        <f>SUM(F3:F21)</f>
        <v>1</v>
      </c>
    </row>
    <row r="33" spans="1:5" ht="28.5" x14ac:dyDescent="0.25">
      <c r="B33" s="107" t="s">
        <v>835</v>
      </c>
      <c r="C33" s="107" t="s">
        <v>855</v>
      </c>
      <c r="D33" s="125" t="s">
        <v>836</v>
      </c>
      <c r="E33" s="125" t="s">
        <v>834</v>
      </c>
    </row>
    <row r="34" spans="1:5" x14ac:dyDescent="0.25">
      <c r="A34" s="11" t="s">
        <v>847</v>
      </c>
      <c r="B34" s="117">
        <v>1</v>
      </c>
      <c r="C34" s="5" t="s">
        <v>850</v>
      </c>
      <c r="D34" s="11">
        <v>73</v>
      </c>
      <c r="E34" s="109">
        <f t="shared" ref="E34:E43" si="1">+D34/$D$43</f>
        <v>0.24745762711864408</v>
      </c>
    </row>
    <row r="35" spans="1:5" x14ac:dyDescent="0.25">
      <c r="A35" s="11" t="s">
        <v>846</v>
      </c>
      <c r="B35" s="117">
        <v>2</v>
      </c>
      <c r="C35" s="5" t="s">
        <v>851</v>
      </c>
      <c r="D35" s="70">
        <v>6</v>
      </c>
      <c r="E35" s="109">
        <f t="shared" si="1"/>
        <v>2.0338983050847456E-2</v>
      </c>
    </row>
    <row r="36" spans="1:5" x14ac:dyDescent="0.25">
      <c r="A36" s="11" t="s">
        <v>845</v>
      </c>
      <c r="B36" s="117">
        <v>3</v>
      </c>
      <c r="C36" s="5" t="s">
        <v>839</v>
      </c>
      <c r="D36" s="70">
        <v>20</v>
      </c>
      <c r="E36" s="109">
        <f t="shared" si="1"/>
        <v>6.7796610169491525E-2</v>
      </c>
    </row>
    <row r="37" spans="1:5" x14ac:dyDescent="0.25">
      <c r="A37" s="11" t="s">
        <v>844</v>
      </c>
      <c r="B37" s="117">
        <v>4</v>
      </c>
      <c r="C37" s="5" t="s">
        <v>840</v>
      </c>
      <c r="D37" s="70">
        <v>13</v>
      </c>
      <c r="E37" s="109">
        <f t="shared" si="1"/>
        <v>4.4067796610169491E-2</v>
      </c>
    </row>
    <row r="38" spans="1:5" x14ac:dyDescent="0.25">
      <c r="A38" s="11" t="s">
        <v>843</v>
      </c>
      <c r="B38" s="117">
        <v>5</v>
      </c>
      <c r="C38" s="5" t="s">
        <v>852</v>
      </c>
      <c r="D38" s="70">
        <v>60</v>
      </c>
      <c r="E38" s="109">
        <f t="shared" si="1"/>
        <v>0.20338983050847459</v>
      </c>
    </row>
    <row r="39" spans="1:5" x14ac:dyDescent="0.25">
      <c r="A39" s="11" t="s">
        <v>848</v>
      </c>
      <c r="B39" s="117">
        <v>6</v>
      </c>
      <c r="C39" s="5" t="s">
        <v>853</v>
      </c>
      <c r="D39" s="70">
        <v>3</v>
      </c>
      <c r="E39" s="109">
        <f t="shared" si="1"/>
        <v>1.0169491525423728E-2</v>
      </c>
    </row>
    <row r="40" spans="1:5" x14ac:dyDescent="0.25">
      <c r="A40" s="11" t="s">
        <v>849</v>
      </c>
      <c r="B40" s="117">
        <v>7</v>
      </c>
      <c r="C40" s="5" t="s">
        <v>854</v>
      </c>
      <c r="D40" s="70">
        <v>25</v>
      </c>
      <c r="E40" s="109">
        <f t="shared" si="1"/>
        <v>8.4745762711864403E-2</v>
      </c>
    </row>
    <row r="41" spans="1:5" x14ac:dyDescent="0.25">
      <c r="A41" s="11" t="s">
        <v>842</v>
      </c>
      <c r="B41" s="117">
        <v>8</v>
      </c>
      <c r="C41" s="5" t="s">
        <v>841</v>
      </c>
      <c r="D41" s="70">
        <v>25</v>
      </c>
      <c r="E41" s="109">
        <f t="shared" si="1"/>
        <v>8.4745762711864403E-2</v>
      </c>
    </row>
    <row r="42" spans="1:5" x14ac:dyDescent="0.25">
      <c r="B42" s="117">
        <v>9</v>
      </c>
      <c r="C42" s="108" t="s">
        <v>838</v>
      </c>
      <c r="D42" s="70">
        <v>70</v>
      </c>
      <c r="E42" s="109">
        <f t="shared" si="1"/>
        <v>0.23728813559322035</v>
      </c>
    </row>
    <row r="43" spans="1:5" x14ac:dyDescent="0.25">
      <c r="B43" s="193" t="s">
        <v>832</v>
      </c>
      <c r="C43" s="194"/>
      <c r="D43" s="113">
        <f>SUM(D34:D42)</f>
        <v>295</v>
      </c>
      <c r="E43" s="116">
        <f t="shared" si="1"/>
        <v>1</v>
      </c>
    </row>
  </sheetData>
  <mergeCells count="2">
    <mergeCell ref="A1:E1"/>
    <mergeCell ref="B43:C43"/>
  </mergeCells>
  <conditionalFormatting sqref="E3:E10 E12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zoomScale="95" zoomScaleNormal="95" workbookViewId="0">
      <selection activeCell="K20" sqref="K20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5"/>
      <c r="B1" s="175"/>
      <c r="C1" s="176" t="s">
        <v>12</v>
      </c>
      <c r="D1" s="177"/>
      <c r="E1" s="177"/>
      <c r="F1" s="177"/>
      <c r="G1" s="177"/>
      <c r="H1" s="177"/>
      <c r="I1" s="177"/>
    </row>
    <row r="2" spans="1:9" s="7" customFormat="1" ht="68.25" customHeight="1" x14ac:dyDescent="0.25">
      <c r="A2" s="118" t="s">
        <v>857</v>
      </c>
      <c r="B2" s="118" t="s">
        <v>858</v>
      </c>
      <c r="C2" s="118" t="s">
        <v>859</v>
      </c>
      <c r="D2" s="118" t="s">
        <v>860</v>
      </c>
      <c r="E2" s="118" t="s">
        <v>861</v>
      </c>
      <c r="F2" s="118" t="s">
        <v>862</v>
      </c>
      <c r="G2" s="125" t="s">
        <v>865</v>
      </c>
      <c r="H2" s="118" t="s">
        <v>863</v>
      </c>
      <c r="I2" s="118" t="s">
        <v>815</v>
      </c>
    </row>
    <row r="3" spans="1:9" s="7" customFormat="1" ht="16.5" x14ac:dyDescent="0.25">
      <c r="A3" s="87">
        <v>1</v>
      </c>
      <c r="B3" s="83" t="s">
        <v>17</v>
      </c>
      <c r="C3" s="120">
        <v>1475</v>
      </c>
      <c r="D3" s="120"/>
      <c r="E3" s="120">
        <f>SUM(C3-F3)</f>
        <v>295</v>
      </c>
      <c r="F3" s="120">
        <v>1180</v>
      </c>
      <c r="G3" s="127">
        <v>750</v>
      </c>
      <c r="H3" s="126">
        <f t="shared" ref="H3:H24" si="0">E3*G3</f>
        <v>221250</v>
      </c>
      <c r="I3" s="83"/>
    </row>
    <row r="4" spans="1:9" s="7" customFormat="1" ht="16.5" x14ac:dyDescent="0.25">
      <c r="A4" s="87">
        <v>2</v>
      </c>
      <c r="B4" s="83" t="s">
        <v>391</v>
      </c>
      <c r="C4" s="120">
        <v>84</v>
      </c>
      <c r="D4" s="120"/>
      <c r="E4" s="120">
        <f t="shared" ref="E4:E24" si="1">SUM(C4-F4)</f>
        <v>10</v>
      </c>
      <c r="F4" s="120">
        <v>74</v>
      </c>
      <c r="G4" s="127">
        <v>2250</v>
      </c>
      <c r="H4" s="126">
        <f t="shared" si="0"/>
        <v>22500</v>
      </c>
      <c r="I4" s="83"/>
    </row>
    <row r="5" spans="1:9" s="7" customFormat="1" ht="16.5" x14ac:dyDescent="0.25">
      <c r="A5" s="87">
        <v>3</v>
      </c>
      <c r="B5" s="83" t="s">
        <v>15</v>
      </c>
      <c r="C5" s="120">
        <v>184</v>
      </c>
      <c r="D5" s="120"/>
      <c r="E5" s="120">
        <f t="shared" si="1"/>
        <v>10</v>
      </c>
      <c r="F5" s="120">
        <v>174</v>
      </c>
      <c r="G5" s="127">
        <v>600</v>
      </c>
      <c r="H5" s="126">
        <f t="shared" si="0"/>
        <v>6000</v>
      </c>
      <c r="I5" s="83"/>
    </row>
    <row r="6" spans="1:9" s="7" customFormat="1" ht="16.5" x14ac:dyDescent="0.25">
      <c r="A6" s="87">
        <v>4</v>
      </c>
      <c r="B6" s="83" t="s">
        <v>13</v>
      </c>
      <c r="C6" s="120">
        <v>707</v>
      </c>
      <c r="D6" s="120"/>
      <c r="E6" s="120">
        <f t="shared" si="1"/>
        <v>135</v>
      </c>
      <c r="F6" s="120">
        <v>572</v>
      </c>
      <c r="G6" s="127">
        <v>150</v>
      </c>
      <c r="H6" s="126">
        <f>E6*G6</f>
        <v>20250</v>
      </c>
      <c r="I6" s="83"/>
    </row>
    <row r="7" spans="1:9" s="7" customFormat="1" ht="16.5" x14ac:dyDescent="0.25">
      <c r="A7" s="87">
        <v>5</v>
      </c>
      <c r="B7" s="83" t="s">
        <v>14</v>
      </c>
      <c r="C7" s="120">
        <v>770</v>
      </c>
      <c r="D7" s="157"/>
      <c r="E7" s="120">
        <f t="shared" si="1"/>
        <v>350</v>
      </c>
      <c r="F7" s="120">
        <v>420</v>
      </c>
      <c r="G7" s="127">
        <v>450</v>
      </c>
      <c r="H7" s="126">
        <f t="shared" si="0"/>
        <v>157500</v>
      </c>
      <c r="I7" s="83"/>
    </row>
    <row r="8" spans="1:9" s="7" customFormat="1" ht="16.5" x14ac:dyDescent="0.25">
      <c r="A8" s="87">
        <v>6</v>
      </c>
      <c r="B8" s="83" t="s">
        <v>19</v>
      </c>
      <c r="C8" s="120">
        <v>253</v>
      </c>
      <c r="D8" s="157"/>
      <c r="E8" s="120">
        <f t="shared" si="1"/>
        <v>7</v>
      </c>
      <c r="F8" s="120">
        <v>246</v>
      </c>
      <c r="G8" s="127">
        <v>180</v>
      </c>
      <c r="H8" s="126">
        <f t="shared" si="0"/>
        <v>1260</v>
      </c>
      <c r="I8" s="83"/>
    </row>
    <row r="9" spans="1:9" s="7" customFormat="1" ht="16.5" x14ac:dyDescent="0.25">
      <c r="A9" s="87">
        <v>7</v>
      </c>
      <c r="B9" s="83" t="s">
        <v>875</v>
      </c>
      <c r="C9" s="120">
        <v>127</v>
      </c>
      <c r="D9" s="157"/>
      <c r="E9" s="120">
        <f t="shared" si="1"/>
        <v>16</v>
      </c>
      <c r="F9" s="120">
        <v>111</v>
      </c>
      <c r="G9" s="127">
        <v>2937.5</v>
      </c>
      <c r="H9" s="126">
        <f t="shared" si="0"/>
        <v>47000</v>
      </c>
      <c r="I9" s="83"/>
    </row>
    <row r="10" spans="1:9" s="7" customFormat="1" ht="16.5" x14ac:dyDescent="0.25">
      <c r="A10" s="87">
        <v>8</v>
      </c>
      <c r="B10" s="83" t="s">
        <v>393</v>
      </c>
      <c r="C10" s="120">
        <v>55</v>
      </c>
      <c r="D10" s="157"/>
      <c r="E10" s="120">
        <f t="shared" si="1"/>
        <v>16</v>
      </c>
      <c r="F10" s="120">
        <v>39</v>
      </c>
      <c r="G10" s="127">
        <v>980</v>
      </c>
      <c r="H10" s="126">
        <f t="shared" si="0"/>
        <v>15680</v>
      </c>
      <c r="I10" s="83"/>
    </row>
    <row r="11" spans="1:9" s="7" customFormat="1" ht="16.5" x14ac:dyDescent="0.25">
      <c r="A11" s="87">
        <v>9</v>
      </c>
      <c r="B11" s="83" t="s">
        <v>394</v>
      </c>
      <c r="C11" s="120">
        <v>233</v>
      </c>
      <c r="D11" s="157"/>
      <c r="E11" s="120">
        <f t="shared" si="1"/>
        <v>27</v>
      </c>
      <c r="F11" s="120">
        <v>206</v>
      </c>
      <c r="G11" s="127">
        <v>350</v>
      </c>
      <c r="H11" s="126">
        <f t="shared" si="0"/>
        <v>9450</v>
      </c>
      <c r="I11" s="83"/>
    </row>
    <row r="12" spans="1:9" s="7" customFormat="1" ht="16.5" x14ac:dyDescent="0.25">
      <c r="A12" s="87">
        <v>10</v>
      </c>
      <c r="B12" s="83" t="s">
        <v>395</v>
      </c>
      <c r="C12" s="120">
        <v>446</v>
      </c>
      <c r="D12" s="157"/>
      <c r="E12" s="120">
        <f t="shared" si="1"/>
        <v>53</v>
      </c>
      <c r="F12" s="120">
        <v>393</v>
      </c>
      <c r="G12" s="127">
        <v>1000</v>
      </c>
      <c r="H12" s="126">
        <f t="shared" si="0"/>
        <v>53000</v>
      </c>
      <c r="I12" s="83"/>
    </row>
    <row r="13" spans="1:9" s="7" customFormat="1" ht="16.5" x14ac:dyDescent="0.25">
      <c r="A13" s="87">
        <v>11</v>
      </c>
      <c r="B13" s="83" t="s">
        <v>396</v>
      </c>
      <c r="C13" s="120">
        <v>326</v>
      </c>
      <c r="D13" s="157"/>
      <c r="E13" s="120">
        <f t="shared" si="1"/>
        <v>18</v>
      </c>
      <c r="F13" s="120">
        <v>308</v>
      </c>
      <c r="G13" s="127">
        <v>440</v>
      </c>
      <c r="H13" s="126">
        <f t="shared" si="0"/>
        <v>7920</v>
      </c>
      <c r="I13" s="83"/>
    </row>
    <row r="14" spans="1:9" s="7" customFormat="1" ht="16.5" x14ac:dyDescent="0.25">
      <c r="A14" s="87">
        <v>12</v>
      </c>
      <c r="B14" s="83" t="s">
        <v>397</v>
      </c>
      <c r="C14" s="120">
        <v>625</v>
      </c>
      <c r="D14" s="157"/>
      <c r="E14" s="120">
        <f t="shared" si="1"/>
        <v>65</v>
      </c>
      <c r="F14" s="120">
        <v>560</v>
      </c>
      <c r="G14" s="127">
        <v>350</v>
      </c>
      <c r="H14" s="126">
        <f t="shared" si="0"/>
        <v>22750</v>
      </c>
      <c r="I14" s="83"/>
    </row>
    <row r="15" spans="1:9" s="7" customFormat="1" ht="16.5" x14ac:dyDescent="0.25">
      <c r="A15" s="87">
        <v>13</v>
      </c>
      <c r="B15" s="83" t="s">
        <v>398</v>
      </c>
      <c r="C15" s="120">
        <v>2140</v>
      </c>
      <c r="D15" s="157"/>
      <c r="E15" s="120">
        <f t="shared" si="1"/>
        <v>434</v>
      </c>
      <c r="F15" s="120">
        <v>1706</v>
      </c>
      <c r="G15" s="127">
        <v>380</v>
      </c>
      <c r="H15" s="126">
        <f t="shared" si="0"/>
        <v>164920</v>
      </c>
      <c r="I15" s="83"/>
    </row>
    <row r="16" spans="1:9" s="7" customFormat="1" ht="16.5" x14ac:dyDescent="0.25">
      <c r="A16" s="87">
        <v>14</v>
      </c>
      <c r="B16" s="83" t="s">
        <v>399</v>
      </c>
      <c r="C16" s="120">
        <v>544</v>
      </c>
      <c r="D16" s="157"/>
      <c r="E16" s="120">
        <f t="shared" si="1"/>
        <v>137</v>
      </c>
      <c r="F16" s="120">
        <v>407</v>
      </c>
      <c r="G16" s="127">
        <v>300</v>
      </c>
      <c r="H16" s="126">
        <f t="shared" si="0"/>
        <v>41100</v>
      </c>
      <c r="I16" s="83"/>
    </row>
    <row r="17" spans="1:9" s="7" customFormat="1" ht="16.5" x14ac:dyDescent="0.25">
      <c r="A17" s="87">
        <v>15</v>
      </c>
      <c r="B17" s="83" t="s">
        <v>400</v>
      </c>
      <c r="C17" s="120">
        <v>382</v>
      </c>
      <c r="D17" s="157"/>
      <c r="E17" s="120">
        <f t="shared" si="1"/>
        <v>228</v>
      </c>
      <c r="F17" s="120">
        <v>154</v>
      </c>
      <c r="G17" s="127">
        <v>1050</v>
      </c>
      <c r="H17" s="126">
        <f t="shared" si="0"/>
        <v>239400</v>
      </c>
      <c r="I17" s="83"/>
    </row>
    <row r="18" spans="1:9" s="7" customFormat="1" ht="16.5" x14ac:dyDescent="0.25">
      <c r="A18" s="87">
        <v>16</v>
      </c>
      <c r="B18" s="83" t="s">
        <v>401</v>
      </c>
      <c r="C18" s="120">
        <v>35</v>
      </c>
      <c r="D18" s="157"/>
      <c r="E18" s="120">
        <f t="shared" si="1"/>
        <v>1</v>
      </c>
      <c r="F18" s="120">
        <v>34</v>
      </c>
      <c r="G18" s="127">
        <v>1959</v>
      </c>
      <c r="H18" s="126">
        <f t="shared" si="0"/>
        <v>1959</v>
      </c>
      <c r="I18" s="83"/>
    </row>
    <row r="19" spans="1:9" s="7" customFormat="1" ht="16.5" x14ac:dyDescent="0.25">
      <c r="A19" s="87">
        <v>17</v>
      </c>
      <c r="B19" s="83" t="s">
        <v>402</v>
      </c>
      <c r="C19" s="120">
        <v>326</v>
      </c>
      <c r="D19" s="157"/>
      <c r="E19" s="120">
        <f t="shared" si="1"/>
        <v>2</v>
      </c>
      <c r="F19" s="120">
        <v>324</v>
      </c>
      <c r="G19" s="127">
        <v>470</v>
      </c>
      <c r="H19" s="126">
        <f t="shared" si="0"/>
        <v>940</v>
      </c>
      <c r="I19" s="83"/>
    </row>
    <row r="20" spans="1:9" s="7" customFormat="1" ht="16.5" x14ac:dyDescent="0.25">
      <c r="A20" s="87">
        <v>18</v>
      </c>
      <c r="B20" s="83" t="s">
        <v>403</v>
      </c>
      <c r="C20" s="120">
        <v>372</v>
      </c>
      <c r="D20" s="157"/>
      <c r="E20" s="120">
        <f t="shared" si="1"/>
        <v>34</v>
      </c>
      <c r="F20" s="120">
        <v>338</v>
      </c>
      <c r="G20" s="127">
        <v>1050</v>
      </c>
      <c r="H20" s="126">
        <f t="shared" si="0"/>
        <v>35700</v>
      </c>
      <c r="I20" s="83"/>
    </row>
    <row r="21" spans="1:9" s="7" customFormat="1" ht="16.5" x14ac:dyDescent="0.25">
      <c r="A21" s="87">
        <v>19</v>
      </c>
      <c r="B21" s="83" t="s">
        <v>404</v>
      </c>
      <c r="C21" s="120">
        <v>223</v>
      </c>
      <c r="D21" s="157"/>
      <c r="E21" s="120">
        <f t="shared" si="1"/>
        <v>23</v>
      </c>
      <c r="F21" s="120">
        <v>200</v>
      </c>
      <c r="G21" s="127">
        <v>300</v>
      </c>
      <c r="H21" s="126">
        <f t="shared" si="0"/>
        <v>6900</v>
      </c>
      <c r="I21" s="83"/>
    </row>
    <row r="22" spans="1:9" s="7" customFormat="1" ht="16.5" x14ac:dyDescent="0.25">
      <c r="A22" s="87">
        <v>20</v>
      </c>
      <c r="B22" s="83" t="s">
        <v>405</v>
      </c>
      <c r="C22" s="120">
        <v>0</v>
      </c>
      <c r="D22" s="157"/>
      <c r="E22" s="120">
        <f t="shared" si="1"/>
        <v>0</v>
      </c>
      <c r="F22" s="120"/>
      <c r="G22" s="127">
        <v>330</v>
      </c>
      <c r="H22" s="126">
        <f t="shared" si="0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0">
        <v>0</v>
      </c>
      <c r="D23" s="157"/>
      <c r="E23" s="120">
        <f t="shared" si="1"/>
        <v>0</v>
      </c>
      <c r="F23" s="120"/>
      <c r="G23" s="127">
        <v>1250</v>
      </c>
      <c r="H23" s="126">
        <f t="shared" si="0"/>
        <v>0</v>
      </c>
      <c r="I23" s="83"/>
    </row>
    <row r="24" spans="1:9" s="7" customFormat="1" ht="16.5" x14ac:dyDescent="0.25">
      <c r="A24" s="87">
        <v>22</v>
      </c>
      <c r="B24" s="83" t="s">
        <v>866</v>
      </c>
      <c r="C24" s="119">
        <v>74</v>
      </c>
      <c r="D24" s="158"/>
      <c r="E24" s="120">
        <f t="shared" si="1"/>
        <v>13</v>
      </c>
      <c r="F24" s="119">
        <v>61</v>
      </c>
      <c r="G24" s="130">
        <v>2230</v>
      </c>
      <c r="H24" s="131">
        <f t="shared" si="0"/>
        <v>28990</v>
      </c>
      <c r="I24" s="83"/>
    </row>
    <row r="25" spans="1:9" s="7" customFormat="1" ht="16.5" x14ac:dyDescent="0.25">
      <c r="A25" s="87"/>
      <c r="B25" s="121" t="s">
        <v>856</v>
      </c>
      <c r="C25" s="122">
        <f>SUM(C3:C24)</f>
        <v>9381</v>
      </c>
      <c r="D25" s="122"/>
      <c r="E25" s="154">
        <f>SUM(E3:E24)</f>
        <v>1874</v>
      </c>
      <c r="F25" s="122">
        <f>SUM(F3:F24)</f>
        <v>7507</v>
      </c>
      <c r="G25" s="122"/>
      <c r="H25" s="122">
        <f>SUM(H3:H24)</f>
        <v>1104469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32" ht="20.25" customHeight="1" x14ac:dyDescent="0.25">
      <c r="A2" s="170" t="s">
        <v>0</v>
      </c>
      <c r="B2" s="170" t="s">
        <v>34</v>
      </c>
      <c r="C2" s="170" t="s">
        <v>262</v>
      </c>
      <c r="D2" s="195" t="s">
        <v>1</v>
      </c>
      <c r="E2" s="183" t="s">
        <v>39</v>
      </c>
      <c r="F2" s="183" t="s">
        <v>2</v>
      </c>
      <c r="G2" s="184" t="s">
        <v>3</v>
      </c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6"/>
    </row>
    <row r="3" spans="1:32" ht="76.5" customHeight="1" x14ac:dyDescent="0.25">
      <c r="A3" s="171"/>
      <c r="B3" s="171"/>
      <c r="C3" s="171"/>
      <c r="D3" s="182"/>
      <c r="E3" s="171"/>
      <c r="F3" s="17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08|2022</vt:lpstr>
      <vt:lpstr>Report</vt:lpstr>
      <vt:lpstr>08|2022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2022-06-01T06:19:28Z</cp:lastPrinted>
  <dcterms:created xsi:type="dcterms:W3CDTF">2020-02-04T01:18:37Z</dcterms:created>
  <dcterms:modified xsi:type="dcterms:W3CDTF">2022-10-01T01:56:59Z</dcterms:modified>
</cp:coreProperties>
</file>