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ÁO CÁO THUỐC NĂM 2022\"/>
    </mc:Choice>
  </mc:AlternateContent>
  <bookViews>
    <workbookView xWindow="480" yWindow="645" windowWidth="12240" windowHeight="2250" firstSheet="8" activeTab="8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THÁNG 10|2022" sheetId="10" r:id="rId9"/>
    <sheet name="Report" sheetId="14" r:id="rId10"/>
    <sheet name="10|2022" sheetId="11" r:id="rId11"/>
    <sheet name="THÁNG 7|2020" sheetId="12" state="hidden" r:id="rId12"/>
    <sheet name="07|2020" sheetId="13" state="hidden" r:id="rId13"/>
  </sheets>
  <definedNames>
    <definedName name="_xlnm._FilterDatabase" localSheetId="8" hidden="1">'THÁNG 10|2022'!$A$3:$AF$245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fileRecoveryPr autoRecover="0"/>
</workbook>
</file>

<file path=xl/calcChain.xml><?xml version="1.0" encoding="utf-8"?>
<calcChain xmlns="http://schemas.openxmlformats.org/spreadsheetml/2006/main">
  <c r="E10" i="11" l="1"/>
  <c r="E21" i="11"/>
  <c r="E4" i="11"/>
  <c r="E5" i="11"/>
  <c r="E6" i="11"/>
  <c r="E7" i="11"/>
  <c r="E8" i="11"/>
  <c r="E9" i="11"/>
  <c r="E11" i="11"/>
  <c r="E12" i="11"/>
  <c r="E13" i="11"/>
  <c r="E14" i="11"/>
  <c r="E15" i="11"/>
  <c r="E16" i="11"/>
  <c r="E17" i="11"/>
  <c r="E18" i="11"/>
  <c r="E19" i="11"/>
  <c r="E20" i="11"/>
  <c r="E22" i="11"/>
  <c r="E23" i="11"/>
  <c r="E24" i="11"/>
  <c r="E3" i="11"/>
  <c r="C25" i="11"/>
  <c r="F25" i="11"/>
  <c r="E25" i="11" l="1"/>
  <c r="E243" i="10" l="1"/>
  <c r="F243" i="10" s="1"/>
  <c r="AD5" i="10" l="1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213" i="10"/>
  <c r="AD214" i="10"/>
  <c r="AD215" i="10"/>
  <c r="AD216" i="10"/>
  <c r="AD217" i="10"/>
  <c r="AD218" i="10"/>
  <c r="AD219" i="10"/>
  <c r="AD220" i="10"/>
  <c r="AD221" i="10"/>
  <c r="AD222" i="10"/>
  <c r="AD223" i="10"/>
  <c r="AD224" i="10"/>
  <c r="AD225" i="10"/>
  <c r="AD226" i="10"/>
  <c r="AD227" i="10"/>
  <c r="AD228" i="10"/>
  <c r="AD229" i="10"/>
  <c r="AD230" i="10"/>
  <c r="AD231" i="10"/>
  <c r="AD232" i="10"/>
  <c r="AD233" i="10"/>
  <c r="AD234" i="10"/>
  <c r="AD235" i="10"/>
  <c r="AD236" i="10"/>
  <c r="AD237" i="10"/>
  <c r="AD238" i="10"/>
  <c r="AD239" i="10"/>
  <c r="AD240" i="10"/>
  <c r="AD241" i="10"/>
  <c r="AD242" i="10"/>
  <c r="D43" i="14" l="1"/>
  <c r="E244" i="10" l="1"/>
  <c r="F244" i="10" s="1"/>
  <c r="E245" i="10"/>
  <c r="F245" i="10" s="1"/>
  <c r="AD4" i="10" l="1"/>
  <c r="H243" i="10"/>
  <c r="I243" i="10"/>
  <c r="J243" i="10"/>
  <c r="K243" i="10"/>
  <c r="L243" i="10"/>
  <c r="M243" i="10"/>
  <c r="N243" i="10"/>
  <c r="O243" i="10"/>
  <c r="P243" i="10"/>
  <c r="Q243" i="10"/>
  <c r="R243" i="10"/>
  <c r="S243" i="10"/>
  <c r="T243" i="10"/>
  <c r="U243" i="10"/>
  <c r="V243" i="10"/>
  <c r="X243" i="10"/>
  <c r="Y243" i="10"/>
  <c r="Z243" i="10"/>
  <c r="AA243" i="10"/>
  <c r="AB243" i="10"/>
  <c r="AC243" i="10"/>
  <c r="AD243" i="10" l="1"/>
  <c r="E22" i="14"/>
  <c r="F8" i="14" l="1"/>
  <c r="F10" i="14"/>
  <c r="F11" i="14"/>
  <c r="F19" i="14"/>
  <c r="F15" i="14"/>
  <c r="F21" i="14"/>
  <c r="F17" i="14"/>
  <c r="F13" i="14"/>
  <c r="F20" i="14"/>
  <c r="F18" i="14"/>
  <c r="F16" i="14"/>
  <c r="F14" i="14"/>
  <c r="F12" i="14"/>
  <c r="F9" i="14"/>
  <c r="D25" i="11" l="1"/>
  <c r="C22" i="14" l="1"/>
  <c r="E35" i="14"/>
  <c r="E34" i="14"/>
  <c r="E36" i="14"/>
  <c r="E37" i="14"/>
  <c r="E38" i="14"/>
  <c r="E39" i="14"/>
  <c r="E40" i="14"/>
  <c r="E41" i="14"/>
  <c r="E42" i="14"/>
  <c r="E43" i="14"/>
  <c r="D10" i="14" l="1"/>
  <c r="D11" i="14"/>
  <c r="D3" i="14"/>
  <c r="D5" i="14"/>
  <c r="D7" i="14"/>
  <c r="D9" i="14"/>
  <c r="D13" i="14"/>
  <c r="D15" i="14"/>
  <c r="D17" i="14"/>
  <c r="D19" i="14"/>
  <c r="D4" i="14"/>
  <c r="D6" i="14"/>
  <c r="D8" i="14"/>
  <c r="D12" i="14"/>
  <c r="D14" i="14"/>
  <c r="D16" i="14"/>
  <c r="D18" i="14"/>
  <c r="D20" i="14"/>
  <c r="D21" i="14"/>
  <c r="D22" i="14" l="1"/>
  <c r="H3" i="11" l="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3" i="14" l="1"/>
  <c r="F5" i="14"/>
  <c r="F7" i="14"/>
  <c r="F4" i="14"/>
  <c r="F6" i="14"/>
  <c r="F12" i="2"/>
  <c r="F22" i="14" l="1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<sst xmlns="http://schemas.openxmlformats.org/spreadsheetml/2006/main" count="5131" uniqueCount="1008">
  <si>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</si>
  <si>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</si>
  <si>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</si>
  <si>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</si>
  <si>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</si>
  <si>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</si>
  <si>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</si>
  <si>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</si>
  <si>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</si>
  <si>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</si>
  <si>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</si>
  <si>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</si>
  <si>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</si>
  <si>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</si>
  <si>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</si>
  <si>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</si>
  <si>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</si>
  <si>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</si>
  <si>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</si>
  <si>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</si>
  <si>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</si>
  <si>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</si>
  <si>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</si>
  <si>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</si>
  <si>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</si>
  <si>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</si>
  <si>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</si>
  <si>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</si>
  <si>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</si>
  <si>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</si>
  <si>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</si>
  <si>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</si>
  <si>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</si>
  <si>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</si>
  <si>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</si>
  <si>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</si>
  <si>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</si>
  <si>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</si>
  <si>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</si>
  <si>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</si>
  <si>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</si>
  <si>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</si>
  <si>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</si>
  <si>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</si>
  <si>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</si>
  <si>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</si>
  <si>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</si>
  <si>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</si>
  <si>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</si>
  <si>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</si>
  <si>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</si>
  <si>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</si>
  <si>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</si>
  <si>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</si>
  <si>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</si>
  <si>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</si>
  <si>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</si>
  <si>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</si>
  <si>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</si>
  <si>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</si>
  <si>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</si>
  <si>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</si>
  <si>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</si>
  <si>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</si>
  <si>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</si>
  <si>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</si>
  <si>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</si>
  <si>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</si>
  <si>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</si>
  <si>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</si>
  <si>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</si>
  <si>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</si>
  <si>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</si>
  <si>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</si>
  <si>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</si>
  <si>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</si>
  <si>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</si>
  <si>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</si>
  <si>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</si>
  <si>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</si>
  <si>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</si>
  <si>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</si>
  <si>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</si>
  <si>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</si>
  <si>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</si>
  <si>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</si>
  <si>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</si>
  <si>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</si>
  <si>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</si>
  <si>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</si>
  <si>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</si>
  <si>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</si>
  <si>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</si>
  <si>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</si>
  <si>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</si>
  <si>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</si>
  <si>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</si>
  <si>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</si>
  <si>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</si>
  <si>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</si>
  <si>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</si>
  <si>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</si>
  <si>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</si>
  <si>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</si>
  <si>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</si>
  <si>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</si>
  <si>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</si>
  <si>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</si>
  <si>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</si>
  <si>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</si>
  <si>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</si>
  <si>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</si>
  <si>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</si>
  <si>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</si>
  <si>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</si>
  <si>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</si>
  <si>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</si>
  <si>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</si>
  <si>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</si>
  <si>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</si>
  <si>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</si>
  <si>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</si>
  <si>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</si>
  <si>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</si>
  <si>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</si>
  <si>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</si>
  <si>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</si>
  <si>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</si>
  <si>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</si>
  <si>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</si>
  <si>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</si>
  <si>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</si>
  <si>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</si>
  <si>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</si>
  <si>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</si>
  <si>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</si>
  <si>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</si>
  <si>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</si>
  <si>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</si>
  <si>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</si>
  <si>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</si>
  <si>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</si>
  <si>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</si>
  <si>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</si>
  <si>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</si>
  <si>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</si>
  <si>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</si>
  <si>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</si>
  <si>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</si>
  <si>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</si>
  <si>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</si>
  <si>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</si>
  <si>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</si>
  <si>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</si>
  <si>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</si>
  <si>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</si>
  <si>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</si>
  <si>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</si>
  <si>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</si>
  <si>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</si>
  <si>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</si>
  <si>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</si>
  <si>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</si>
  <si>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</si>
  <si>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</si>
  <si>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</si>
  <si>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</si>
  <si>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</si>
  <si>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</si>
  <si>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</si>
  <si>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</si>
  <si>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</si>
  <si>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</si>
  <si>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</si>
  <si>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</si>
  <si>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</si>
  <si>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</si>
  <si>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</si>
  <si>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</si>
  <si>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</si>
  <si>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</si>
  <si>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</si>
  <si>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</si>
  <si>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</si>
  <si>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</si>
  <si>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</si>
  <si>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</si>
  <si>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</si>
  <si>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</si>
  <si>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</si>
  <si>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</si>
  <si>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</si>
  <si>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</si>
  <si>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</si>
  <si>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</si>
  <si>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</si>
  <si>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</si>
  <si>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</si>
  <si>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</si>
  <si>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</si>
  <si>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</si>
  <si>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</si>
  <si>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</si>
  <si>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</si>
  <si>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</si>
  <si>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</si>
  <si>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</si>
  <si>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</si>
  <si>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</si>
  <si>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</si>
  <si>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</si>
  <si>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</si>
  <si>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</si>
  <si>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</si>
  <si>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</si>
  <si>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</si>
  <si>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</si>
  <si>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</si>
  <si>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</si>
  <si>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</si>
  <si>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</si>
  <si>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</si>
  <si>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</si>
  <si>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</si>
  <si>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</si>
  <si>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</si>
  <si>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</si>
  <si>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</si>
  <si>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</si>
  <si>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</si>
  <si>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</si>
  <si>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</si>
  <si>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</si>
  <si>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</si>
  <si>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</si>
  <si>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</si>
  <si>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</si>
  <si>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</si>
  <si>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</si>
  <si>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</si>
  <si>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</si>
  <si>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</si>
  <si>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</si>
  <si>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</si>
  <si>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</si>
  <si>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</si>
  <si>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</si>
  <si>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</si>
  <si>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</si>
  <si>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</si>
  <si>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</si>
  <si>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</si>
  <si>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</si>
  <si>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</si>
  <si>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</si>
  <si>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</si>
  <si>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</si>
  <si>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</si>
  <si>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</si>
  <si>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</si>
  <si>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</si>
  <si>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</si>
  <si>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</si>
  <si>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</si>
  <si>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</si>
  <si>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</si>
  <si>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</si>
  <si>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</si>
  <si>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</si>
  <si>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</si>
  <si>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</si>
  <si>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</si>
  <si>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</si>
  <si>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</si>
  <si>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</si>
  <si>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</si>
  <si>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</si>
  <si>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</si>
  <si>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</si>
  <si>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</si>
  <si>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</si>
  <si>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</si>
  <si>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</si>
  <si>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</si>
  <si>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</si>
  <si>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</si>
  <si>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</si>
  <si>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</si>
  <si>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</si>
  <si>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</si>
  <si>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</si>
  <si>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</si>
  <si>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</si>
  <si>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</si>
  <si>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</si>
  <si>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</si>
  <si>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</si>
  <si>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</si>
  <si>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</si>
  <si>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</si>
  <si>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</si>
  <si>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</si>
  <si>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</si>
  <si>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</si>
  <si>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</si>
  <si>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</si>
  <si>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</si>
  <si>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</si>
  <si>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</si>
  <si>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</si>
  <si>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</si>
  <si>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</si>
  <si>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</si>
  <si>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</si>
  <si>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</si>
  <si>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</si>
  <si>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</si>
  <si>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</si>
  <si>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</si>
  <si>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</si>
  <si>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</si>
  <si>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</si>
  <si>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</si>
  <si>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</si>
  <si>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</si>
  <si>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</si>
  <si>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</si>
  <si>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</si>
  <si>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</si>
  <si>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</si>
  <si>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</si>
  <si>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</si>
  <si>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</si>
  <si>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</si>
  <si>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</si>
  <si>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</si>
  <si>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</si>
  <si>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</si>
  <si>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</si>
  <si>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</si>
  <si>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</si>
  <si>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</si>
  <si>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</si>
  <si>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</si>
  <si>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</si>
  <si>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</si>
  <si>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</si>
  <si>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</si>
  <si>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</si>
  <si>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</si>
  <si>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</si>
  <si>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</si>
  <si>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</si>
  <si>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</si>
  <si>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</si>
  <si>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</si>
  <si>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</si>
  <si>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</si>
  <si>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</si>
  <si>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</si>
  <si>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</si>
  <si>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</si>
  <si>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</si>
  <si>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</si>
  <si>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</si>
  <si>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</si>
  <si>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</si>
  <si>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</si>
  <si>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</si>
  <si>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</si>
  <si>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</si>
  <si>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</si>
  <si>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</si>
  <si>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</si>
  <si>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</si>
  <si>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</si>
  <si>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</si>
  <si>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</si>
  <si>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</si>
  <si>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</si>
  <si>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</si>
  <si>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</si>
  <si>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</si>
  <si>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</si>
  <si>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</si>
  <si>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</si>
  <si>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</si>
  <si>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</si>
  <si>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</si>
  <si>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</si>
  <si>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</si>
  <si>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</si>
  <si>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</si>
  <si>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</si>
  <si>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</si>
  <si>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</si>
  <si>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</si>
  <si>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</si>
  <si>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</si>
  <si>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</si>
  <si>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</si>
  <si>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</si>
  <si>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</si>
  <si>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</si>
  <si>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</si>
  <si>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</si>
  <si>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</si>
  <si>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</si>
  <si>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</si>
  <si>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</si>
  <si>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</si>
  <si>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</si>
  <si>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</si>
  <si>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</si>
  <si>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</si>
  <si>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</si>
  <si>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</si>
  <si>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</si>
  <si>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</si>
  <si>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</si>
  <si>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</si>
  <si>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</si>
  <si>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</si>
  <si>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</si>
  <si>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</si>
  <si>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</si>
  <si>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</si>
  <si>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</si>
  <si>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</si>
  <si>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</si>
  <si>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</si>
  <si>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</si>
  <si>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</si>
  <si>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</si>
  <si>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</si>
  <si>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</si>
  <si>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</si>
  <si>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</si>
  <si>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</si>
  <si>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</si>
  <si>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</si>
  <si>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</si>
  <si>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</si>
  <si>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</si>
  <si>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</si>
  <si>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</si>
  <si>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</si>
  <si>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</si>
  <si>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</si>
  <si>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</si>
  <si>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</si>
  <si>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</si>
  <si>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</si>
  <si>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</si>
  <si>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</si>
  <si>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</si>
  <si>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</si>
  <si>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</si>
  <si>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</si>
  <si>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</si>
  <si>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</si>
  <si>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</si>
  <si>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</si>
  <si>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</si>
  <si>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</si>
  <si>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</si>
  <si>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</si>
  <si>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</si>
  <si>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</si>
  <si>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</si>
  <si>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</si>
  <si>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</si>
  <si>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</si>
  <si>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</si>
  <si>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</si>
  <si>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</si>
  <si>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</si>
  <si>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</si>
  <si>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</si>
  <si>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</si>
  <si>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</si>
  <si>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</si>
  <si>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</si>
  <si>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</si>
  <si>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</si>
  <si>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</si>
  <si>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</si>
  <si>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</si>
  <si>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</si>
  <si>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</si>
  <si>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</si>
  <si>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</si>
  <si>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</si>
  <si>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</si>
  <si>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</si>
  <si>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</si>
  <si>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</si>
  <si>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</si>
  <si>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</si>
  <si>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</si>
  <si>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</si>
  <si>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</si>
  <si>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</si>
  <si>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</si>
  <si>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</si>
  <si>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</si>
  <si>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</si>
  <si>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</si>
  <si>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</si>
  <si>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</si>
  <si>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</si>
  <si>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</si>
  <si>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</si>
  <si>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</si>
  <si>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</si>
  <si>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</si>
  <si>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</si>
  <si>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</si>
  <si>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</si>
  <si>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</si>
  <si>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</si>
  <si>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</si>
  <si>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</si>
  <si>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</si>
  <si>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</si>
  <si>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</si>
  <si>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</si>
  <si>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</si>
  <si>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</si>
  <si>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</si>
  <si>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</si>
  <si>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</si>
  <si>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</si>
  <si>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</si>
  <si>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</si>
  <si>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</si>
  <si>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</si>
  <si>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</si>
  <si>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</si>
  <si>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</si>
  <si>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</si>
  <si>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</si>
  <si>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</si>
  <si>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</si>
  <si>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</si>
  <si>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</si>
  <si>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</si>
  <si>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</si>
  <si>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</si>
  <si>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</si>
  <si>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</si>
  <si>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</si>
  <si>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</si>
  <si>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</si>
  <si>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</si>
  <si>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</si>
  <si>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</si>
  <si>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</si>
  <si>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</si>
  <si>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</si>
  <si>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</si>
  <si>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</si>
  <si>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</si>
  <si>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</si>
  <si>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</si>
  <si>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</si>
  <si>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</si>
  <si>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</si>
  <si>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</si>
  <si>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</si>
  <si>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</si>
  <si>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</si>
  <si>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</si>
  <si>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</si>
  <si>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</si>
  <si>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</si>
  <si>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</si>
  <si>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</si>
  <si>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</si>
  <si>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</si>
  <si>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</si>
  <si>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</si>
  <si>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</si>
  <si>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</si>
  <si>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</si>
  <si>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</si>
  <si>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</si>
  <si>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</si>
  <si>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</si>
  <si>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</si>
  <si>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</si>
  <si>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</si>
  <si>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</si>
  <si>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</si>
  <si>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</si>
  <si>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</si>
  <si>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</si>
  <si>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</si>
  <si>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</si>
  <si>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</si>
  <si>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</si>
  <si>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</si>
  <si>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</si>
  <si>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</si>
  <si>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</si>
  <si>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</si>
  <si>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</si>
  <si>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</si>
  <si>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</si>
  <si>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</si>
  <si>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</si>
  <si>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</si>
  <si>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</si>
  <si>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</si>
  <si>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</si>
  <si>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</si>
  <si>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</si>
  <si>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</si>
  <si>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</si>
  <si>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</si>
  <si>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</si>
  <si>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</si>
  <si>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</si>
  <si>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</si>
  <si>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</si>
  <si>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</si>
  <si>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</si>
  <si>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</si>
  <si>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</si>
  <si>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</si>
  <si>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</si>
  <si>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</si>
  <si>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</si>
  <si>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</si>
  <si>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</si>
  <si>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</si>
  <si>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</si>
  <si>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</si>
  <si>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</si>
  <si>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</si>
  <si>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</si>
  <si>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</si>
  <si>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</si>
  <si>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</si>
  <si>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</si>
  <si>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</si>
  <si>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</si>
  <si>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</si>
  <si>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</si>
  <si>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</si>
  <si>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</si>
  <si>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</si>
  <si>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</si>
  <si>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</si>
  <si>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</si>
  <si>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</si>
  <si>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</si>
  <si>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</si>
  <si>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</si>
  <si>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</si>
  <si>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</si>
  <si>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</si>
  <si>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</si>
  <si>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</si>
  <si>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</si>
  <si>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</si>
  <si>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</si>
  <si>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</si>
  <si>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</si>
  <si>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</si>
  <si>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</si>
  <si>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</si>
  <si>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</si>
  <si>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</si>
  <si>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</si>
  <si>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</si>
  <si>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</si>
  <si>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</si>
  <si>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</si>
  <si>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</si>
  <si>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</si>
  <si>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</si>
  <si>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</si>
  <si>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</si>
  <si>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</si>
  <si>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</si>
  <si>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</si>
  <si>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</si>
  <si>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</si>
  <si>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</si>
  <si>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</si>
  <si>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</si>
  <si>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</si>
  <si>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</si>
  <si>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</si>
  <si>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</si>
  <si>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</si>
  <si>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</si>
  <si>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</si>
  <si>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</si>
  <si>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</si>
  <si>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</si>
  <si>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</si>
  <si>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</si>
  <si>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</si>
  <si>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</si>
  <si>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</si>
  <si>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</si>
  <si>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</si>
  <si>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</si>
  <si>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</si>
  <si>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</si>
  <si>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</si>
  <si>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</si>
  <si>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</si>
  <si>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</si>
  <si>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</si>
  <si>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</si>
  <si>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</si>
  <si>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</si>
  <si>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</si>
  <si>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</si>
  <si>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</si>
  <si>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</si>
  <si>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</si>
  <si>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</si>
  <si>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</si>
  <si>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</si>
  <si>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</si>
  <si>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</si>
  <si>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</si>
  <si>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</si>
  <si>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</si>
  <si>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</si>
  <si>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</si>
  <si>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</si>
  <si>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</si>
  <si>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</si>
  <si>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</si>
  <si>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</si>
  <si>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</si>
  <si>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</si>
  <si>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</si>
  <si>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</si>
  <si>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</si>
  <si>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</si>
  <si>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</si>
  <si>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</si>
  <si>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</si>
  <si>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</si>
  <si>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</si>
  <si>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</si>
  <si>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</si>
  <si>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</si>
  <si>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</si>
  <si>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</si>
  <si>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</si>
  <si>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</si>
  <si>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</si>
  <si>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</si>
  <si>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</si>
  <si>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</si>
  <si>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</si>
  <si>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</si>
  <si>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</si>
  <si>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</si>
  <si>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</si>
  <si>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</si>
  <si>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</si>
  <si>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</si>
  <si>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</si>
  <si>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</si>
  <si>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</si>
  <si>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</si>
  <si>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</si>
  <si>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</si>
  <si>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</si>
  <si>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</si>
  <si>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</si>
  <si>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</si>
  <si>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</si>
  <si>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</si>
  <si>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</si>
  <si>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</si>
  <si>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</si>
  <si>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</si>
  <si>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</si>
  <si>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</si>
  <si>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</si>
  <si>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</si>
  <si>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</si>
  <si>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</si>
  <si>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</si>
  <si>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</si>
  <si>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</si>
  <si>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</si>
  <si>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</si>
  <si>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</si>
  <si>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</si>
  <si>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</si>
  <si>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</si>
  <si>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</si>
  <si>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</si>
  <si>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</si>
  <si>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</si>
  <si>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</si>
  <si>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</si>
  <si>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</si>
  <si>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</si>
  <si>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</si>
  <si>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</si>
  <si>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</si>
  <si>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</si>
  <si>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</si>
  <si>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</si>
  <si>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</si>
  <si>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</si>
  <si>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</si>
  <si>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</si>
  <si>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</si>
  <si>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</si>
  <si>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</si>
  <si>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</si>
  <si>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</si>
  <si>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</si>
  <si>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</si>
  <si>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</si>
  <si>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</si>
  <si>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</si>
  <si>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</si>
  <si>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Sample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</si>
  <si>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</si>
  <si>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</si>
  <si>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</si>
  <si>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</si>
  <si>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</si>
  <si>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</si>
  <si>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</si>
  <si>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</si>
  <si>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</si>
  <si>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</si>
  <si>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</si>
  <si>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</si>
  <si>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</si>
  <si>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</si>
  <si>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</si>
  <si>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</si>
  <si>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</si>
  <si>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</si>
  <si>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</si>
  <si>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</si>
  <si>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</si>
  <si>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</si>
  <si>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</si>
  <si>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</si>
  <si>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</si>
  <si>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</si>
  <si>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</si>
  <si>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</si>
  <si>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</si>
  <si>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</si>
  <si>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</si>
  <si>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</si>
  <si>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</si>
  <si>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</si>
  <si>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</si>
  <si>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</si>
  <si>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</si>
  <si>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</si>
  <si>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</si>
  <si>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Lũy kế
( Số lần xin thuốc)</t>
  </si>
  <si>
    <t>CHUẨN ĐOÁN</t>
  </si>
  <si>
    <t>p</t>
  </si>
  <si>
    <t>Line 9</t>
  </si>
  <si>
    <t>LINE 10</t>
  </si>
  <si>
    <r>
      <t xml:space="preserve">BIỂU THEO DÕI CẤP PHÁT THUỐC CHO NGƯỜI LAO ĐỘNG
</t>
    </r>
    <r>
      <rPr>
        <b/>
        <i/>
        <sz val="16"/>
        <color theme="1"/>
        <rFont val="Times New Roman"/>
        <family val="1"/>
        <charset val="163"/>
      </rPr>
      <t>LIST OF MEDICINE WHICH ISSUED TO EMPLOYEE</t>
    </r>
  </si>
  <si>
    <t>01|10|2022</t>
  </si>
  <si>
    <t>PHA KI MAH</t>
  </si>
  <si>
    <t>CHÂU HA RI</t>
  </si>
  <si>
    <t>NGUYỄN BẢO ĐẠI</t>
  </si>
  <si>
    <t>NGUYỄN THỊ MAI</t>
  </si>
  <si>
    <t>CÔ HOA</t>
  </si>
  <si>
    <t>TRẦN ĐĂNG KHOA</t>
  </si>
  <si>
    <t>PHAN THANH THOẠI</t>
  </si>
  <si>
    <t>MR.TUẤN</t>
  </si>
  <si>
    <t>03|10|2022</t>
  </si>
  <si>
    <t>NA PHI Y RO DAL</t>
  </si>
  <si>
    <t>MS.MAI</t>
  </si>
  <si>
    <t>ĐỖ THỊ XUÂN TÁNH</t>
  </si>
  <si>
    <t>PHẠM THANH TÂM</t>
  </si>
  <si>
    <t>GIA NI</t>
  </si>
  <si>
    <t>CA RI CHA</t>
  </si>
  <si>
    <t>LINE 6</t>
  </si>
  <si>
    <t>LINE 7</t>
  </si>
  <si>
    <t>SECURYTI</t>
  </si>
  <si>
    <t>JUKI</t>
  </si>
  <si>
    <t>LINE 9</t>
  </si>
  <si>
    <t>LINE 1</t>
  </si>
  <si>
    <t>LINE 2</t>
  </si>
  <si>
    <t>PREPARATION</t>
  </si>
  <si>
    <t>ĐAU DẠ ĐÀY</t>
  </si>
  <si>
    <t>LINE 3</t>
  </si>
  <si>
    <t>04|10|2022</t>
  </si>
  <si>
    <t>SA LY HAH</t>
  </si>
  <si>
    <t>NGUYỄN THỊ NHIỀU</t>
  </si>
  <si>
    <t>CHỊ THẢO</t>
  </si>
  <si>
    <t>HUỲNH CÔNG THIỆN</t>
  </si>
  <si>
    <t>PHA RI DAH</t>
  </si>
  <si>
    <t>LINE 5</t>
  </si>
  <si>
    <t>CANTEN</t>
  </si>
  <si>
    <t>05|10|2022</t>
  </si>
  <si>
    <t>RO VY DAH</t>
  </si>
  <si>
    <t>BU SA LAM</t>
  </si>
  <si>
    <t>NGUYỄN THỊ BÉ DIỄM</t>
  </si>
  <si>
    <t>PHẠM THỊ HẠNH</t>
  </si>
  <si>
    <t>06|10|2022</t>
  </si>
  <si>
    <t>07|10|2022</t>
  </si>
  <si>
    <t>ĐAU BỤNG,VIÊM MŨI</t>
  </si>
  <si>
    <t>LÂM THỊ NGỌC THẠCH</t>
  </si>
  <si>
    <t>A  PHIS RO DAL</t>
  </si>
  <si>
    <t>NGUYỄN THỊ CẪM TIÊN</t>
  </si>
  <si>
    <t>TA GO LY HAH</t>
  </si>
  <si>
    <t>ĐAU ĐẦU,RLTH</t>
  </si>
  <si>
    <t>08|10|2022</t>
  </si>
  <si>
    <t>NEW</t>
  </si>
  <si>
    <t>TRẦN THỊ MINH CHIẾN</t>
  </si>
  <si>
    <t>NGUYỄN MỸ HÂN</t>
  </si>
  <si>
    <t>KHO LY PHAH</t>
  </si>
  <si>
    <t>11|10|2022</t>
  </si>
  <si>
    <t>PHA Y SAH</t>
  </si>
  <si>
    <t>NGUYỄN THỊ THÙY TRANG</t>
  </si>
  <si>
    <t>TRÌ THỊ HỒNG NI</t>
  </si>
  <si>
    <t>LƯƠNG XUÂN TRUNG</t>
  </si>
  <si>
    <t>DU SỐ</t>
  </si>
  <si>
    <t>LINE 4</t>
  </si>
  <si>
    <t>ĐAU NHỨC, DẠ DÀY</t>
  </si>
  <si>
    <t>12|10|2022</t>
  </si>
  <si>
    <t>HỒ MINH ĐÔ</t>
  </si>
  <si>
    <t>TRẦN NGỌC THOA</t>
  </si>
  <si>
    <t>LÊ TUẤN KHA</t>
  </si>
  <si>
    <t>MÂY HI ROH</t>
  </si>
  <si>
    <t>SAMPLE</t>
  </si>
  <si>
    <t>VIÊM MŨI,SNCT</t>
  </si>
  <si>
    <t>CẢM SỐT</t>
  </si>
  <si>
    <t>13|10|2022</t>
  </si>
  <si>
    <t>14|10|2022</t>
  </si>
  <si>
    <t>NGUYỄN THỊ DUYÊN</t>
  </si>
  <si>
    <t>MS.DƯƠNG</t>
  </si>
  <si>
    <t>MACHANIC</t>
  </si>
  <si>
    <t>15|10|2022</t>
  </si>
  <si>
    <t>THỊ LOAN</t>
  </si>
  <si>
    <t>PHA HY MAH</t>
  </si>
  <si>
    <t>RU KY DAH 2</t>
  </si>
  <si>
    <t>17|10|2022</t>
  </si>
  <si>
    <t>19|10|2022</t>
  </si>
  <si>
    <t>20|10|2022</t>
  </si>
  <si>
    <t>DANH CHU</t>
  </si>
  <si>
    <t>NGUYỄN VĂN TOÀN</t>
  </si>
  <si>
    <t>MS.TÂM</t>
  </si>
  <si>
    <t>LÊ THỊ HỒNG THẮM</t>
  </si>
  <si>
    <t>PHAN MINH TUẤN</t>
  </si>
  <si>
    <t>NGÔ VĂN BẠC</t>
  </si>
  <si>
    <t>CHÚ LONG</t>
  </si>
  <si>
    <t>NGUYỄN THỊ NGUYÊN</t>
  </si>
  <si>
    <t>PHAN THỊ LOAN</t>
  </si>
  <si>
    <t>TA GOY ROH</t>
  </si>
  <si>
    <t>SẤP Y</t>
  </si>
  <si>
    <t>MS.NGÀ</t>
  </si>
  <si>
    <t>MA HI ROH</t>
  </si>
  <si>
    <t>NGUYỄN THÚY AN</t>
  </si>
  <si>
    <t>NGUYỄN THỊ THÚY KIỀU</t>
  </si>
  <si>
    <t>KHO RI PHAH</t>
  </si>
  <si>
    <t>SỐT,ĐAU DẠ DÀY</t>
  </si>
  <si>
    <t>ĐAU BỤNG,SỐT</t>
  </si>
  <si>
    <t>TRẦN VĂN MẠNH</t>
  </si>
  <si>
    <t>CHÚ ĐỨC</t>
  </si>
  <si>
    <t>ĐAU DẠ ĐÀY,SNCT</t>
  </si>
  <si>
    <t>21|10|2022</t>
  </si>
  <si>
    <t>24|10|2022</t>
  </si>
  <si>
    <t>TRẦN HOÀNG THƯƠNG</t>
  </si>
  <si>
    <t>TRẦN THANH NHANH</t>
  </si>
  <si>
    <t>VIÊM MŨI,ĐAU RĂNG</t>
  </si>
  <si>
    <t>VIÊM MŨI,SỐT</t>
  </si>
  <si>
    <t>DƯƠNG THỊ PHƯỢNG</t>
  </si>
  <si>
    <t>CHÓNG MẶT,RLTH</t>
  </si>
  <si>
    <t>25|10|2022</t>
  </si>
  <si>
    <t>26|10|2022</t>
  </si>
  <si>
    <t>28|10|2022</t>
  </si>
  <si>
    <t>29|10|2022</t>
  </si>
  <si>
    <t>ĐỖ VĂN SÁNG</t>
  </si>
  <si>
    <t>MR.RIZWAN</t>
  </si>
  <si>
    <t>KHO LYL</t>
  </si>
  <si>
    <t>NGUYỄN THỊ XUÂN LOAN</t>
  </si>
  <si>
    <t>TRẦN VĂN VŨ LUÂN</t>
  </si>
  <si>
    <t>TRẦN TRUNG HẬU</t>
  </si>
  <si>
    <t>TRO LI HAH</t>
  </si>
  <si>
    <t>CHÓNG MẶT,RLTH,SỐT</t>
  </si>
  <si>
    <t>ĐAU NHỨC,SỐT</t>
  </si>
  <si>
    <t>31|10|2022</t>
  </si>
  <si>
    <t>THỊ NGỌC TRÂM</t>
  </si>
  <si>
    <t xml:space="preserve">RU KY DAH </t>
  </si>
  <si>
    <t>HA MY</t>
  </si>
  <si>
    <t>PHÔ LY MAN</t>
  </si>
  <si>
    <t>PHẠM HOÀI ĐANG</t>
  </si>
  <si>
    <t>ĐỖ THỊ THÙY DUYÊN</t>
  </si>
  <si>
    <t>HẠ CALCI, SNCT</t>
  </si>
  <si>
    <t>NGUYỄN THỊ TRÚC PHƯƠNG</t>
  </si>
  <si>
    <t>NGUYỄNTHỊ  TRÚC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</si>
</sst>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sz val="12"/>
      <color theme="0"/>
      <name val="Times New Roman"/>
      <family val="1"/>
      <charset val="163"/>
    </font>
    <font>
      <sz val="11"/>
      <color rgb="FF9C0006"/>
      <name val="Calibri"/>
      <family val="2"/>
      <scheme val="minor"/>
    </font>
    <font>
      <b/>
      <i/>
      <sz val="16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8" fillId="6" borderId="0" applyNumberFormat="0" applyBorder="0" applyAlignment="0" applyProtection="0"/>
  </cellStyleXfs>
  <cellXfs count="19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21" fillId="0" borderId="1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6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8" fillId="3" borderId="1" xfId="3" applyFont="1" applyFill="1" applyBorder="1" applyAlignment="1">
      <alignment horizontal="center" vertical="center"/>
    </xf>
    <xf numFmtId="0" fontId="0" fillId="3" borderId="1" xfId="3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8" fillId="6" borderId="1" xfId="3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Fill="1" applyBorder="1" applyAlignment="1">
      <alignment horizontal="center" vertical="center"/>
    </xf>
    <xf numFmtId="0" fontId="16" fillId="3" borderId="1" xfId="3" applyFont="1" applyFill="1" applyBorder="1" applyAlignment="1">
      <alignment horizontal="center" vertical="center"/>
    </xf>
    <xf numFmtId="0" fontId="28" fillId="6" borderId="1" xfId="3" applyBorder="1" applyAlignment="1">
      <alignment horizontal="center" vertical="center"/>
    </xf>
    <xf numFmtId="164" fontId="19" fillId="0" borderId="1" xfId="2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Report!$C$3:$C$21</c:f>
              <c:numCache>
                <c:formatCode>General</c:formatCode>
                <c:ptCount val="19"/>
                <c:pt idx="0">
                  <c:v>24</c:v>
                </c:pt>
                <c:pt idx="1">
                  <c:v>25</c:v>
                </c:pt>
                <c:pt idx="2">
                  <c:v>19</c:v>
                </c:pt>
                <c:pt idx="3">
                  <c:v>12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14</c:v>
                </c:pt>
                <c:pt idx="9">
                  <c:v>2</c:v>
                </c:pt>
                <c:pt idx="10">
                  <c:v>19</c:v>
                </c:pt>
                <c:pt idx="11">
                  <c:v>12</c:v>
                </c:pt>
                <c:pt idx="12">
                  <c:v>7</c:v>
                </c:pt>
                <c:pt idx="13">
                  <c:v>11</c:v>
                </c:pt>
                <c:pt idx="14">
                  <c:v>5</c:v>
                </c:pt>
                <c:pt idx="15">
                  <c:v>2</c:v>
                </c:pt>
                <c:pt idx="16">
                  <c:v>15</c:v>
                </c:pt>
                <c:pt idx="17">
                  <c:v>12</c:v>
                </c:pt>
                <c:pt idx="18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644312"/>
        <c:axId val="117650584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Report!$B$3:$B$21</c:f>
              <c:strCache>
                <c:ptCount val="19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  <c:pt idx="18">
                  <c:v>Other</c:v>
                </c:pt>
              </c:strCache>
            </c:strRef>
          </c:cat>
          <c:val>
            <c:numRef>
              <c:f>Report!$D$3:$D$21</c:f>
              <c:numCache>
                <c:formatCode>0%</c:formatCode>
                <c:ptCount val="19"/>
                <c:pt idx="0">
                  <c:v>0.10084033613445378</c:v>
                </c:pt>
                <c:pt idx="1">
                  <c:v>0.10504201680672269</c:v>
                </c:pt>
                <c:pt idx="2">
                  <c:v>7.9831932773109238E-2</c:v>
                </c:pt>
                <c:pt idx="3">
                  <c:v>5.0420168067226892E-2</c:v>
                </c:pt>
                <c:pt idx="4">
                  <c:v>5.0420168067226892E-2</c:v>
                </c:pt>
                <c:pt idx="5">
                  <c:v>5.8823529411764705E-2</c:v>
                </c:pt>
                <c:pt idx="6">
                  <c:v>6.7226890756302518E-2</c:v>
                </c:pt>
                <c:pt idx="7">
                  <c:v>2.5210084033613446E-2</c:v>
                </c:pt>
                <c:pt idx="8">
                  <c:v>5.8823529411764705E-2</c:v>
                </c:pt>
                <c:pt idx="9">
                  <c:v>8.4033613445378148E-3</c:v>
                </c:pt>
                <c:pt idx="10">
                  <c:v>7.9831932773109238E-2</c:v>
                </c:pt>
                <c:pt idx="11">
                  <c:v>5.0420168067226892E-2</c:v>
                </c:pt>
                <c:pt idx="12">
                  <c:v>2.9411764705882353E-2</c:v>
                </c:pt>
                <c:pt idx="13">
                  <c:v>4.6218487394957986E-2</c:v>
                </c:pt>
                <c:pt idx="14">
                  <c:v>2.100840336134454E-2</c:v>
                </c:pt>
                <c:pt idx="15">
                  <c:v>8.4033613445378148E-3</c:v>
                </c:pt>
                <c:pt idx="16">
                  <c:v>6.3025210084033612E-2</c:v>
                </c:pt>
                <c:pt idx="17">
                  <c:v>5.0420168067226892E-2</c:v>
                </c:pt>
                <c:pt idx="18">
                  <c:v>4.6218487394957986E-2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650976"/>
        <c:axId val="117644704"/>
      </c:lineChart>
      <c:catAx>
        <c:axId val="117644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50584"/>
        <c:crosses val="autoZero"/>
        <c:auto val="1"/>
        <c:lblAlgn val="ctr"/>
        <c:lblOffset val="100"/>
        <c:noMultiLvlLbl val="0"/>
      </c:catAx>
      <c:valAx>
        <c:axId val="11765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44312"/>
        <c:crosses val="autoZero"/>
        <c:crossBetween val="between"/>
      </c:valAx>
      <c:valAx>
        <c:axId val="11764470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50976"/>
        <c:crosses val="max"/>
        <c:crossBetween val="between"/>
      </c:valAx>
      <c:catAx>
        <c:axId val="117650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644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Report!$E$3:$E$20</c:f>
              <c:numCache>
                <c:formatCode>General</c:formatCode>
                <c:ptCount val="18"/>
                <c:pt idx="0">
                  <c:v>137</c:v>
                </c:pt>
                <c:pt idx="1">
                  <c:v>127</c:v>
                </c:pt>
                <c:pt idx="2">
                  <c:v>73</c:v>
                </c:pt>
                <c:pt idx="3">
                  <c:v>68</c:v>
                </c:pt>
                <c:pt idx="4">
                  <c:v>55</c:v>
                </c:pt>
                <c:pt idx="5">
                  <c:v>72</c:v>
                </c:pt>
                <c:pt idx="6">
                  <c:v>65</c:v>
                </c:pt>
                <c:pt idx="7">
                  <c:v>28</c:v>
                </c:pt>
                <c:pt idx="8">
                  <c:v>61</c:v>
                </c:pt>
                <c:pt idx="9">
                  <c:v>2</c:v>
                </c:pt>
                <c:pt idx="10">
                  <c:v>87</c:v>
                </c:pt>
                <c:pt idx="11">
                  <c:v>56</c:v>
                </c:pt>
                <c:pt idx="12">
                  <c:v>25</c:v>
                </c:pt>
                <c:pt idx="13">
                  <c:v>56</c:v>
                </c:pt>
                <c:pt idx="14">
                  <c:v>22</c:v>
                </c:pt>
                <c:pt idx="15">
                  <c:v>12</c:v>
                </c:pt>
                <c:pt idx="16">
                  <c:v>122</c:v>
                </c:pt>
                <c:pt idx="17">
                  <c:v>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648232"/>
        <c:axId val="117646272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Report!$B$3:$B$20</c:f>
              <c:strCache>
                <c:ptCount val="18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  <c:pt idx="3">
                  <c:v>Line 4</c:v>
                </c:pt>
                <c:pt idx="4">
                  <c:v>Line 5</c:v>
                </c:pt>
                <c:pt idx="5">
                  <c:v>Line 6</c:v>
                </c:pt>
                <c:pt idx="6">
                  <c:v>Line 7</c:v>
                </c:pt>
                <c:pt idx="7">
                  <c:v>Line 9</c:v>
                </c:pt>
                <c:pt idx="8">
                  <c:v>Line 10</c:v>
                </c:pt>
                <c:pt idx="9">
                  <c:v>Mechanic</c:v>
                </c:pt>
                <c:pt idx="10">
                  <c:v>QC</c:v>
                </c:pt>
                <c:pt idx="11">
                  <c:v>Cutting</c:v>
                </c:pt>
                <c:pt idx="12">
                  <c:v>Automation</c:v>
                </c:pt>
                <c:pt idx="13">
                  <c:v>TPR</c:v>
                </c:pt>
                <c:pt idx="14">
                  <c:v>WH</c:v>
                </c:pt>
                <c:pt idx="15">
                  <c:v>Sample</c:v>
                </c:pt>
                <c:pt idx="16">
                  <c:v>Office</c:v>
                </c:pt>
                <c:pt idx="17">
                  <c:v>Cleaner</c:v>
                </c:pt>
              </c:strCache>
            </c:strRef>
          </c:cat>
          <c:val>
            <c:numRef>
              <c:f>Report!$F$3:$F$20</c:f>
              <c:numCache>
                <c:formatCode>0%</c:formatCode>
                <c:ptCount val="18"/>
                <c:pt idx="0">
                  <c:v>0.10736677115987461</c:v>
                </c:pt>
                <c:pt idx="1">
                  <c:v>9.9529780564263329E-2</c:v>
                </c:pt>
                <c:pt idx="2">
                  <c:v>5.7210031347962383E-2</c:v>
                </c:pt>
                <c:pt idx="3">
                  <c:v>5.329153605015674E-2</c:v>
                </c:pt>
                <c:pt idx="4">
                  <c:v>4.3103448275862072E-2</c:v>
                </c:pt>
                <c:pt idx="5">
                  <c:v>5.6426332288401257E-2</c:v>
                </c:pt>
                <c:pt idx="6">
                  <c:v>5.0940438871473356E-2</c:v>
                </c:pt>
                <c:pt idx="7">
                  <c:v>2.1943573667711599E-2</c:v>
                </c:pt>
                <c:pt idx="8">
                  <c:v>4.780564263322884E-2</c:v>
                </c:pt>
                <c:pt idx="9">
                  <c:v>1.567398119122257E-3</c:v>
                </c:pt>
                <c:pt idx="10">
                  <c:v>6.8181818181818177E-2</c:v>
                </c:pt>
                <c:pt idx="11">
                  <c:v>4.3887147335423198E-2</c:v>
                </c:pt>
                <c:pt idx="12">
                  <c:v>1.9592476489028215E-2</c:v>
                </c:pt>
                <c:pt idx="13">
                  <c:v>4.3887147335423198E-2</c:v>
                </c:pt>
                <c:pt idx="14">
                  <c:v>1.7241379310344827E-2</c:v>
                </c:pt>
                <c:pt idx="15">
                  <c:v>9.4043887147335428E-3</c:v>
                </c:pt>
                <c:pt idx="16">
                  <c:v>9.561128526645768E-2</c:v>
                </c:pt>
                <c:pt idx="17">
                  <c:v>7.9937304075235111E-2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651368"/>
        <c:axId val="117648624"/>
      </c:lineChart>
      <c:catAx>
        <c:axId val="117648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46272"/>
        <c:crosses val="autoZero"/>
        <c:auto val="1"/>
        <c:lblAlgn val="ctr"/>
        <c:lblOffset val="100"/>
        <c:noMultiLvlLbl val="0"/>
      </c:catAx>
      <c:valAx>
        <c:axId val="11764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48232"/>
        <c:crosses val="autoZero"/>
        <c:crossBetween val="between"/>
      </c:valAx>
      <c:valAx>
        <c:axId val="11764862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51368"/>
        <c:crosses val="max"/>
        <c:crossBetween val="between"/>
      </c:valAx>
      <c:catAx>
        <c:axId val="117651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648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Report!$D$33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Report!$D$35:$D$42</c:f>
              <c:numCache>
                <c:formatCode>General</c:formatCode>
                <c:ptCount val="8"/>
                <c:pt idx="0">
                  <c:v>17</c:v>
                </c:pt>
                <c:pt idx="1">
                  <c:v>12</c:v>
                </c:pt>
                <c:pt idx="2">
                  <c:v>25</c:v>
                </c:pt>
                <c:pt idx="3">
                  <c:v>24</c:v>
                </c:pt>
                <c:pt idx="4">
                  <c:v>5</c:v>
                </c:pt>
                <c:pt idx="5">
                  <c:v>27</c:v>
                </c:pt>
                <c:pt idx="6">
                  <c:v>22</c:v>
                </c:pt>
                <c:pt idx="7">
                  <c:v>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647448"/>
        <c:axId val="117647840"/>
      </c:barChart>
      <c:lineChart>
        <c:grouping val="standard"/>
        <c:varyColors val="0"/>
        <c:ser>
          <c:idx val="1"/>
          <c:order val="1"/>
          <c:tx>
            <c:strRef>
              <c:f>Report!$E$33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Report!$E$34:$E$42</c:f>
              <c:numCache>
                <c:formatCode>0%</c:formatCode>
                <c:ptCount val="9"/>
                <c:pt idx="0">
                  <c:v>0.18067226890756302</c:v>
                </c:pt>
                <c:pt idx="1">
                  <c:v>7.1428571428571425E-2</c:v>
                </c:pt>
                <c:pt idx="2">
                  <c:v>5.0420168067226892E-2</c:v>
                </c:pt>
                <c:pt idx="3">
                  <c:v>0.10504201680672269</c:v>
                </c:pt>
                <c:pt idx="4">
                  <c:v>0.10084033613445378</c:v>
                </c:pt>
                <c:pt idx="5">
                  <c:v>2.100840336134454E-2</c:v>
                </c:pt>
                <c:pt idx="6">
                  <c:v>0.1134453781512605</c:v>
                </c:pt>
                <c:pt idx="7">
                  <c:v>9.2436974789915971E-2</c:v>
                </c:pt>
                <c:pt idx="8">
                  <c:v>0.26470588235294118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649800"/>
        <c:axId val="117649016"/>
      </c:lineChart>
      <c:catAx>
        <c:axId val="117647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47840"/>
        <c:crosses val="autoZero"/>
        <c:auto val="1"/>
        <c:lblAlgn val="ctr"/>
        <c:lblOffset val="100"/>
        <c:noMultiLvlLbl val="0"/>
      </c:catAx>
      <c:valAx>
        <c:axId val="11764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47448"/>
        <c:crosses val="autoZero"/>
        <c:crossBetween val="between"/>
      </c:valAx>
      <c:valAx>
        <c:axId val="1176490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49800"/>
        <c:crosses val="max"/>
        <c:crossBetween val="between"/>
      </c:valAx>
      <c:catAx>
        <c:axId val="117649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649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'10|2022'!$E$2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'10|2022'!$E$3:$E$23</c:f>
              <c:numCache>
                <c:formatCode>_(* #,##0_);_(* \(#,##0\);_(* "-"??_);_(@_)</c:formatCode>
                <c:ptCount val="21"/>
                <c:pt idx="0">
                  <c:v>219</c:v>
                </c:pt>
                <c:pt idx="1">
                  <c:v>10</c:v>
                </c:pt>
                <c:pt idx="2">
                  <c:v>8</c:v>
                </c:pt>
                <c:pt idx="3">
                  <c:v>89</c:v>
                </c:pt>
                <c:pt idx="4">
                  <c:v>158</c:v>
                </c:pt>
                <c:pt idx="5">
                  <c:v>18</c:v>
                </c:pt>
                <c:pt idx="6">
                  <c:v>32</c:v>
                </c:pt>
                <c:pt idx="7">
                  <c:v>46</c:v>
                </c:pt>
                <c:pt idx="8">
                  <c:v>98</c:v>
                </c:pt>
                <c:pt idx="9">
                  <c:v>35</c:v>
                </c:pt>
                <c:pt idx="10">
                  <c:v>0</c:v>
                </c:pt>
                <c:pt idx="11">
                  <c:v>88</c:v>
                </c:pt>
                <c:pt idx="12">
                  <c:v>272</c:v>
                </c:pt>
                <c:pt idx="13">
                  <c:v>94</c:v>
                </c:pt>
                <c:pt idx="14">
                  <c:v>15</c:v>
                </c:pt>
                <c:pt idx="15">
                  <c:v>0</c:v>
                </c:pt>
                <c:pt idx="16">
                  <c:v>9</c:v>
                </c:pt>
                <c:pt idx="17">
                  <c:v>35</c:v>
                </c:pt>
                <c:pt idx="18">
                  <c:v>38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643920"/>
        <c:axId val="318709088"/>
      </c:barChart>
      <c:lineChart>
        <c:grouping val="standard"/>
        <c:varyColors val="0"/>
        <c:ser>
          <c:idx val="1"/>
          <c:order val="1"/>
          <c:tx>
            <c:strRef>
              <c:f>'10|2022'!$H$2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'10|2022'!$B$3:$B$23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'10|2022'!$H$3:$H$23</c:f>
              <c:numCache>
                <c:formatCode>0.000</c:formatCode>
                <c:ptCount val="21"/>
                <c:pt idx="0">
                  <c:v>164250</c:v>
                </c:pt>
                <c:pt idx="1">
                  <c:v>22500</c:v>
                </c:pt>
                <c:pt idx="2">
                  <c:v>4800</c:v>
                </c:pt>
                <c:pt idx="3">
                  <c:v>13350</c:v>
                </c:pt>
                <c:pt idx="4">
                  <c:v>71100</c:v>
                </c:pt>
                <c:pt idx="5">
                  <c:v>3240</c:v>
                </c:pt>
                <c:pt idx="6">
                  <c:v>94000</c:v>
                </c:pt>
                <c:pt idx="7">
                  <c:v>45080</c:v>
                </c:pt>
                <c:pt idx="8">
                  <c:v>34300</c:v>
                </c:pt>
                <c:pt idx="9">
                  <c:v>35000</c:v>
                </c:pt>
                <c:pt idx="10">
                  <c:v>0</c:v>
                </c:pt>
                <c:pt idx="11">
                  <c:v>30800</c:v>
                </c:pt>
                <c:pt idx="12">
                  <c:v>103360</c:v>
                </c:pt>
                <c:pt idx="13">
                  <c:v>28200</c:v>
                </c:pt>
                <c:pt idx="14">
                  <c:v>15750</c:v>
                </c:pt>
                <c:pt idx="15">
                  <c:v>0</c:v>
                </c:pt>
                <c:pt idx="16">
                  <c:v>4230</c:v>
                </c:pt>
                <c:pt idx="17">
                  <c:v>36750</c:v>
                </c:pt>
                <c:pt idx="18">
                  <c:v>11400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430816"/>
        <c:axId val="330430424"/>
      </c:lineChart>
      <c:catAx>
        <c:axId val="11764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8709088"/>
        <c:crosses val="autoZero"/>
        <c:auto val="1"/>
        <c:lblAlgn val="ctr"/>
        <c:lblOffset val="100"/>
        <c:noMultiLvlLbl val="0"/>
      </c:catAx>
      <c:valAx>
        <c:axId val="3187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643920"/>
        <c:crosses val="autoZero"/>
        <c:crossBetween val="between"/>
      </c:valAx>
      <c:valAx>
        <c:axId val="33043042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0430816"/>
        <c:crosses val="max"/>
        <c:crossBetween val="between"/>
      </c:valAx>
      <c:catAx>
        <c:axId val="330430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0430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38877</xdr:colOff>
      <xdr:row>0</xdr:row>
      <xdr:rowOff>97194</xdr:rowOff>
    </xdr:from>
    <xdr:to>
      <xdr:col>3</xdr:col>
      <xdr:colOff>1525944</xdr:colOff>
      <xdr:row>0</xdr:row>
      <xdr:rowOff>874745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7" y="97194"/>
          <a:ext cx="3071327" cy="7775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490534</xdr:colOff>
      <xdr:row>0</xdr:row>
      <xdr:rowOff>0</xdr:rowOff>
    </xdr:from>
    <xdr:to>
      <xdr:col>15</xdr:col>
      <xdr:colOff>185734</xdr:colOff>
      <xdr:row>12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32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33</xdr:row>
      <xdr:rowOff>27703</xdr:rowOff>
    </xdr:from>
    <xdr:to>
      <xdr:col>14</xdr:col>
      <xdr:colOff>95786</xdr:colOff>
      <xdr:row>47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72" t="s">
        <v>5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</row>
    <row r="2" spans="1:28" ht="22.5" customHeight="1" x14ac:dyDescent="0.25">
      <c r="A2" s="170" t="s">
        <v>0</v>
      </c>
      <c r="B2" s="168" t="s">
        <v>34</v>
      </c>
      <c r="C2" s="168" t="s">
        <v>262</v>
      </c>
      <c r="D2" s="170" t="s">
        <v>1</v>
      </c>
      <c r="E2" s="168" t="s">
        <v>39</v>
      </c>
      <c r="F2" s="170" t="s">
        <v>2</v>
      </c>
      <c r="G2" s="171" t="s">
        <v>3</v>
      </c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</row>
    <row r="3" spans="1:28" ht="87.75" customHeight="1" x14ac:dyDescent="0.25">
      <c r="A3" s="170"/>
      <c r="B3" s="169"/>
      <c r="C3" s="169"/>
      <c r="D3" s="170"/>
      <c r="E3" s="169"/>
      <c r="F3" s="170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3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3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3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3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3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3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3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3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3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3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3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3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3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3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3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3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3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3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3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3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3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3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3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3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3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3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3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3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3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ht="14.1" x14ac:dyDescent="0.3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ht="14.1" x14ac:dyDescent="0.3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ht="14.1" x14ac:dyDescent="0.3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ht="14.1" x14ac:dyDescent="0.3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ht="14.1" x14ac:dyDescent="0.3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ht="14.1" x14ac:dyDescent="0.3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4.1" x14ac:dyDescent="0.3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ht="14.1" x14ac:dyDescent="0.3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ht="14.1" x14ac:dyDescent="0.3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ht="14.1" x14ac:dyDescent="0.3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ht="14.1" x14ac:dyDescent="0.3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ht="14.1" x14ac:dyDescent="0.3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ht="14.1" x14ac:dyDescent="0.3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1" x14ac:dyDescent="0.3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4.1" x14ac:dyDescent="0.3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4.1" x14ac:dyDescent="0.3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4.1" x14ac:dyDescent="0.3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ht="14.1" x14ac:dyDescent="0.3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ht="14.1" x14ac:dyDescent="0.3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ht="14.1" x14ac:dyDescent="0.3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14.1" x14ac:dyDescent="0.3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ht="14.1" x14ac:dyDescent="0.3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4.1" x14ac:dyDescent="0.3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ht="14.1" x14ac:dyDescent="0.3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4.1" x14ac:dyDescent="0.3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73"/>
      <c r="B1" s="173"/>
      <c r="C1" s="174" t="s">
        <v>12</v>
      </c>
      <c r="D1" s="175"/>
      <c r="E1" s="175"/>
      <c r="F1" s="175"/>
      <c r="G1" s="175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76" t="s">
        <v>5</v>
      </c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8"/>
    </row>
    <row r="2" spans="1:28" ht="21.75" customHeight="1" x14ac:dyDescent="0.25">
      <c r="A2" s="170" t="s">
        <v>0</v>
      </c>
      <c r="B2" s="168" t="s">
        <v>34</v>
      </c>
      <c r="C2" s="168" t="s">
        <v>262</v>
      </c>
      <c r="D2" s="169" t="s">
        <v>1</v>
      </c>
      <c r="E2" s="179" t="s">
        <v>39</v>
      </c>
      <c r="F2" s="169" t="s">
        <v>2</v>
      </c>
      <c r="G2" s="180" t="s">
        <v>3</v>
      </c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71"/>
    </row>
    <row r="3" spans="1:28" ht="91.5" customHeight="1" x14ac:dyDescent="0.25">
      <c r="A3" s="170"/>
      <c r="B3" s="169"/>
      <c r="C3" s="169"/>
      <c r="D3" s="170"/>
      <c r="E3" s="169"/>
      <c r="F3" s="170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3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3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3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3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3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3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3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3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3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3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3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3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3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3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3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3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3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3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3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3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3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3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3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3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3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3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3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3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3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3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3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3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3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3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3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3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3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3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3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3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3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3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3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3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3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3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3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3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3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3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3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3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3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3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3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3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3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3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3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3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3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3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3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3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3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3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3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73"/>
      <c r="B1" s="173"/>
      <c r="C1" s="174" t="s">
        <v>12</v>
      </c>
      <c r="D1" s="175"/>
      <c r="E1" s="175"/>
      <c r="F1" s="175"/>
      <c r="G1" s="175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76" t="s">
        <v>5</v>
      </c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8"/>
    </row>
    <row r="2" spans="1:28" ht="15.75" x14ac:dyDescent="0.25">
      <c r="A2" s="170" t="s">
        <v>0</v>
      </c>
      <c r="B2" s="168" t="s">
        <v>34</v>
      </c>
      <c r="C2" s="168" t="s">
        <v>262</v>
      </c>
      <c r="D2" s="181" t="s">
        <v>1</v>
      </c>
      <c r="E2" s="181" t="s">
        <v>39</v>
      </c>
      <c r="F2" s="181" t="s">
        <v>2</v>
      </c>
      <c r="G2" s="182" t="s">
        <v>3</v>
      </c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4"/>
    </row>
    <row r="3" spans="1:28" ht="83.25" customHeight="1" x14ac:dyDescent="0.25">
      <c r="A3" s="170"/>
      <c r="B3" s="169"/>
      <c r="C3" s="169"/>
      <c r="D3" s="169"/>
      <c r="E3" s="169"/>
      <c r="F3" s="169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4.1" x14ac:dyDescent="0.3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6" x14ac:dyDescent="0.3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6" x14ac:dyDescent="0.3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6" x14ac:dyDescent="0.3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6" x14ac:dyDescent="0.3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6" x14ac:dyDescent="0.3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6" x14ac:dyDescent="0.3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6" x14ac:dyDescent="0.3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6" x14ac:dyDescent="0.3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6" x14ac:dyDescent="0.3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6" x14ac:dyDescent="0.3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6" x14ac:dyDescent="0.3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6" x14ac:dyDescent="0.3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6" x14ac:dyDescent="0.3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6" x14ac:dyDescent="0.3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6" x14ac:dyDescent="0.3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6" x14ac:dyDescent="0.3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6" x14ac:dyDescent="0.3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6" x14ac:dyDescent="0.3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6" x14ac:dyDescent="0.3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6" x14ac:dyDescent="0.3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6" x14ac:dyDescent="0.3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6" x14ac:dyDescent="0.3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6" x14ac:dyDescent="0.3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6" x14ac:dyDescent="0.3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6" x14ac:dyDescent="0.3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6" x14ac:dyDescent="0.3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6" x14ac:dyDescent="0.3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6" x14ac:dyDescent="0.3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6" x14ac:dyDescent="0.3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6" x14ac:dyDescent="0.3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6" x14ac:dyDescent="0.3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6" x14ac:dyDescent="0.3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6" x14ac:dyDescent="0.3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6" x14ac:dyDescent="0.3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6" x14ac:dyDescent="0.3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6" x14ac:dyDescent="0.3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6" x14ac:dyDescent="0.3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6" x14ac:dyDescent="0.3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6" x14ac:dyDescent="0.3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6" x14ac:dyDescent="0.3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6" x14ac:dyDescent="0.3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6" x14ac:dyDescent="0.3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6" x14ac:dyDescent="0.3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6" x14ac:dyDescent="0.3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6" x14ac:dyDescent="0.3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6" x14ac:dyDescent="0.3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6" x14ac:dyDescent="0.3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6" x14ac:dyDescent="0.3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6" x14ac:dyDescent="0.3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6" x14ac:dyDescent="0.3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6" x14ac:dyDescent="0.3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6" x14ac:dyDescent="0.3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6" x14ac:dyDescent="0.3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6" x14ac:dyDescent="0.3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3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3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3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3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3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3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3"/>
      <c r="B1" s="173"/>
      <c r="C1" s="174" t="s">
        <v>12</v>
      </c>
      <c r="D1" s="175"/>
      <c r="E1" s="175"/>
      <c r="F1" s="175"/>
      <c r="G1" s="175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76" t="s">
        <v>5</v>
      </c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8"/>
    </row>
    <row r="2" spans="1:29" ht="15.75" x14ac:dyDescent="0.25">
      <c r="A2" s="168" t="s">
        <v>0</v>
      </c>
      <c r="B2" s="168" t="s">
        <v>34</v>
      </c>
      <c r="C2" s="168" t="s">
        <v>262</v>
      </c>
      <c r="D2" s="181" t="s">
        <v>1</v>
      </c>
      <c r="E2" s="181" t="s">
        <v>39</v>
      </c>
      <c r="F2" s="181" t="s">
        <v>2</v>
      </c>
      <c r="G2" s="182" t="s">
        <v>3</v>
      </c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4"/>
    </row>
    <row r="3" spans="1:29" ht="102.75" x14ac:dyDescent="0.25">
      <c r="A3" s="169"/>
      <c r="B3" s="169"/>
      <c r="C3" s="169"/>
      <c r="D3" s="169"/>
      <c r="E3" s="169"/>
      <c r="F3" s="169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4.1" x14ac:dyDescent="0.3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4.1" x14ac:dyDescent="0.3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4.1" x14ac:dyDescent="0.3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4.1" x14ac:dyDescent="0.3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4.1" x14ac:dyDescent="0.3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4.1" x14ac:dyDescent="0.3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4.1" x14ac:dyDescent="0.3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4.1" x14ac:dyDescent="0.3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4.1" x14ac:dyDescent="0.3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4.1" x14ac:dyDescent="0.3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4.1" x14ac:dyDescent="0.3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4.1" x14ac:dyDescent="0.3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4.1" x14ac:dyDescent="0.3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4.1" x14ac:dyDescent="0.3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4.1" x14ac:dyDescent="0.3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4.1" x14ac:dyDescent="0.3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4.1" x14ac:dyDescent="0.3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4.1" x14ac:dyDescent="0.3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4.1" x14ac:dyDescent="0.3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4.1" x14ac:dyDescent="0.3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4.1" x14ac:dyDescent="0.3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4.1" x14ac:dyDescent="0.3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4.1" x14ac:dyDescent="0.3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4.1" x14ac:dyDescent="0.3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4.1" x14ac:dyDescent="0.3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4.1" x14ac:dyDescent="0.3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4.1" x14ac:dyDescent="0.3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4.1" x14ac:dyDescent="0.3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4.1" x14ac:dyDescent="0.3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4.1" x14ac:dyDescent="0.3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4.1" x14ac:dyDescent="0.3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4.1" x14ac:dyDescent="0.3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4.1" x14ac:dyDescent="0.3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4.1" x14ac:dyDescent="0.3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4.1" x14ac:dyDescent="0.3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4.1" x14ac:dyDescent="0.3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4.1" x14ac:dyDescent="0.3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4.1" x14ac:dyDescent="0.3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4.1" x14ac:dyDescent="0.3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4.1" x14ac:dyDescent="0.3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4.1" x14ac:dyDescent="0.3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4.1" x14ac:dyDescent="0.3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4.1" x14ac:dyDescent="0.3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4.1" x14ac:dyDescent="0.3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4.1" x14ac:dyDescent="0.3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4.1" x14ac:dyDescent="0.3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4.1" x14ac:dyDescent="0.3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4.1" x14ac:dyDescent="0.3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4.1" x14ac:dyDescent="0.3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4.1" x14ac:dyDescent="0.3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3"/>
      <c r="B1" s="173"/>
      <c r="C1" s="174" t="s">
        <v>12</v>
      </c>
      <c r="D1" s="175"/>
      <c r="E1" s="175"/>
      <c r="F1" s="175"/>
      <c r="G1" s="175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3"/>
  <sheetViews>
    <sheetView tabSelected="1" zoomScale="98" zoomScaleNormal="98" workbookViewId="0">
      <pane ySplit="3" topLeftCell="A108" activePane="bottomLeft" state="frozen"/>
      <selection pane="bottomLeft" activeCell="D237" sqref="D237"/>
    </sheetView>
  </sheetViews>
  <sheetFormatPr defaultColWidth="9.140625" defaultRowHeight="50.25" customHeight="1" x14ac:dyDescent="0.25"/>
  <cols>
    <col min="1" max="1" width="4.85546875" style="131" customWidth="1"/>
    <col min="2" max="2" width="12" style="131" customWidth="1"/>
    <col min="3" max="3" width="11.85546875" style="131" customWidth="1"/>
    <col min="4" max="4" width="31.85546875" style="131" customWidth="1"/>
    <col min="5" max="5" width="11.7109375" style="140" customWidth="1"/>
    <col min="6" max="6" width="15.42578125" style="140" customWidth="1"/>
    <col min="7" max="7" width="25.7109375" style="131" customWidth="1"/>
    <col min="8" max="8" width="5.140625" style="131" customWidth="1"/>
    <col min="9" max="11" width="4.140625" style="131" customWidth="1"/>
    <col min="12" max="12" width="4.85546875" style="131" customWidth="1"/>
    <col min="13" max="18" width="4.140625" style="131" customWidth="1"/>
    <col min="19" max="19" width="5.140625" style="131" customWidth="1"/>
    <col min="20" max="21" width="5.28515625" style="131" customWidth="1"/>
    <col min="22" max="29" width="4.140625" style="131" customWidth="1"/>
    <col min="30" max="30" width="7.85546875" style="131" customWidth="1"/>
    <col min="31" max="31" width="12" style="139" customWidth="1"/>
    <col min="32" max="16384" width="9.140625" style="131"/>
  </cols>
  <sheetData>
    <row r="1" spans="1:31" ht="74.25" customHeight="1" x14ac:dyDescent="0.25">
      <c r="B1" s="137"/>
      <c r="C1" s="138"/>
      <c r="D1" s="138"/>
      <c r="E1" s="185" t="s">
        <v>875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</row>
    <row r="2" spans="1:31" ht="20.25" customHeight="1" x14ac:dyDescent="0.25">
      <c r="H2" s="187" t="s">
        <v>3</v>
      </c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31"/>
    </row>
    <row r="3" spans="1:31" ht="129.75" customHeight="1" x14ac:dyDescent="0.25">
      <c r="A3" s="141" t="s">
        <v>0</v>
      </c>
      <c r="B3" s="151" t="s">
        <v>34</v>
      </c>
      <c r="C3" s="150" t="s">
        <v>816</v>
      </c>
      <c r="D3" s="150" t="s">
        <v>817</v>
      </c>
      <c r="E3" s="150" t="s">
        <v>870</v>
      </c>
      <c r="F3" s="150" t="s">
        <v>818</v>
      </c>
      <c r="G3" s="142" t="s">
        <v>871</v>
      </c>
      <c r="H3" s="125" t="s">
        <v>17</v>
      </c>
      <c r="I3" s="125" t="s">
        <v>16</v>
      </c>
      <c r="J3" s="125" t="s">
        <v>15</v>
      </c>
      <c r="K3" s="125" t="s">
        <v>13</v>
      </c>
      <c r="L3" s="125" t="s">
        <v>14</v>
      </c>
      <c r="M3" s="125" t="s">
        <v>872</v>
      </c>
      <c r="N3" s="125" t="s">
        <v>19</v>
      </c>
      <c r="O3" s="125" t="s">
        <v>20</v>
      </c>
      <c r="P3" s="125" t="s">
        <v>21</v>
      </c>
      <c r="Q3" s="125" t="s">
        <v>22</v>
      </c>
      <c r="R3" s="125" t="s">
        <v>23</v>
      </c>
      <c r="S3" s="125" t="s">
        <v>24</v>
      </c>
      <c r="T3" s="125" t="s">
        <v>25</v>
      </c>
      <c r="U3" s="125" t="s">
        <v>4</v>
      </c>
      <c r="V3" s="125" t="s">
        <v>26</v>
      </c>
      <c r="W3" s="125" t="s">
        <v>27</v>
      </c>
      <c r="X3" s="125" t="s">
        <v>28</v>
      </c>
      <c r="Y3" s="125" t="s">
        <v>29</v>
      </c>
      <c r="Z3" s="126" t="s">
        <v>30</v>
      </c>
      <c r="AA3" s="126" t="s">
        <v>31</v>
      </c>
      <c r="AB3" s="126" t="s">
        <v>32</v>
      </c>
      <c r="AC3" s="126" t="s">
        <v>33</v>
      </c>
      <c r="AD3" s="143" t="s">
        <v>865</v>
      </c>
      <c r="AE3" s="131"/>
    </row>
    <row r="4" spans="1:31" s="2" customFormat="1" ht="24.75" customHeight="1" x14ac:dyDescent="0.25">
      <c r="A4" s="70">
        <v>1</v>
      </c>
      <c r="B4" s="155" t="s">
        <v>876</v>
      </c>
      <c r="C4" s="156">
        <v>4570</v>
      </c>
      <c r="D4" s="157" t="s">
        <v>877</v>
      </c>
      <c r="E4" s="157">
        <v>2</v>
      </c>
      <c r="F4" s="158" t="s">
        <v>874</v>
      </c>
      <c r="G4" s="159" t="s">
        <v>218</v>
      </c>
      <c r="H4" s="155">
        <v>1</v>
      </c>
      <c r="I4" s="155"/>
      <c r="J4" s="155"/>
      <c r="K4" s="155"/>
      <c r="L4" s="155"/>
      <c r="M4" s="155"/>
      <c r="N4" s="155"/>
      <c r="O4" s="155"/>
      <c r="P4" s="155"/>
      <c r="Q4" s="155"/>
      <c r="R4" s="155">
        <v>1</v>
      </c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48">
        <f t="shared" ref="AD4:AD67" si="0">SUM(H4:AC4)</f>
        <v>2</v>
      </c>
    </row>
    <row r="5" spans="1:31" s="2" customFormat="1" ht="24.75" customHeight="1" x14ac:dyDescent="0.25">
      <c r="A5" s="70">
        <v>2</v>
      </c>
      <c r="B5" s="155" t="s">
        <v>876</v>
      </c>
      <c r="C5" s="156">
        <v>4084</v>
      </c>
      <c r="D5" s="158" t="s">
        <v>878</v>
      </c>
      <c r="E5" s="158"/>
      <c r="F5" s="149" t="s">
        <v>892</v>
      </c>
      <c r="G5" s="159" t="s">
        <v>43</v>
      </c>
      <c r="H5" s="155">
        <v>1</v>
      </c>
      <c r="I5" s="155"/>
      <c r="J5" s="155"/>
      <c r="K5" s="155"/>
      <c r="L5" s="155">
        <v>2</v>
      </c>
      <c r="M5" s="155"/>
      <c r="N5" s="155"/>
      <c r="O5" s="155"/>
      <c r="P5" s="155"/>
      <c r="Q5" s="155">
        <v>2</v>
      </c>
      <c r="R5" s="155"/>
      <c r="S5" s="155"/>
      <c r="T5" s="155">
        <v>2</v>
      </c>
      <c r="U5" s="155">
        <v>2</v>
      </c>
      <c r="V5" s="155">
        <v>2</v>
      </c>
      <c r="W5" s="155"/>
      <c r="X5" s="155"/>
      <c r="Y5" s="155"/>
      <c r="Z5" s="155"/>
      <c r="AA5" s="155"/>
      <c r="AB5" s="155"/>
      <c r="AC5" s="155"/>
      <c r="AD5" s="148">
        <f t="shared" si="0"/>
        <v>11</v>
      </c>
    </row>
    <row r="6" spans="1:31" s="2" customFormat="1" ht="24.75" customHeight="1" x14ac:dyDescent="0.25">
      <c r="A6" s="70">
        <v>3</v>
      </c>
      <c r="B6" s="155" t="s">
        <v>876</v>
      </c>
      <c r="C6" s="156">
        <v>3970</v>
      </c>
      <c r="D6" s="158" t="s">
        <v>879</v>
      </c>
      <c r="E6" s="158"/>
      <c r="F6" s="155" t="s">
        <v>51</v>
      </c>
      <c r="G6" s="159" t="s">
        <v>70</v>
      </c>
      <c r="H6" s="155"/>
      <c r="I6" s="155"/>
      <c r="J6" s="155"/>
      <c r="K6" s="155"/>
      <c r="L6" s="155"/>
      <c r="M6" s="155"/>
      <c r="N6" s="155">
        <v>2</v>
      </c>
      <c r="O6" s="155"/>
      <c r="P6" s="155"/>
      <c r="Q6" s="155"/>
      <c r="R6" s="155"/>
      <c r="S6" s="155"/>
      <c r="T6" s="155"/>
      <c r="U6" s="155"/>
      <c r="V6" s="155"/>
      <c r="W6" s="155"/>
      <c r="X6" s="155">
        <v>1</v>
      </c>
      <c r="Y6" s="155"/>
      <c r="Z6" s="155"/>
      <c r="AA6" s="155"/>
      <c r="AB6" s="155"/>
      <c r="AC6" s="155"/>
      <c r="AD6" s="148">
        <f t="shared" si="0"/>
        <v>3</v>
      </c>
    </row>
    <row r="7" spans="1:31" s="2" customFormat="1" ht="24.75" customHeight="1" x14ac:dyDescent="0.25">
      <c r="A7" s="70">
        <v>4</v>
      </c>
      <c r="B7" s="155" t="s">
        <v>876</v>
      </c>
      <c r="C7" s="156">
        <v>4024</v>
      </c>
      <c r="D7" s="158" t="s">
        <v>880</v>
      </c>
      <c r="E7" s="158"/>
      <c r="F7" s="158" t="s">
        <v>893</v>
      </c>
      <c r="G7" s="159" t="s">
        <v>112</v>
      </c>
      <c r="H7" s="155"/>
      <c r="I7" s="155"/>
      <c r="J7" s="155"/>
      <c r="K7" s="155"/>
      <c r="L7" s="155"/>
      <c r="M7" s="155"/>
      <c r="N7" s="155"/>
      <c r="O7" s="155">
        <v>1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48">
        <f t="shared" si="0"/>
        <v>1</v>
      </c>
    </row>
    <row r="8" spans="1:31" s="2" customFormat="1" ht="24.75" customHeight="1" x14ac:dyDescent="0.25">
      <c r="A8" s="70">
        <v>5</v>
      </c>
      <c r="B8" s="155" t="s">
        <v>876</v>
      </c>
      <c r="C8" s="156" t="s">
        <v>684</v>
      </c>
      <c r="D8" s="158" t="s">
        <v>881</v>
      </c>
      <c r="E8" s="158"/>
      <c r="F8" s="155" t="s">
        <v>894</v>
      </c>
      <c r="G8" s="159" t="s">
        <v>218</v>
      </c>
      <c r="H8" s="155">
        <v>3</v>
      </c>
      <c r="I8" s="155"/>
      <c r="J8" s="155"/>
      <c r="K8" s="155"/>
      <c r="L8" s="155"/>
      <c r="M8" s="155"/>
      <c r="N8" s="155"/>
      <c r="O8" s="155">
        <v>1</v>
      </c>
      <c r="P8" s="155"/>
      <c r="Q8" s="155"/>
      <c r="R8" s="155">
        <v>1</v>
      </c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48">
        <f t="shared" si="0"/>
        <v>5</v>
      </c>
    </row>
    <row r="9" spans="1:31" s="2" customFormat="1" ht="24.75" customHeight="1" x14ac:dyDescent="0.25">
      <c r="A9" s="70">
        <v>6</v>
      </c>
      <c r="B9" s="155" t="s">
        <v>876</v>
      </c>
      <c r="C9" s="156">
        <v>4546</v>
      </c>
      <c r="D9" s="158" t="s">
        <v>882</v>
      </c>
      <c r="E9" s="158"/>
      <c r="F9" s="158" t="s">
        <v>895</v>
      </c>
      <c r="G9" s="159" t="s">
        <v>48</v>
      </c>
      <c r="H9" s="155">
        <v>1</v>
      </c>
      <c r="I9" s="155"/>
      <c r="J9" s="155"/>
      <c r="K9" s="155"/>
      <c r="L9" s="155"/>
      <c r="M9" s="155"/>
      <c r="N9" s="155"/>
      <c r="O9" s="155">
        <v>1</v>
      </c>
      <c r="P9" s="155"/>
      <c r="Q9" s="155"/>
      <c r="R9" s="155">
        <v>1</v>
      </c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48">
        <f t="shared" si="0"/>
        <v>3</v>
      </c>
    </row>
    <row r="10" spans="1:31" s="2" customFormat="1" ht="24.75" customHeight="1" x14ac:dyDescent="0.25">
      <c r="A10" s="70">
        <v>7</v>
      </c>
      <c r="B10" s="155" t="s">
        <v>876</v>
      </c>
      <c r="C10" s="156">
        <v>4335</v>
      </c>
      <c r="D10" s="158" t="s">
        <v>340</v>
      </c>
      <c r="E10" s="158"/>
      <c r="F10" s="155" t="s">
        <v>51</v>
      </c>
      <c r="G10" s="159" t="s">
        <v>48</v>
      </c>
      <c r="H10" s="155">
        <v>1</v>
      </c>
      <c r="I10" s="155"/>
      <c r="J10" s="155"/>
      <c r="K10" s="155"/>
      <c r="L10" s="155"/>
      <c r="M10" s="155"/>
      <c r="N10" s="155"/>
      <c r="O10" s="155">
        <v>1</v>
      </c>
      <c r="P10" s="155"/>
      <c r="Q10" s="155"/>
      <c r="R10" s="155">
        <v>1</v>
      </c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48">
        <f t="shared" si="0"/>
        <v>3</v>
      </c>
    </row>
    <row r="11" spans="1:31" s="2" customFormat="1" ht="24.75" customHeight="1" x14ac:dyDescent="0.25">
      <c r="A11" s="70">
        <v>8</v>
      </c>
      <c r="B11" s="155" t="s">
        <v>876</v>
      </c>
      <c r="C11" s="156">
        <v>4499</v>
      </c>
      <c r="D11" s="158" t="s">
        <v>883</v>
      </c>
      <c r="E11" s="158">
        <v>2</v>
      </c>
      <c r="F11" s="160" t="s">
        <v>896</v>
      </c>
      <c r="G11" s="159" t="s">
        <v>85</v>
      </c>
      <c r="H11" s="155">
        <v>1</v>
      </c>
      <c r="I11" s="155"/>
      <c r="J11" s="155"/>
      <c r="K11" s="155">
        <v>1</v>
      </c>
      <c r="L11" s="155"/>
      <c r="M11" s="155"/>
      <c r="N11" s="155"/>
      <c r="O11" s="155"/>
      <c r="P11" s="155"/>
      <c r="Q11" s="155">
        <v>1</v>
      </c>
      <c r="R11" s="155"/>
      <c r="S11" s="155"/>
      <c r="T11" s="155">
        <v>1</v>
      </c>
      <c r="U11" s="155">
        <v>1</v>
      </c>
      <c r="V11" s="155">
        <v>1</v>
      </c>
      <c r="W11" s="155"/>
      <c r="X11" s="155"/>
      <c r="Y11" s="155"/>
      <c r="Z11" s="155"/>
      <c r="AA11" s="155"/>
      <c r="AB11" s="155"/>
      <c r="AC11" s="155"/>
      <c r="AD11" s="148">
        <f t="shared" si="0"/>
        <v>6</v>
      </c>
    </row>
    <row r="12" spans="1:31" s="2" customFormat="1" ht="24.75" customHeight="1" x14ac:dyDescent="0.25">
      <c r="A12" s="70">
        <v>9</v>
      </c>
      <c r="B12" s="155" t="s">
        <v>876</v>
      </c>
      <c r="C12" s="156">
        <v>1043</v>
      </c>
      <c r="D12" s="158" t="s">
        <v>187</v>
      </c>
      <c r="E12" s="158">
        <v>3</v>
      </c>
      <c r="F12" s="155" t="s">
        <v>897</v>
      </c>
      <c r="G12" s="159" t="s">
        <v>173</v>
      </c>
      <c r="H12" s="155"/>
      <c r="I12" s="155">
        <v>1</v>
      </c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48">
        <f t="shared" si="0"/>
        <v>1</v>
      </c>
    </row>
    <row r="13" spans="1:31" s="2" customFormat="1" ht="24.75" customHeight="1" x14ac:dyDescent="0.25">
      <c r="A13" s="70">
        <v>10</v>
      </c>
      <c r="B13" s="155" t="s">
        <v>876</v>
      </c>
      <c r="C13" s="156">
        <v>3149</v>
      </c>
      <c r="D13" s="158" t="s">
        <v>71</v>
      </c>
      <c r="E13" s="158"/>
      <c r="F13" s="149" t="s">
        <v>78</v>
      </c>
      <c r="G13" s="161" t="s">
        <v>37</v>
      </c>
      <c r="H13" s="155">
        <v>1</v>
      </c>
      <c r="I13" s="155"/>
      <c r="J13" s="155"/>
      <c r="K13" s="155">
        <v>1</v>
      </c>
      <c r="L13" s="155">
        <v>2</v>
      </c>
      <c r="M13" s="155"/>
      <c r="N13" s="155"/>
      <c r="O13" s="155"/>
      <c r="P13" s="155"/>
      <c r="Q13" s="155"/>
      <c r="R13" s="155"/>
      <c r="S13" s="155"/>
      <c r="T13" s="155">
        <v>1</v>
      </c>
      <c r="U13" s="155">
        <v>1</v>
      </c>
      <c r="V13" s="155">
        <v>1</v>
      </c>
      <c r="W13" s="155"/>
      <c r="X13" s="155"/>
      <c r="Y13" s="155"/>
      <c r="Z13" s="155"/>
      <c r="AA13" s="155"/>
      <c r="AB13" s="155"/>
      <c r="AC13" s="155"/>
      <c r="AD13" s="148">
        <f t="shared" si="0"/>
        <v>7</v>
      </c>
    </row>
    <row r="14" spans="1:31" s="2" customFormat="1" ht="24.75" customHeight="1" x14ac:dyDescent="0.25">
      <c r="A14" s="70">
        <v>11</v>
      </c>
      <c r="B14" s="155" t="s">
        <v>876</v>
      </c>
      <c r="C14" s="156" t="s">
        <v>698</v>
      </c>
      <c r="D14" s="158" t="s">
        <v>884</v>
      </c>
      <c r="E14" s="158"/>
      <c r="F14" s="155" t="s">
        <v>41</v>
      </c>
      <c r="G14" s="159" t="s">
        <v>85</v>
      </c>
      <c r="H14" s="155">
        <v>1</v>
      </c>
      <c r="I14" s="155"/>
      <c r="J14" s="155"/>
      <c r="K14" s="155">
        <v>1</v>
      </c>
      <c r="L14" s="155"/>
      <c r="M14" s="155"/>
      <c r="N14" s="155"/>
      <c r="O14" s="155"/>
      <c r="P14" s="155"/>
      <c r="Q14" s="155"/>
      <c r="R14" s="155"/>
      <c r="S14" s="155"/>
      <c r="T14" s="155">
        <v>1</v>
      </c>
      <c r="U14" s="155">
        <v>1</v>
      </c>
      <c r="V14" s="155">
        <v>1</v>
      </c>
      <c r="W14" s="155"/>
      <c r="X14" s="155"/>
      <c r="Y14" s="155"/>
      <c r="Z14" s="155"/>
      <c r="AA14" s="155"/>
      <c r="AB14" s="155"/>
      <c r="AC14" s="155"/>
      <c r="AD14" s="148">
        <f t="shared" si="0"/>
        <v>5</v>
      </c>
    </row>
    <row r="15" spans="1:31" s="2" customFormat="1" ht="24.75" customHeight="1" x14ac:dyDescent="0.25">
      <c r="A15" s="70">
        <v>12</v>
      </c>
      <c r="B15" s="155" t="s">
        <v>876</v>
      </c>
      <c r="C15" s="156">
        <v>2846</v>
      </c>
      <c r="D15" s="157" t="s">
        <v>342</v>
      </c>
      <c r="E15" s="158">
        <v>3</v>
      </c>
      <c r="F15" s="158" t="s">
        <v>892</v>
      </c>
      <c r="G15" s="159" t="s">
        <v>106</v>
      </c>
      <c r="H15" s="155">
        <v>1</v>
      </c>
      <c r="I15" s="155"/>
      <c r="J15" s="155">
        <v>1</v>
      </c>
      <c r="K15" s="155"/>
      <c r="L15" s="155"/>
      <c r="M15" s="155"/>
      <c r="N15" s="155"/>
      <c r="O15" s="155"/>
      <c r="P15" s="155"/>
      <c r="Q15" s="155">
        <v>1</v>
      </c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48">
        <f t="shared" si="0"/>
        <v>3</v>
      </c>
    </row>
    <row r="16" spans="1:31" s="2" customFormat="1" ht="24.75" customHeight="1" x14ac:dyDescent="0.25">
      <c r="A16" s="70">
        <v>1</v>
      </c>
      <c r="B16" s="155" t="s">
        <v>885</v>
      </c>
      <c r="C16" s="156">
        <v>2670</v>
      </c>
      <c r="D16" s="165" t="s">
        <v>99</v>
      </c>
      <c r="E16" s="165">
        <v>4</v>
      </c>
      <c r="F16" s="155" t="s">
        <v>893</v>
      </c>
      <c r="G16" s="159" t="s">
        <v>88</v>
      </c>
      <c r="H16" s="155"/>
      <c r="I16" s="155"/>
      <c r="J16" s="155"/>
      <c r="K16" s="155"/>
      <c r="L16" s="155">
        <v>2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48">
        <f t="shared" si="0"/>
        <v>2</v>
      </c>
    </row>
    <row r="17" spans="1:30" s="2" customFormat="1" ht="24.75" customHeight="1" x14ac:dyDescent="0.25">
      <c r="A17" s="70">
        <v>2</v>
      </c>
      <c r="B17" s="155" t="s">
        <v>885</v>
      </c>
      <c r="C17" s="156">
        <v>4236</v>
      </c>
      <c r="D17" s="158" t="s">
        <v>886</v>
      </c>
      <c r="E17" s="158"/>
      <c r="F17" s="155" t="s">
        <v>55</v>
      </c>
      <c r="G17" s="159" t="s">
        <v>91</v>
      </c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>
        <v>1</v>
      </c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48">
        <f t="shared" si="0"/>
        <v>1</v>
      </c>
    </row>
    <row r="18" spans="1:30" s="2" customFormat="1" ht="24.75" customHeight="1" x14ac:dyDescent="0.25">
      <c r="A18" s="70">
        <v>3</v>
      </c>
      <c r="B18" s="155" t="s">
        <v>885</v>
      </c>
      <c r="C18" s="156" t="s">
        <v>698</v>
      </c>
      <c r="D18" s="158" t="s">
        <v>887</v>
      </c>
      <c r="E18" s="158"/>
      <c r="F18" s="155" t="s">
        <v>41</v>
      </c>
      <c r="G18" s="159" t="s">
        <v>85</v>
      </c>
      <c r="H18" s="155">
        <v>2</v>
      </c>
      <c r="I18" s="155"/>
      <c r="J18" s="155"/>
      <c r="K18" s="155">
        <v>2</v>
      </c>
      <c r="L18" s="155"/>
      <c r="M18" s="155"/>
      <c r="N18" s="155"/>
      <c r="O18" s="155"/>
      <c r="P18" s="155"/>
      <c r="Q18" s="155"/>
      <c r="R18" s="155"/>
      <c r="S18" s="155"/>
      <c r="T18" s="155">
        <v>4</v>
      </c>
      <c r="U18" s="155">
        <v>2</v>
      </c>
      <c r="V18" s="155">
        <v>2</v>
      </c>
      <c r="W18" s="155"/>
      <c r="X18" s="155"/>
      <c r="Y18" s="155"/>
      <c r="Z18" s="155"/>
      <c r="AA18" s="155"/>
      <c r="AB18" s="155"/>
      <c r="AC18" s="155"/>
      <c r="AD18" s="148">
        <f t="shared" si="0"/>
        <v>12</v>
      </c>
    </row>
    <row r="19" spans="1:30" s="2" customFormat="1" ht="24.75" customHeight="1" x14ac:dyDescent="0.25">
      <c r="A19" s="70">
        <v>4</v>
      </c>
      <c r="B19" s="155" t="s">
        <v>885</v>
      </c>
      <c r="C19" s="156">
        <v>4559</v>
      </c>
      <c r="D19" s="154" t="s">
        <v>888</v>
      </c>
      <c r="E19" s="158"/>
      <c r="F19" s="155" t="s">
        <v>874</v>
      </c>
      <c r="G19" s="159" t="s">
        <v>52</v>
      </c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>
        <v>2</v>
      </c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48">
        <f t="shared" si="0"/>
        <v>2</v>
      </c>
    </row>
    <row r="20" spans="1:30" s="2" customFormat="1" ht="24.75" customHeight="1" x14ac:dyDescent="0.25">
      <c r="A20" s="70">
        <v>5</v>
      </c>
      <c r="B20" s="155" t="s">
        <v>885</v>
      </c>
      <c r="C20" s="156">
        <v>4636</v>
      </c>
      <c r="D20" s="154" t="s">
        <v>241</v>
      </c>
      <c r="E20" s="158">
        <v>5</v>
      </c>
      <c r="F20" s="155" t="s">
        <v>898</v>
      </c>
      <c r="G20" s="159" t="s">
        <v>52</v>
      </c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>
        <v>2</v>
      </c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48">
        <f t="shared" si="0"/>
        <v>2</v>
      </c>
    </row>
    <row r="21" spans="1:30" s="2" customFormat="1" ht="24.75" customHeight="1" x14ac:dyDescent="0.25">
      <c r="A21" s="70">
        <v>6</v>
      </c>
      <c r="B21" s="155" t="s">
        <v>885</v>
      </c>
      <c r="C21" s="156">
        <v>4657</v>
      </c>
      <c r="D21" s="165" t="s">
        <v>889</v>
      </c>
      <c r="E21" s="165">
        <v>4</v>
      </c>
      <c r="F21" s="155" t="s">
        <v>874</v>
      </c>
      <c r="G21" s="159" t="s">
        <v>173</v>
      </c>
      <c r="H21" s="155"/>
      <c r="I21" s="155">
        <v>1</v>
      </c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48">
        <f t="shared" si="0"/>
        <v>1</v>
      </c>
    </row>
    <row r="22" spans="1:30" s="2" customFormat="1" ht="24.75" customHeight="1" x14ac:dyDescent="0.25">
      <c r="A22" s="70">
        <v>7</v>
      </c>
      <c r="B22" s="155" t="s">
        <v>885</v>
      </c>
      <c r="C22" s="156">
        <v>4334</v>
      </c>
      <c r="D22" s="158" t="s">
        <v>890</v>
      </c>
      <c r="E22" s="158"/>
      <c r="F22" s="155" t="s">
        <v>55</v>
      </c>
      <c r="G22" s="159" t="s">
        <v>37</v>
      </c>
      <c r="H22" s="155">
        <v>1</v>
      </c>
      <c r="I22" s="155"/>
      <c r="J22" s="155"/>
      <c r="K22" s="155">
        <v>1</v>
      </c>
      <c r="L22" s="155">
        <v>2</v>
      </c>
      <c r="M22" s="155"/>
      <c r="N22" s="155"/>
      <c r="O22" s="155"/>
      <c r="P22" s="155"/>
      <c r="Q22" s="155"/>
      <c r="R22" s="155"/>
      <c r="S22" s="155"/>
      <c r="T22" s="155">
        <v>1</v>
      </c>
      <c r="U22" s="155">
        <v>1</v>
      </c>
      <c r="V22" s="155">
        <v>1</v>
      </c>
      <c r="W22" s="155"/>
      <c r="X22" s="155"/>
      <c r="Y22" s="155"/>
      <c r="Z22" s="155"/>
      <c r="AA22" s="155"/>
      <c r="AB22" s="155"/>
      <c r="AC22" s="155"/>
      <c r="AD22" s="148">
        <f t="shared" si="0"/>
        <v>7</v>
      </c>
    </row>
    <row r="23" spans="1:30" s="2" customFormat="1" ht="24.75" customHeight="1" x14ac:dyDescent="0.25">
      <c r="A23" s="70">
        <v>8</v>
      </c>
      <c r="B23" s="155" t="s">
        <v>885</v>
      </c>
      <c r="C23" s="156">
        <v>4570</v>
      </c>
      <c r="D23" s="157" t="s">
        <v>877</v>
      </c>
      <c r="E23" s="157">
        <v>2</v>
      </c>
      <c r="F23" s="155" t="s">
        <v>874</v>
      </c>
      <c r="G23" s="159" t="s">
        <v>52</v>
      </c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>
        <v>2</v>
      </c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48">
        <f t="shared" si="0"/>
        <v>2</v>
      </c>
    </row>
    <row r="24" spans="1:30" s="2" customFormat="1" ht="24.75" customHeight="1" x14ac:dyDescent="0.25">
      <c r="A24" s="70">
        <v>9</v>
      </c>
      <c r="B24" s="155" t="s">
        <v>885</v>
      </c>
      <c r="C24" s="156">
        <v>4028</v>
      </c>
      <c r="D24" s="165" t="s">
        <v>891</v>
      </c>
      <c r="E24" s="165">
        <v>2</v>
      </c>
      <c r="F24" s="155" t="s">
        <v>78</v>
      </c>
      <c r="G24" s="159" t="s">
        <v>900</v>
      </c>
      <c r="H24" s="155"/>
      <c r="I24" s="155"/>
      <c r="J24" s="155"/>
      <c r="K24" s="155"/>
      <c r="L24" s="155"/>
      <c r="M24" s="155">
        <v>1</v>
      </c>
      <c r="N24" s="155"/>
      <c r="O24" s="155"/>
      <c r="P24" s="155"/>
      <c r="Q24" s="155"/>
      <c r="R24" s="155">
        <v>1</v>
      </c>
      <c r="S24" s="155"/>
      <c r="T24" s="155"/>
      <c r="U24" s="155"/>
      <c r="V24" s="155"/>
      <c r="W24" s="155"/>
      <c r="X24" s="155"/>
      <c r="Y24" s="155">
        <v>2</v>
      </c>
      <c r="Z24" s="155">
        <v>1</v>
      </c>
      <c r="AA24" s="155"/>
      <c r="AB24" s="155"/>
      <c r="AC24" s="155"/>
      <c r="AD24" s="148">
        <f t="shared" si="0"/>
        <v>5</v>
      </c>
    </row>
    <row r="25" spans="1:30" s="2" customFormat="1" ht="24.75" customHeight="1" x14ac:dyDescent="0.25">
      <c r="A25" s="70">
        <v>10</v>
      </c>
      <c r="B25" s="155" t="s">
        <v>885</v>
      </c>
      <c r="C25" s="156">
        <v>4620</v>
      </c>
      <c r="D25" s="154" t="s">
        <v>303</v>
      </c>
      <c r="E25" s="158"/>
      <c r="F25" s="155" t="s">
        <v>899</v>
      </c>
      <c r="G25" s="162" t="s">
        <v>37</v>
      </c>
      <c r="H25" s="155">
        <v>1</v>
      </c>
      <c r="I25" s="155"/>
      <c r="J25" s="155"/>
      <c r="K25" s="155">
        <v>1</v>
      </c>
      <c r="L25" s="155">
        <v>2</v>
      </c>
      <c r="M25" s="155"/>
      <c r="N25" s="155"/>
      <c r="O25" s="155"/>
      <c r="P25" s="155"/>
      <c r="Q25" s="155"/>
      <c r="R25" s="155"/>
      <c r="S25" s="155"/>
      <c r="T25" s="155">
        <v>1</v>
      </c>
      <c r="U25" s="155">
        <v>1</v>
      </c>
      <c r="V25" s="155">
        <v>1</v>
      </c>
      <c r="W25" s="155"/>
      <c r="X25" s="155"/>
      <c r="Y25" s="155"/>
      <c r="Z25" s="155"/>
      <c r="AA25" s="155"/>
      <c r="AB25" s="155"/>
      <c r="AC25" s="155"/>
      <c r="AD25" s="148">
        <f t="shared" si="0"/>
        <v>7</v>
      </c>
    </row>
    <row r="26" spans="1:30" s="2" customFormat="1" ht="24.75" customHeight="1" x14ac:dyDescent="0.25">
      <c r="A26" s="70">
        <v>11</v>
      </c>
      <c r="B26" s="155" t="s">
        <v>885</v>
      </c>
      <c r="C26" s="155">
        <v>3632</v>
      </c>
      <c r="D26" s="158" t="s">
        <v>197</v>
      </c>
      <c r="E26" s="158">
        <v>4</v>
      </c>
      <c r="F26" s="155" t="s">
        <v>83</v>
      </c>
      <c r="G26" s="162" t="s">
        <v>37</v>
      </c>
      <c r="H26" s="155">
        <v>1</v>
      </c>
      <c r="I26" s="155"/>
      <c r="J26" s="155"/>
      <c r="K26" s="155">
        <v>1</v>
      </c>
      <c r="L26" s="155">
        <v>2</v>
      </c>
      <c r="M26" s="155"/>
      <c r="N26" s="155"/>
      <c r="O26" s="155"/>
      <c r="P26" s="155"/>
      <c r="Q26" s="155"/>
      <c r="R26" s="155"/>
      <c r="S26" s="155"/>
      <c r="T26" s="155">
        <v>1</v>
      </c>
      <c r="U26" s="155">
        <v>1</v>
      </c>
      <c r="V26" s="155">
        <v>1</v>
      </c>
      <c r="W26" s="155"/>
      <c r="X26" s="155"/>
      <c r="Y26" s="155"/>
      <c r="Z26" s="155"/>
      <c r="AA26" s="155"/>
      <c r="AB26" s="155"/>
      <c r="AC26" s="155"/>
      <c r="AD26" s="148">
        <f t="shared" si="0"/>
        <v>7</v>
      </c>
    </row>
    <row r="27" spans="1:30" s="2" customFormat="1" ht="24.75" customHeight="1" x14ac:dyDescent="0.25">
      <c r="A27" s="70">
        <v>12</v>
      </c>
      <c r="B27" s="155" t="s">
        <v>885</v>
      </c>
      <c r="C27" s="155">
        <v>768</v>
      </c>
      <c r="D27" s="158" t="s">
        <v>334</v>
      </c>
      <c r="E27" s="158"/>
      <c r="F27" s="155" t="s">
        <v>901</v>
      </c>
      <c r="G27" s="159" t="s">
        <v>173</v>
      </c>
      <c r="H27" s="155"/>
      <c r="I27" s="155">
        <v>1</v>
      </c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48">
        <f t="shared" si="0"/>
        <v>1</v>
      </c>
    </row>
    <row r="28" spans="1:30" s="2" customFormat="1" ht="24.75" customHeight="1" x14ac:dyDescent="0.25">
      <c r="A28" s="70">
        <v>1</v>
      </c>
      <c r="B28" s="155" t="s">
        <v>902</v>
      </c>
      <c r="C28" s="156">
        <v>1042</v>
      </c>
      <c r="D28" s="165" t="s">
        <v>289</v>
      </c>
      <c r="E28" s="165">
        <v>3</v>
      </c>
      <c r="F28" s="160" t="s">
        <v>908</v>
      </c>
      <c r="G28" s="162" t="s">
        <v>37</v>
      </c>
      <c r="H28" s="155">
        <v>1</v>
      </c>
      <c r="I28" s="155"/>
      <c r="J28" s="155"/>
      <c r="K28" s="155">
        <v>1</v>
      </c>
      <c r="L28" s="155">
        <v>2</v>
      </c>
      <c r="M28" s="155"/>
      <c r="N28" s="155"/>
      <c r="O28" s="155"/>
      <c r="P28" s="155"/>
      <c r="Q28" s="155"/>
      <c r="R28" s="155"/>
      <c r="S28" s="155"/>
      <c r="T28" s="155">
        <v>1</v>
      </c>
      <c r="U28" s="155">
        <v>1</v>
      </c>
      <c r="V28" s="155">
        <v>1</v>
      </c>
      <c r="W28" s="155"/>
      <c r="X28" s="155"/>
      <c r="Y28" s="155"/>
      <c r="Z28" s="155"/>
      <c r="AA28" s="155"/>
      <c r="AB28" s="155"/>
      <c r="AC28" s="155"/>
      <c r="AD28" s="148">
        <f t="shared" si="0"/>
        <v>7</v>
      </c>
    </row>
    <row r="29" spans="1:30" s="2" customFormat="1" ht="24.75" customHeight="1" x14ac:dyDescent="0.25">
      <c r="A29" s="70">
        <v>2</v>
      </c>
      <c r="B29" s="155" t="s">
        <v>902</v>
      </c>
      <c r="C29" s="156">
        <v>4648</v>
      </c>
      <c r="D29" s="158" t="s">
        <v>903</v>
      </c>
      <c r="E29" s="158">
        <v>2</v>
      </c>
      <c r="F29" s="155" t="s">
        <v>898</v>
      </c>
      <c r="G29" s="159" t="s">
        <v>52</v>
      </c>
      <c r="H29" s="155"/>
      <c r="I29" s="155"/>
      <c r="J29" s="155"/>
      <c r="K29" s="155"/>
      <c r="L29" s="155"/>
      <c r="M29" s="155"/>
      <c r="N29" s="155">
        <v>2</v>
      </c>
      <c r="O29" s="155"/>
      <c r="P29" s="155"/>
      <c r="Q29" s="155"/>
      <c r="R29" s="155"/>
      <c r="S29" s="155"/>
      <c r="T29" s="155"/>
      <c r="U29" s="155"/>
      <c r="V29" s="155"/>
      <c r="W29" s="155"/>
      <c r="X29" s="155">
        <v>1</v>
      </c>
      <c r="Y29" s="155"/>
      <c r="Z29" s="155"/>
      <c r="AA29" s="155"/>
      <c r="AB29" s="155"/>
      <c r="AC29" s="155"/>
      <c r="AD29" s="148">
        <f t="shared" si="0"/>
        <v>3</v>
      </c>
    </row>
    <row r="30" spans="1:30" s="2" customFormat="1" ht="24.75" customHeight="1" x14ac:dyDescent="0.25">
      <c r="A30" s="70">
        <v>3</v>
      </c>
      <c r="B30" s="155" t="s">
        <v>902</v>
      </c>
      <c r="C30" s="156">
        <v>4006</v>
      </c>
      <c r="D30" s="158" t="s">
        <v>904</v>
      </c>
      <c r="E30" s="158"/>
      <c r="F30" s="155" t="s">
        <v>897</v>
      </c>
      <c r="G30" s="159" t="s">
        <v>61</v>
      </c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>
        <v>2</v>
      </c>
      <c r="Z30" s="155"/>
      <c r="AA30" s="155"/>
      <c r="AB30" s="155"/>
      <c r="AC30" s="155"/>
      <c r="AD30" s="148">
        <f t="shared" si="0"/>
        <v>2</v>
      </c>
    </row>
    <row r="31" spans="1:30" s="2" customFormat="1" ht="0" hidden="1" customHeight="1" x14ac:dyDescent="0.25">
      <c r="A31" s="70">
        <v>4</v>
      </c>
      <c r="B31" s="155" t="s">
        <v>902</v>
      </c>
      <c r="C31" s="156"/>
      <c r="D31" s="158"/>
      <c r="E31" s="158"/>
      <c r="F31" s="155"/>
      <c r="G31" s="159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48">
        <f t="shared" si="0"/>
        <v>0</v>
      </c>
    </row>
    <row r="32" spans="1:30" s="2" customFormat="1" ht="24.75" customHeight="1" x14ac:dyDescent="0.25">
      <c r="A32" s="70">
        <v>4</v>
      </c>
      <c r="B32" s="155" t="s">
        <v>902</v>
      </c>
      <c r="C32" s="156">
        <v>4636</v>
      </c>
      <c r="D32" s="154" t="s">
        <v>241</v>
      </c>
      <c r="E32" s="158">
        <v>5</v>
      </c>
      <c r="F32" s="155" t="s">
        <v>898</v>
      </c>
      <c r="G32" s="162" t="s">
        <v>37</v>
      </c>
      <c r="H32" s="155">
        <v>1</v>
      </c>
      <c r="I32" s="155"/>
      <c r="J32" s="155"/>
      <c r="K32" s="155">
        <v>1</v>
      </c>
      <c r="L32" s="155">
        <v>2</v>
      </c>
      <c r="M32" s="155"/>
      <c r="N32" s="155"/>
      <c r="O32" s="155"/>
      <c r="P32" s="155"/>
      <c r="Q32" s="155"/>
      <c r="R32" s="155"/>
      <c r="S32" s="155"/>
      <c r="T32" s="155">
        <v>1</v>
      </c>
      <c r="U32" s="155">
        <v>1</v>
      </c>
      <c r="V32" s="155">
        <v>1</v>
      </c>
      <c r="W32" s="155"/>
      <c r="X32" s="155"/>
      <c r="Y32" s="155"/>
      <c r="Z32" s="155"/>
      <c r="AA32" s="155"/>
      <c r="AB32" s="155"/>
      <c r="AC32" s="155"/>
      <c r="AD32" s="148">
        <f t="shared" si="0"/>
        <v>7</v>
      </c>
    </row>
    <row r="33" spans="1:30" s="2" customFormat="1" ht="24.75" customHeight="1" x14ac:dyDescent="0.25">
      <c r="A33" s="70">
        <v>5</v>
      </c>
      <c r="B33" s="155" t="s">
        <v>902</v>
      </c>
      <c r="C33" s="156" t="s">
        <v>909</v>
      </c>
      <c r="D33" s="158" t="s">
        <v>905</v>
      </c>
      <c r="E33" s="158">
        <v>3</v>
      </c>
      <c r="F33" s="155" t="s">
        <v>909</v>
      </c>
      <c r="G33" s="159" t="s">
        <v>45</v>
      </c>
      <c r="H33" s="155">
        <v>2</v>
      </c>
      <c r="I33" s="155"/>
      <c r="J33" s="155"/>
      <c r="K33" s="155"/>
      <c r="L33" s="155"/>
      <c r="M33" s="155"/>
      <c r="N33" s="155"/>
      <c r="O33" s="155"/>
      <c r="P33" s="155"/>
      <c r="Q33" s="155">
        <v>2</v>
      </c>
      <c r="R33" s="155"/>
      <c r="S33" s="155">
        <v>2</v>
      </c>
      <c r="T33" s="155">
        <v>4</v>
      </c>
      <c r="U33" s="155"/>
      <c r="V33" s="155"/>
      <c r="W33" s="155"/>
      <c r="X33" s="155"/>
      <c r="Y33" s="155"/>
      <c r="Z33" s="155"/>
      <c r="AA33" s="155"/>
      <c r="AB33" s="155"/>
      <c r="AC33" s="155"/>
      <c r="AD33" s="148">
        <f t="shared" si="0"/>
        <v>10</v>
      </c>
    </row>
    <row r="34" spans="1:30" s="2" customFormat="1" ht="24.75" customHeight="1" x14ac:dyDescent="0.25">
      <c r="A34" s="70">
        <v>6</v>
      </c>
      <c r="B34" s="155" t="s">
        <v>902</v>
      </c>
      <c r="C34" s="156">
        <v>4641</v>
      </c>
      <c r="D34" s="158" t="s">
        <v>154</v>
      </c>
      <c r="E34" s="158"/>
      <c r="F34" s="155" t="s">
        <v>896</v>
      </c>
      <c r="G34" s="159" t="s">
        <v>43</v>
      </c>
      <c r="H34" s="155">
        <v>1</v>
      </c>
      <c r="I34" s="155"/>
      <c r="J34" s="155"/>
      <c r="K34" s="155"/>
      <c r="L34" s="155">
        <v>2</v>
      </c>
      <c r="M34" s="155"/>
      <c r="N34" s="155"/>
      <c r="O34" s="155"/>
      <c r="P34" s="155"/>
      <c r="Q34" s="155">
        <v>1</v>
      </c>
      <c r="R34" s="155"/>
      <c r="S34" s="155"/>
      <c r="T34" s="155">
        <v>2</v>
      </c>
      <c r="U34" s="155"/>
      <c r="V34" s="155"/>
      <c r="W34" s="155"/>
      <c r="X34" s="155"/>
      <c r="Y34" s="155"/>
      <c r="Z34" s="155"/>
      <c r="AA34" s="155"/>
      <c r="AB34" s="155"/>
      <c r="AC34" s="155"/>
      <c r="AD34" s="148">
        <f t="shared" si="0"/>
        <v>6</v>
      </c>
    </row>
    <row r="35" spans="1:30" s="2" customFormat="1" ht="24.75" customHeight="1" x14ac:dyDescent="0.25">
      <c r="A35" s="70">
        <v>7</v>
      </c>
      <c r="B35" s="155" t="s">
        <v>902</v>
      </c>
      <c r="C35" s="156">
        <v>3137</v>
      </c>
      <c r="D35" s="158" t="s">
        <v>82</v>
      </c>
      <c r="E35" s="158">
        <v>6</v>
      </c>
      <c r="F35" s="155" t="s">
        <v>83</v>
      </c>
      <c r="G35" s="159" t="s">
        <v>45</v>
      </c>
      <c r="H35" s="155">
        <v>2</v>
      </c>
      <c r="I35" s="155"/>
      <c r="J35" s="155"/>
      <c r="K35" s="155"/>
      <c r="L35" s="155"/>
      <c r="M35" s="155"/>
      <c r="N35" s="155"/>
      <c r="O35" s="155"/>
      <c r="P35" s="155">
        <v>2</v>
      </c>
      <c r="Q35" s="155"/>
      <c r="R35" s="155"/>
      <c r="S35" s="155">
        <v>2</v>
      </c>
      <c r="T35" s="155">
        <v>2</v>
      </c>
      <c r="U35" s="155"/>
      <c r="V35" s="155"/>
      <c r="W35" s="155"/>
      <c r="X35" s="155"/>
      <c r="Y35" s="155"/>
      <c r="Z35" s="155">
        <v>2</v>
      </c>
      <c r="AA35" s="155"/>
      <c r="AB35" s="155"/>
      <c r="AC35" s="155"/>
      <c r="AD35" s="148">
        <f t="shared" si="0"/>
        <v>10</v>
      </c>
    </row>
    <row r="36" spans="1:30" s="2" customFormat="1" ht="24.75" customHeight="1" x14ac:dyDescent="0.25">
      <c r="A36" s="70">
        <v>8</v>
      </c>
      <c r="B36" s="155" t="s">
        <v>902</v>
      </c>
      <c r="C36" s="156">
        <v>2907</v>
      </c>
      <c r="D36" s="165" t="s">
        <v>92</v>
      </c>
      <c r="E36" s="165">
        <v>6</v>
      </c>
      <c r="F36" s="158" t="s">
        <v>742</v>
      </c>
      <c r="G36" s="162" t="s">
        <v>37</v>
      </c>
      <c r="H36" s="155">
        <v>1</v>
      </c>
      <c r="I36" s="155"/>
      <c r="J36" s="155"/>
      <c r="K36" s="155">
        <v>1</v>
      </c>
      <c r="L36" s="155">
        <v>2</v>
      </c>
      <c r="M36" s="155"/>
      <c r="N36" s="155"/>
      <c r="O36" s="155"/>
      <c r="P36" s="155"/>
      <c r="Q36" s="155"/>
      <c r="R36" s="155"/>
      <c r="S36" s="155"/>
      <c r="T36" s="155">
        <v>1</v>
      </c>
      <c r="U36" s="155">
        <v>1</v>
      </c>
      <c r="V36" s="155">
        <v>1</v>
      </c>
      <c r="W36" s="155"/>
      <c r="X36" s="155"/>
      <c r="Y36" s="155"/>
      <c r="Z36" s="155"/>
      <c r="AA36" s="155"/>
      <c r="AB36" s="155"/>
      <c r="AC36" s="155"/>
      <c r="AD36" s="148">
        <f t="shared" si="0"/>
        <v>7</v>
      </c>
    </row>
    <row r="37" spans="1:30" s="2" customFormat="1" ht="24.75" customHeight="1" x14ac:dyDescent="0.25">
      <c r="A37" s="70">
        <v>9</v>
      </c>
      <c r="B37" s="155" t="s">
        <v>902</v>
      </c>
      <c r="C37" s="156">
        <v>4400</v>
      </c>
      <c r="D37" s="158" t="s">
        <v>906</v>
      </c>
      <c r="E37" s="158">
        <v>3</v>
      </c>
      <c r="F37" s="155" t="s">
        <v>51</v>
      </c>
      <c r="G37" s="159" t="s">
        <v>56</v>
      </c>
      <c r="H37" s="155">
        <v>1</v>
      </c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48">
        <f t="shared" si="0"/>
        <v>1</v>
      </c>
    </row>
    <row r="38" spans="1:30" s="2" customFormat="1" ht="24.75" customHeight="1" x14ac:dyDescent="0.25">
      <c r="A38" s="70">
        <v>10</v>
      </c>
      <c r="B38" s="155" t="s">
        <v>902</v>
      </c>
      <c r="C38" s="156">
        <v>3917</v>
      </c>
      <c r="D38" s="158" t="s">
        <v>907</v>
      </c>
      <c r="E38" s="158"/>
      <c r="F38" s="155" t="s">
        <v>78</v>
      </c>
      <c r="G38" s="159" t="s">
        <v>173</v>
      </c>
      <c r="H38" s="155"/>
      <c r="I38" s="155">
        <v>1</v>
      </c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48">
        <f t="shared" si="0"/>
        <v>1</v>
      </c>
    </row>
    <row r="39" spans="1:30" s="2" customFormat="1" ht="24.75" customHeight="1" x14ac:dyDescent="0.25">
      <c r="A39" s="70">
        <v>11</v>
      </c>
      <c r="B39" s="155" t="s">
        <v>902</v>
      </c>
      <c r="C39" s="156">
        <v>3356</v>
      </c>
      <c r="D39" s="154" t="s">
        <v>147</v>
      </c>
      <c r="E39" s="158"/>
      <c r="F39" s="158" t="s">
        <v>78</v>
      </c>
      <c r="G39" s="159" t="s">
        <v>446</v>
      </c>
      <c r="H39" s="155"/>
      <c r="I39" s="155"/>
      <c r="J39" s="155"/>
      <c r="K39" s="155"/>
      <c r="L39" s="155"/>
      <c r="M39" s="155"/>
      <c r="N39" s="155"/>
      <c r="O39" s="155">
        <v>1</v>
      </c>
      <c r="P39" s="155"/>
      <c r="Q39" s="155"/>
      <c r="R39" s="155">
        <v>1</v>
      </c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48">
        <f t="shared" si="0"/>
        <v>2</v>
      </c>
    </row>
    <row r="40" spans="1:30" s="2" customFormat="1" ht="24.75" customHeight="1" x14ac:dyDescent="0.25">
      <c r="A40" s="70">
        <v>12</v>
      </c>
      <c r="B40" s="155" t="s">
        <v>902</v>
      </c>
      <c r="C40" s="156" t="s">
        <v>698</v>
      </c>
      <c r="D40" s="158" t="s">
        <v>367</v>
      </c>
      <c r="E40" s="158">
        <v>4</v>
      </c>
      <c r="F40" s="155" t="s">
        <v>41</v>
      </c>
      <c r="G40" s="159" t="s">
        <v>37</v>
      </c>
      <c r="H40" s="155">
        <v>3</v>
      </c>
      <c r="I40" s="155"/>
      <c r="J40" s="155"/>
      <c r="K40" s="155">
        <v>3</v>
      </c>
      <c r="L40" s="155"/>
      <c r="M40" s="155"/>
      <c r="N40" s="155"/>
      <c r="O40" s="155"/>
      <c r="P40" s="155"/>
      <c r="Q40" s="155">
        <v>3</v>
      </c>
      <c r="R40" s="155"/>
      <c r="S40" s="155"/>
      <c r="T40" s="155">
        <v>6</v>
      </c>
      <c r="U40" s="155">
        <v>3</v>
      </c>
      <c r="V40" s="155"/>
      <c r="W40" s="155"/>
      <c r="X40" s="155"/>
      <c r="Y40" s="155"/>
      <c r="Z40" s="155"/>
      <c r="AA40" s="155"/>
      <c r="AB40" s="155"/>
      <c r="AC40" s="155"/>
      <c r="AD40" s="148">
        <f t="shared" si="0"/>
        <v>18</v>
      </c>
    </row>
    <row r="41" spans="1:30" s="2" customFormat="1" ht="24.75" customHeight="1" x14ac:dyDescent="0.25">
      <c r="A41" s="70">
        <v>13</v>
      </c>
      <c r="B41" s="155" t="s">
        <v>902</v>
      </c>
      <c r="C41" s="156">
        <v>2846</v>
      </c>
      <c r="D41" s="157" t="s">
        <v>342</v>
      </c>
      <c r="E41" s="158">
        <v>3</v>
      </c>
      <c r="F41" s="155" t="s">
        <v>892</v>
      </c>
      <c r="G41" s="159" t="s">
        <v>106</v>
      </c>
      <c r="H41" s="155">
        <v>1</v>
      </c>
      <c r="I41" s="155"/>
      <c r="J41" s="155">
        <v>1</v>
      </c>
      <c r="K41" s="155"/>
      <c r="L41" s="155"/>
      <c r="M41" s="155"/>
      <c r="N41" s="155"/>
      <c r="O41" s="155"/>
      <c r="P41" s="155"/>
      <c r="Q41" s="155">
        <v>1</v>
      </c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48">
        <f t="shared" si="0"/>
        <v>3</v>
      </c>
    </row>
    <row r="42" spans="1:30" s="2" customFormat="1" ht="24.75" customHeight="1" x14ac:dyDescent="0.25">
      <c r="A42" s="70">
        <v>1</v>
      </c>
      <c r="B42" s="155" t="s">
        <v>910</v>
      </c>
      <c r="C42" s="156">
        <v>1043</v>
      </c>
      <c r="D42" s="158" t="s">
        <v>187</v>
      </c>
      <c r="E42" s="158">
        <v>3</v>
      </c>
      <c r="F42" s="155" t="s">
        <v>897</v>
      </c>
      <c r="G42" s="159" t="s">
        <v>173</v>
      </c>
      <c r="H42" s="155"/>
      <c r="I42" s="155">
        <v>1</v>
      </c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48">
        <f t="shared" si="0"/>
        <v>1</v>
      </c>
    </row>
    <row r="43" spans="1:30" s="2" customFormat="1" ht="24.75" customHeight="1" x14ac:dyDescent="0.25">
      <c r="A43" s="70">
        <v>2</v>
      </c>
      <c r="B43" s="155" t="s">
        <v>910</v>
      </c>
      <c r="C43" s="156">
        <v>1009</v>
      </c>
      <c r="D43" s="154" t="s">
        <v>911</v>
      </c>
      <c r="E43" s="158"/>
      <c r="F43" s="155" t="s">
        <v>893</v>
      </c>
      <c r="G43" s="159" t="s">
        <v>85</v>
      </c>
      <c r="H43" s="155">
        <v>1</v>
      </c>
      <c r="I43" s="155"/>
      <c r="J43" s="155"/>
      <c r="K43" s="155">
        <v>1</v>
      </c>
      <c r="L43" s="155"/>
      <c r="M43" s="155"/>
      <c r="N43" s="155"/>
      <c r="O43" s="155"/>
      <c r="P43" s="155"/>
      <c r="Q43" s="155">
        <v>1</v>
      </c>
      <c r="R43" s="155"/>
      <c r="S43" s="155"/>
      <c r="T43" s="155">
        <v>1</v>
      </c>
      <c r="U43" s="155">
        <v>1</v>
      </c>
      <c r="V43" s="155"/>
      <c r="W43" s="155"/>
      <c r="X43" s="155"/>
      <c r="Y43" s="155"/>
      <c r="Z43" s="155"/>
      <c r="AA43" s="155"/>
      <c r="AB43" s="155"/>
      <c r="AC43" s="155"/>
      <c r="AD43" s="148">
        <f t="shared" si="0"/>
        <v>5</v>
      </c>
    </row>
    <row r="44" spans="1:30" s="2" customFormat="1" ht="24.75" customHeight="1" x14ac:dyDescent="0.25">
      <c r="A44" s="70">
        <v>3</v>
      </c>
      <c r="B44" s="155" t="s">
        <v>910</v>
      </c>
      <c r="C44" s="156">
        <v>4002</v>
      </c>
      <c r="D44" s="158" t="s">
        <v>912</v>
      </c>
      <c r="E44" s="158"/>
      <c r="F44" s="155" t="s">
        <v>898</v>
      </c>
      <c r="G44" s="159" t="s">
        <v>91</v>
      </c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>
        <v>2</v>
      </c>
      <c r="S44" s="155"/>
      <c r="T44" s="149"/>
      <c r="U44" s="155"/>
      <c r="V44" s="155"/>
      <c r="W44" s="155"/>
      <c r="X44" s="155"/>
      <c r="Y44" s="155"/>
      <c r="Z44" s="155"/>
      <c r="AA44" s="155"/>
      <c r="AB44" s="155"/>
      <c r="AC44" s="155"/>
      <c r="AD44" s="148">
        <f t="shared" si="0"/>
        <v>2</v>
      </c>
    </row>
    <row r="45" spans="1:30" s="2" customFormat="1" ht="24.75" customHeight="1" x14ac:dyDescent="0.25">
      <c r="A45" s="70">
        <v>4</v>
      </c>
      <c r="B45" s="155" t="s">
        <v>910</v>
      </c>
      <c r="C45" s="156">
        <v>3632</v>
      </c>
      <c r="D45" s="158" t="s">
        <v>197</v>
      </c>
      <c r="E45" s="158">
        <v>4</v>
      </c>
      <c r="F45" s="158" t="s">
        <v>83</v>
      </c>
      <c r="G45" s="159" t="s">
        <v>91</v>
      </c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>
        <v>1</v>
      </c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48">
        <f t="shared" si="0"/>
        <v>1</v>
      </c>
    </row>
    <row r="46" spans="1:30" s="2" customFormat="1" ht="24.75" customHeight="1" x14ac:dyDescent="0.25">
      <c r="A46" s="70">
        <v>5</v>
      </c>
      <c r="B46" s="155" t="s">
        <v>910</v>
      </c>
      <c r="C46" s="156" t="s">
        <v>698</v>
      </c>
      <c r="D46" s="158" t="s">
        <v>367</v>
      </c>
      <c r="E46" s="158">
        <v>4</v>
      </c>
      <c r="F46" s="158" t="s">
        <v>41</v>
      </c>
      <c r="G46" s="159" t="s">
        <v>48</v>
      </c>
      <c r="H46" s="155"/>
      <c r="I46" s="155"/>
      <c r="J46" s="155"/>
      <c r="K46" s="155"/>
      <c r="L46" s="155"/>
      <c r="M46" s="155"/>
      <c r="N46" s="155"/>
      <c r="O46" s="155">
        <v>1</v>
      </c>
      <c r="P46" s="155"/>
      <c r="Q46" s="155"/>
      <c r="R46" s="155">
        <v>1</v>
      </c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48">
        <f t="shared" si="0"/>
        <v>2</v>
      </c>
    </row>
    <row r="47" spans="1:30" s="2" customFormat="1" ht="24.75" customHeight="1" x14ac:dyDescent="0.25">
      <c r="A47" s="70">
        <v>6</v>
      </c>
      <c r="B47" s="155" t="s">
        <v>910</v>
      </c>
      <c r="C47" s="155">
        <v>2871</v>
      </c>
      <c r="D47" s="158" t="s">
        <v>1007</v>
      </c>
      <c r="E47" s="158">
        <v>2</v>
      </c>
      <c r="F47" s="158" t="s">
        <v>901</v>
      </c>
      <c r="G47" s="162" t="s">
        <v>37</v>
      </c>
      <c r="H47" s="155">
        <v>1</v>
      </c>
      <c r="I47" s="155"/>
      <c r="J47" s="155"/>
      <c r="K47" s="155">
        <v>1</v>
      </c>
      <c r="L47" s="155">
        <v>2</v>
      </c>
      <c r="M47" s="155"/>
      <c r="N47" s="155"/>
      <c r="O47" s="155"/>
      <c r="P47" s="155"/>
      <c r="Q47" s="155"/>
      <c r="R47" s="155"/>
      <c r="S47" s="155"/>
      <c r="T47" s="155">
        <v>1</v>
      </c>
      <c r="U47" s="155">
        <v>1</v>
      </c>
      <c r="V47" s="155">
        <v>1</v>
      </c>
      <c r="W47" s="155"/>
      <c r="X47" s="155"/>
      <c r="Y47" s="155"/>
      <c r="Z47" s="155"/>
      <c r="AA47" s="155"/>
      <c r="AB47" s="155"/>
      <c r="AC47" s="155"/>
      <c r="AD47" s="148">
        <f t="shared" si="0"/>
        <v>7</v>
      </c>
    </row>
    <row r="48" spans="1:30" s="2" customFormat="1" ht="24.75" customHeight="1" x14ac:dyDescent="0.25">
      <c r="A48" s="70">
        <v>7</v>
      </c>
      <c r="B48" s="155" t="s">
        <v>910</v>
      </c>
      <c r="C48" s="155">
        <v>2984</v>
      </c>
      <c r="D48" s="158" t="s">
        <v>330</v>
      </c>
      <c r="E48" s="158"/>
      <c r="F48" s="149" t="s">
        <v>895</v>
      </c>
      <c r="G48" s="162" t="s">
        <v>112</v>
      </c>
      <c r="H48" s="155"/>
      <c r="I48" s="155"/>
      <c r="J48" s="155"/>
      <c r="K48" s="155"/>
      <c r="L48" s="155"/>
      <c r="M48" s="155"/>
      <c r="N48" s="155"/>
      <c r="O48" s="155">
        <v>1</v>
      </c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48">
        <f t="shared" si="0"/>
        <v>1</v>
      </c>
    </row>
    <row r="49" spans="1:30" s="2" customFormat="1" ht="24.75" customHeight="1" x14ac:dyDescent="0.25">
      <c r="A49" s="70">
        <v>8</v>
      </c>
      <c r="B49" s="155" t="s">
        <v>910</v>
      </c>
      <c r="C49" s="155">
        <v>2015</v>
      </c>
      <c r="D49" s="158" t="s">
        <v>77</v>
      </c>
      <c r="E49" s="158"/>
      <c r="F49" s="158" t="s">
        <v>78</v>
      </c>
      <c r="G49" s="159" t="s">
        <v>91</v>
      </c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>
        <v>1</v>
      </c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48">
        <f t="shared" si="0"/>
        <v>1</v>
      </c>
    </row>
    <row r="50" spans="1:30" s="2" customFormat="1" ht="24.75" customHeight="1" x14ac:dyDescent="0.25">
      <c r="A50" s="70">
        <v>9</v>
      </c>
      <c r="B50" s="155" t="s">
        <v>910</v>
      </c>
      <c r="C50" s="156">
        <v>4665</v>
      </c>
      <c r="D50" s="154" t="s">
        <v>913</v>
      </c>
      <c r="E50" s="158">
        <v>3</v>
      </c>
      <c r="F50" s="155" t="s">
        <v>908</v>
      </c>
      <c r="G50" s="159" t="s">
        <v>88</v>
      </c>
      <c r="H50" s="155">
        <v>1</v>
      </c>
      <c r="I50" s="155"/>
      <c r="J50" s="155"/>
      <c r="K50" s="155"/>
      <c r="L50" s="155">
        <v>2</v>
      </c>
      <c r="M50" s="155"/>
      <c r="N50" s="155"/>
      <c r="O50" s="155"/>
      <c r="P50" s="155"/>
      <c r="Q50" s="155">
        <v>1</v>
      </c>
      <c r="R50" s="155"/>
      <c r="S50" s="155"/>
      <c r="T50" s="155">
        <v>2</v>
      </c>
      <c r="U50" s="155"/>
      <c r="V50" s="155"/>
      <c r="W50" s="155"/>
      <c r="X50" s="155"/>
      <c r="Y50" s="155"/>
      <c r="Z50" s="155"/>
      <c r="AA50" s="155"/>
      <c r="AB50" s="155"/>
      <c r="AC50" s="155"/>
      <c r="AD50" s="148">
        <f t="shared" si="0"/>
        <v>6</v>
      </c>
    </row>
    <row r="51" spans="1:30" s="2" customFormat="1" ht="24.75" customHeight="1" x14ac:dyDescent="0.25">
      <c r="A51" s="70">
        <v>10</v>
      </c>
      <c r="B51" s="155" t="s">
        <v>910</v>
      </c>
      <c r="C51" s="156">
        <v>708</v>
      </c>
      <c r="D51" s="158" t="s">
        <v>421</v>
      </c>
      <c r="E51" s="158">
        <v>3</v>
      </c>
      <c r="F51" s="155" t="s">
        <v>897</v>
      </c>
      <c r="G51" s="159" t="s">
        <v>43</v>
      </c>
      <c r="H51" s="155">
        <v>1</v>
      </c>
      <c r="I51" s="155"/>
      <c r="J51" s="155"/>
      <c r="K51" s="155"/>
      <c r="L51" s="155">
        <v>2</v>
      </c>
      <c r="M51" s="155"/>
      <c r="N51" s="155"/>
      <c r="O51" s="155"/>
      <c r="P51" s="155"/>
      <c r="Q51" s="155">
        <v>1</v>
      </c>
      <c r="R51" s="155"/>
      <c r="S51" s="155"/>
      <c r="T51" s="155">
        <v>2</v>
      </c>
      <c r="U51" s="155"/>
      <c r="V51" s="155"/>
      <c r="W51" s="155"/>
      <c r="X51" s="155"/>
      <c r="Y51" s="155"/>
      <c r="Z51" s="155"/>
      <c r="AA51" s="155"/>
      <c r="AB51" s="155"/>
      <c r="AC51" s="155"/>
      <c r="AD51" s="148">
        <f t="shared" si="0"/>
        <v>6</v>
      </c>
    </row>
    <row r="52" spans="1:30" s="2" customFormat="1" ht="24.75" customHeight="1" x14ac:dyDescent="0.25">
      <c r="A52" s="70">
        <v>11</v>
      </c>
      <c r="B52" s="155" t="s">
        <v>910</v>
      </c>
      <c r="C52" s="156">
        <v>4360</v>
      </c>
      <c r="D52" s="158" t="s">
        <v>914</v>
      </c>
      <c r="E52" s="158"/>
      <c r="F52" s="155" t="s">
        <v>893</v>
      </c>
      <c r="G52" s="159" t="s">
        <v>48</v>
      </c>
      <c r="H52" s="155"/>
      <c r="I52" s="155"/>
      <c r="J52" s="155"/>
      <c r="K52" s="155"/>
      <c r="L52" s="155"/>
      <c r="M52" s="155"/>
      <c r="N52" s="155"/>
      <c r="O52" s="155">
        <v>1</v>
      </c>
      <c r="P52" s="155"/>
      <c r="Q52" s="155"/>
      <c r="R52" s="155">
        <v>1</v>
      </c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48">
        <f t="shared" si="0"/>
        <v>2</v>
      </c>
    </row>
    <row r="53" spans="1:30" s="2" customFormat="1" ht="24.75" customHeight="1" x14ac:dyDescent="0.25">
      <c r="A53" s="70">
        <v>12</v>
      </c>
      <c r="B53" s="155" t="s">
        <v>910</v>
      </c>
      <c r="C53" s="156">
        <v>4471</v>
      </c>
      <c r="D53" s="158" t="s">
        <v>386</v>
      </c>
      <c r="E53" s="158">
        <v>2</v>
      </c>
      <c r="F53" s="155" t="s">
        <v>897</v>
      </c>
      <c r="G53" s="159" t="s">
        <v>75</v>
      </c>
      <c r="H53" s="155">
        <v>1</v>
      </c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>
        <v>1</v>
      </c>
      <c r="T53" s="155">
        <v>2</v>
      </c>
      <c r="U53" s="155"/>
      <c r="V53" s="155"/>
      <c r="W53" s="155"/>
      <c r="X53" s="155"/>
      <c r="Y53" s="155"/>
      <c r="Z53" s="155"/>
      <c r="AA53" s="155"/>
      <c r="AB53" s="155"/>
      <c r="AC53" s="155"/>
      <c r="AD53" s="148">
        <f t="shared" si="0"/>
        <v>4</v>
      </c>
    </row>
    <row r="54" spans="1:30" s="2" customFormat="1" ht="24.75" customHeight="1" x14ac:dyDescent="0.25">
      <c r="A54" s="70">
        <v>1</v>
      </c>
      <c r="B54" s="155" t="s">
        <v>915</v>
      </c>
      <c r="C54" s="156">
        <v>4226</v>
      </c>
      <c r="D54" s="158" t="s">
        <v>919</v>
      </c>
      <c r="E54" s="158">
        <v>3</v>
      </c>
      <c r="F54" s="155" t="s">
        <v>742</v>
      </c>
      <c r="G54" s="162" t="s">
        <v>37</v>
      </c>
      <c r="H54" s="155">
        <v>1</v>
      </c>
      <c r="I54" s="155"/>
      <c r="J54" s="155"/>
      <c r="K54" s="155">
        <v>1</v>
      </c>
      <c r="L54" s="155">
        <v>2</v>
      </c>
      <c r="M54" s="155"/>
      <c r="N54" s="155"/>
      <c r="O54" s="155"/>
      <c r="P54" s="155"/>
      <c r="Q54" s="155"/>
      <c r="R54" s="155"/>
      <c r="S54" s="155"/>
      <c r="T54" s="155">
        <v>1</v>
      </c>
      <c r="U54" s="155">
        <v>1</v>
      </c>
      <c r="V54" s="155">
        <v>1</v>
      </c>
      <c r="W54" s="155"/>
      <c r="X54" s="155"/>
      <c r="Y54" s="155"/>
      <c r="Z54" s="155"/>
      <c r="AA54" s="155"/>
      <c r="AB54" s="155"/>
      <c r="AC54" s="155"/>
      <c r="AD54" s="148">
        <f t="shared" si="0"/>
        <v>7</v>
      </c>
    </row>
    <row r="55" spans="1:30" s="2" customFormat="1" ht="24.75" customHeight="1" x14ac:dyDescent="0.25">
      <c r="A55" s="70">
        <v>2</v>
      </c>
      <c r="B55" s="155" t="s">
        <v>915</v>
      </c>
      <c r="C55" s="156">
        <v>3690</v>
      </c>
      <c r="D55" s="165" t="s">
        <v>50</v>
      </c>
      <c r="E55" s="158">
        <v>2</v>
      </c>
      <c r="F55" s="155" t="s">
        <v>908</v>
      </c>
      <c r="G55" s="159" t="s">
        <v>85</v>
      </c>
      <c r="H55" s="155">
        <v>1</v>
      </c>
      <c r="I55" s="155"/>
      <c r="J55" s="155"/>
      <c r="K55" s="155">
        <v>1</v>
      </c>
      <c r="L55" s="155"/>
      <c r="M55" s="155"/>
      <c r="N55" s="155"/>
      <c r="O55" s="155"/>
      <c r="P55" s="155"/>
      <c r="Q55" s="155">
        <v>1</v>
      </c>
      <c r="R55" s="155"/>
      <c r="S55" s="155"/>
      <c r="T55" s="155">
        <v>1</v>
      </c>
      <c r="U55" s="155">
        <v>1</v>
      </c>
      <c r="V55" s="155"/>
      <c r="W55" s="155"/>
      <c r="X55" s="155"/>
      <c r="Y55" s="155"/>
      <c r="Z55" s="155"/>
      <c r="AA55" s="155"/>
      <c r="AB55" s="155"/>
      <c r="AC55" s="155"/>
      <c r="AD55" s="148">
        <f t="shared" si="0"/>
        <v>5</v>
      </c>
    </row>
    <row r="56" spans="1:30" s="2" customFormat="1" ht="24.75" customHeight="1" x14ac:dyDescent="0.25">
      <c r="A56" s="70">
        <v>3</v>
      </c>
      <c r="B56" s="155" t="s">
        <v>915</v>
      </c>
      <c r="C56" s="156">
        <v>3438</v>
      </c>
      <c r="D56" s="158" t="s">
        <v>464</v>
      </c>
      <c r="E56" s="158">
        <v>2</v>
      </c>
      <c r="F56" s="155" t="s">
        <v>908</v>
      </c>
      <c r="G56" s="159" t="s">
        <v>900</v>
      </c>
      <c r="H56" s="155"/>
      <c r="I56" s="155"/>
      <c r="J56" s="155"/>
      <c r="K56" s="155"/>
      <c r="L56" s="155"/>
      <c r="M56" s="155">
        <v>1</v>
      </c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>
        <v>2</v>
      </c>
      <c r="Z56" s="155">
        <v>1</v>
      </c>
      <c r="AA56" s="155"/>
      <c r="AB56" s="155"/>
      <c r="AC56" s="155"/>
      <c r="AD56" s="148">
        <f t="shared" si="0"/>
        <v>4</v>
      </c>
    </row>
    <row r="57" spans="1:30" s="2" customFormat="1" ht="24.75" customHeight="1" x14ac:dyDescent="0.25">
      <c r="A57" s="70">
        <v>4</v>
      </c>
      <c r="B57" s="155" t="s">
        <v>915</v>
      </c>
      <c r="C57" s="156">
        <v>4636</v>
      </c>
      <c r="D57" s="154" t="s">
        <v>241</v>
      </c>
      <c r="E57" s="158">
        <v>5</v>
      </c>
      <c r="F57" s="155" t="s">
        <v>898</v>
      </c>
      <c r="G57" s="159" t="s">
        <v>917</v>
      </c>
      <c r="H57" s="155">
        <v>1</v>
      </c>
      <c r="I57" s="155"/>
      <c r="J57" s="155"/>
      <c r="K57" s="155">
        <v>1</v>
      </c>
      <c r="L57" s="155"/>
      <c r="M57" s="155"/>
      <c r="N57" s="155"/>
      <c r="O57" s="155"/>
      <c r="P57" s="155"/>
      <c r="Q57" s="155">
        <v>1</v>
      </c>
      <c r="R57" s="155"/>
      <c r="S57" s="155">
        <v>2</v>
      </c>
      <c r="T57" s="155">
        <v>1</v>
      </c>
      <c r="U57" s="155">
        <v>1</v>
      </c>
      <c r="V57" s="155"/>
      <c r="W57" s="155"/>
      <c r="X57" s="155"/>
      <c r="Y57" s="155"/>
      <c r="Z57" s="155"/>
      <c r="AA57" s="155"/>
      <c r="AB57" s="155"/>
      <c r="AC57" s="155"/>
      <c r="AD57" s="148">
        <f t="shared" si="0"/>
        <v>7</v>
      </c>
    </row>
    <row r="58" spans="1:30" s="2" customFormat="1" ht="24.75" customHeight="1" x14ac:dyDescent="0.25">
      <c r="A58" s="70">
        <v>5</v>
      </c>
      <c r="B58" s="155" t="s">
        <v>915</v>
      </c>
      <c r="C58" s="156">
        <v>4148</v>
      </c>
      <c r="D58" s="158" t="s">
        <v>38</v>
      </c>
      <c r="E58" s="158">
        <v>2</v>
      </c>
      <c r="F58" s="160" t="s">
        <v>892</v>
      </c>
      <c r="G58" s="159" t="s">
        <v>112</v>
      </c>
      <c r="H58" s="155"/>
      <c r="I58" s="155"/>
      <c r="J58" s="155"/>
      <c r="K58" s="155"/>
      <c r="L58" s="155"/>
      <c r="M58" s="155"/>
      <c r="N58" s="155"/>
      <c r="O58" s="155">
        <v>1</v>
      </c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48">
        <f t="shared" si="0"/>
        <v>1</v>
      </c>
    </row>
    <row r="59" spans="1:30" s="2" customFormat="1" ht="24.75" customHeight="1" x14ac:dyDescent="0.25">
      <c r="A59" s="70">
        <v>1</v>
      </c>
      <c r="B59" s="156" t="s">
        <v>916</v>
      </c>
      <c r="C59" s="156">
        <v>3260</v>
      </c>
      <c r="D59" s="158" t="s">
        <v>435</v>
      </c>
      <c r="E59" s="158"/>
      <c r="F59" s="155" t="s">
        <v>893</v>
      </c>
      <c r="G59" s="159" t="s">
        <v>91</v>
      </c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>
        <v>1</v>
      </c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48">
        <f t="shared" si="0"/>
        <v>1</v>
      </c>
    </row>
    <row r="60" spans="1:30" s="2" customFormat="1" ht="24.75" customHeight="1" x14ac:dyDescent="0.25">
      <c r="A60" s="70">
        <v>2</v>
      </c>
      <c r="B60" s="156" t="s">
        <v>916</v>
      </c>
      <c r="C60" s="156">
        <v>3303</v>
      </c>
      <c r="D60" s="158" t="s">
        <v>685</v>
      </c>
      <c r="E60" s="158">
        <v>5</v>
      </c>
      <c r="F60" s="155" t="s">
        <v>897</v>
      </c>
      <c r="G60" s="159" t="s">
        <v>43</v>
      </c>
      <c r="H60" s="155">
        <v>2</v>
      </c>
      <c r="I60" s="155"/>
      <c r="J60" s="155"/>
      <c r="K60" s="155"/>
      <c r="L60" s="155">
        <v>4</v>
      </c>
      <c r="M60" s="155"/>
      <c r="N60" s="155"/>
      <c r="O60" s="155"/>
      <c r="P60" s="155"/>
      <c r="Q60" s="155">
        <v>2</v>
      </c>
      <c r="R60" s="155"/>
      <c r="S60" s="155"/>
      <c r="T60" s="155">
        <v>4</v>
      </c>
      <c r="U60" s="155"/>
      <c r="V60" s="155"/>
      <c r="W60" s="155"/>
      <c r="X60" s="155"/>
      <c r="Y60" s="155"/>
      <c r="Z60" s="155"/>
      <c r="AA60" s="155"/>
      <c r="AB60" s="155"/>
      <c r="AC60" s="155"/>
      <c r="AD60" s="148">
        <f t="shared" si="0"/>
        <v>12</v>
      </c>
    </row>
    <row r="61" spans="1:30" s="2" customFormat="1" ht="24.75" customHeight="1" x14ac:dyDescent="0.25">
      <c r="A61" s="70">
        <v>3</v>
      </c>
      <c r="B61" s="156" t="s">
        <v>916</v>
      </c>
      <c r="C61" s="155">
        <v>4354</v>
      </c>
      <c r="D61" s="158" t="s">
        <v>918</v>
      </c>
      <c r="E61" s="158">
        <v>2</v>
      </c>
      <c r="F61" s="155" t="s">
        <v>901</v>
      </c>
      <c r="G61" s="159" t="s">
        <v>173</v>
      </c>
      <c r="H61" s="155"/>
      <c r="I61" s="155">
        <v>1</v>
      </c>
      <c r="J61" s="155"/>
      <c r="K61" s="155"/>
      <c r="L61" s="155"/>
      <c r="M61" s="155"/>
      <c r="N61" s="155"/>
      <c r="O61" s="155"/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48">
        <f t="shared" si="0"/>
        <v>1</v>
      </c>
    </row>
    <row r="62" spans="1:30" s="2" customFormat="1" ht="24.75" customHeight="1" x14ac:dyDescent="0.25">
      <c r="A62" s="70">
        <v>4</v>
      </c>
      <c r="B62" s="156" t="s">
        <v>916</v>
      </c>
      <c r="C62" s="156">
        <v>4226</v>
      </c>
      <c r="D62" s="158" t="s">
        <v>919</v>
      </c>
      <c r="E62" s="158">
        <v>3</v>
      </c>
      <c r="F62" s="158" t="s">
        <v>742</v>
      </c>
      <c r="G62" s="159" t="s">
        <v>43</v>
      </c>
      <c r="H62" s="155">
        <v>1</v>
      </c>
      <c r="I62" s="155"/>
      <c r="J62" s="155"/>
      <c r="K62" s="155"/>
      <c r="L62" s="155">
        <v>2</v>
      </c>
      <c r="M62" s="155"/>
      <c r="N62" s="155"/>
      <c r="O62" s="155"/>
      <c r="P62" s="155"/>
      <c r="Q62" s="155">
        <v>1</v>
      </c>
      <c r="R62" s="155"/>
      <c r="S62" s="155"/>
      <c r="T62" s="155">
        <v>2</v>
      </c>
      <c r="U62" s="155"/>
      <c r="V62" s="155"/>
      <c r="W62" s="155"/>
      <c r="X62" s="155"/>
      <c r="Y62" s="155"/>
      <c r="Z62" s="155"/>
      <c r="AA62" s="155"/>
      <c r="AB62" s="155"/>
      <c r="AC62" s="155"/>
      <c r="AD62" s="148">
        <f t="shared" si="0"/>
        <v>6</v>
      </c>
    </row>
    <row r="63" spans="1:30" s="2" customFormat="1" ht="24.75" customHeight="1" x14ac:dyDescent="0.25">
      <c r="A63" s="70">
        <v>5</v>
      </c>
      <c r="B63" s="156" t="s">
        <v>916</v>
      </c>
      <c r="C63" s="156">
        <v>1009</v>
      </c>
      <c r="D63" s="158" t="s">
        <v>545</v>
      </c>
      <c r="E63" s="158"/>
      <c r="F63" s="158" t="s">
        <v>893</v>
      </c>
      <c r="G63" s="159" t="s">
        <v>56</v>
      </c>
      <c r="H63" s="155"/>
      <c r="I63" s="155"/>
      <c r="J63" s="155"/>
      <c r="K63" s="155"/>
      <c r="L63" s="155"/>
      <c r="M63" s="155"/>
      <c r="N63" s="155"/>
      <c r="O63" s="155"/>
      <c r="P63" s="155">
        <v>1</v>
      </c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48">
        <f t="shared" si="0"/>
        <v>1</v>
      </c>
    </row>
    <row r="64" spans="1:30" s="2" customFormat="1" ht="24.75" customHeight="1" x14ac:dyDescent="0.25">
      <c r="A64" s="70">
        <v>6</v>
      </c>
      <c r="B64" s="156" t="s">
        <v>916</v>
      </c>
      <c r="C64" s="156">
        <v>4657</v>
      </c>
      <c r="D64" s="165" t="s">
        <v>889</v>
      </c>
      <c r="E64" s="165">
        <v>4</v>
      </c>
      <c r="F64" s="160" t="s">
        <v>874</v>
      </c>
      <c r="G64" s="162" t="s">
        <v>37</v>
      </c>
      <c r="H64" s="155">
        <v>1</v>
      </c>
      <c r="I64" s="155"/>
      <c r="J64" s="155"/>
      <c r="K64" s="155">
        <v>1</v>
      </c>
      <c r="L64" s="155">
        <v>2</v>
      </c>
      <c r="M64" s="155"/>
      <c r="N64" s="155"/>
      <c r="O64" s="155"/>
      <c r="P64" s="155"/>
      <c r="Q64" s="155"/>
      <c r="R64" s="155"/>
      <c r="S64" s="155"/>
      <c r="T64" s="155">
        <v>1</v>
      </c>
      <c r="U64" s="155">
        <v>1</v>
      </c>
      <c r="V64" s="155"/>
      <c r="W64" s="155"/>
      <c r="X64" s="155"/>
      <c r="Y64" s="155"/>
      <c r="Z64" s="155"/>
      <c r="AA64" s="155"/>
      <c r="AB64" s="155"/>
      <c r="AC64" s="155"/>
      <c r="AD64" s="148">
        <f t="shared" si="0"/>
        <v>6</v>
      </c>
    </row>
    <row r="65" spans="1:30" s="2" customFormat="1" ht="24.75" customHeight="1" x14ac:dyDescent="0.25">
      <c r="A65" s="70">
        <v>7</v>
      </c>
      <c r="B65" s="156" t="s">
        <v>916</v>
      </c>
      <c r="C65" s="156">
        <v>4672</v>
      </c>
      <c r="D65" s="164" t="s">
        <v>211</v>
      </c>
      <c r="E65" s="158"/>
      <c r="F65" s="158" t="s">
        <v>51</v>
      </c>
      <c r="G65" s="159" t="s">
        <v>922</v>
      </c>
      <c r="H65" s="155">
        <v>1</v>
      </c>
      <c r="I65" s="155"/>
      <c r="J65" s="155"/>
      <c r="K65" s="155"/>
      <c r="L65" s="155"/>
      <c r="M65" s="155"/>
      <c r="N65" s="155"/>
      <c r="O65" s="155"/>
      <c r="P65" s="155"/>
      <c r="Q65" s="155"/>
      <c r="R65" s="155">
        <v>1</v>
      </c>
      <c r="S65" s="155"/>
      <c r="T65" s="155"/>
      <c r="U65" s="155"/>
      <c r="V65" s="155"/>
      <c r="W65" s="155"/>
      <c r="X65" s="155"/>
      <c r="Y65" s="155">
        <v>2</v>
      </c>
      <c r="Z65" s="155"/>
      <c r="AA65" s="155"/>
      <c r="AB65" s="155"/>
      <c r="AC65" s="155"/>
      <c r="AD65" s="148">
        <f t="shared" si="0"/>
        <v>4</v>
      </c>
    </row>
    <row r="66" spans="1:30" s="2" customFormat="1" ht="24.75" customHeight="1" x14ac:dyDescent="0.25">
      <c r="A66" s="70">
        <v>8</v>
      </c>
      <c r="B66" s="156" t="s">
        <v>916</v>
      </c>
      <c r="C66" s="156">
        <v>4147</v>
      </c>
      <c r="D66" s="158" t="s">
        <v>920</v>
      </c>
      <c r="E66" s="158"/>
      <c r="F66" s="158" t="s">
        <v>896</v>
      </c>
      <c r="G66" s="159" t="s">
        <v>52</v>
      </c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>
        <v>2</v>
      </c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48">
        <f t="shared" si="0"/>
        <v>2</v>
      </c>
    </row>
    <row r="67" spans="1:30" s="2" customFormat="1" ht="24.75" customHeight="1" x14ac:dyDescent="0.25">
      <c r="A67" s="70">
        <v>9</v>
      </c>
      <c r="B67" s="156" t="s">
        <v>916</v>
      </c>
      <c r="C67" s="156">
        <v>4400</v>
      </c>
      <c r="D67" s="158" t="s">
        <v>906</v>
      </c>
      <c r="E67" s="158">
        <v>3</v>
      </c>
      <c r="F67" s="158" t="s">
        <v>51</v>
      </c>
      <c r="G67" s="162" t="s">
        <v>37</v>
      </c>
      <c r="H67" s="155">
        <v>1</v>
      </c>
      <c r="I67" s="155"/>
      <c r="J67" s="155"/>
      <c r="K67" s="155">
        <v>1</v>
      </c>
      <c r="L67" s="155">
        <v>2</v>
      </c>
      <c r="M67" s="155"/>
      <c r="N67" s="155"/>
      <c r="O67" s="155"/>
      <c r="P67" s="155"/>
      <c r="Q67" s="155"/>
      <c r="R67" s="155"/>
      <c r="S67" s="155"/>
      <c r="T67" s="155">
        <v>1</v>
      </c>
      <c r="U67" s="155">
        <v>1</v>
      </c>
      <c r="V67" s="155"/>
      <c r="W67" s="155"/>
      <c r="X67" s="155"/>
      <c r="Y67" s="155"/>
      <c r="Z67" s="155"/>
      <c r="AA67" s="155"/>
      <c r="AB67" s="155"/>
      <c r="AC67" s="155"/>
      <c r="AD67" s="148">
        <f t="shared" si="0"/>
        <v>6</v>
      </c>
    </row>
    <row r="68" spans="1:30" s="2" customFormat="1" ht="24.75" customHeight="1" x14ac:dyDescent="0.25">
      <c r="A68" s="70">
        <v>10</v>
      </c>
      <c r="B68" s="156" t="s">
        <v>916</v>
      </c>
      <c r="C68" s="156" t="s">
        <v>698</v>
      </c>
      <c r="D68" s="158" t="s">
        <v>367</v>
      </c>
      <c r="E68" s="158">
        <v>4</v>
      </c>
      <c r="F68" s="158" t="s">
        <v>41</v>
      </c>
      <c r="G68" s="159" t="s">
        <v>43</v>
      </c>
      <c r="H68" s="155">
        <v>1</v>
      </c>
      <c r="I68" s="155"/>
      <c r="J68" s="155"/>
      <c r="K68" s="155"/>
      <c r="L68" s="155">
        <v>4</v>
      </c>
      <c r="M68" s="155"/>
      <c r="N68" s="155"/>
      <c r="O68" s="155"/>
      <c r="P68" s="155"/>
      <c r="Q68" s="155">
        <v>1</v>
      </c>
      <c r="R68" s="155"/>
      <c r="S68" s="155"/>
      <c r="T68" s="155">
        <v>2</v>
      </c>
      <c r="U68" s="155"/>
      <c r="V68" s="155"/>
      <c r="W68" s="155"/>
      <c r="X68" s="155"/>
      <c r="Y68" s="155"/>
      <c r="Z68" s="155"/>
      <c r="AA68" s="155"/>
      <c r="AB68" s="155"/>
      <c r="AC68" s="155"/>
      <c r="AD68" s="148">
        <f t="shared" ref="AD68:AD131" si="1">SUM(H68:AC68)</f>
        <v>8</v>
      </c>
    </row>
    <row r="69" spans="1:30" s="2" customFormat="1" ht="24.75" customHeight="1" x14ac:dyDescent="0.25">
      <c r="A69" s="70">
        <v>11</v>
      </c>
      <c r="B69" s="156" t="s">
        <v>916</v>
      </c>
      <c r="C69" s="156">
        <v>4225</v>
      </c>
      <c r="D69" s="158" t="s">
        <v>921</v>
      </c>
      <c r="E69" s="158"/>
      <c r="F69" s="158" t="s">
        <v>742</v>
      </c>
      <c r="G69" s="159" t="s">
        <v>85</v>
      </c>
      <c r="H69" s="155">
        <v>2</v>
      </c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>
        <v>2</v>
      </c>
      <c r="T69" s="155">
        <v>4</v>
      </c>
      <c r="U69" s="155"/>
      <c r="V69" s="155"/>
      <c r="W69" s="155"/>
      <c r="X69" s="155"/>
      <c r="Y69" s="155"/>
      <c r="Z69" s="155"/>
      <c r="AA69" s="155"/>
      <c r="AB69" s="155"/>
      <c r="AC69" s="155"/>
      <c r="AD69" s="148">
        <f t="shared" si="1"/>
        <v>8</v>
      </c>
    </row>
    <row r="70" spans="1:30" s="2" customFormat="1" ht="24.75" customHeight="1" x14ac:dyDescent="0.25">
      <c r="A70" s="70">
        <v>1</v>
      </c>
      <c r="B70" s="156" t="s">
        <v>923</v>
      </c>
      <c r="C70" s="156">
        <v>4657</v>
      </c>
      <c r="D70" s="158" t="s">
        <v>889</v>
      </c>
      <c r="E70" s="165">
        <v>4</v>
      </c>
      <c r="F70" s="155" t="s">
        <v>874</v>
      </c>
      <c r="G70" s="162" t="s">
        <v>37</v>
      </c>
      <c r="H70" s="155">
        <v>1</v>
      </c>
      <c r="I70" s="155"/>
      <c r="J70" s="155"/>
      <c r="K70" s="155">
        <v>1</v>
      </c>
      <c r="L70" s="155">
        <v>2</v>
      </c>
      <c r="M70" s="155"/>
      <c r="N70" s="155"/>
      <c r="O70" s="155"/>
      <c r="P70" s="155"/>
      <c r="Q70" s="155"/>
      <c r="R70" s="155"/>
      <c r="S70" s="155"/>
      <c r="T70" s="155">
        <v>1</v>
      </c>
      <c r="U70" s="155">
        <v>1</v>
      </c>
      <c r="V70" s="155"/>
      <c r="W70" s="155"/>
      <c r="X70" s="155"/>
      <c r="Y70" s="155"/>
      <c r="Z70" s="155"/>
      <c r="AA70" s="155"/>
      <c r="AB70" s="155"/>
      <c r="AC70" s="155"/>
      <c r="AD70" s="148">
        <f t="shared" si="1"/>
        <v>6</v>
      </c>
    </row>
    <row r="71" spans="1:30" s="2" customFormat="1" ht="24.75" customHeight="1" x14ac:dyDescent="0.25">
      <c r="A71" s="70">
        <v>2</v>
      </c>
      <c r="B71" s="156" t="s">
        <v>923</v>
      </c>
      <c r="C71" s="156">
        <v>4494</v>
      </c>
      <c r="D71" s="158" t="s">
        <v>925</v>
      </c>
      <c r="E71" s="158"/>
      <c r="F71" s="155" t="s">
        <v>895</v>
      </c>
      <c r="G71" s="159" t="s">
        <v>52</v>
      </c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>
        <v>2</v>
      </c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48">
        <f t="shared" si="1"/>
        <v>2</v>
      </c>
    </row>
    <row r="72" spans="1:30" s="2" customFormat="1" ht="24.75" customHeight="1" x14ac:dyDescent="0.25">
      <c r="A72" s="70">
        <v>3</v>
      </c>
      <c r="B72" s="156" t="s">
        <v>923</v>
      </c>
      <c r="C72" s="156">
        <v>4001</v>
      </c>
      <c r="D72" s="158" t="s">
        <v>436</v>
      </c>
      <c r="E72" s="158">
        <v>3</v>
      </c>
      <c r="F72" s="158" t="s">
        <v>898</v>
      </c>
      <c r="G72" s="159" t="s">
        <v>37</v>
      </c>
      <c r="H72" s="155">
        <v>2</v>
      </c>
      <c r="I72" s="155"/>
      <c r="J72" s="155"/>
      <c r="K72" s="155">
        <v>2</v>
      </c>
      <c r="L72" s="155">
        <v>4</v>
      </c>
      <c r="M72" s="155"/>
      <c r="N72" s="155"/>
      <c r="O72" s="155"/>
      <c r="P72" s="155"/>
      <c r="Q72" s="155">
        <v>2</v>
      </c>
      <c r="R72" s="155"/>
      <c r="S72" s="155"/>
      <c r="T72" s="155">
        <v>2</v>
      </c>
      <c r="U72" s="155">
        <v>2</v>
      </c>
      <c r="V72" s="155"/>
      <c r="W72" s="155"/>
      <c r="X72" s="155"/>
      <c r="Y72" s="155"/>
      <c r="Z72" s="155"/>
      <c r="AA72" s="155"/>
      <c r="AB72" s="155"/>
      <c r="AC72" s="155"/>
      <c r="AD72" s="148">
        <f t="shared" si="1"/>
        <v>14</v>
      </c>
    </row>
    <row r="73" spans="1:30" s="2" customFormat="1" ht="24.75" customHeight="1" x14ac:dyDescent="0.25">
      <c r="A73" s="70">
        <v>4</v>
      </c>
      <c r="B73" s="156" t="s">
        <v>923</v>
      </c>
      <c r="C73" s="156">
        <v>1043</v>
      </c>
      <c r="D73" s="158" t="s">
        <v>187</v>
      </c>
      <c r="E73" s="158">
        <v>3</v>
      </c>
      <c r="F73" s="158" t="s">
        <v>897</v>
      </c>
      <c r="G73" s="159" t="s">
        <v>922</v>
      </c>
      <c r="H73" s="155">
        <v>1</v>
      </c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>
        <v>2</v>
      </c>
      <c r="Z73" s="155"/>
      <c r="AA73" s="155"/>
      <c r="AB73" s="155"/>
      <c r="AC73" s="155"/>
      <c r="AD73" s="148">
        <f t="shared" si="1"/>
        <v>3</v>
      </c>
    </row>
    <row r="74" spans="1:30" s="2" customFormat="1" ht="24.75" customHeight="1" x14ac:dyDescent="0.25">
      <c r="A74" s="70">
        <v>5</v>
      </c>
      <c r="B74" s="156" t="s">
        <v>923</v>
      </c>
      <c r="C74" s="156">
        <v>4439</v>
      </c>
      <c r="D74" s="158" t="s">
        <v>926</v>
      </c>
      <c r="E74" s="158"/>
      <c r="F74" s="155" t="s">
        <v>874</v>
      </c>
      <c r="G74" s="159" t="s">
        <v>91</v>
      </c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>
        <v>1</v>
      </c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48">
        <f t="shared" si="1"/>
        <v>1</v>
      </c>
    </row>
    <row r="75" spans="1:30" s="2" customFormat="1" ht="24.75" customHeight="1" x14ac:dyDescent="0.25">
      <c r="A75" s="70">
        <v>6</v>
      </c>
      <c r="B75" s="156" t="s">
        <v>923</v>
      </c>
      <c r="C75" s="156">
        <v>2330</v>
      </c>
      <c r="D75" s="158" t="s">
        <v>353</v>
      </c>
      <c r="E75" s="158"/>
      <c r="F75" s="155" t="s">
        <v>901</v>
      </c>
      <c r="G75" s="159" t="s">
        <v>900</v>
      </c>
      <c r="H75" s="155"/>
      <c r="I75" s="155"/>
      <c r="J75" s="155"/>
      <c r="K75" s="155"/>
      <c r="L75" s="155"/>
      <c r="M75" s="155">
        <v>1</v>
      </c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>
        <v>2</v>
      </c>
      <c r="Z75" s="155">
        <v>1</v>
      </c>
      <c r="AA75" s="155"/>
      <c r="AB75" s="155"/>
      <c r="AC75" s="155"/>
      <c r="AD75" s="148">
        <f t="shared" si="1"/>
        <v>4</v>
      </c>
    </row>
    <row r="76" spans="1:30" s="2" customFormat="1" ht="24.75" customHeight="1" x14ac:dyDescent="0.25">
      <c r="A76" s="70">
        <v>7</v>
      </c>
      <c r="B76" s="156" t="s">
        <v>923</v>
      </c>
      <c r="C76" s="156" t="s">
        <v>924</v>
      </c>
      <c r="D76" s="164" t="s">
        <v>927</v>
      </c>
      <c r="E76" s="158"/>
      <c r="F76" s="155" t="s">
        <v>874</v>
      </c>
      <c r="G76" s="159" t="s">
        <v>85</v>
      </c>
      <c r="H76" s="155">
        <v>1</v>
      </c>
      <c r="I76" s="155"/>
      <c r="J76" s="155"/>
      <c r="K76" s="155">
        <v>1</v>
      </c>
      <c r="L76" s="155"/>
      <c r="M76" s="155"/>
      <c r="N76" s="155"/>
      <c r="O76" s="155"/>
      <c r="P76" s="155"/>
      <c r="Q76" s="155">
        <v>1</v>
      </c>
      <c r="R76" s="155"/>
      <c r="S76" s="155"/>
      <c r="T76" s="155">
        <v>1</v>
      </c>
      <c r="U76" s="155">
        <v>1</v>
      </c>
      <c r="V76" s="155"/>
      <c r="W76" s="155"/>
      <c r="X76" s="155"/>
      <c r="Y76" s="155"/>
      <c r="Z76" s="155"/>
      <c r="AA76" s="155"/>
      <c r="AB76" s="155"/>
      <c r="AC76" s="155"/>
      <c r="AD76" s="148">
        <f t="shared" si="1"/>
        <v>5</v>
      </c>
    </row>
    <row r="77" spans="1:30" s="2" customFormat="1" ht="24.75" customHeight="1" x14ac:dyDescent="0.25">
      <c r="A77" s="70">
        <v>8</v>
      </c>
      <c r="B77" s="156" t="s">
        <v>923</v>
      </c>
      <c r="C77" s="156">
        <v>3457</v>
      </c>
      <c r="D77" s="158" t="s">
        <v>232</v>
      </c>
      <c r="E77" s="158">
        <v>2</v>
      </c>
      <c r="F77" s="158" t="s">
        <v>893</v>
      </c>
      <c r="G77" s="159" t="s">
        <v>85</v>
      </c>
      <c r="H77" s="155">
        <v>1</v>
      </c>
      <c r="I77" s="155"/>
      <c r="J77" s="155"/>
      <c r="K77" s="155">
        <v>1</v>
      </c>
      <c r="L77" s="155"/>
      <c r="M77" s="155"/>
      <c r="N77" s="155"/>
      <c r="O77" s="155"/>
      <c r="P77" s="155"/>
      <c r="Q77" s="155">
        <v>1</v>
      </c>
      <c r="R77" s="155">
        <v>1</v>
      </c>
      <c r="S77" s="155"/>
      <c r="T77" s="155">
        <v>1</v>
      </c>
      <c r="U77" s="155">
        <v>1</v>
      </c>
      <c r="V77" s="155"/>
      <c r="W77" s="155"/>
      <c r="X77" s="155"/>
      <c r="Y77" s="155"/>
      <c r="Z77" s="155"/>
      <c r="AA77" s="155"/>
      <c r="AB77" s="155"/>
      <c r="AC77" s="155"/>
      <c r="AD77" s="148">
        <f t="shared" si="1"/>
        <v>6</v>
      </c>
    </row>
    <row r="78" spans="1:30" s="2" customFormat="1" ht="24.75" customHeight="1" x14ac:dyDescent="0.25">
      <c r="A78" s="70">
        <v>9</v>
      </c>
      <c r="B78" s="156" t="s">
        <v>923</v>
      </c>
      <c r="C78" s="156">
        <v>4064</v>
      </c>
      <c r="D78" s="158" t="s">
        <v>496</v>
      </c>
      <c r="E78" s="158"/>
      <c r="F78" s="155" t="s">
        <v>874</v>
      </c>
      <c r="G78" s="162" t="s">
        <v>37</v>
      </c>
      <c r="H78" s="155">
        <v>2</v>
      </c>
      <c r="I78" s="155"/>
      <c r="J78" s="155"/>
      <c r="K78" s="155">
        <v>2</v>
      </c>
      <c r="L78" s="155">
        <v>4</v>
      </c>
      <c r="M78" s="155"/>
      <c r="N78" s="155"/>
      <c r="O78" s="155"/>
      <c r="P78" s="155"/>
      <c r="Q78" s="155">
        <v>2</v>
      </c>
      <c r="R78" s="155"/>
      <c r="S78" s="155"/>
      <c r="T78" s="155">
        <v>2</v>
      </c>
      <c r="U78" s="155">
        <v>2</v>
      </c>
      <c r="V78" s="155"/>
      <c r="W78" s="155"/>
      <c r="X78" s="155"/>
      <c r="Y78" s="155"/>
      <c r="Z78" s="155"/>
      <c r="AA78" s="155"/>
      <c r="AB78" s="155"/>
      <c r="AC78" s="155"/>
      <c r="AD78" s="148">
        <f t="shared" si="1"/>
        <v>14</v>
      </c>
    </row>
    <row r="79" spans="1:30" s="2" customFormat="1" ht="24.75" customHeight="1" x14ac:dyDescent="0.25">
      <c r="A79" s="70">
        <v>10</v>
      </c>
      <c r="B79" s="156" t="s">
        <v>923</v>
      </c>
      <c r="C79" s="156">
        <v>2907</v>
      </c>
      <c r="D79" s="165" t="s">
        <v>92</v>
      </c>
      <c r="E79" s="165">
        <v>6</v>
      </c>
      <c r="F79" s="155" t="s">
        <v>742</v>
      </c>
      <c r="G79" s="162" t="s">
        <v>37</v>
      </c>
      <c r="H79" s="155">
        <v>1</v>
      </c>
      <c r="I79" s="155"/>
      <c r="J79" s="155"/>
      <c r="K79" s="155">
        <v>1</v>
      </c>
      <c r="L79" s="155">
        <v>2</v>
      </c>
      <c r="M79" s="155"/>
      <c r="N79" s="155"/>
      <c r="O79" s="155"/>
      <c r="P79" s="155"/>
      <c r="Q79" s="155"/>
      <c r="R79" s="155"/>
      <c r="S79" s="155"/>
      <c r="T79" s="155">
        <v>1</v>
      </c>
      <c r="U79" s="155">
        <v>1</v>
      </c>
      <c r="V79" s="155"/>
      <c r="W79" s="155"/>
      <c r="X79" s="155"/>
      <c r="Y79" s="155"/>
      <c r="Z79" s="155"/>
      <c r="AA79" s="155"/>
      <c r="AB79" s="155"/>
      <c r="AC79" s="155"/>
      <c r="AD79" s="148">
        <f t="shared" si="1"/>
        <v>6</v>
      </c>
    </row>
    <row r="80" spans="1:30" s="2" customFormat="1" ht="24.75" customHeight="1" x14ac:dyDescent="0.25">
      <c r="A80" s="70">
        <v>1</v>
      </c>
      <c r="B80" s="156" t="s">
        <v>928</v>
      </c>
      <c r="C80" s="156">
        <v>4458</v>
      </c>
      <c r="D80" s="158" t="s">
        <v>929</v>
      </c>
      <c r="E80" s="158"/>
      <c r="F80" s="158" t="s">
        <v>874</v>
      </c>
      <c r="G80" s="159" t="s">
        <v>112</v>
      </c>
      <c r="H80" s="155">
        <v>1</v>
      </c>
      <c r="I80" s="155"/>
      <c r="J80" s="155"/>
      <c r="K80" s="155"/>
      <c r="L80" s="155"/>
      <c r="M80" s="155"/>
      <c r="N80" s="155"/>
      <c r="O80" s="155">
        <v>2</v>
      </c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48">
        <f t="shared" si="1"/>
        <v>3</v>
      </c>
    </row>
    <row r="81" spans="1:30" s="2" customFormat="1" ht="24.75" customHeight="1" x14ac:dyDescent="0.25">
      <c r="A81" s="70">
        <v>2</v>
      </c>
      <c r="B81" s="156" t="s">
        <v>928</v>
      </c>
      <c r="C81" s="156">
        <v>3137</v>
      </c>
      <c r="D81" s="158" t="s">
        <v>82</v>
      </c>
      <c r="E81" s="158">
        <v>6</v>
      </c>
      <c r="F81" s="149" t="s">
        <v>83</v>
      </c>
      <c r="G81" s="159" t="s">
        <v>45</v>
      </c>
      <c r="H81" s="155">
        <v>2</v>
      </c>
      <c r="I81" s="155"/>
      <c r="J81" s="155"/>
      <c r="K81" s="155"/>
      <c r="L81" s="155"/>
      <c r="M81" s="155"/>
      <c r="N81" s="155"/>
      <c r="O81" s="155"/>
      <c r="P81" s="155">
        <v>2</v>
      </c>
      <c r="Q81" s="155"/>
      <c r="R81" s="155"/>
      <c r="S81" s="155">
        <v>2</v>
      </c>
      <c r="T81" s="155">
        <v>2</v>
      </c>
      <c r="U81" s="155"/>
      <c r="V81" s="155"/>
      <c r="W81" s="155"/>
      <c r="X81" s="155"/>
      <c r="Y81" s="155"/>
      <c r="Z81" s="155">
        <v>2</v>
      </c>
      <c r="AA81" s="155"/>
      <c r="AB81" s="155"/>
      <c r="AC81" s="155"/>
      <c r="AD81" s="148">
        <f t="shared" si="1"/>
        <v>10</v>
      </c>
    </row>
    <row r="82" spans="1:30" s="2" customFormat="1" ht="24.75" customHeight="1" x14ac:dyDescent="0.25">
      <c r="A82" s="70">
        <v>3</v>
      </c>
      <c r="B82" s="156" t="s">
        <v>928</v>
      </c>
      <c r="C82" s="156">
        <v>4657</v>
      </c>
      <c r="D82" s="158" t="s">
        <v>889</v>
      </c>
      <c r="E82" s="165">
        <v>4</v>
      </c>
      <c r="F82" s="158" t="s">
        <v>874</v>
      </c>
      <c r="G82" s="159" t="s">
        <v>43</v>
      </c>
      <c r="H82" s="155">
        <v>1</v>
      </c>
      <c r="I82" s="155"/>
      <c r="J82" s="155"/>
      <c r="K82" s="155"/>
      <c r="L82" s="155">
        <v>2</v>
      </c>
      <c r="M82" s="155"/>
      <c r="N82" s="155"/>
      <c r="O82" s="155"/>
      <c r="P82" s="155"/>
      <c r="Q82" s="155">
        <v>1</v>
      </c>
      <c r="R82" s="155"/>
      <c r="S82" s="155"/>
      <c r="T82" s="155">
        <v>2</v>
      </c>
      <c r="U82" s="155"/>
      <c r="V82" s="155"/>
      <c r="W82" s="155"/>
      <c r="X82" s="155"/>
      <c r="Y82" s="155"/>
      <c r="Z82" s="155"/>
      <c r="AA82" s="155"/>
      <c r="AB82" s="155"/>
      <c r="AC82" s="155"/>
      <c r="AD82" s="148">
        <f t="shared" si="1"/>
        <v>6</v>
      </c>
    </row>
    <row r="83" spans="1:30" s="2" customFormat="1" ht="24.75" customHeight="1" x14ac:dyDescent="0.25">
      <c r="A83" s="70">
        <v>4</v>
      </c>
      <c r="B83" s="156" t="s">
        <v>928</v>
      </c>
      <c r="C83" s="156">
        <v>2661</v>
      </c>
      <c r="D83" s="158" t="s">
        <v>930</v>
      </c>
      <c r="E83" s="158"/>
      <c r="F83" s="155" t="s">
        <v>901</v>
      </c>
      <c r="G83" s="159" t="s">
        <v>48</v>
      </c>
      <c r="H83" s="155"/>
      <c r="I83" s="155"/>
      <c r="J83" s="155"/>
      <c r="K83" s="155"/>
      <c r="L83" s="155"/>
      <c r="M83" s="155"/>
      <c r="N83" s="155"/>
      <c r="O83" s="155">
        <v>1</v>
      </c>
      <c r="P83" s="155"/>
      <c r="Q83" s="155"/>
      <c r="R83" s="155">
        <v>1</v>
      </c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48">
        <f t="shared" si="1"/>
        <v>2</v>
      </c>
    </row>
    <row r="84" spans="1:30" s="2" customFormat="1" ht="24.75" customHeight="1" x14ac:dyDescent="0.25">
      <c r="A84" s="70">
        <v>5</v>
      </c>
      <c r="B84" s="156" t="s">
        <v>928</v>
      </c>
      <c r="C84" s="156">
        <v>3001</v>
      </c>
      <c r="D84" s="158" t="s">
        <v>569</v>
      </c>
      <c r="E84" s="158"/>
      <c r="F84" s="155" t="s">
        <v>895</v>
      </c>
      <c r="G84" s="159" t="s">
        <v>43</v>
      </c>
      <c r="H84" s="155">
        <v>1</v>
      </c>
      <c r="I84" s="155"/>
      <c r="J84" s="155"/>
      <c r="K84" s="155"/>
      <c r="L84" s="155">
        <v>2</v>
      </c>
      <c r="M84" s="155"/>
      <c r="N84" s="155"/>
      <c r="O84" s="155"/>
      <c r="P84" s="155"/>
      <c r="Q84" s="155">
        <v>1</v>
      </c>
      <c r="R84" s="155"/>
      <c r="S84" s="155"/>
      <c r="T84" s="155">
        <v>2</v>
      </c>
      <c r="U84" s="155"/>
      <c r="V84" s="155"/>
      <c r="W84" s="155"/>
      <c r="X84" s="155"/>
      <c r="Y84" s="155"/>
      <c r="Z84" s="155"/>
      <c r="AA84" s="155"/>
      <c r="AB84" s="155"/>
      <c r="AC84" s="155"/>
      <c r="AD84" s="148">
        <f t="shared" si="1"/>
        <v>6</v>
      </c>
    </row>
    <row r="85" spans="1:30" s="2" customFormat="1" ht="24.75" customHeight="1" x14ac:dyDescent="0.25">
      <c r="A85" s="70">
        <v>6</v>
      </c>
      <c r="B85" s="156" t="s">
        <v>928</v>
      </c>
      <c r="C85" s="156">
        <v>4001</v>
      </c>
      <c r="D85" s="153" t="s">
        <v>436</v>
      </c>
      <c r="E85" s="158">
        <v>3</v>
      </c>
      <c r="F85" s="155" t="s">
        <v>898</v>
      </c>
      <c r="G85" s="159" t="s">
        <v>85</v>
      </c>
      <c r="H85" s="155">
        <v>1</v>
      </c>
      <c r="I85" s="155"/>
      <c r="J85" s="155"/>
      <c r="K85" s="155">
        <v>1</v>
      </c>
      <c r="L85" s="155"/>
      <c r="M85" s="155"/>
      <c r="N85" s="155"/>
      <c r="O85" s="155"/>
      <c r="P85" s="155"/>
      <c r="Q85" s="155">
        <v>1</v>
      </c>
      <c r="R85" s="155"/>
      <c r="S85" s="155"/>
      <c r="T85" s="155">
        <v>1</v>
      </c>
      <c r="U85" s="155">
        <v>1</v>
      </c>
      <c r="V85" s="155"/>
      <c r="W85" s="155"/>
      <c r="X85" s="155"/>
      <c r="Y85" s="155"/>
      <c r="Z85" s="155"/>
      <c r="AA85" s="155"/>
      <c r="AB85" s="155"/>
      <c r="AC85" s="155"/>
      <c r="AD85" s="148">
        <f t="shared" si="1"/>
        <v>5</v>
      </c>
    </row>
    <row r="86" spans="1:30" s="2" customFormat="1" ht="24.75" customHeight="1" x14ac:dyDescent="0.25">
      <c r="A86" s="70">
        <v>7</v>
      </c>
      <c r="B86" s="156" t="s">
        <v>928</v>
      </c>
      <c r="C86" s="156">
        <v>4289</v>
      </c>
      <c r="D86" s="158" t="s">
        <v>931</v>
      </c>
      <c r="E86" s="158">
        <v>4</v>
      </c>
      <c r="F86" s="155" t="s">
        <v>898</v>
      </c>
      <c r="G86" s="159" t="s">
        <v>173</v>
      </c>
      <c r="H86" s="155"/>
      <c r="I86" s="155">
        <v>1</v>
      </c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48">
        <f t="shared" si="1"/>
        <v>1</v>
      </c>
    </row>
    <row r="87" spans="1:30" s="2" customFormat="1" ht="24.75" customHeight="1" x14ac:dyDescent="0.25">
      <c r="A87" s="70">
        <v>8</v>
      </c>
      <c r="B87" s="156" t="s">
        <v>928</v>
      </c>
      <c r="C87" s="156">
        <v>2923</v>
      </c>
      <c r="D87" s="158" t="s">
        <v>119</v>
      </c>
      <c r="E87" s="158"/>
      <c r="F87" s="155" t="s">
        <v>898</v>
      </c>
      <c r="G87" s="162" t="s">
        <v>37</v>
      </c>
      <c r="H87" s="155">
        <v>1</v>
      </c>
      <c r="I87" s="155"/>
      <c r="J87" s="155"/>
      <c r="K87" s="155">
        <v>1</v>
      </c>
      <c r="L87" s="155">
        <v>2</v>
      </c>
      <c r="M87" s="155"/>
      <c r="N87" s="155"/>
      <c r="O87" s="155"/>
      <c r="P87" s="155"/>
      <c r="Q87" s="155"/>
      <c r="R87" s="155"/>
      <c r="S87" s="155"/>
      <c r="T87" s="155">
        <v>1</v>
      </c>
      <c r="U87" s="155">
        <v>1</v>
      </c>
      <c r="V87" s="155"/>
      <c r="W87" s="155"/>
      <c r="X87" s="155"/>
      <c r="Y87" s="155"/>
      <c r="Z87" s="155"/>
      <c r="AA87" s="155"/>
      <c r="AB87" s="155"/>
      <c r="AC87" s="155"/>
      <c r="AD87" s="148">
        <f t="shared" si="1"/>
        <v>6</v>
      </c>
    </row>
    <row r="88" spans="1:30" s="2" customFormat="1" ht="24.75" customHeight="1" x14ac:dyDescent="0.25">
      <c r="A88" s="70">
        <v>9</v>
      </c>
      <c r="B88" s="156" t="s">
        <v>928</v>
      </c>
      <c r="C88" s="156">
        <v>3860</v>
      </c>
      <c r="D88" s="158" t="s">
        <v>932</v>
      </c>
      <c r="E88" s="158"/>
      <c r="F88" s="155" t="s">
        <v>78</v>
      </c>
      <c r="G88" s="159" t="s">
        <v>75</v>
      </c>
      <c r="H88" s="155">
        <v>1</v>
      </c>
      <c r="I88" s="155"/>
      <c r="J88" s="155"/>
      <c r="K88" s="155"/>
      <c r="L88" s="155"/>
      <c r="M88" s="155"/>
      <c r="N88" s="155"/>
      <c r="O88" s="155"/>
      <c r="P88" s="155">
        <v>1</v>
      </c>
      <c r="Q88" s="155"/>
      <c r="R88" s="155"/>
      <c r="S88" s="155">
        <v>1</v>
      </c>
      <c r="T88" s="155">
        <v>2</v>
      </c>
      <c r="U88" s="155"/>
      <c r="V88" s="155"/>
      <c r="W88" s="155"/>
      <c r="X88" s="155"/>
      <c r="Y88" s="155"/>
      <c r="Z88" s="155"/>
      <c r="AA88" s="155"/>
      <c r="AB88" s="155"/>
      <c r="AC88" s="155"/>
      <c r="AD88" s="148">
        <f t="shared" si="1"/>
        <v>5</v>
      </c>
    </row>
    <row r="89" spans="1:30" s="2" customFormat="1" ht="24.75" customHeight="1" x14ac:dyDescent="0.25">
      <c r="A89" s="70">
        <v>10</v>
      </c>
      <c r="B89" s="156" t="s">
        <v>928</v>
      </c>
      <c r="C89" s="156">
        <v>3542</v>
      </c>
      <c r="D89" s="158" t="s">
        <v>933</v>
      </c>
      <c r="E89" s="158"/>
      <c r="F89" s="155" t="s">
        <v>898</v>
      </c>
      <c r="G89" s="162" t="s">
        <v>37</v>
      </c>
      <c r="H89" s="155">
        <v>1</v>
      </c>
      <c r="I89" s="155"/>
      <c r="J89" s="155"/>
      <c r="K89" s="155">
        <v>1</v>
      </c>
      <c r="L89" s="155">
        <v>2</v>
      </c>
      <c r="M89" s="155"/>
      <c r="N89" s="155"/>
      <c r="O89" s="155"/>
      <c r="P89" s="155"/>
      <c r="Q89" s="155"/>
      <c r="R89" s="155"/>
      <c r="S89" s="155"/>
      <c r="T89" s="155">
        <v>1</v>
      </c>
      <c r="U89" s="155">
        <v>1</v>
      </c>
      <c r="V89" s="155"/>
      <c r="W89" s="155"/>
      <c r="X89" s="155"/>
      <c r="Y89" s="155"/>
      <c r="Z89" s="155"/>
      <c r="AA89" s="155"/>
      <c r="AB89" s="155"/>
      <c r="AC89" s="155"/>
      <c r="AD89" s="148">
        <f t="shared" si="1"/>
        <v>6</v>
      </c>
    </row>
    <row r="90" spans="1:30" s="2" customFormat="1" ht="24.75" customHeight="1" x14ac:dyDescent="0.25">
      <c r="A90" s="70">
        <v>11</v>
      </c>
      <c r="B90" s="156" t="s">
        <v>928</v>
      </c>
      <c r="C90" s="156">
        <v>1956</v>
      </c>
      <c r="D90" s="165" t="s">
        <v>103</v>
      </c>
      <c r="E90" s="165">
        <v>7</v>
      </c>
      <c r="F90" s="155" t="s">
        <v>934</v>
      </c>
      <c r="G90" s="159" t="s">
        <v>935</v>
      </c>
      <c r="H90" s="155">
        <v>1</v>
      </c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>
        <v>1</v>
      </c>
      <c r="T90" s="155">
        <v>2</v>
      </c>
      <c r="U90" s="155"/>
      <c r="V90" s="155"/>
      <c r="W90" s="155"/>
      <c r="X90" s="155"/>
      <c r="Y90" s="155">
        <v>2</v>
      </c>
      <c r="Z90" s="155">
        <v>1</v>
      </c>
      <c r="AA90" s="155"/>
      <c r="AB90" s="155"/>
      <c r="AC90" s="155"/>
      <c r="AD90" s="148">
        <f t="shared" si="1"/>
        <v>7</v>
      </c>
    </row>
    <row r="91" spans="1:30" s="2" customFormat="1" ht="24.75" customHeight="1" x14ac:dyDescent="0.25">
      <c r="A91" s="70">
        <v>12</v>
      </c>
      <c r="B91" s="156" t="s">
        <v>928</v>
      </c>
      <c r="C91" s="156">
        <v>2653</v>
      </c>
      <c r="D91" s="158" t="s">
        <v>341</v>
      </c>
      <c r="E91" s="158">
        <v>3</v>
      </c>
      <c r="F91" s="155" t="s">
        <v>901</v>
      </c>
      <c r="G91" s="159" t="s">
        <v>75</v>
      </c>
      <c r="H91" s="155">
        <v>1</v>
      </c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>
        <v>1</v>
      </c>
      <c r="T91" s="155">
        <v>2</v>
      </c>
      <c r="U91" s="155"/>
      <c r="V91" s="155"/>
      <c r="W91" s="155"/>
      <c r="X91" s="155"/>
      <c r="Y91" s="155"/>
      <c r="Z91" s="155"/>
      <c r="AA91" s="155"/>
      <c r="AB91" s="155"/>
      <c r="AC91" s="155"/>
      <c r="AD91" s="148">
        <f t="shared" si="1"/>
        <v>4</v>
      </c>
    </row>
    <row r="92" spans="1:30" s="2" customFormat="1" ht="24.75" customHeight="1" x14ac:dyDescent="0.25">
      <c r="A92" s="70">
        <v>13</v>
      </c>
      <c r="B92" s="156" t="s">
        <v>928</v>
      </c>
      <c r="C92" s="156">
        <v>3460</v>
      </c>
      <c r="D92" s="158" t="s">
        <v>407</v>
      </c>
      <c r="E92" s="158">
        <v>2</v>
      </c>
      <c r="F92" s="155" t="s">
        <v>934</v>
      </c>
      <c r="G92" s="162" t="s">
        <v>37</v>
      </c>
      <c r="H92" s="155">
        <v>1</v>
      </c>
      <c r="I92" s="155"/>
      <c r="J92" s="155"/>
      <c r="K92" s="155">
        <v>1</v>
      </c>
      <c r="L92" s="155">
        <v>2</v>
      </c>
      <c r="M92" s="155"/>
      <c r="N92" s="155"/>
      <c r="O92" s="155"/>
      <c r="P92" s="155"/>
      <c r="Q92" s="155"/>
      <c r="R92" s="155"/>
      <c r="S92" s="155"/>
      <c r="T92" s="155">
        <v>1</v>
      </c>
      <c r="U92" s="155">
        <v>1</v>
      </c>
      <c r="V92" s="155"/>
      <c r="W92" s="155"/>
      <c r="X92" s="155"/>
      <c r="Y92" s="155"/>
      <c r="Z92" s="155"/>
      <c r="AA92" s="155"/>
      <c r="AB92" s="155"/>
      <c r="AC92" s="155"/>
      <c r="AD92" s="148">
        <f t="shared" si="1"/>
        <v>6</v>
      </c>
    </row>
    <row r="93" spans="1:30" s="2" customFormat="1" ht="24.75" customHeight="1" x14ac:dyDescent="0.25">
      <c r="A93" s="70">
        <v>1</v>
      </c>
      <c r="B93" s="156" t="s">
        <v>936</v>
      </c>
      <c r="C93" s="156">
        <v>4499</v>
      </c>
      <c r="D93" s="158" t="s">
        <v>883</v>
      </c>
      <c r="E93" s="158">
        <v>2</v>
      </c>
      <c r="F93" s="155" t="s">
        <v>896</v>
      </c>
      <c r="G93" s="159" t="s">
        <v>45</v>
      </c>
      <c r="H93" s="155">
        <v>1</v>
      </c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>
        <v>1</v>
      </c>
      <c r="T93" s="155">
        <v>2</v>
      </c>
      <c r="U93" s="155"/>
      <c r="V93" s="155"/>
      <c r="W93" s="155"/>
      <c r="X93" s="155"/>
      <c r="Y93" s="155"/>
      <c r="Z93" s="155"/>
      <c r="AA93" s="155"/>
      <c r="AB93" s="155"/>
      <c r="AC93" s="155"/>
      <c r="AD93" s="148">
        <f t="shared" si="1"/>
        <v>4</v>
      </c>
    </row>
    <row r="94" spans="1:30" s="2" customFormat="1" ht="24.75" customHeight="1" x14ac:dyDescent="0.25">
      <c r="A94" s="70">
        <v>2</v>
      </c>
      <c r="B94" s="156" t="s">
        <v>936</v>
      </c>
      <c r="C94" s="156">
        <v>3303</v>
      </c>
      <c r="D94" s="158" t="s">
        <v>685</v>
      </c>
      <c r="E94" s="158">
        <v>5</v>
      </c>
      <c r="F94" s="155" t="s">
        <v>897</v>
      </c>
      <c r="G94" s="159" t="s">
        <v>37</v>
      </c>
      <c r="H94" s="155">
        <v>2</v>
      </c>
      <c r="I94" s="155"/>
      <c r="J94" s="155"/>
      <c r="K94" s="155">
        <v>2</v>
      </c>
      <c r="L94" s="155">
        <v>4</v>
      </c>
      <c r="M94" s="155"/>
      <c r="N94" s="155"/>
      <c r="O94" s="155"/>
      <c r="P94" s="155"/>
      <c r="Q94" s="155">
        <v>2</v>
      </c>
      <c r="R94" s="155"/>
      <c r="S94" s="155"/>
      <c r="T94" s="155">
        <v>2</v>
      </c>
      <c r="U94" s="155">
        <v>2</v>
      </c>
      <c r="V94" s="155"/>
      <c r="W94" s="155"/>
      <c r="X94" s="155"/>
      <c r="Y94" s="155"/>
      <c r="Z94" s="155"/>
      <c r="AA94" s="155"/>
      <c r="AB94" s="155"/>
      <c r="AC94" s="155"/>
      <c r="AD94" s="148">
        <f t="shared" si="1"/>
        <v>14</v>
      </c>
    </row>
    <row r="95" spans="1:30" s="2" customFormat="1" ht="24.75" customHeight="1" x14ac:dyDescent="0.25">
      <c r="A95" s="70">
        <v>3</v>
      </c>
      <c r="B95" s="156" t="s">
        <v>936</v>
      </c>
      <c r="C95" s="156">
        <v>2846</v>
      </c>
      <c r="D95" s="157" t="s">
        <v>342</v>
      </c>
      <c r="E95" s="158">
        <v>3</v>
      </c>
      <c r="F95" s="155" t="s">
        <v>892</v>
      </c>
      <c r="G95" s="159" t="s">
        <v>45</v>
      </c>
      <c r="H95" s="155">
        <v>1</v>
      </c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>
        <v>1</v>
      </c>
      <c r="T95" s="155">
        <v>2</v>
      </c>
      <c r="U95" s="155"/>
      <c r="V95" s="155"/>
      <c r="W95" s="155"/>
      <c r="X95" s="155"/>
      <c r="Y95" s="155"/>
      <c r="Z95" s="155"/>
      <c r="AA95" s="155"/>
      <c r="AB95" s="155"/>
      <c r="AC95" s="155"/>
      <c r="AD95" s="148">
        <f t="shared" si="1"/>
        <v>4</v>
      </c>
    </row>
    <row r="96" spans="1:30" s="2" customFormat="1" ht="24.75" customHeight="1" x14ac:dyDescent="0.25">
      <c r="A96" s="70">
        <v>4</v>
      </c>
      <c r="B96" s="156" t="s">
        <v>936</v>
      </c>
      <c r="C96" s="156" t="s">
        <v>698</v>
      </c>
      <c r="D96" s="158" t="s">
        <v>102</v>
      </c>
      <c r="E96" s="158"/>
      <c r="F96" s="155" t="s">
        <v>41</v>
      </c>
      <c r="G96" s="159" t="s">
        <v>900</v>
      </c>
      <c r="H96" s="155"/>
      <c r="I96" s="155"/>
      <c r="J96" s="155"/>
      <c r="K96" s="155"/>
      <c r="L96" s="155"/>
      <c r="M96" s="155">
        <v>2</v>
      </c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48">
        <f t="shared" si="1"/>
        <v>2</v>
      </c>
    </row>
    <row r="97" spans="1:30" s="2" customFormat="1" ht="24.75" customHeight="1" x14ac:dyDescent="0.25">
      <c r="A97" s="70">
        <v>5</v>
      </c>
      <c r="B97" s="156" t="s">
        <v>936</v>
      </c>
      <c r="C97" s="156">
        <v>2965</v>
      </c>
      <c r="D97" s="158" t="s">
        <v>622</v>
      </c>
      <c r="E97" s="158">
        <v>2</v>
      </c>
      <c r="F97" s="155" t="s">
        <v>901</v>
      </c>
      <c r="G97" s="162" t="s">
        <v>112</v>
      </c>
      <c r="H97" s="155"/>
      <c r="I97" s="155"/>
      <c r="J97" s="155"/>
      <c r="K97" s="155"/>
      <c r="L97" s="155"/>
      <c r="M97" s="155"/>
      <c r="N97" s="155"/>
      <c r="O97" s="155">
        <v>1</v>
      </c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48">
        <f t="shared" si="1"/>
        <v>1</v>
      </c>
    </row>
    <row r="98" spans="1:30" s="2" customFormat="1" ht="24.75" customHeight="1" x14ac:dyDescent="0.25">
      <c r="A98" s="70">
        <v>6</v>
      </c>
      <c r="B98" s="156" t="s">
        <v>936</v>
      </c>
      <c r="C98" s="156">
        <v>4536</v>
      </c>
      <c r="D98" s="158" t="s">
        <v>381</v>
      </c>
      <c r="E98" s="158"/>
      <c r="F98" s="155" t="s">
        <v>892</v>
      </c>
      <c r="G98" s="159" t="s">
        <v>106</v>
      </c>
      <c r="H98" s="155">
        <v>1</v>
      </c>
      <c r="I98" s="155"/>
      <c r="J98" s="155">
        <v>1</v>
      </c>
      <c r="K98" s="155"/>
      <c r="L98" s="155"/>
      <c r="M98" s="155"/>
      <c r="N98" s="155"/>
      <c r="O98" s="155"/>
      <c r="P98" s="155"/>
      <c r="Q98" s="155">
        <v>1</v>
      </c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  <c r="AD98" s="148">
        <f t="shared" si="1"/>
        <v>3</v>
      </c>
    </row>
    <row r="99" spans="1:30" s="2" customFormat="1" ht="24.75" customHeight="1" x14ac:dyDescent="0.25">
      <c r="A99" s="70">
        <v>7</v>
      </c>
      <c r="B99" s="156" t="s">
        <v>936</v>
      </c>
      <c r="C99" s="156">
        <v>988</v>
      </c>
      <c r="D99" s="158" t="s">
        <v>576</v>
      </c>
      <c r="E99" s="158"/>
      <c r="F99" s="155" t="s">
        <v>941</v>
      </c>
      <c r="G99" s="162" t="s">
        <v>70</v>
      </c>
      <c r="H99" s="155">
        <v>1</v>
      </c>
      <c r="I99" s="155"/>
      <c r="J99" s="155"/>
      <c r="K99" s="155"/>
      <c r="L99" s="155"/>
      <c r="M99" s="155"/>
      <c r="N99" s="155">
        <v>2</v>
      </c>
      <c r="O99" s="155"/>
      <c r="P99" s="155"/>
      <c r="Q99" s="155"/>
      <c r="R99" s="155"/>
      <c r="S99" s="155">
        <v>1</v>
      </c>
      <c r="T99" s="155"/>
      <c r="U99" s="155"/>
      <c r="V99" s="155"/>
      <c r="W99" s="155"/>
      <c r="X99" s="155">
        <v>1</v>
      </c>
      <c r="Y99" s="155"/>
      <c r="Z99" s="155"/>
      <c r="AA99" s="155"/>
      <c r="AB99" s="155"/>
      <c r="AC99" s="155"/>
      <c r="AD99" s="148">
        <f t="shared" si="1"/>
        <v>5</v>
      </c>
    </row>
    <row r="100" spans="1:30" s="2" customFormat="1" ht="24.75" customHeight="1" x14ac:dyDescent="0.25">
      <c r="A100" s="70">
        <v>8</v>
      </c>
      <c r="B100" s="156" t="s">
        <v>936</v>
      </c>
      <c r="C100" s="156">
        <v>4156</v>
      </c>
      <c r="D100" s="158" t="s">
        <v>343</v>
      </c>
      <c r="E100" s="158">
        <v>4</v>
      </c>
      <c r="F100" s="155" t="s">
        <v>897</v>
      </c>
      <c r="G100" s="159" t="s">
        <v>942</v>
      </c>
      <c r="H100" s="155">
        <v>1</v>
      </c>
      <c r="I100" s="155"/>
      <c r="J100" s="155"/>
      <c r="K100" s="155">
        <v>1</v>
      </c>
      <c r="L100" s="155"/>
      <c r="M100" s="155"/>
      <c r="N100" s="155"/>
      <c r="O100" s="155"/>
      <c r="P100" s="155"/>
      <c r="Q100" s="155"/>
      <c r="R100" s="155">
        <v>1</v>
      </c>
      <c r="S100" s="155"/>
      <c r="T100" s="155">
        <v>1</v>
      </c>
      <c r="U100" s="155">
        <v>1</v>
      </c>
      <c r="V100" s="155"/>
      <c r="W100" s="155"/>
      <c r="X100" s="155"/>
      <c r="Y100" s="155"/>
      <c r="Z100" s="155"/>
      <c r="AA100" s="155"/>
      <c r="AB100" s="155"/>
      <c r="AC100" s="155"/>
      <c r="AD100" s="148">
        <f t="shared" si="1"/>
        <v>5</v>
      </c>
    </row>
    <row r="101" spans="1:30" s="2" customFormat="1" ht="24.75" customHeight="1" x14ac:dyDescent="0.25">
      <c r="A101" s="70">
        <v>9</v>
      </c>
      <c r="B101" s="156" t="s">
        <v>936</v>
      </c>
      <c r="C101" s="156">
        <v>4390</v>
      </c>
      <c r="D101" s="158" t="s">
        <v>937</v>
      </c>
      <c r="E101" s="158"/>
      <c r="F101" s="155" t="s">
        <v>895</v>
      </c>
      <c r="G101" s="159" t="s">
        <v>85</v>
      </c>
      <c r="H101" s="155">
        <v>2</v>
      </c>
      <c r="I101" s="155"/>
      <c r="J101" s="155"/>
      <c r="K101" s="155">
        <v>2</v>
      </c>
      <c r="L101" s="155"/>
      <c r="M101" s="155"/>
      <c r="N101" s="155"/>
      <c r="O101" s="155"/>
      <c r="P101" s="155"/>
      <c r="Q101" s="155">
        <v>2</v>
      </c>
      <c r="R101" s="155"/>
      <c r="S101" s="155"/>
      <c r="T101" s="155">
        <v>2</v>
      </c>
      <c r="U101" s="155">
        <v>2</v>
      </c>
      <c r="V101" s="155"/>
      <c r="W101" s="155"/>
      <c r="X101" s="155"/>
      <c r="Y101" s="155"/>
      <c r="Z101" s="155"/>
      <c r="AA101" s="155"/>
      <c r="AB101" s="155"/>
      <c r="AC101" s="155"/>
      <c r="AD101" s="148">
        <f t="shared" si="1"/>
        <v>10</v>
      </c>
    </row>
    <row r="102" spans="1:30" s="2" customFormat="1" ht="24.75" customHeight="1" x14ac:dyDescent="0.25">
      <c r="A102" s="70">
        <v>10</v>
      </c>
      <c r="B102" s="156" t="s">
        <v>936</v>
      </c>
      <c r="C102" s="156">
        <v>3608</v>
      </c>
      <c r="D102" s="158" t="s">
        <v>621</v>
      </c>
      <c r="E102" s="158">
        <v>2</v>
      </c>
      <c r="F102" s="155" t="s">
        <v>892</v>
      </c>
      <c r="G102" s="159" t="s">
        <v>85</v>
      </c>
      <c r="H102" s="155">
        <v>1</v>
      </c>
      <c r="I102" s="155"/>
      <c r="J102" s="155"/>
      <c r="K102" s="155">
        <v>1</v>
      </c>
      <c r="L102" s="155"/>
      <c r="M102" s="155"/>
      <c r="N102" s="155"/>
      <c r="O102" s="155"/>
      <c r="P102" s="155"/>
      <c r="Q102" s="155">
        <v>1</v>
      </c>
      <c r="R102" s="155"/>
      <c r="S102" s="155"/>
      <c r="T102" s="155">
        <v>1</v>
      </c>
      <c r="U102" s="155">
        <v>1</v>
      </c>
      <c r="V102" s="155"/>
      <c r="W102" s="155"/>
      <c r="X102" s="155"/>
      <c r="Y102" s="155"/>
      <c r="Z102" s="155"/>
      <c r="AA102" s="155"/>
      <c r="AB102" s="155"/>
      <c r="AC102" s="155"/>
      <c r="AD102" s="148">
        <f t="shared" si="1"/>
        <v>5</v>
      </c>
    </row>
    <row r="103" spans="1:30" s="2" customFormat="1" ht="24.75" customHeight="1" x14ac:dyDescent="0.25">
      <c r="A103" s="70">
        <v>11</v>
      </c>
      <c r="B103" s="156" t="s">
        <v>936</v>
      </c>
      <c r="C103" s="156">
        <v>3963</v>
      </c>
      <c r="D103" s="158" t="s">
        <v>938</v>
      </c>
      <c r="E103" s="158"/>
      <c r="F103" s="155" t="s">
        <v>898</v>
      </c>
      <c r="G103" s="159" t="s">
        <v>943</v>
      </c>
      <c r="H103" s="155">
        <v>1</v>
      </c>
      <c r="I103" s="155"/>
      <c r="J103" s="155"/>
      <c r="K103" s="155"/>
      <c r="L103" s="155"/>
      <c r="M103" s="155"/>
      <c r="N103" s="155"/>
      <c r="O103" s="155"/>
      <c r="P103" s="155"/>
      <c r="Q103" s="155">
        <v>1</v>
      </c>
      <c r="R103" s="155"/>
      <c r="S103" s="155"/>
      <c r="T103" s="155">
        <v>2</v>
      </c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48">
        <f t="shared" si="1"/>
        <v>4</v>
      </c>
    </row>
    <row r="104" spans="1:30" s="2" customFormat="1" ht="24.75" customHeight="1" x14ac:dyDescent="0.25">
      <c r="A104" s="70">
        <v>12</v>
      </c>
      <c r="B104" s="156" t="s">
        <v>936</v>
      </c>
      <c r="C104" s="156">
        <v>4122</v>
      </c>
      <c r="D104" s="165" t="s">
        <v>939</v>
      </c>
      <c r="E104" s="165">
        <v>3</v>
      </c>
      <c r="F104" s="155" t="s">
        <v>51</v>
      </c>
      <c r="G104" s="159" t="s">
        <v>52</v>
      </c>
      <c r="H104" s="155">
        <v>1</v>
      </c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>
        <v>2</v>
      </c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48">
        <f t="shared" si="1"/>
        <v>3</v>
      </c>
    </row>
    <row r="105" spans="1:30" s="2" customFormat="1" ht="24.75" customHeight="1" x14ac:dyDescent="0.25">
      <c r="A105" s="70">
        <v>13</v>
      </c>
      <c r="B105" s="156" t="s">
        <v>936</v>
      </c>
      <c r="C105" s="156">
        <v>4610</v>
      </c>
      <c r="D105" s="158" t="s">
        <v>940</v>
      </c>
      <c r="E105" s="158"/>
      <c r="F105" s="155" t="s">
        <v>901</v>
      </c>
      <c r="G105" s="159" t="s">
        <v>531</v>
      </c>
      <c r="H105" s="155">
        <v>1</v>
      </c>
      <c r="I105" s="155"/>
      <c r="J105" s="155"/>
      <c r="K105" s="155"/>
      <c r="L105" s="155"/>
      <c r="M105" s="155"/>
      <c r="N105" s="155"/>
      <c r="O105" s="155"/>
      <c r="P105" s="155"/>
      <c r="Q105" s="155">
        <v>1</v>
      </c>
      <c r="R105" s="155"/>
      <c r="S105" s="155"/>
      <c r="T105" s="155">
        <v>2</v>
      </c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48">
        <f t="shared" si="1"/>
        <v>4</v>
      </c>
    </row>
    <row r="106" spans="1:30" s="2" customFormat="1" ht="24.75" customHeight="1" x14ac:dyDescent="0.25">
      <c r="A106" s="70">
        <v>14</v>
      </c>
      <c r="B106" s="156" t="s">
        <v>936</v>
      </c>
      <c r="C106" s="156">
        <v>3114</v>
      </c>
      <c r="D106" s="158" t="s">
        <v>647</v>
      </c>
      <c r="E106" s="158"/>
      <c r="F106" s="155" t="s">
        <v>51</v>
      </c>
      <c r="G106" s="159" t="s">
        <v>85</v>
      </c>
      <c r="H106" s="155">
        <v>1</v>
      </c>
      <c r="I106" s="155"/>
      <c r="J106" s="155"/>
      <c r="K106" s="155">
        <v>1</v>
      </c>
      <c r="L106" s="155"/>
      <c r="M106" s="155"/>
      <c r="N106" s="155"/>
      <c r="O106" s="155"/>
      <c r="P106" s="155"/>
      <c r="Q106" s="155">
        <v>1</v>
      </c>
      <c r="R106" s="155"/>
      <c r="S106" s="155"/>
      <c r="T106" s="155">
        <v>1</v>
      </c>
      <c r="U106" s="155">
        <v>1</v>
      </c>
      <c r="V106" s="155"/>
      <c r="W106" s="155"/>
      <c r="X106" s="155"/>
      <c r="Y106" s="155"/>
      <c r="Z106" s="155"/>
      <c r="AA106" s="155"/>
      <c r="AB106" s="155"/>
      <c r="AC106" s="155"/>
      <c r="AD106" s="148">
        <f t="shared" si="1"/>
        <v>5</v>
      </c>
    </row>
    <row r="107" spans="1:30" s="2" customFormat="1" ht="24.75" customHeight="1" x14ac:dyDescent="0.25">
      <c r="A107" s="70">
        <v>1</v>
      </c>
      <c r="B107" s="156" t="s">
        <v>944</v>
      </c>
      <c r="C107" s="156">
        <v>1956</v>
      </c>
      <c r="D107" s="165" t="s">
        <v>103</v>
      </c>
      <c r="E107" s="165">
        <v>7</v>
      </c>
      <c r="F107" s="155" t="s">
        <v>934</v>
      </c>
      <c r="G107" s="159" t="s">
        <v>943</v>
      </c>
      <c r="H107" s="155">
        <v>1</v>
      </c>
      <c r="I107" s="155"/>
      <c r="J107" s="155"/>
      <c r="K107" s="155">
        <v>1</v>
      </c>
      <c r="L107" s="155">
        <v>2</v>
      </c>
      <c r="M107" s="155"/>
      <c r="N107" s="155"/>
      <c r="O107" s="155">
        <v>1</v>
      </c>
      <c r="P107" s="155"/>
      <c r="Q107" s="155">
        <v>1</v>
      </c>
      <c r="R107" s="155">
        <v>1</v>
      </c>
      <c r="S107" s="155"/>
      <c r="T107" s="155">
        <v>1</v>
      </c>
      <c r="U107" s="155">
        <v>1</v>
      </c>
      <c r="V107" s="155"/>
      <c r="W107" s="155"/>
      <c r="X107" s="155"/>
      <c r="Y107" s="155"/>
      <c r="Z107" s="155"/>
      <c r="AA107" s="155"/>
      <c r="AB107" s="155"/>
      <c r="AC107" s="155"/>
      <c r="AD107" s="148">
        <f t="shared" si="1"/>
        <v>9</v>
      </c>
    </row>
    <row r="108" spans="1:30" s="2" customFormat="1" ht="24.75" customHeight="1" x14ac:dyDescent="0.25">
      <c r="A108" s="70">
        <v>2</v>
      </c>
      <c r="B108" s="156" t="s">
        <v>944</v>
      </c>
      <c r="C108" s="156">
        <v>4028</v>
      </c>
      <c r="D108" s="165" t="s">
        <v>891</v>
      </c>
      <c r="E108" s="165">
        <v>2</v>
      </c>
      <c r="F108" s="155" t="s">
        <v>78</v>
      </c>
      <c r="G108" s="159" t="s">
        <v>37</v>
      </c>
      <c r="H108" s="155">
        <v>2</v>
      </c>
      <c r="I108" s="155"/>
      <c r="J108" s="155"/>
      <c r="K108" s="155">
        <v>2</v>
      </c>
      <c r="L108" s="155">
        <v>4</v>
      </c>
      <c r="M108" s="155"/>
      <c r="N108" s="155"/>
      <c r="O108" s="155"/>
      <c r="P108" s="155"/>
      <c r="Q108" s="155">
        <v>2</v>
      </c>
      <c r="R108" s="155"/>
      <c r="S108" s="155"/>
      <c r="T108" s="155">
        <v>2</v>
      </c>
      <c r="U108" s="155">
        <v>2</v>
      </c>
      <c r="V108" s="155"/>
      <c r="W108" s="155"/>
      <c r="X108" s="155"/>
      <c r="Y108" s="155"/>
      <c r="Z108" s="155"/>
      <c r="AA108" s="155"/>
      <c r="AB108" s="155"/>
      <c r="AC108" s="155"/>
      <c r="AD108" s="148">
        <f t="shared" si="1"/>
        <v>14</v>
      </c>
    </row>
    <row r="109" spans="1:30" s="2" customFormat="1" ht="24.75" customHeight="1" x14ac:dyDescent="0.25">
      <c r="A109" s="70">
        <v>3</v>
      </c>
      <c r="B109" s="156" t="s">
        <v>944</v>
      </c>
      <c r="C109" s="156">
        <v>4199</v>
      </c>
      <c r="D109" s="158" t="s">
        <v>946</v>
      </c>
      <c r="E109" s="158"/>
      <c r="F109" s="160" t="s">
        <v>892</v>
      </c>
      <c r="G109" s="159" t="s">
        <v>56</v>
      </c>
      <c r="H109" s="155">
        <v>1</v>
      </c>
      <c r="I109" s="155"/>
      <c r="J109" s="155"/>
      <c r="K109" s="155"/>
      <c r="L109" s="155"/>
      <c r="M109" s="155"/>
      <c r="N109" s="155"/>
      <c r="O109" s="155">
        <v>2</v>
      </c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48">
        <f t="shared" si="1"/>
        <v>3</v>
      </c>
    </row>
    <row r="110" spans="1:30" s="2" customFormat="1" ht="24.75" customHeight="1" x14ac:dyDescent="0.25">
      <c r="A110" s="70">
        <v>4</v>
      </c>
      <c r="B110" s="156" t="s">
        <v>944</v>
      </c>
      <c r="C110" s="156">
        <v>3397</v>
      </c>
      <c r="D110" s="158" t="s">
        <v>264</v>
      </c>
      <c r="E110" s="158">
        <v>2</v>
      </c>
      <c r="F110" s="160" t="s">
        <v>892</v>
      </c>
      <c r="G110" s="159" t="s">
        <v>75</v>
      </c>
      <c r="H110" s="155">
        <v>1</v>
      </c>
      <c r="I110" s="155"/>
      <c r="J110" s="155"/>
      <c r="K110" s="155"/>
      <c r="L110" s="155"/>
      <c r="M110" s="155"/>
      <c r="N110" s="155"/>
      <c r="O110" s="155"/>
      <c r="P110" s="155">
        <v>1</v>
      </c>
      <c r="Q110" s="155"/>
      <c r="R110" s="155"/>
      <c r="S110" s="155">
        <v>1</v>
      </c>
      <c r="T110" s="155">
        <v>2</v>
      </c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48">
        <f t="shared" si="1"/>
        <v>5</v>
      </c>
    </row>
    <row r="111" spans="1:30" s="2" customFormat="1" ht="24.75" customHeight="1" x14ac:dyDescent="0.25">
      <c r="A111" s="70">
        <v>5</v>
      </c>
      <c r="B111" s="156" t="s">
        <v>944</v>
      </c>
      <c r="C111" s="156">
        <v>2670</v>
      </c>
      <c r="D111" s="165" t="s">
        <v>99</v>
      </c>
      <c r="E111" s="165">
        <v>4</v>
      </c>
      <c r="F111" s="160" t="s">
        <v>893</v>
      </c>
      <c r="G111" s="162" t="s">
        <v>37</v>
      </c>
      <c r="H111" s="155">
        <v>1</v>
      </c>
      <c r="I111" s="155"/>
      <c r="J111" s="155"/>
      <c r="K111" s="155">
        <v>1</v>
      </c>
      <c r="L111" s="155">
        <v>2</v>
      </c>
      <c r="M111" s="155"/>
      <c r="N111" s="155"/>
      <c r="O111" s="155"/>
      <c r="P111" s="155"/>
      <c r="Q111" s="155"/>
      <c r="R111" s="155"/>
      <c r="S111" s="155"/>
      <c r="T111" s="155">
        <v>1</v>
      </c>
      <c r="U111" s="155">
        <v>1</v>
      </c>
      <c r="V111" s="155"/>
      <c r="W111" s="155"/>
      <c r="X111" s="155"/>
      <c r="Y111" s="155"/>
      <c r="Z111" s="155"/>
      <c r="AA111" s="155"/>
      <c r="AB111" s="155"/>
      <c r="AC111" s="155"/>
      <c r="AD111" s="148">
        <f t="shared" si="1"/>
        <v>6</v>
      </c>
    </row>
    <row r="112" spans="1:30" s="2" customFormat="1" ht="24.75" customHeight="1" x14ac:dyDescent="0.25">
      <c r="A112" s="70">
        <v>6</v>
      </c>
      <c r="B112" s="156" t="s">
        <v>944</v>
      </c>
      <c r="C112" s="156" t="s">
        <v>698</v>
      </c>
      <c r="D112" s="158" t="s">
        <v>947</v>
      </c>
      <c r="E112" s="158">
        <v>2</v>
      </c>
      <c r="F112" s="155" t="s">
        <v>41</v>
      </c>
      <c r="G112" s="159" t="s">
        <v>900</v>
      </c>
      <c r="H112" s="155"/>
      <c r="I112" s="155"/>
      <c r="J112" s="155"/>
      <c r="K112" s="155"/>
      <c r="L112" s="155"/>
      <c r="M112" s="155">
        <v>2</v>
      </c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48">
        <f t="shared" si="1"/>
        <v>2</v>
      </c>
    </row>
    <row r="113" spans="1:30" s="2" customFormat="1" ht="24.75" customHeight="1" x14ac:dyDescent="0.25">
      <c r="A113" s="70">
        <v>7</v>
      </c>
      <c r="B113" s="156" t="s">
        <v>944</v>
      </c>
      <c r="C113" s="156">
        <v>3997</v>
      </c>
      <c r="D113" s="158" t="s">
        <v>739</v>
      </c>
      <c r="E113" s="158"/>
      <c r="F113" s="155" t="s">
        <v>898</v>
      </c>
      <c r="G113" s="162" t="s">
        <v>37</v>
      </c>
      <c r="H113" s="155">
        <v>1</v>
      </c>
      <c r="I113" s="155"/>
      <c r="J113" s="155"/>
      <c r="K113" s="155">
        <v>1</v>
      </c>
      <c r="L113" s="155">
        <v>2</v>
      </c>
      <c r="M113" s="155"/>
      <c r="N113" s="155"/>
      <c r="O113" s="155"/>
      <c r="P113" s="155"/>
      <c r="Q113" s="155"/>
      <c r="R113" s="155"/>
      <c r="S113" s="155"/>
      <c r="T113" s="155">
        <v>1</v>
      </c>
      <c r="U113" s="155">
        <v>1</v>
      </c>
      <c r="V113" s="155"/>
      <c r="W113" s="155"/>
      <c r="X113" s="155"/>
      <c r="Y113" s="155"/>
      <c r="Z113" s="155"/>
      <c r="AA113" s="155"/>
      <c r="AB113" s="155"/>
      <c r="AC113" s="155"/>
      <c r="AD113" s="148">
        <f t="shared" si="1"/>
        <v>6</v>
      </c>
    </row>
    <row r="114" spans="1:30" s="2" customFormat="1" ht="24.75" customHeight="1" x14ac:dyDescent="0.25">
      <c r="A114" s="70">
        <v>1</v>
      </c>
      <c r="B114" s="156" t="s">
        <v>945</v>
      </c>
      <c r="C114" s="149">
        <v>3303</v>
      </c>
      <c r="D114" s="158" t="s">
        <v>685</v>
      </c>
      <c r="E114" s="158">
        <v>5</v>
      </c>
      <c r="F114" s="155" t="s">
        <v>897</v>
      </c>
      <c r="G114" s="159" t="s">
        <v>85</v>
      </c>
      <c r="H114" s="155">
        <v>2</v>
      </c>
      <c r="I114" s="155"/>
      <c r="J114" s="155"/>
      <c r="K114" s="155">
        <v>2</v>
      </c>
      <c r="L114" s="155"/>
      <c r="M114" s="155"/>
      <c r="N114" s="155"/>
      <c r="O114" s="155"/>
      <c r="P114" s="155"/>
      <c r="Q114" s="155">
        <v>2</v>
      </c>
      <c r="R114" s="155"/>
      <c r="S114" s="155"/>
      <c r="T114" s="155">
        <v>2</v>
      </c>
      <c r="U114" s="155">
        <v>2</v>
      </c>
      <c r="V114" s="155"/>
      <c r="W114" s="155"/>
      <c r="X114" s="155"/>
      <c r="Y114" s="155"/>
      <c r="Z114" s="155"/>
      <c r="AA114" s="155"/>
      <c r="AB114" s="155"/>
      <c r="AC114" s="155"/>
      <c r="AD114" s="148">
        <f t="shared" si="1"/>
        <v>10</v>
      </c>
    </row>
    <row r="115" spans="1:30" s="2" customFormat="1" ht="24.75" customHeight="1" x14ac:dyDescent="0.25">
      <c r="A115" s="70">
        <v>2</v>
      </c>
      <c r="B115" s="156" t="s">
        <v>945</v>
      </c>
      <c r="C115" s="156">
        <v>3137</v>
      </c>
      <c r="D115" s="158" t="s">
        <v>82</v>
      </c>
      <c r="E115" s="158">
        <v>6</v>
      </c>
      <c r="F115" s="149" t="s">
        <v>83</v>
      </c>
      <c r="G115" s="159" t="s">
        <v>45</v>
      </c>
      <c r="H115" s="155">
        <v>2</v>
      </c>
      <c r="I115" s="155"/>
      <c r="J115" s="155"/>
      <c r="K115" s="155"/>
      <c r="L115" s="155"/>
      <c r="M115" s="155"/>
      <c r="N115" s="155"/>
      <c r="O115" s="155"/>
      <c r="P115" s="155">
        <v>2</v>
      </c>
      <c r="Q115" s="155"/>
      <c r="R115" s="155"/>
      <c r="S115" s="155">
        <v>2</v>
      </c>
      <c r="T115" s="155">
        <v>2</v>
      </c>
      <c r="U115" s="155"/>
      <c r="V115" s="155"/>
      <c r="W115" s="155"/>
      <c r="X115" s="155"/>
      <c r="Y115" s="155"/>
      <c r="Z115" s="155">
        <v>2</v>
      </c>
      <c r="AA115" s="155"/>
      <c r="AB115" s="155"/>
      <c r="AC115" s="155"/>
      <c r="AD115" s="148">
        <f t="shared" si="1"/>
        <v>10</v>
      </c>
    </row>
    <row r="116" spans="1:30" s="2" customFormat="1" ht="24.75" customHeight="1" x14ac:dyDescent="0.25">
      <c r="A116" s="70">
        <v>3</v>
      </c>
      <c r="B116" s="156" t="s">
        <v>945</v>
      </c>
      <c r="C116" s="156">
        <v>3015</v>
      </c>
      <c r="D116" s="164" t="s">
        <v>201</v>
      </c>
      <c r="E116" s="158"/>
      <c r="F116" s="155" t="s">
        <v>948</v>
      </c>
      <c r="G116" s="159" t="s">
        <v>91</v>
      </c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>
        <v>1</v>
      </c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48">
        <f t="shared" si="1"/>
        <v>1</v>
      </c>
    </row>
    <row r="117" spans="1:30" s="2" customFormat="1" ht="24.75" customHeight="1" x14ac:dyDescent="0.25">
      <c r="A117" s="70">
        <v>1</v>
      </c>
      <c r="B117" s="156" t="s">
        <v>949</v>
      </c>
      <c r="C117" s="156">
        <v>4665</v>
      </c>
      <c r="D117" s="158" t="s">
        <v>913</v>
      </c>
      <c r="E117" s="158">
        <v>3</v>
      </c>
      <c r="F117" s="155" t="s">
        <v>908</v>
      </c>
      <c r="G117" s="159" t="s">
        <v>43</v>
      </c>
      <c r="H117" s="155">
        <v>1</v>
      </c>
      <c r="I117" s="155"/>
      <c r="J117" s="155"/>
      <c r="K117" s="155"/>
      <c r="L117" s="155">
        <v>2</v>
      </c>
      <c r="M117" s="155"/>
      <c r="N117" s="155"/>
      <c r="O117" s="155"/>
      <c r="P117" s="155"/>
      <c r="Q117" s="155">
        <v>1</v>
      </c>
      <c r="R117" s="155"/>
      <c r="S117" s="155"/>
      <c r="T117" s="155">
        <v>2</v>
      </c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48">
        <f t="shared" si="1"/>
        <v>6</v>
      </c>
    </row>
    <row r="118" spans="1:30" s="2" customFormat="1" ht="24.75" customHeight="1" x14ac:dyDescent="0.25">
      <c r="A118" s="70">
        <v>2</v>
      </c>
      <c r="B118" s="156" t="s">
        <v>949</v>
      </c>
      <c r="C118" s="156">
        <v>3469</v>
      </c>
      <c r="D118" s="158" t="s">
        <v>950</v>
      </c>
      <c r="E118" s="158"/>
      <c r="F118" s="155" t="s">
        <v>893</v>
      </c>
      <c r="G118" s="159" t="s">
        <v>43</v>
      </c>
      <c r="H118" s="155">
        <v>1</v>
      </c>
      <c r="I118" s="155"/>
      <c r="J118" s="155"/>
      <c r="K118" s="155"/>
      <c r="L118" s="155">
        <v>2</v>
      </c>
      <c r="M118" s="155"/>
      <c r="N118" s="155"/>
      <c r="O118" s="155"/>
      <c r="P118" s="155"/>
      <c r="Q118" s="155">
        <v>1</v>
      </c>
      <c r="R118" s="155"/>
      <c r="S118" s="155"/>
      <c r="T118" s="155">
        <v>2</v>
      </c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48">
        <f t="shared" si="1"/>
        <v>6</v>
      </c>
    </row>
    <row r="119" spans="1:30" s="2" customFormat="1" ht="24.75" customHeight="1" x14ac:dyDescent="0.25">
      <c r="A119" s="70">
        <v>3</v>
      </c>
      <c r="B119" s="156" t="s">
        <v>949</v>
      </c>
      <c r="C119" s="156">
        <v>3632</v>
      </c>
      <c r="D119" s="158" t="s">
        <v>197</v>
      </c>
      <c r="E119" s="158">
        <v>4</v>
      </c>
      <c r="F119" s="155" t="s">
        <v>83</v>
      </c>
      <c r="G119" s="159" t="s">
        <v>70</v>
      </c>
      <c r="H119" s="155">
        <v>1</v>
      </c>
      <c r="I119" s="155"/>
      <c r="J119" s="155"/>
      <c r="K119" s="155"/>
      <c r="L119" s="155"/>
      <c r="M119" s="155"/>
      <c r="N119" s="155">
        <v>2</v>
      </c>
      <c r="O119" s="155"/>
      <c r="P119" s="155"/>
      <c r="Q119" s="155"/>
      <c r="R119" s="155"/>
      <c r="S119" s="155"/>
      <c r="T119" s="155"/>
      <c r="U119" s="155"/>
      <c r="V119" s="155"/>
      <c r="W119" s="155"/>
      <c r="X119" s="155">
        <v>1</v>
      </c>
      <c r="Y119" s="155"/>
      <c r="Z119" s="155"/>
      <c r="AA119" s="155"/>
      <c r="AB119" s="155"/>
      <c r="AC119" s="155"/>
      <c r="AD119" s="148">
        <f t="shared" si="1"/>
        <v>4</v>
      </c>
    </row>
    <row r="120" spans="1:30" s="2" customFormat="1" ht="24.75" customHeight="1" x14ac:dyDescent="0.25">
      <c r="A120" s="70">
        <v>4</v>
      </c>
      <c r="B120" s="156" t="s">
        <v>949</v>
      </c>
      <c r="C120" s="156">
        <v>4524</v>
      </c>
      <c r="D120" s="158" t="s">
        <v>951</v>
      </c>
      <c r="E120" s="158"/>
      <c r="F120" s="155" t="s">
        <v>892</v>
      </c>
      <c r="G120" s="159" t="s">
        <v>48</v>
      </c>
      <c r="H120" s="155"/>
      <c r="I120" s="155"/>
      <c r="J120" s="155"/>
      <c r="K120" s="155"/>
      <c r="L120" s="155"/>
      <c r="M120" s="155"/>
      <c r="N120" s="155"/>
      <c r="O120" s="155">
        <v>1</v>
      </c>
      <c r="P120" s="155"/>
      <c r="Q120" s="155"/>
      <c r="R120" s="155">
        <v>1</v>
      </c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48">
        <f t="shared" si="1"/>
        <v>2</v>
      </c>
    </row>
    <row r="121" spans="1:30" s="2" customFormat="1" ht="24.75" customHeight="1" x14ac:dyDescent="0.25">
      <c r="A121" s="70">
        <v>5</v>
      </c>
      <c r="B121" s="156" t="s">
        <v>949</v>
      </c>
      <c r="C121" s="156">
        <v>2907</v>
      </c>
      <c r="D121" s="158" t="s">
        <v>92</v>
      </c>
      <c r="E121" s="165">
        <v>6</v>
      </c>
      <c r="F121" s="149" t="s">
        <v>742</v>
      </c>
      <c r="G121" s="159" t="s">
        <v>91</v>
      </c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>
        <v>1</v>
      </c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48">
        <f t="shared" si="1"/>
        <v>1</v>
      </c>
    </row>
    <row r="122" spans="1:30" s="2" customFormat="1" ht="24.75" customHeight="1" x14ac:dyDescent="0.25">
      <c r="A122" s="70">
        <v>6</v>
      </c>
      <c r="B122" s="156" t="s">
        <v>949</v>
      </c>
      <c r="C122" s="156">
        <v>4400</v>
      </c>
      <c r="D122" s="158" t="s">
        <v>906</v>
      </c>
      <c r="E122" s="158">
        <v>3</v>
      </c>
      <c r="F122" s="155" t="s">
        <v>51</v>
      </c>
      <c r="G122" s="159" t="s">
        <v>106</v>
      </c>
      <c r="H122" s="155">
        <v>1</v>
      </c>
      <c r="I122" s="155"/>
      <c r="J122" s="155">
        <v>1</v>
      </c>
      <c r="K122" s="155"/>
      <c r="L122" s="155"/>
      <c r="M122" s="155"/>
      <c r="N122" s="155"/>
      <c r="O122" s="155"/>
      <c r="P122" s="155"/>
      <c r="Q122" s="155">
        <v>1</v>
      </c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48">
        <f t="shared" si="1"/>
        <v>3</v>
      </c>
    </row>
    <row r="123" spans="1:30" s="2" customFormat="1" ht="24.75" customHeight="1" x14ac:dyDescent="0.25">
      <c r="A123" s="70">
        <v>7</v>
      </c>
      <c r="B123" s="156" t="s">
        <v>949</v>
      </c>
      <c r="C123" s="156">
        <v>3320</v>
      </c>
      <c r="D123" s="158" t="s">
        <v>952</v>
      </c>
      <c r="E123" s="158">
        <v>3</v>
      </c>
      <c r="F123" s="155" t="s">
        <v>51</v>
      </c>
      <c r="G123" s="159" t="s">
        <v>85</v>
      </c>
      <c r="H123" s="155">
        <v>1</v>
      </c>
      <c r="I123" s="155"/>
      <c r="J123" s="155"/>
      <c r="K123" s="155">
        <v>1</v>
      </c>
      <c r="L123" s="155"/>
      <c r="M123" s="155"/>
      <c r="N123" s="155"/>
      <c r="O123" s="155"/>
      <c r="P123" s="155"/>
      <c r="Q123" s="155">
        <v>1</v>
      </c>
      <c r="R123" s="155"/>
      <c r="S123" s="155"/>
      <c r="T123" s="155">
        <v>1</v>
      </c>
      <c r="U123" s="155">
        <v>1</v>
      </c>
      <c r="V123" s="155"/>
      <c r="W123" s="155"/>
      <c r="X123" s="155"/>
      <c r="Y123" s="155"/>
      <c r="Z123" s="155"/>
      <c r="AA123" s="155"/>
      <c r="AB123" s="155"/>
      <c r="AC123" s="155"/>
      <c r="AD123" s="148">
        <f t="shared" si="1"/>
        <v>5</v>
      </c>
    </row>
    <row r="124" spans="1:30" s="2" customFormat="1" ht="24.75" customHeight="1" x14ac:dyDescent="0.25">
      <c r="A124" s="70">
        <v>1</v>
      </c>
      <c r="B124" s="155" t="s">
        <v>953</v>
      </c>
      <c r="C124" s="156">
        <v>4431</v>
      </c>
      <c r="D124" s="158" t="s">
        <v>956</v>
      </c>
      <c r="E124" s="158"/>
      <c r="F124" s="155" t="s">
        <v>51</v>
      </c>
      <c r="G124" s="159" t="s">
        <v>45</v>
      </c>
      <c r="H124" s="155">
        <v>1</v>
      </c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  <c r="S124" s="155">
        <v>1</v>
      </c>
      <c r="T124" s="155">
        <v>2</v>
      </c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48">
        <f t="shared" si="1"/>
        <v>4</v>
      </c>
    </row>
    <row r="125" spans="1:30" s="2" customFormat="1" ht="24.75" customHeight="1" x14ac:dyDescent="0.25">
      <c r="A125" s="70">
        <v>2</v>
      </c>
      <c r="B125" s="155" t="s">
        <v>953</v>
      </c>
      <c r="C125" s="156">
        <v>4441</v>
      </c>
      <c r="D125" s="158" t="s">
        <v>957</v>
      </c>
      <c r="E125" s="158"/>
      <c r="F125" s="155" t="s">
        <v>895</v>
      </c>
      <c r="G125" s="159" t="s">
        <v>52</v>
      </c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  <c r="S125" s="155">
        <v>2</v>
      </c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48">
        <f t="shared" si="1"/>
        <v>2</v>
      </c>
    </row>
    <row r="126" spans="1:30" s="2" customFormat="1" ht="24.75" customHeight="1" x14ac:dyDescent="0.25">
      <c r="A126" s="70">
        <v>3</v>
      </c>
      <c r="B126" s="155" t="s">
        <v>953</v>
      </c>
      <c r="C126" s="155" t="s">
        <v>698</v>
      </c>
      <c r="D126" s="158" t="s">
        <v>958</v>
      </c>
      <c r="E126" s="158"/>
      <c r="F126" s="155" t="s">
        <v>41</v>
      </c>
      <c r="G126" s="159" t="s">
        <v>85</v>
      </c>
      <c r="H126" s="155">
        <v>1</v>
      </c>
      <c r="I126" s="155"/>
      <c r="J126" s="155"/>
      <c r="K126" s="155">
        <v>1</v>
      </c>
      <c r="L126" s="155"/>
      <c r="M126" s="155"/>
      <c r="N126" s="155"/>
      <c r="O126" s="155"/>
      <c r="P126" s="155"/>
      <c r="Q126" s="155">
        <v>1</v>
      </c>
      <c r="R126" s="155"/>
      <c r="S126" s="155"/>
      <c r="T126" s="155">
        <v>1</v>
      </c>
      <c r="U126" s="155">
        <v>1</v>
      </c>
      <c r="V126" s="155"/>
      <c r="W126" s="155"/>
      <c r="X126" s="155"/>
      <c r="Y126" s="155"/>
      <c r="Z126" s="155"/>
      <c r="AA126" s="155"/>
      <c r="AB126" s="155"/>
      <c r="AC126" s="156"/>
      <c r="AD126" s="148">
        <f t="shared" si="1"/>
        <v>5</v>
      </c>
    </row>
    <row r="127" spans="1:30" s="2" customFormat="1" ht="24.75" customHeight="1" x14ac:dyDescent="0.25">
      <c r="A127" s="70">
        <v>4</v>
      </c>
      <c r="B127" s="155" t="s">
        <v>953</v>
      </c>
      <c r="C127" s="155">
        <v>708</v>
      </c>
      <c r="D127" s="158" t="s">
        <v>421</v>
      </c>
      <c r="E127" s="158">
        <v>3</v>
      </c>
      <c r="F127" s="155" t="s">
        <v>897</v>
      </c>
      <c r="G127" s="159" t="s">
        <v>85</v>
      </c>
      <c r="H127" s="155">
        <v>1</v>
      </c>
      <c r="I127" s="155"/>
      <c r="J127" s="155"/>
      <c r="K127" s="155">
        <v>1</v>
      </c>
      <c r="L127" s="155"/>
      <c r="M127" s="155"/>
      <c r="N127" s="155"/>
      <c r="O127" s="155"/>
      <c r="P127" s="155"/>
      <c r="Q127" s="155">
        <v>1</v>
      </c>
      <c r="R127" s="155"/>
      <c r="S127" s="155"/>
      <c r="T127" s="155">
        <v>1</v>
      </c>
      <c r="U127" s="155">
        <v>1</v>
      </c>
      <c r="V127" s="155"/>
      <c r="W127" s="155"/>
      <c r="X127" s="155"/>
      <c r="Y127" s="155"/>
      <c r="Z127" s="155"/>
      <c r="AA127" s="155"/>
      <c r="AB127" s="155"/>
      <c r="AC127" s="156"/>
      <c r="AD127" s="148">
        <f t="shared" si="1"/>
        <v>5</v>
      </c>
    </row>
    <row r="128" spans="1:30" s="2" customFormat="1" ht="24.75" customHeight="1" x14ac:dyDescent="0.25">
      <c r="A128" s="70">
        <v>5</v>
      </c>
      <c r="B128" s="155" t="s">
        <v>953</v>
      </c>
      <c r="C128" s="155">
        <v>3320</v>
      </c>
      <c r="D128" s="158" t="s">
        <v>952</v>
      </c>
      <c r="E128" s="158">
        <v>3</v>
      </c>
      <c r="F128" s="155" t="s">
        <v>51</v>
      </c>
      <c r="G128" s="159" t="s">
        <v>52</v>
      </c>
      <c r="H128" s="155"/>
      <c r="I128" s="155"/>
      <c r="J128" s="155"/>
      <c r="K128" s="155"/>
      <c r="L128" s="155"/>
      <c r="M128" s="155"/>
      <c r="N128" s="155">
        <v>2</v>
      </c>
      <c r="O128" s="155"/>
      <c r="P128" s="155"/>
      <c r="Q128" s="155"/>
      <c r="R128" s="155"/>
      <c r="S128" s="155">
        <v>1</v>
      </c>
      <c r="T128" s="155"/>
      <c r="U128" s="155"/>
      <c r="V128" s="155"/>
      <c r="W128" s="155"/>
      <c r="X128" s="155">
        <v>1</v>
      </c>
      <c r="Y128" s="155"/>
      <c r="Z128" s="155"/>
      <c r="AA128" s="155"/>
      <c r="AB128" s="155"/>
      <c r="AC128" s="156"/>
      <c r="AD128" s="148">
        <f t="shared" si="1"/>
        <v>4</v>
      </c>
    </row>
    <row r="129" spans="1:30" s="2" customFormat="1" ht="24.75" customHeight="1" x14ac:dyDescent="0.25">
      <c r="A129" s="70">
        <v>6</v>
      </c>
      <c r="B129" s="155" t="s">
        <v>953</v>
      </c>
      <c r="C129" s="155">
        <v>4426</v>
      </c>
      <c r="D129" s="158" t="s">
        <v>959</v>
      </c>
      <c r="E129" s="158"/>
      <c r="F129" s="155" t="s">
        <v>874</v>
      </c>
      <c r="G129" s="159" t="s">
        <v>52</v>
      </c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  <c r="S129" s="155">
        <v>2</v>
      </c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6"/>
      <c r="AD129" s="148">
        <f t="shared" si="1"/>
        <v>2</v>
      </c>
    </row>
    <row r="130" spans="1:30" s="2" customFormat="1" ht="24.75" customHeight="1" x14ac:dyDescent="0.25">
      <c r="A130" s="70">
        <v>7</v>
      </c>
      <c r="B130" s="155" t="s">
        <v>953</v>
      </c>
      <c r="C130" s="156" t="s">
        <v>909</v>
      </c>
      <c r="D130" s="158" t="s">
        <v>905</v>
      </c>
      <c r="E130" s="158">
        <v>3</v>
      </c>
      <c r="F130" s="155" t="s">
        <v>909</v>
      </c>
      <c r="G130" s="159" t="s">
        <v>75</v>
      </c>
      <c r="H130" s="155">
        <v>2</v>
      </c>
      <c r="I130" s="155"/>
      <c r="J130" s="155"/>
      <c r="K130" s="155"/>
      <c r="L130" s="155"/>
      <c r="M130" s="155"/>
      <c r="N130" s="155"/>
      <c r="O130" s="155"/>
      <c r="P130" s="155">
        <v>2</v>
      </c>
      <c r="Q130" s="155"/>
      <c r="R130" s="155"/>
      <c r="S130" s="155">
        <v>2</v>
      </c>
      <c r="T130" s="155">
        <v>4</v>
      </c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48">
        <f t="shared" si="1"/>
        <v>10</v>
      </c>
    </row>
    <row r="131" spans="1:30" s="2" customFormat="1" ht="24.75" customHeight="1" x14ac:dyDescent="0.25">
      <c r="A131" s="70">
        <v>8</v>
      </c>
      <c r="B131" s="155" t="s">
        <v>953</v>
      </c>
      <c r="C131" s="156">
        <v>2995</v>
      </c>
      <c r="D131" s="158" t="s">
        <v>347</v>
      </c>
      <c r="E131" s="158">
        <v>2</v>
      </c>
      <c r="F131" s="155" t="s">
        <v>893</v>
      </c>
      <c r="G131" s="159" t="s">
        <v>91</v>
      </c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>
        <v>1</v>
      </c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48">
        <f t="shared" si="1"/>
        <v>1</v>
      </c>
    </row>
    <row r="132" spans="1:30" s="2" customFormat="1" ht="24.75" customHeight="1" x14ac:dyDescent="0.25">
      <c r="A132" s="70">
        <v>9</v>
      </c>
      <c r="B132" s="155" t="s">
        <v>953</v>
      </c>
      <c r="C132" s="156">
        <v>4172</v>
      </c>
      <c r="D132" s="158" t="s">
        <v>960</v>
      </c>
      <c r="E132" s="158">
        <v>2</v>
      </c>
      <c r="F132" s="155" t="s">
        <v>901</v>
      </c>
      <c r="G132" s="159" t="s">
        <v>48</v>
      </c>
      <c r="H132" s="155"/>
      <c r="I132" s="155"/>
      <c r="J132" s="155"/>
      <c r="K132" s="155"/>
      <c r="L132" s="155"/>
      <c r="M132" s="155"/>
      <c r="N132" s="155"/>
      <c r="O132" s="155">
        <v>1</v>
      </c>
      <c r="P132" s="155"/>
      <c r="Q132" s="155"/>
      <c r="R132" s="155">
        <v>1</v>
      </c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48">
        <f t="shared" ref="AD132:AD157" si="2">SUM(H132:AC132)</f>
        <v>2</v>
      </c>
    </row>
    <row r="133" spans="1:30" s="2" customFormat="1" ht="24.75" customHeight="1" x14ac:dyDescent="0.25">
      <c r="A133" s="70">
        <v>10</v>
      </c>
      <c r="B133" s="155" t="s">
        <v>953</v>
      </c>
      <c r="C133" s="156">
        <v>2907</v>
      </c>
      <c r="D133" s="158" t="s">
        <v>92</v>
      </c>
      <c r="E133" s="165">
        <v>6</v>
      </c>
      <c r="F133" s="155" t="s">
        <v>742</v>
      </c>
      <c r="G133" s="159" t="s">
        <v>91</v>
      </c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>
        <v>1</v>
      </c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48">
        <f t="shared" si="2"/>
        <v>1</v>
      </c>
    </row>
    <row r="134" spans="1:30" s="2" customFormat="1" ht="24.75" customHeight="1" x14ac:dyDescent="0.25">
      <c r="A134" s="70">
        <v>11</v>
      </c>
      <c r="B134" s="155" t="s">
        <v>953</v>
      </c>
      <c r="C134" s="156">
        <v>4289</v>
      </c>
      <c r="D134" s="158" t="s">
        <v>931</v>
      </c>
      <c r="E134" s="158">
        <v>4</v>
      </c>
      <c r="F134" s="155" t="s">
        <v>898</v>
      </c>
      <c r="G134" s="159" t="s">
        <v>85</v>
      </c>
      <c r="H134" s="155">
        <v>1</v>
      </c>
      <c r="I134" s="155"/>
      <c r="J134" s="155"/>
      <c r="K134" s="155">
        <v>1</v>
      </c>
      <c r="L134" s="155"/>
      <c r="M134" s="155"/>
      <c r="N134" s="155"/>
      <c r="O134" s="155"/>
      <c r="P134" s="155"/>
      <c r="Q134" s="155">
        <v>1</v>
      </c>
      <c r="R134" s="155"/>
      <c r="S134" s="155"/>
      <c r="T134" s="155">
        <v>1</v>
      </c>
      <c r="U134" s="155">
        <v>1</v>
      </c>
      <c r="V134" s="155"/>
      <c r="W134" s="155"/>
      <c r="X134" s="155"/>
      <c r="Y134" s="155"/>
      <c r="Z134" s="155"/>
      <c r="AA134" s="155"/>
      <c r="AB134" s="155"/>
      <c r="AC134" s="155"/>
      <c r="AD134" s="148">
        <f t="shared" si="2"/>
        <v>5</v>
      </c>
    </row>
    <row r="135" spans="1:30" s="2" customFormat="1" ht="24.75" customHeight="1" x14ac:dyDescent="0.25">
      <c r="A135" s="70">
        <v>12</v>
      </c>
      <c r="B135" s="155" t="s">
        <v>953</v>
      </c>
      <c r="C135" s="156">
        <v>1956</v>
      </c>
      <c r="D135" s="158" t="s">
        <v>103</v>
      </c>
      <c r="E135" s="165">
        <v>7</v>
      </c>
      <c r="F135" s="155" t="s">
        <v>934</v>
      </c>
      <c r="G135" s="159" t="s">
        <v>61</v>
      </c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>
        <v>2</v>
      </c>
      <c r="Z135" s="155"/>
      <c r="AA135" s="155"/>
      <c r="AB135" s="155"/>
      <c r="AC135" s="155"/>
      <c r="AD135" s="148">
        <f t="shared" si="2"/>
        <v>2</v>
      </c>
    </row>
    <row r="136" spans="1:30" s="2" customFormat="1" ht="24.75" customHeight="1" x14ac:dyDescent="0.25">
      <c r="A136" s="70">
        <v>13</v>
      </c>
      <c r="B136" s="155" t="s">
        <v>953</v>
      </c>
      <c r="C136" s="156">
        <v>4493</v>
      </c>
      <c r="D136" s="158" t="s">
        <v>961</v>
      </c>
      <c r="E136" s="158"/>
      <c r="F136" s="155" t="s">
        <v>895</v>
      </c>
      <c r="G136" s="159" t="s">
        <v>56</v>
      </c>
      <c r="H136" s="155">
        <v>1</v>
      </c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48">
        <f t="shared" si="2"/>
        <v>1</v>
      </c>
    </row>
    <row r="137" spans="1:30" s="2" customFormat="1" ht="24.75" customHeight="1" x14ac:dyDescent="0.25">
      <c r="A137" s="70">
        <v>14</v>
      </c>
      <c r="B137" s="155" t="s">
        <v>953</v>
      </c>
      <c r="C137" s="156">
        <v>4107</v>
      </c>
      <c r="D137" s="158" t="s">
        <v>148</v>
      </c>
      <c r="E137" s="158">
        <v>2</v>
      </c>
      <c r="F137" s="155" t="s">
        <v>742</v>
      </c>
      <c r="G137" s="159" t="s">
        <v>52</v>
      </c>
      <c r="H137" s="155"/>
      <c r="I137" s="155"/>
      <c r="J137" s="155"/>
      <c r="K137" s="155"/>
      <c r="L137" s="155"/>
      <c r="M137" s="155"/>
      <c r="N137" s="155">
        <v>2</v>
      </c>
      <c r="O137" s="155"/>
      <c r="P137" s="155"/>
      <c r="Q137" s="155"/>
      <c r="R137" s="155"/>
      <c r="S137" s="155">
        <v>2</v>
      </c>
      <c r="T137" s="155"/>
      <c r="U137" s="155"/>
      <c r="V137" s="155"/>
      <c r="W137" s="155"/>
      <c r="X137" s="155">
        <v>1</v>
      </c>
      <c r="Y137" s="155"/>
      <c r="Z137" s="155"/>
      <c r="AA137" s="155"/>
      <c r="AB137" s="155"/>
      <c r="AC137" s="155"/>
      <c r="AD137" s="148">
        <f t="shared" si="2"/>
        <v>5</v>
      </c>
    </row>
    <row r="138" spans="1:30" s="2" customFormat="1" ht="24.75" customHeight="1" x14ac:dyDescent="0.25">
      <c r="A138" s="70">
        <v>15</v>
      </c>
      <c r="B138" s="155" t="s">
        <v>953</v>
      </c>
      <c r="C138" s="155">
        <v>4648</v>
      </c>
      <c r="D138" s="158" t="s">
        <v>903</v>
      </c>
      <c r="E138" s="158">
        <v>2</v>
      </c>
      <c r="F138" s="155" t="s">
        <v>898</v>
      </c>
      <c r="G138" s="159" t="s">
        <v>85</v>
      </c>
      <c r="H138" s="155">
        <v>1</v>
      </c>
      <c r="I138" s="155"/>
      <c r="J138" s="155"/>
      <c r="K138" s="155">
        <v>1</v>
      </c>
      <c r="L138" s="155"/>
      <c r="M138" s="155"/>
      <c r="N138" s="155"/>
      <c r="O138" s="155"/>
      <c r="P138" s="155"/>
      <c r="Q138" s="155">
        <v>1</v>
      </c>
      <c r="R138" s="155"/>
      <c r="S138" s="155"/>
      <c r="T138" s="155">
        <v>1</v>
      </c>
      <c r="U138" s="155">
        <v>1</v>
      </c>
      <c r="V138" s="155"/>
      <c r="W138" s="155"/>
      <c r="X138" s="155"/>
      <c r="Y138" s="155"/>
      <c r="Z138" s="155"/>
      <c r="AA138" s="155"/>
      <c r="AB138" s="155"/>
      <c r="AC138" s="155"/>
      <c r="AD138" s="148">
        <f t="shared" si="2"/>
        <v>5</v>
      </c>
    </row>
    <row r="139" spans="1:30" s="2" customFormat="1" ht="24.75" customHeight="1" x14ac:dyDescent="0.25">
      <c r="A139" s="70">
        <v>1</v>
      </c>
      <c r="B139" s="155" t="s">
        <v>954</v>
      </c>
      <c r="C139" s="155" t="s">
        <v>684</v>
      </c>
      <c r="D139" s="165" t="s">
        <v>962</v>
      </c>
      <c r="E139" s="158">
        <v>3</v>
      </c>
      <c r="F139" s="155" t="s">
        <v>894</v>
      </c>
      <c r="G139" s="159" t="s">
        <v>75</v>
      </c>
      <c r="H139" s="155">
        <v>2</v>
      </c>
      <c r="I139" s="155"/>
      <c r="J139" s="155"/>
      <c r="K139" s="155"/>
      <c r="L139" s="155"/>
      <c r="M139" s="155"/>
      <c r="N139" s="155"/>
      <c r="O139" s="155"/>
      <c r="P139" s="155">
        <v>2</v>
      </c>
      <c r="Q139" s="155"/>
      <c r="R139" s="155"/>
      <c r="S139" s="155">
        <v>2</v>
      </c>
      <c r="T139" s="155">
        <v>4</v>
      </c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48">
        <f t="shared" si="2"/>
        <v>10</v>
      </c>
    </row>
    <row r="140" spans="1:30" s="2" customFormat="1" ht="24.75" customHeight="1" x14ac:dyDescent="0.25">
      <c r="A140" s="70">
        <v>2</v>
      </c>
      <c r="B140" s="155" t="s">
        <v>954</v>
      </c>
      <c r="C140" s="155">
        <v>4636</v>
      </c>
      <c r="D140" s="158" t="s">
        <v>241</v>
      </c>
      <c r="E140" s="158">
        <v>5</v>
      </c>
      <c r="F140" s="155" t="s">
        <v>898</v>
      </c>
      <c r="G140" s="162" t="s">
        <v>37</v>
      </c>
      <c r="H140" s="155">
        <v>1</v>
      </c>
      <c r="I140" s="155"/>
      <c r="J140" s="155"/>
      <c r="K140" s="155">
        <v>1</v>
      </c>
      <c r="L140" s="155">
        <v>2</v>
      </c>
      <c r="M140" s="155"/>
      <c r="N140" s="155"/>
      <c r="O140" s="155"/>
      <c r="P140" s="155"/>
      <c r="Q140" s="155"/>
      <c r="R140" s="155"/>
      <c r="S140" s="155"/>
      <c r="T140" s="155">
        <v>1</v>
      </c>
      <c r="U140" s="155">
        <v>1</v>
      </c>
      <c r="V140" s="155"/>
      <c r="W140" s="155"/>
      <c r="X140" s="155"/>
      <c r="Y140" s="155"/>
      <c r="Z140" s="155"/>
      <c r="AA140" s="155"/>
      <c r="AB140" s="155"/>
      <c r="AC140" s="155"/>
      <c r="AD140" s="148">
        <f t="shared" si="2"/>
        <v>6</v>
      </c>
    </row>
    <row r="141" spans="1:30" s="2" customFormat="1" ht="24.75" customHeight="1" x14ac:dyDescent="0.25">
      <c r="A141" s="70">
        <v>3</v>
      </c>
      <c r="B141" s="155" t="s">
        <v>954</v>
      </c>
      <c r="C141" s="155">
        <v>2151</v>
      </c>
      <c r="D141" s="158" t="s">
        <v>121</v>
      </c>
      <c r="E141" s="158"/>
      <c r="F141" s="155" t="s">
        <v>948</v>
      </c>
      <c r="G141" s="159" t="s">
        <v>91</v>
      </c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>
        <v>1</v>
      </c>
      <c r="S141" s="155"/>
      <c r="T141" s="155"/>
      <c r="U141" s="155"/>
      <c r="V141" s="155"/>
      <c r="W141" s="155"/>
      <c r="X141" s="155"/>
      <c r="Y141" s="149"/>
      <c r="Z141" s="155"/>
      <c r="AA141" s="155"/>
      <c r="AB141" s="155"/>
      <c r="AC141" s="155"/>
      <c r="AD141" s="148">
        <f t="shared" si="2"/>
        <v>1</v>
      </c>
    </row>
    <row r="142" spans="1:30" s="2" customFormat="1" ht="24.75" customHeight="1" x14ac:dyDescent="0.25">
      <c r="A142" s="70">
        <v>4</v>
      </c>
      <c r="B142" s="155" t="s">
        <v>954</v>
      </c>
      <c r="C142" s="155">
        <v>2653</v>
      </c>
      <c r="D142" s="158" t="s">
        <v>341</v>
      </c>
      <c r="E142" s="158">
        <v>3</v>
      </c>
      <c r="F142" s="155" t="s">
        <v>901</v>
      </c>
      <c r="G142" s="159" t="s">
        <v>75</v>
      </c>
      <c r="H142" s="155">
        <v>1</v>
      </c>
      <c r="I142" s="155"/>
      <c r="J142" s="155"/>
      <c r="K142" s="155"/>
      <c r="L142" s="155"/>
      <c r="M142" s="155"/>
      <c r="N142" s="155"/>
      <c r="O142" s="155"/>
      <c r="P142" s="155">
        <v>1</v>
      </c>
      <c r="Q142" s="155"/>
      <c r="R142" s="155"/>
      <c r="S142" s="155">
        <v>1</v>
      </c>
      <c r="T142" s="155">
        <v>2</v>
      </c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48">
        <f t="shared" si="2"/>
        <v>5</v>
      </c>
    </row>
    <row r="143" spans="1:30" s="2" customFormat="1" ht="24.75" customHeight="1" x14ac:dyDescent="0.25">
      <c r="A143" s="70">
        <v>5</v>
      </c>
      <c r="B143" s="155" t="s">
        <v>954</v>
      </c>
      <c r="C143" s="155">
        <v>3631</v>
      </c>
      <c r="D143" s="158" t="s">
        <v>963</v>
      </c>
      <c r="E143" s="158">
        <v>2</v>
      </c>
      <c r="F143" s="155" t="s">
        <v>78</v>
      </c>
      <c r="G143" s="159" t="s">
        <v>43</v>
      </c>
      <c r="H143" s="155">
        <v>1</v>
      </c>
      <c r="I143" s="155"/>
      <c r="J143" s="155"/>
      <c r="K143" s="155"/>
      <c r="L143" s="155">
        <v>2</v>
      </c>
      <c r="M143" s="155"/>
      <c r="N143" s="155"/>
      <c r="O143" s="155"/>
      <c r="P143" s="155"/>
      <c r="Q143" s="155">
        <v>1</v>
      </c>
      <c r="R143" s="155"/>
      <c r="S143" s="155"/>
      <c r="T143" s="155">
        <v>2</v>
      </c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48">
        <f t="shared" si="2"/>
        <v>6</v>
      </c>
    </row>
    <row r="144" spans="1:30" s="2" customFormat="1" ht="24.75" customHeight="1" x14ac:dyDescent="0.25">
      <c r="A144" s="70">
        <v>6</v>
      </c>
      <c r="B144" s="155" t="s">
        <v>954</v>
      </c>
      <c r="C144" s="155">
        <v>1778</v>
      </c>
      <c r="D144" s="158" t="s">
        <v>964</v>
      </c>
      <c r="E144" s="158">
        <v>2</v>
      </c>
      <c r="F144" s="155" t="s">
        <v>897</v>
      </c>
      <c r="G144" s="162" t="s">
        <v>972</v>
      </c>
      <c r="H144" s="155"/>
      <c r="I144" s="155"/>
      <c r="J144" s="155"/>
      <c r="K144" s="155"/>
      <c r="L144" s="155"/>
      <c r="M144" s="155"/>
      <c r="N144" s="155"/>
      <c r="O144" s="155">
        <v>2</v>
      </c>
      <c r="P144" s="155"/>
      <c r="Q144" s="155"/>
      <c r="R144" s="155"/>
      <c r="S144" s="155"/>
      <c r="T144" s="155"/>
      <c r="U144" s="155"/>
      <c r="V144" s="155"/>
      <c r="W144" s="155"/>
      <c r="X144" s="155"/>
      <c r="Y144" s="155">
        <v>2</v>
      </c>
      <c r="Z144" s="155">
        <v>1</v>
      </c>
      <c r="AA144" s="155"/>
      <c r="AB144" s="155"/>
      <c r="AC144" s="155"/>
      <c r="AD144" s="148">
        <f t="shared" si="2"/>
        <v>5</v>
      </c>
    </row>
    <row r="145" spans="1:30" s="2" customFormat="1" ht="24.75" customHeight="1" x14ac:dyDescent="0.25">
      <c r="A145" s="70">
        <v>7</v>
      </c>
      <c r="B145" s="155" t="s">
        <v>954</v>
      </c>
      <c r="C145" s="155">
        <v>4662</v>
      </c>
      <c r="D145" s="158" t="s">
        <v>913</v>
      </c>
      <c r="E145" s="158">
        <v>3</v>
      </c>
      <c r="F145" s="155" t="s">
        <v>908</v>
      </c>
      <c r="G145" s="159" t="s">
        <v>43</v>
      </c>
      <c r="H145" s="155">
        <v>1</v>
      </c>
      <c r="I145" s="155"/>
      <c r="J145" s="155"/>
      <c r="K145" s="155"/>
      <c r="L145" s="155">
        <v>2</v>
      </c>
      <c r="M145" s="155"/>
      <c r="N145" s="155"/>
      <c r="O145" s="155"/>
      <c r="P145" s="155"/>
      <c r="Q145" s="155">
        <v>1</v>
      </c>
      <c r="R145" s="155"/>
      <c r="S145" s="155"/>
      <c r="T145" s="155">
        <v>2</v>
      </c>
      <c r="U145" s="155"/>
      <c r="V145" s="155"/>
      <c r="W145" s="155"/>
      <c r="X145" s="155"/>
      <c r="Y145" s="155"/>
      <c r="Z145" s="155"/>
      <c r="AA145" s="155"/>
      <c r="AB145" s="155"/>
      <c r="AC145" s="155"/>
      <c r="AD145" s="148">
        <f t="shared" si="2"/>
        <v>6</v>
      </c>
    </row>
    <row r="146" spans="1:30" s="2" customFormat="1" ht="24.75" customHeight="1" x14ac:dyDescent="0.25">
      <c r="A146" s="70">
        <v>8</v>
      </c>
      <c r="B146" s="155" t="s">
        <v>954</v>
      </c>
      <c r="C146" s="155">
        <v>2911</v>
      </c>
      <c r="D146" s="158" t="s">
        <v>230</v>
      </c>
      <c r="E146" s="158"/>
      <c r="F146" s="155" t="s">
        <v>51</v>
      </c>
      <c r="G146" s="159" t="s">
        <v>75</v>
      </c>
      <c r="H146" s="155">
        <v>2</v>
      </c>
      <c r="I146" s="155"/>
      <c r="J146" s="155"/>
      <c r="K146" s="155"/>
      <c r="L146" s="155"/>
      <c r="M146" s="155"/>
      <c r="N146" s="155"/>
      <c r="O146" s="155"/>
      <c r="P146" s="155">
        <v>2</v>
      </c>
      <c r="Q146" s="155"/>
      <c r="R146" s="155"/>
      <c r="S146" s="155">
        <v>2</v>
      </c>
      <c r="T146" s="155">
        <v>4</v>
      </c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48">
        <f t="shared" si="2"/>
        <v>10</v>
      </c>
    </row>
    <row r="147" spans="1:30" s="2" customFormat="1" ht="24.75" customHeight="1" x14ac:dyDescent="0.25">
      <c r="A147" s="70">
        <v>9</v>
      </c>
      <c r="B147" s="155" t="s">
        <v>954</v>
      </c>
      <c r="C147" s="155">
        <v>2493</v>
      </c>
      <c r="D147" s="164" t="s">
        <v>149</v>
      </c>
      <c r="E147" s="158"/>
      <c r="F147" s="155" t="s">
        <v>901</v>
      </c>
      <c r="G147" s="162" t="s">
        <v>37</v>
      </c>
      <c r="H147" s="155">
        <v>1</v>
      </c>
      <c r="I147" s="155"/>
      <c r="J147" s="155"/>
      <c r="K147" s="155">
        <v>1</v>
      </c>
      <c r="L147" s="155">
        <v>2</v>
      </c>
      <c r="M147" s="155"/>
      <c r="N147" s="155"/>
      <c r="O147" s="155"/>
      <c r="P147" s="155"/>
      <c r="Q147" s="155"/>
      <c r="R147" s="155"/>
      <c r="S147" s="155"/>
      <c r="T147" s="155">
        <v>1</v>
      </c>
      <c r="U147" s="155">
        <v>1</v>
      </c>
      <c r="V147" s="155"/>
      <c r="W147" s="155"/>
      <c r="X147" s="155"/>
      <c r="Y147" s="155"/>
      <c r="Z147" s="155"/>
      <c r="AA147" s="155"/>
      <c r="AB147" s="155"/>
      <c r="AC147" s="155"/>
      <c r="AD147" s="148">
        <f t="shared" si="2"/>
        <v>6</v>
      </c>
    </row>
    <row r="148" spans="1:30" s="2" customFormat="1" ht="24.75" customHeight="1" x14ac:dyDescent="0.25">
      <c r="A148" s="70">
        <v>10</v>
      </c>
      <c r="B148" s="155" t="s">
        <v>954</v>
      </c>
      <c r="C148" s="155">
        <v>4453</v>
      </c>
      <c r="D148" s="158" t="s">
        <v>965</v>
      </c>
      <c r="E148" s="158"/>
      <c r="F148" s="155" t="s">
        <v>874</v>
      </c>
      <c r="G148" s="159" t="s">
        <v>85</v>
      </c>
      <c r="H148" s="155">
        <v>1</v>
      </c>
      <c r="I148" s="155"/>
      <c r="J148" s="155"/>
      <c r="K148" s="155">
        <v>1</v>
      </c>
      <c r="L148" s="155"/>
      <c r="M148" s="155"/>
      <c r="N148" s="155"/>
      <c r="O148" s="155"/>
      <c r="P148" s="155"/>
      <c r="Q148" s="155">
        <v>1</v>
      </c>
      <c r="R148" s="155"/>
      <c r="S148" s="155"/>
      <c r="T148" s="155">
        <v>1</v>
      </c>
      <c r="U148" s="155">
        <v>1</v>
      </c>
      <c r="V148" s="155"/>
      <c r="W148" s="155"/>
      <c r="X148" s="155"/>
      <c r="Y148" s="155"/>
      <c r="Z148" s="155"/>
      <c r="AA148" s="155"/>
      <c r="AB148" s="155"/>
      <c r="AC148" s="155"/>
      <c r="AD148" s="148">
        <f t="shared" si="2"/>
        <v>5</v>
      </c>
    </row>
    <row r="149" spans="1:30" s="2" customFormat="1" ht="24.75" customHeight="1" x14ac:dyDescent="0.25">
      <c r="A149" s="70">
        <v>11</v>
      </c>
      <c r="B149" s="155" t="s">
        <v>954</v>
      </c>
      <c r="C149" s="155">
        <v>360</v>
      </c>
      <c r="D149" s="158" t="s">
        <v>966</v>
      </c>
      <c r="E149" s="158"/>
      <c r="F149" s="155" t="s">
        <v>55</v>
      </c>
      <c r="G149" s="159" t="s">
        <v>900</v>
      </c>
      <c r="H149" s="155"/>
      <c r="I149" s="155"/>
      <c r="J149" s="155"/>
      <c r="K149" s="155"/>
      <c r="L149" s="155"/>
      <c r="M149" s="155">
        <v>1</v>
      </c>
      <c r="N149" s="155"/>
      <c r="O149" s="155"/>
      <c r="P149" s="155"/>
      <c r="Q149" s="155"/>
      <c r="R149" s="155"/>
      <c r="S149" s="155"/>
      <c r="T149" s="155"/>
      <c r="U149" s="155"/>
      <c r="V149" s="155"/>
      <c r="W149" s="155"/>
      <c r="X149" s="155"/>
      <c r="Y149" s="155">
        <v>2</v>
      </c>
      <c r="Z149" s="155">
        <v>1</v>
      </c>
      <c r="AA149" s="155"/>
      <c r="AB149" s="155"/>
      <c r="AC149" s="155"/>
      <c r="AD149" s="148">
        <f t="shared" si="2"/>
        <v>4</v>
      </c>
    </row>
    <row r="150" spans="1:30" s="2" customFormat="1" ht="24.75" customHeight="1" x14ac:dyDescent="0.25">
      <c r="A150" s="70">
        <v>12</v>
      </c>
      <c r="B150" s="155" t="s">
        <v>954</v>
      </c>
      <c r="C150" s="155">
        <v>3137</v>
      </c>
      <c r="D150" s="158" t="s">
        <v>82</v>
      </c>
      <c r="E150" s="158">
        <v>6</v>
      </c>
      <c r="F150" s="155" t="s">
        <v>83</v>
      </c>
      <c r="G150" s="159" t="s">
        <v>45</v>
      </c>
      <c r="H150" s="155">
        <v>2</v>
      </c>
      <c r="I150" s="155"/>
      <c r="J150" s="155"/>
      <c r="K150" s="155"/>
      <c r="L150" s="155"/>
      <c r="M150" s="155"/>
      <c r="N150" s="155"/>
      <c r="O150" s="155"/>
      <c r="P150" s="155">
        <v>2</v>
      </c>
      <c r="Q150" s="155"/>
      <c r="R150" s="155"/>
      <c r="S150" s="155">
        <v>2</v>
      </c>
      <c r="T150" s="155">
        <v>2</v>
      </c>
      <c r="U150" s="155"/>
      <c r="V150" s="155"/>
      <c r="W150" s="155"/>
      <c r="X150" s="155"/>
      <c r="Y150" s="155"/>
      <c r="Z150" s="155">
        <v>2</v>
      </c>
      <c r="AA150" s="155"/>
      <c r="AB150" s="155"/>
      <c r="AC150" s="155"/>
      <c r="AD150" s="148">
        <f t="shared" si="2"/>
        <v>10</v>
      </c>
    </row>
    <row r="151" spans="1:30" s="2" customFormat="1" ht="24.75" customHeight="1" x14ac:dyDescent="0.25">
      <c r="A151" s="70">
        <v>13</v>
      </c>
      <c r="B151" s="155" t="s">
        <v>954</v>
      </c>
      <c r="C151" s="155">
        <v>4257</v>
      </c>
      <c r="D151" s="158" t="s">
        <v>145</v>
      </c>
      <c r="E151" s="158"/>
      <c r="F151" s="155" t="s">
        <v>908</v>
      </c>
      <c r="G151" s="159" t="s">
        <v>173</v>
      </c>
      <c r="H151" s="155"/>
      <c r="I151" s="155">
        <v>1</v>
      </c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48">
        <f t="shared" si="2"/>
        <v>1</v>
      </c>
    </row>
    <row r="152" spans="1:30" s="2" customFormat="1" ht="24.75" customHeight="1" x14ac:dyDescent="0.25">
      <c r="A152" s="70">
        <v>14</v>
      </c>
      <c r="B152" s="155" t="s">
        <v>954</v>
      </c>
      <c r="C152" s="155">
        <v>1577</v>
      </c>
      <c r="D152" s="158" t="s">
        <v>967</v>
      </c>
      <c r="E152" s="158"/>
      <c r="F152" s="155" t="s">
        <v>41</v>
      </c>
      <c r="G152" s="159" t="s">
        <v>43</v>
      </c>
      <c r="H152" s="155">
        <v>2</v>
      </c>
      <c r="I152" s="155"/>
      <c r="J152" s="155"/>
      <c r="K152" s="155"/>
      <c r="L152" s="155">
        <v>4</v>
      </c>
      <c r="M152" s="155"/>
      <c r="N152" s="155"/>
      <c r="O152" s="155"/>
      <c r="P152" s="155"/>
      <c r="Q152" s="155"/>
      <c r="R152" s="155"/>
      <c r="S152" s="155"/>
      <c r="T152" s="155">
        <v>4</v>
      </c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48">
        <f t="shared" si="2"/>
        <v>10</v>
      </c>
    </row>
    <row r="153" spans="1:30" s="2" customFormat="1" ht="24.75" customHeight="1" x14ac:dyDescent="0.25">
      <c r="A153" s="70">
        <v>15</v>
      </c>
      <c r="B153" s="155" t="s">
        <v>954</v>
      </c>
      <c r="C153" s="155">
        <v>4126</v>
      </c>
      <c r="D153" s="158" t="s">
        <v>968</v>
      </c>
      <c r="E153" s="158"/>
      <c r="F153" s="155" t="s">
        <v>898</v>
      </c>
      <c r="G153" s="159" t="s">
        <v>75</v>
      </c>
      <c r="H153" s="155">
        <v>1</v>
      </c>
      <c r="I153" s="155"/>
      <c r="J153" s="155"/>
      <c r="K153" s="155"/>
      <c r="L153" s="155"/>
      <c r="M153" s="155"/>
      <c r="N153" s="155"/>
      <c r="O153" s="155"/>
      <c r="P153" s="155">
        <v>1</v>
      </c>
      <c r="Q153" s="155"/>
      <c r="R153" s="155"/>
      <c r="S153" s="155">
        <v>1</v>
      </c>
      <c r="T153" s="155">
        <v>2</v>
      </c>
      <c r="U153" s="155"/>
      <c r="V153" s="155"/>
      <c r="W153" s="155"/>
      <c r="X153" s="155"/>
      <c r="Y153" s="155"/>
      <c r="Z153" s="155"/>
      <c r="AA153" s="155"/>
      <c r="AB153" s="155"/>
      <c r="AC153" s="155"/>
      <c r="AD153" s="148">
        <f t="shared" si="2"/>
        <v>5</v>
      </c>
    </row>
    <row r="154" spans="1:30" s="2" customFormat="1" ht="24.75" customHeight="1" x14ac:dyDescent="0.25">
      <c r="A154" s="70">
        <v>16</v>
      </c>
      <c r="B154" s="155" t="s">
        <v>954</v>
      </c>
      <c r="C154" s="155">
        <v>4221</v>
      </c>
      <c r="D154" s="158" t="s">
        <v>163</v>
      </c>
      <c r="E154" s="158"/>
      <c r="F154" s="155" t="s">
        <v>901</v>
      </c>
      <c r="G154" s="159" t="s">
        <v>48</v>
      </c>
      <c r="H154" s="155"/>
      <c r="I154" s="155"/>
      <c r="J154" s="155"/>
      <c r="K154" s="155"/>
      <c r="L154" s="155"/>
      <c r="M154" s="155"/>
      <c r="N154" s="155"/>
      <c r="O154" s="155">
        <v>1</v>
      </c>
      <c r="P154" s="155"/>
      <c r="Q154" s="155"/>
      <c r="R154" s="155">
        <v>1</v>
      </c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48">
        <f t="shared" si="2"/>
        <v>2</v>
      </c>
    </row>
    <row r="155" spans="1:30" s="2" customFormat="1" ht="24.75" customHeight="1" x14ac:dyDescent="0.25">
      <c r="A155" s="70">
        <v>17</v>
      </c>
      <c r="B155" s="155" t="s">
        <v>954</v>
      </c>
      <c r="C155" s="155">
        <v>2995</v>
      </c>
      <c r="D155" s="158" t="s">
        <v>347</v>
      </c>
      <c r="E155" s="158">
        <v>2</v>
      </c>
      <c r="F155" s="155" t="s">
        <v>893</v>
      </c>
      <c r="G155" s="159" t="s">
        <v>43</v>
      </c>
      <c r="H155" s="155">
        <v>1</v>
      </c>
      <c r="I155" s="155"/>
      <c r="J155" s="155"/>
      <c r="K155" s="155"/>
      <c r="L155" s="155">
        <v>2</v>
      </c>
      <c r="M155" s="155"/>
      <c r="N155" s="155"/>
      <c r="O155" s="155"/>
      <c r="P155" s="155"/>
      <c r="Q155" s="155">
        <v>1</v>
      </c>
      <c r="R155" s="155"/>
      <c r="S155" s="155"/>
      <c r="T155" s="155">
        <v>2</v>
      </c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48">
        <f t="shared" si="2"/>
        <v>6</v>
      </c>
    </row>
    <row r="156" spans="1:30" s="2" customFormat="1" ht="24.75" customHeight="1" x14ac:dyDescent="0.25">
      <c r="A156" s="70">
        <v>18</v>
      </c>
      <c r="B156" s="155" t="s">
        <v>954</v>
      </c>
      <c r="C156" s="155">
        <v>3459</v>
      </c>
      <c r="D156" s="158" t="s">
        <v>614</v>
      </c>
      <c r="E156" s="158"/>
      <c r="F156" s="155" t="s">
        <v>897</v>
      </c>
      <c r="G156" s="159" t="s">
        <v>56</v>
      </c>
      <c r="H156" s="155">
        <v>1</v>
      </c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48">
        <f t="shared" si="2"/>
        <v>1</v>
      </c>
    </row>
    <row r="157" spans="1:30" s="2" customFormat="1" ht="24.75" customHeight="1" x14ac:dyDescent="0.25">
      <c r="A157" s="70">
        <v>19</v>
      </c>
      <c r="B157" s="155" t="s">
        <v>954</v>
      </c>
      <c r="C157" s="155">
        <v>3608</v>
      </c>
      <c r="D157" s="158" t="s">
        <v>621</v>
      </c>
      <c r="E157" s="158">
        <v>2</v>
      </c>
      <c r="F157" s="155" t="s">
        <v>892</v>
      </c>
      <c r="G157" s="159" t="s">
        <v>973</v>
      </c>
      <c r="H157" s="155"/>
      <c r="I157" s="155"/>
      <c r="J157" s="155"/>
      <c r="K157" s="155"/>
      <c r="L157" s="155"/>
      <c r="M157" s="155"/>
      <c r="N157" s="155"/>
      <c r="O157" s="155">
        <v>1</v>
      </c>
      <c r="P157" s="155"/>
      <c r="Q157" s="155"/>
      <c r="R157" s="155">
        <v>1</v>
      </c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48">
        <f t="shared" si="2"/>
        <v>2</v>
      </c>
    </row>
    <row r="158" spans="1:30" s="2" customFormat="1" ht="24.75" customHeight="1" x14ac:dyDescent="0.25">
      <c r="A158" s="70">
        <v>1</v>
      </c>
      <c r="B158" s="155" t="s">
        <v>955</v>
      </c>
      <c r="C158" s="155">
        <v>1956</v>
      </c>
      <c r="D158" s="158" t="s">
        <v>103</v>
      </c>
      <c r="E158" s="165">
        <v>7</v>
      </c>
      <c r="F158" s="155" t="s">
        <v>934</v>
      </c>
      <c r="G158" s="159" t="s">
        <v>217</v>
      </c>
      <c r="H158" s="155"/>
      <c r="I158" s="155"/>
      <c r="J158" s="155"/>
      <c r="K158" s="155">
        <v>1</v>
      </c>
      <c r="L158" s="155"/>
      <c r="M158" s="155"/>
      <c r="N158" s="155"/>
      <c r="O158" s="155"/>
      <c r="P158" s="155"/>
      <c r="Q158" s="155"/>
      <c r="R158" s="155"/>
      <c r="S158" s="155"/>
      <c r="T158" s="155">
        <v>2</v>
      </c>
      <c r="U158" s="155">
        <v>1</v>
      </c>
      <c r="V158" s="155"/>
      <c r="W158" s="155"/>
      <c r="X158" s="155"/>
      <c r="Y158" s="155"/>
      <c r="Z158" s="155"/>
      <c r="AA158" s="155"/>
      <c r="AB158" s="155"/>
      <c r="AC158" s="155"/>
      <c r="AD158" s="148">
        <f t="shared" ref="AD158:AD189" si="3">SUM(H158:AC158)</f>
        <v>4</v>
      </c>
    </row>
    <row r="159" spans="1:30" s="2" customFormat="1" ht="24.75" customHeight="1" x14ac:dyDescent="0.25">
      <c r="A159" s="70">
        <v>2</v>
      </c>
      <c r="B159" s="155" t="s">
        <v>955</v>
      </c>
      <c r="C159" s="155" t="s">
        <v>684</v>
      </c>
      <c r="D159" s="165" t="s">
        <v>962</v>
      </c>
      <c r="E159" s="158">
        <v>3</v>
      </c>
      <c r="F159" s="155" t="s">
        <v>894</v>
      </c>
      <c r="G159" s="159" t="s">
        <v>75</v>
      </c>
      <c r="H159" s="155">
        <v>2</v>
      </c>
      <c r="I159" s="155"/>
      <c r="J159" s="155"/>
      <c r="K159" s="155"/>
      <c r="L159" s="155"/>
      <c r="M159" s="155"/>
      <c r="N159" s="155"/>
      <c r="O159" s="155"/>
      <c r="P159" s="155">
        <v>2</v>
      </c>
      <c r="Q159" s="155"/>
      <c r="R159" s="155"/>
      <c r="S159" s="155">
        <v>2</v>
      </c>
      <c r="T159" s="155">
        <v>4</v>
      </c>
      <c r="U159" s="155"/>
      <c r="V159" s="155"/>
      <c r="W159" s="155"/>
      <c r="X159" s="155"/>
      <c r="Y159" s="155"/>
      <c r="Z159" s="155"/>
      <c r="AA159" s="155"/>
      <c r="AB159" s="155"/>
      <c r="AC159" s="155"/>
      <c r="AD159" s="148">
        <f t="shared" si="3"/>
        <v>10</v>
      </c>
    </row>
    <row r="160" spans="1:30" s="2" customFormat="1" ht="24.75" customHeight="1" x14ac:dyDescent="0.25">
      <c r="A160" s="70">
        <v>3</v>
      </c>
      <c r="B160" s="155" t="s">
        <v>955</v>
      </c>
      <c r="C160" s="155">
        <v>4371</v>
      </c>
      <c r="D160" s="158" t="s">
        <v>641</v>
      </c>
      <c r="E160" s="158"/>
      <c r="F160" s="155" t="s">
        <v>892</v>
      </c>
      <c r="G160" s="159" t="s">
        <v>43</v>
      </c>
      <c r="H160" s="155">
        <v>2</v>
      </c>
      <c r="I160" s="155"/>
      <c r="J160" s="155"/>
      <c r="K160" s="155"/>
      <c r="L160" s="155">
        <v>4</v>
      </c>
      <c r="M160" s="155"/>
      <c r="N160" s="155"/>
      <c r="O160" s="155"/>
      <c r="P160" s="155"/>
      <c r="Q160" s="155">
        <v>2</v>
      </c>
      <c r="R160" s="155"/>
      <c r="S160" s="155"/>
      <c r="T160" s="155">
        <v>4</v>
      </c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48">
        <f t="shared" si="3"/>
        <v>12</v>
      </c>
    </row>
    <row r="161" spans="1:30" s="2" customFormat="1" ht="24.75" customHeight="1" x14ac:dyDescent="0.25">
      <c r="A161" s="70">
        <v>4</v>
      </c>
      <c r="B161" s="155" t="s">
        <v>955</v>
      </c>
      <c r="C161" s="155">
        <v>4435</v>
      </c>
      <c r="D161" s="158" t="s">
        <v>969</v>
      </c>
      <c r="E161" s="158"/>
      <c r="F161" s="155" t="s">
        <v>78</v>
      </c>
      <c r="G161" s="159" t="s">
        <v>217</v>
      </c>
      <c r="H161" s="155"/>
      <c r="I161" s="155"/>
      <c r="J161" s="155"/>
      <c r="K161" s="155">
        <v>1</v>
      </c>
      <c r="L161" s="155"/>
      <c r="M161" s="155"/>
      <c r="N161" s="155"/>
      <c r="O161" s="155"/>
      <c r="P161" s="155"/>
      <c r="Q161" s="155"/>
      <c r="R161" s="155"/>
      <c r="S161" s="155"/>
      <c r="T161" s="155">
        <v>2</v>
      </c>
      <c r="U161" s="155">
        <v>1</v>
      </c>
      <c r="V161" s="155"/>
      <c r="W161" s="155"/>
      <c r="X161" s="155"/>
      <c r="Y161" s="155"/>
      <c r="Z161" s="155"/>
      <c r="AA161" s="155"/>
      <c r="AB161" s="155"/>
      <c r="AC161" s="155"/>
      <c r="AD161" s="148">
        <f t="shared" si="3"/>
        <v>4</v>
      </c>
    </row>
    <row r="162" spans="1:30" s="2" customFormat="1" ht="24.75" customHeight="1" x14ac:dyDescent="0.25">
      <c r="A162" s="70">
        <v>5</v>
      </c>
      <c r="B162" s="155" t="s">
        <v>955</v>
      </c>
      <c r="C162" s="155">
        <v>2493</v>
      </c>
      <c r="D162" s="158" t="s">
        <v>149</v>
      </c>
      <c r="E162" s="158"/>
      <c r="F162" s="155" t="s">
        <v>901</v>
      </c>
      <c r="G162" s="159" t="s">
        <v>85</v>
      </c>
      <c r="H162" s="155">
        <v>1</v>
      </c>
      <c r="I162" s="155"/>
      <c r="J162" s="155"/>
      <c r="K162" s="155">
        <v>1</v>
      </c>
      <c r="L162" s="155"/>
      <c r="M162" s="155"/>
      <c r="N162" s="155"/>
      <c r="O162" s="155"/>
      <c r="P162" s="155"/>
      <c r="Q162" s="155">
        <v>1</v>
      </c>
      <c r="R162" s="155"/>
      <c r="S162" s="155"/>
      <c r="T162" s="155">
        <v>1</v>
      </c>
      <c r="U162" s="155">
        <v>1</v>
      </c>
      <c r="V162" s="155"/>
      <c r="W162" s="155"/>
      <c r="X162" s="155"/>
      <c r="Y162" s="155"/>
      <c r="Z162" s="155"/>
      <c r="AA162" s="155"/>
      <c r="AB162" s="155"/>
      <c r="AC162" s="155"/>
      <c r="AD162" s="148">
        <f t="shared" si="3"/>
        <v>5</v>
      </c>
    </row>
    <row r="163" spans="1:30" s="2" customFormat="1" ht="24.75" customHeight="1" x14ac:dyDescent="0.25">
      <c r="A163" s="70">
        <v>6</v>
      </c>
      <c r="B163" s="155" t="s">
        <v>955</v>
      </c>
      <c r="C163" s="155">
        <v>4636</v>
      </c>
      <c r="D163" s="158" t="s">
        <v>241</v>
      </c>
      <c r="E163" s="158">
        <v>5</v>
      </c>
      <c r="F163" s="155" t="s">
        <v>898</v>
      </c>
      <c r="G163" s="159" t="s">
        <v>85</v>
      </c>
      <c r="H163" s="155">
        <v>1</v>
      </c>
      <c r="I163" s="155"/>
      <c r="J163" s="155"/>
      <c r="K163" s="155">
        <v>1</v>
      </c>
      <c r="L163" s="155"/>
      <c r="M163" s="155"/>
      <c r="N163" s="155"/>
      <c r="O163" s="155"/>
      <c r="P163" s="155"/>
      <c r="Q163" s="155">
        <v>1</v>
      </c>
      <c r="R163" s="155"/>
      <c r="S163" s="155"/>
      <c r="T163" s="155">
        <v>1</v>
      </c>
      <c r="U163" s="155">
        <v>1</v>
      </c>
      <c r="V163" s="155"/>
      <c r="W163" s="155"/>
      <c r="X163" s="155"/>
      <c r="Y163" s="155"/>
      <c r="Z163" s="155"/>
      <c r="AA163" s="155"/>
      <c r="AB163" s="155"/>
      <c r="AC163" s="155"/>
      <c r="AD163" s="148">
        <f t="shared" si="3"/>
        <v>5</v>
      </c>
    </row>
    <row r="164" spans="1:30" s="2" customFormat="1" ht="24.75" customHeight="1" x14ac:dyDescent="0.25">
      <c r="A164" s="70">
        <v>7</v>
      </c>
      <c r="B164" s="155" t="s">
        <v>955</v>
      </c>
      <c r="C164" s="155">
        <v>3631</v>
      </c>
      <c r="D164" s="158" t="s">
        <v>963</v>
      </c>
      <c r="E164" s="158">
        <v>2</v>
      </c>
      <c r="F164" s="155" t="s">
        <v>78</v>
      </c>
      <c r="G164" s="159" t="s">
        <v>43</v>
      </c>
      <c r="H164" s="155">
        <v>1</v>
      </c>
      <c r="I164" s="155"/>
      <c r="J164" s="155"/>
      <c r="K164" s="155"/>
      <c r="L164" s="155">
        <v>2</v>
      </c>
      <c r="M164" s="155"/>
      <c r="N164" s="155"/>
      <c r="O164" s="155"/>
      <c r="P164" s="155"/>
      <c r="Q164" s="155">
        <v>1</v>
      </c>
      <c r="R164" s="155"/>
      <c r="S164" s="155"/>
      <c r="T164" s="155">
        <v>2</v>
      </c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48">
        <f t="shared" si="3"/>
        <v>6</v>
      </c>
    </row>
    <row r="165" spans="1:30" s="2" customFormat="1" ht="24.75" customHeight="1" x14ac:dyDescent="0.25">
      <c r="A165" s="70">
        <v>8</v>
      </c>
      <c r="B165" s="155" t="s">
        <v>955</v>
      </c>
      <c r="C165" s="155">
        <v>4289</v>
      </c>
      <c r="D165" s="158" t="s">
        <v>931</v>
      </c>
      <c r="E165" s="158">
        <v>4</v>
      </c>
      <c r="F165" s="155" t="s">
        <v>898</v>
      </c>
      <c r="G165" s="159" t="s">
        <v>85</v>
      </c>
      <c r="H165" s="155">
        <v>1</v>
      </c>
      <c r="I165" s="155"/>
      <c r="J165" s="155"/>
      <c r="K165" s="155">
        <v>1</v>
      </c>
      <c r="L165" s="155"/>
      <c r="M165" s="155"/>
      <c r="N165" s="155"/>
      <c r="O165" s="155"/>
      <c r="P165" s="155"/>
      <c r="Q165" s="155">
        <v>1</v>
      </c>
      <c r="R165" s="155"/>
      <c r="S165" s="155"/>
      <c r="T165" s="155">
        <v>1</v>
      </c>
      <c r="U165" s="155">
        <v>1</v>
      </c>
      <c r="V165" s="155"/>
      <c r="W165" s="155"/>
      <c r="X165" s="155"/>
      <c r="Y165" s="155"/>
      <c r="Z165" s="155"/>
      <c r="AA165" s="155"/>
      <c r="AB165" s="155"/>
      <c r="AC165" s="155"/>
      <c r="AD165" s="148">
        <f t="shared" si="3"/>
        <v>5</v>
      </c>
    </row>
    <row r="166" spans="1:30" s="2" customFormat="1" ht="24.75" customHeight="1" x14ac:dyDescent="0.25">
      <c r="A166" s="70">
        <v>9</v>
      </c>
      <c r="B166" s="155" t="s">
        <v>955</v>
      </c>
      <c r="C166" s="155">
        <v>4639</v>
      </c>
      <c r="D166" s="158" t="s">
        <v>492</v>
      </c>
      <c r="E166" s="158"/>
      <c r="F166" s="155" t="s">
        <v>897</v>
      </c>
      <c r="G166" s="159" t="s">
        <v>45</v>
      </c>
      <c r="H166" s="155">
        <v>1</v>
      </c>
      <c r="I166" s="155"/>
      <c r="J166" s="155"/>
      <c r="K166" s="155"/>
      <c r="L166" s="155"/>
      <c r="M166" s="155"/>
      <c r="N166" s="155"/>
      <c r="O166" s="155"/>
      <c r="P166" s="155">
        <v>1</v>
      </c>
      <c r="Q166" s="155"/>
      <c r="R166" s="155"/>
      <c r="S166" s="155">
        <v>1</v>
      </c>
      <c r="T166" s="155">
        <v>2</v>
      </c>
      <c r="U166" s="155"/>
      <c r="V166" s="155"/>
      <c r="W166" s="155"/>
      <c r="X166" s="155"/>
      <c r="Y166" s="155"/>
      <c r="Z166" s="155">
        <v>2</v>
      </c>
      <c r="AA166" s="155"/>
      <c r="AB166" s="155"/>
      <c r="AC166" s="155"/>
      <c r="AD166" s="148">
        <f t="shared" si="3"/>
        <v>7</v>
      </c>
    </row>
    <row r="167" spans="1:30" s="2" customFormat="1" ht="24.75" customHeight="1" x14ac:dyDescent="0.25">
      <c r="A167" s="70">
        <v>10</v>
      </c>
      <c r="B167" s="155" t="s">
        <v>955</v>
      </c>
      <c r="C167" s="155">
        <v>4567</v>
      </c>
      <c r="D167" s="164" t="s">
        <v>970</v>
      </c>
      <c r="E167" s="158"/>
      <c r="F167" s="155" t="s">
        <v>51</v>
      </c>
      <c r="G167" s="159" t="s">
        <v>85</v>
      </c>
      <c r="H167" s="155">
        <v>1</v>
      </c>
      <c r="I167" s="155"/>
      <c r="J167" s="155"/>
      <c r="K167" s="155">
        <v>1</v>
      </c>
      <c r="L167" s="155"/>
      <c r="M167" s="155"/>
      <c r="N167" s="155"/>
      <c r="O167" s="155"/>
      <c r="P167" s="155"/>
      <c r="Q167" s="155">
        <v>1</v>
      </c>
      <c r="R167" s="155"/>
      <c r="S167" s="155"/>
      <c r="T167" s="155">
        <v>1</v>
      </c>
      <c r="U167" s="155">
        <v>1</v>
      </c>
      <c r="V167" s="155"/>
      <c r="W167" s="155"/>
      <c r="X167" s="155"/>
      <c r="Y167" s="155"/>
      <c r="Z167" s="155"/>
      <c r="AA167" s="155"/>
      <c r="AB167" s="155"/>
      <c r="AC167" s="155"/>
      <c r="AD167" s="148">
        <f t="shared" si="3"/>
        <v>5</v>
      </c>
    </row>
    <row r="168" spans="1:30" s="2" customFormat="1" ht="24.75" customHeight="1" x14ac:dyDescent="0.25">
      <c r="A168" s="70">
        <v>11</v>
      </c>
      <c r="B168" s="155" t="s">
        <v>955</v>
      </c>
      <c r="C168" s="155">
        <v>4207</v>
      </c>
      <c r="D168" s="164" t="s">
        <v>971</v>
      </c>
      <c r="E168" s="158"/>
      <c r="F168" s="155" t="s">
        <v>55</v>
      </c>
      <c r="G168" s="162" t="s">
        <v>61</v>
      </c>
      <c r="H168" s="155"/>
      <c r="I168" s="155"/>
      <c r="J168" s="155"/>
      <c r="K168" s="155"/>
      <c r="L168" s="155"/>
      <c r="M168" s="155"/>
      <c r="N168" s="155"/>
      <c r="O168" s="155"/>
      <c r="P168" s="155"/>
      <c r="Q168" s="155"/>
      <c r="R168" s="155"/>
      <c r="S168" s="155"/>
      <c r="T168" s="155"/>
      <c r="U168" s="155"/>
      <c r="V168" s="155"/>
      <c r="W168" s="155"/>
      <c r="X168" s="155"/>
      <c r="Y168" s="155">
        <v>2</v>
      </c>
      <c r="Z168" s="155">
        <v>2</v>
      </c>
      <c r="AA168" s="155"/>
      <c r="AB168" s="155"/>
      <c r="AC168" s="155"/>
      <c r="AD168" s="148">
        <f t="shared" si="3"/>
        <v>4</v>
      </c>
    </row>
    <row r="169" spans="1:30" s="2" customFormat="1" ht="24.75" customHeight="1" x14ac:dyDescent="0.25">
      <c r="A169" s="70">
        <v>12</v>
      </c>
      <c r="B169" s="155" t="s">
        <v>955</v>
      </c>
      <c r="C169" s="155">
        <v>3397</v>
      </c>
      <c r="D169" s="158" t="s">
        <v>264</v>
      </c>
      <c r="E169" s="158">
        <v>2</v>
      </c>
      <c r="F169" s="155" t="s">
        <v>892</v>
      </c>
      <c r="G169" s="159" t="s">
        <v>75</v>
      </c>
      <c r="H169" s="155">
        <v>2</v>
      </c>
      <c r="I169" s="155"/>
      <c r="J169" s="155"/>
      <c r="K169" s="155"/>
      <c r="L169" s="155"/>
      <c r="M169" s="155"/>
      <c r="N169" s="155"/>
      <c r="O169" s="155"/>
      <c r="P169" s="155">
        <v>2</v>
      </c>
      <c r="Q169" s="155"/>
      <c r="R169" s="155"/>
      <c r="S169" s="155">
        <v>2</v>
      </c>
      <c r="T169" s="155">
        <v>4</v>
      </c>
      <c r="U169" s="155"/>
      <c r="V169" s="155"/>
      <c r="W169" s="155"/>
      <c r="X169" s="155"/>
      <c r="Y169" s="155"/>
      <c r="Z169" s="155">
        <v>2</v>
      </c>
      <c r="AA169" s="155"/>
      <c r="AB169" s="155"/>
      <c r="AC169" s="155"/>
      <c r="AD169" s="148">
        <f t="shared" si="3"/>
        <v>12</v>
      </c>
    </row>
    <row r="170" spans="1:30" s="2" customFormat="1" ht="24.75" customHeight="1" x14ac:dyDescent="0.25">
      <c r="A170" s="70">
        <v>13</v>
      </c>
      <c r="B170" s="155" t="s">
        <v>955</v>
      </c>
      <c r="C170" s="155">
        <v>1778</v>
      </c>
      <c r="D170" s="158" t="s">
        <v>964</v>
      </c>
      <c r="E170" s="158">
        <v>2</v>
      </c>
      <c r="F170" s="155" t="s">
        <v>897</v>
      </c>
      <c r="G170" s="159" t="s">
        <v>222</v>
      </c>
      <c r="H170" s="155">
        <v>1</v>
      </c>
      <c r="I170" s="155"/>
      <c r="J170" s="155"/>
      <c r="K170" s="155"/>
      <c r="L170" s="155">
        <v>2</v>
      </c>
      <c r="M170" s="155"/>
      <c r="N170" s="155"/>
      <c r="O170" s="155">
        <v>1</v>
      </c>
      <c r="P170" s="155"/>
      <c r="Q170" s="155">
        <v>1</v>
      </c>
      <c r="R170" s="155"/>
      <c r="S170" s="155"/>
      <c r="T170" s="155">
        <v>2</v>
      </c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48">
        <f t="shared" si="3"/>
        <v>7</v>
      </c>
    </row>
    <row r="171" spans="1:30" s="2" customFormat="1" ht="24.75" customHeight="1" x14ac:dyDescent="0.25">
      <c r="A171" s="70">
        <v>14</v>
      </c>
      <c r="B171" s="155" t="s">
        <v>955</v>
      </c>
      <c r="C171" s="155">
        <v>4442</v>
      </c>
      <c r="D171" s="158" t="s">
        <v>974</v>
      </c>
      <c r="E171" s="158"/>
      <c r="F171" s="160" t="s">
        <v>874</v>
      </c>
      <c r="G171" s="162" t="s">
        <v>37</v>
      </c>
      <c r="H171" s="155">
        <v>1</v>
      </c>
      <c r="I171" s="155"/>
      <c r="J171" s="155"/>
      <c r="K171" s="155">
        <v>1</v>
      </c>
      <c r="L171" s="155">
        <v>2</v>
      </c>
      <c r="M171" s="155"/>
      <c r="N171" s="155"/>
      <c r="O171" s="155"/>
      <c r="P171" s="155"/>
      <c r="Q171" s="155"/>
      <c r="R171" s="155"/>
      <c r="S171" s="155"/>
      <c r="T171" s="155">
        <v>1</v>
      </c>
      <c r="U171" s="155">
        <v>1</v>
      </c>
      <c r="V171" s="155"/>
      <c r="W171" s="155"/>
      <c r="X171" s="155"/>
      <c r="Y171" s="155"/>
      <c r="Z171" s="155"/>
      <c r="AA171" s="155"/>
      <c r="AB171" s="155"/>
      <c r="AC171" s="155"/>
      <c r="AD171" s="148">
        <f t="shared" si="3"/>
        <v>6</v>
      </c>
    </row>
    <row r="172" spans="1:30" s="2" customFormat="1" ht="24.75" customHeight="1" x14ac:dyDescent="0.25">
      <c r="A172" s="70">
        <v>15</v>
      </c>
      <c r="B172" s="155" t="s">
        <v>955</v>
      </c>
      <c r="C172" s="155">
        <v>2670</v>
      </c>
      <c r="D172" s="158" t="s">
        <v>99</v>
      </c>
      <c r="E172" s="165">
        <v>4</v>
      </c>
      <c r="F172" s="155" t="s">
        <v>893</v>
      </c>
      <c r="G172" s="159" t="s">
        <v>222</v>
      </c>
      <c r="H172" s="155">
        <v>1</v>
      </c>
      <c r="I172" s="155"/>
      <c r="J172" s="155"/>
      <c r="K172" s="155"/>
      <c r="L172" s="155">
        <v>2</v>
      </c>
      <c r="M172" s="155"/>
      <c r="N172" s="155"/>
      <c r="O172" s="155">
        <v>1</v>
      </c>
      <c r="P172" s="155"/>
      <c r="Q172" s="155">
        <v>1</v>
      </c>
      <c r="R172" s="155"/>
      <c r="S172" s="155"/>
      <c r="T172" s="155">
        <v>2</v>
      </c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48">
        <f t="shared" si="3"/>
        <v>7</v>
      </c>
    </row>
    <row r="173" spans="1:30" s="2" customFormat="1" ht="24.75" customHeight="1" x14ac:dyDescent="0.25">
      <c r="A173" s="70">
        <v>16</v>
      </c>
      <c r="B173" s="155" t="s">
        <v>955</v>
      </c>
      <c r="C173" s="155" t="s">
        <v>909</v>
      </c>
      <c r="D173" s="158" t="s">
        <v>905</v>
      </c>
      <c r="E173" s="158">
        <v>3</v>
      </c>
      <c r="F173" s="155" t="s">
        <v>909</v>
      </c>
      <c r="G173" s="159" t="s">
        <v>45</v>
      </c>
      <c r="H173" s="155">
        <v>2</v>
      </c>
      <c r="I173" s="155"/>
      <c r="J173" s="155"/>
      <c r="K173" s="155"/>
      <c r="L173" s="155"/>
      <c r="M173" s="155"/>
      <c r="N173" s="155"/>
      <c r="O173" s="155"/>
      <c r="P173" s="155">
        <v>2</v>
      </c>
      <c r="Q173" s="155"/>
      <c r="R173" s="155"/>
      <c r="S173" s="155">
        <v>2</v>
      </c>
      <c r="T173" s="155">
        <v>2</v>
      </c>
      <c r="U173" s="155"/>
      <c r="V173" s="155"/>
      <c r="W173" s="155"/>
      <c r="X173" s="155"/>
      <c r="Y173" s="155"/>
      <c r="Z173" s="155">
        <v>2</v>
      </c>
      <c r="AA173" s="155"/>
      <c r="AB173" s="155"/>
      <c r="AC173" s="155"/>
      <c r="AD173" s="148">
        <f t="shared" si="3"/>
        <v>10</v>
      </c>
    </row>
    <row r="174" spans="1:30" s="2" customFormat="1" ht="24.75" customHeight="1" x14ac:dyDescent="0.25">
      <c r="A174" s="70">
        <v>17</v>
      </c>
      <c r="B174" s="155" t="s">
        <v>955</v>
      </c>
      <c r="C174" s="155">
        <v>4156</v>
      </c>
      <c r="D174" s="158" t="s">
        <v>343</v>
      </c>
      <c r="E174" s="158">
        <v>4</v>
      </c>
      <c r="F174" s="155" t="s">
        <v>897</v>
      </c>
      <c r="G174" s="159" t="s">
        <v>976</v>
      </c>
      <c r="H174" s="155"/>
      <c r="I174" s="155"/>
      <c r="J174" s="155"/>
      <c r="K174" s="155"/>
      <c r="L174" s="155"/>
      <c r="M174" s="155">
        <v>1</v>
      </c>
      <c r="N174" s="155"/>
      <c r="O174" s="155"/>
      <c r="P174" s="155"/>
      <c r="Q174" s="155"/>
      <c r="R174" s="155">
        <v>1</v>
      </c>
      <c r="S174" s="155"/>
      <c r="T174" s="155"/>
      <c r="U174" s="155"/>
      <c r="V174" s="155"/>
      <c r="W174" s="155"/>
      <c r="X174" s="155"/>
      <c r="Y174" s="155">
        <v>2</v>
      </c>
      <c r="Z174" s="155">
        <v>1</v>
      </c>
      <c r="AA174" s="155"/>
      <c r="AB174" s="155"/>
      <c r="AC174" s="155"/>
      <c r="AD174" s="148">
        <f t="shared" si="3"/>
        <v>5</v>
      </c>
    </row>
    <row r="175" spans="1:30" s="2" customFormat="1" ht="24.75" customHeight="1" x14ac:dyDescent="0.25">
      <c r="A175" s="70">
        <v>18</v>
      </c>
      <c r="B175" s="155" t="s">
        <v>955</v>
      </c>
      <c r="C175" s="155" t="s">
        <v>909</v>
      </c>
      <c r="D175" s="165" t="s">
        <v>975</v>
      </c>
      <c r="E175" s="165">
        <v>3</v>
      </c>
      <c r="F175" s="155" t="s">
        <v>909</v>
      </c>
      <c r="G175" s="159" t="s">
        <v>45</v>
      </c>
      <c r="H175" s="155">
        <v>2</v>
      </c>
      <c r="I175" s="155"/>
      <c r="J175" s="155"/>
      <c r="K175" s="155"/>
      <c r="L175" s="155"/>
      <c r="M175" s="155"/>
      <c r="N175" s="155"/>
      <c r="O175" s="155"/>
      <c r="P175" s="155">
        <v>2</v>
      </c>
      <c r="Q175" s="155"/>
      <c r="R175" s="155"/>
      <c r="S175" s="155">
        <v>2</v>
      </c>
      <c r="T175" s="155">
        <v>2</v>
      </c>
      <c r="U175" s="155"/>
      <c r="V175" s="155"/>
      <c r="W175" s="155"/>
      <c r="X175" s="155"/>
      <c r="Y175" s="155"/>
      <c r="Z175" s="155">
        <v>2</v>
      </c>
      <c r="AA175" s="155"/>
      <c r="AB175" s="155"/>
      <c r="AC175" s="155"/>
      <c r="AD175" s="148">
        <f t="shared" si="3"/>
        <v>10</v>
      </c>
    </row>
    <row r="176" spans="1:30" s="2" customFormat="1" ht="24.75" customHeight="1" x14ac:dyDescent="0.25">
      <c r="A176" s="70">
        <v>1</v>
      </c>
      <c r="B176" s="155" t="s">
        <v>977</v>
      </c>
      <c r="C176" s="155">
        <v>4289</v>
      </c>
      <c r="D176" s="158" t="s">
        <v>931</v>
      </c>
      <c r="E176" s="158">
        <v>4</v>
      </c>
      <c r="F176" s="155" t="s">
        <v>898</v>
      </c>
      <c r="G176" s="159" t="s">
        <v>981</v>
      </c>
      <c r="H176" s="155">
        <v>1</v>
      </c>
      <c r="I176" s="155"/>
      <c r="J176" s="155"/>
      <c r="K176" s="155">
        <v>1</v>
      </c>
      <c r="L176" s="155"/>
      <c r="M176" s="155"/>
      <c r="N176" s="155"/>
      <c r="O176" s="155"/>
      <c r="P176" s="155"/>
      <c r="Q176" s="155">
        <v>1</v>
      </c>
      <c r="R176" s="155"/>
      <c r="S176" s="155">
        <v>1</v>
      </c>
      <c r="T176" s="155">
        <v>1</v>
      </c>
      <c r="U176" s="155">
        <v>1</v>
      </c>
      <c r="V176" s="155"/>
      <c r="W176" s="155"/>
      <c r="X176" s="155"/>
      <c r="Y176" s="155"/>
      <c r="Z176" s="155"/>
      <c r="AA176" s="155"/>
      <c r="AB176" s="155"/>
      <c r="AC176" s="155"/>
      <c r="AD176" s="148">
        <f t="shared" si="3"/>
        <v>6</v>
      </c>
    </row>
    <row r="177" spans="1:30" s="2" customFormat="1" ht="24.75" customHeight="1" x14ac:dyDescent="0.25">
      <c r="A177" s="70">
        <v>2</v>
      </c>
      <c r="B177" s="155" t="s">
        <v>977</v>
      </c>
      <c r="C177" s="155" t="s">
        <v>684</v>
      </c>
      <c r="D177" s="164" t="s">
        <v>962</v>
      </c>
      <c r="E177" s="158">
        <v>3</v>
      </c>
      <c r="F177" s="155" t="s">
        <v>894</v>
      </c>
      <c r="G177" s="159" t="s">
        <v>75</v>
      </c>
      <c r="H177" s="155">
        <v>2</v>
      </c>
      <c r="I177" s="155"/>
      <c r="J177" s="155"/>
      <c r="K177" s="155"/>
      <c r="L177" s="155"/>
      <c r="M177" s="155"/>
      <c r="N177" s="155"/>
      <c r="O177" s="155"/>
      <c r="P177" s="155">
        <v>2</v>
      </c>
      <c r="Q177" s="155"/>
      <c r="R177" s="155"/>
      <c r="S177" s="155">
        <v>2</v>
      </c>
      <c r="T177" s="155">
        <v>4</v>
      </c>
      <c r="U177" s="155"/>
      <c r="V177" s="155"/>
      <c r="W177" s="155"/>
      <c r="X177" s="155"/>
      <c r="Y177" s="155"/>
      <c r="Z177" s="155">
        <v>2</v>
      </c>
      <c r="AA177" s="155"/>
      <c r="AB177" s="155"/>
      <c r="AC177" s="155"/>
      <c r="AD177" s="148">
        <f t="shared" si="3"/>
        <v>12</v>
      </c>
    </row>
    <row r="178" spans="1:30" s="2" customFormat="1" ht="24.75" customHeight="1" x14ac:dyDescent="0.25">
      <c r="A178" s="70">
        <v>3</v>
      </c>
      <c r="B178" s="155" t="s">
        <v>977</v>
      </c>
      <c r="C178" s="155">
        <v>4537</v>
      </c>
      <c r="D178" s="158" t="s">
        <v>979</v>
      </c>
      <c r="E178" s="158"/>
      <c r="F178" s="155" t="s">
        <v>893</v>
      </c>
      <c r="G178" s="159" t="s">
        <v>52</v>
      </c>
      <c r="H178" s="155"/>
      <c r="I178" s="155"/>
      <c r="J178" s="155"/>
      <c r="K178" s="155"/>
      <c r="L178" s="155"/>
      <c r="M178" s="155"/>
      <c r="N178" s="155">
        <v>2</v>
      </c>
      <c r="O178" s="155"/>
      <c r="P178" s="155"/>
      <c r="Q178" s="155"/>
      <c r="R178" s="155"/>
      <c r="S178" s="155">
        <v>1</v>
      </c>
      <c r="T178" s="155"/>
      <c r="U178" s="155"/>
      <c r="V178" s="155"/>
      <c r="W178" s="155"/>
      <c r="X178" s="155">
        <v>1</v>
      </c>
      <c r="Y178" s="155"/>
      <c r="Z178" s="155"/>
      <c r="AA178" s="155"/>
      <c r="AB178" s="155"/>
      <c r="AC178" s="155"/>
      <c r="AD178" s="148">
        <f t="shared" si="3"/>
        <v>4</v>
      </c>
    </row>
    <row r="179" spans="1:30" s="2" customFormat="1" ht="24.75" customHeight="1" x14ac:dyDescent="0.25">
      <c r="A179" s="70">
        <v>4</v>
      </c>
      <c r="B179" s="155" t="s">
        <v>977</v>
      </c>
      <c r="C179" s="155">
        <v>4395</v>
      </c>
      <c r="D179" s="158" t="s">
        <v>980</v>
      </c>
      <c r="E179" s="158"/>
      <c r="F179" s="155" t="s">
        <v>897</v>
      </c>
      <c r="G179" s="159" t="s">
        <v>982</v>
      </c>
      <c r="H179" s="155">
        <v>1</v>
      </c>
      <c r="I179" s="155"/>
      <c r="J179" s="155"/>
      <c r="K179" s="155">
        <v>1</v>
      </c>
      <c r="L179" s="155">
        <v>2</v>
      </c>
      <c r="M179" s="155"/>
      <c r="N179" s="155"/>
      <c r="O179" s="155">
        <v>1</v>
      </c>
      <c r="P179" s="155"/>
      <c r="Q179" s="155">
        <v>1</v>
      </c>
      <c r="R179" s="155"/>
      <c r="S179" s="155"/>
      <c r="T179" s="155">
        <v>1</v>
      </c>
      <c r="U179" s="155">
        <v>1</v>
      </c>
      <c r="V179" s="155"/>
      <c r="W179" s="155"/>
      <c r="X179" s="155"/>
      <c r="Y179" s="155"/>
      <c r="Z179" s="155"/>
      <c r="AA179" s="155"/>
      <c r="AB179" s="155"/>
      <c r="AC179" s="155"/>
      <c r="AD179" s="148">
        <f t="shared" si="3"/>
        <v>8</v>
      </c>
    </row>
    <row r="180" spans="1:30" s="2" customFormat="1" ht="24.75" customHeight="1" x14ac:dyDescent="0.25">
      <c r="A180" s="70">
        <v>1</v>
      </c>
      <c r="B180" s="155" t="s">
        <v>978</v>
      </c>
      <c r="C180" s="155">
        <v>1042</v>
      </c>
      <c r="D180" s="165" t="s">
        <v>289</v>
      </c>
      <c r="E180" s="165">
        <v>3</v>
      </c>
      <c r="F180" s="155" t="s">
        <v>908</v>
      </c>
      <c r="G180" s="159" t="s">
        <v>900</v>
      </c>
      <c r="H180" s="155"/>
      <c r="I180" s="155"/>
      <c r="J180" s="155"/>
      <c r="K180" s="155"/>
      <c r="L180" s="155"/>
      <c r="M180" s="155">
        <v>1</v>
      </c>
      <c r="N180" s="155"/>
      <c r="O180" s="155"/>
      <c r="P180" s="155"/>
      <c r="Q180" s="155"/>
      <c r="R180" s="155"/>
      <c r="S180" s="155"/>
      <c r="T180" s="155"/>
      <c r="U180" s="155"/>
      <c r="V180" s="155"/>
      <c r="W180" s="155"/>
      <c r="X180" s="155"/>
      <c r="Y180" s="155">
        <v>2</v>
      </c>
      <c r="Z180" s="155">
        <v>1</v>
      </c>
      <c r="AA180" s="155"/>
      <c r="AB180" s="155"/>
      <c r="AC180" s="155"/>
      <c r="AD180" s="148">
        <f t="shared" si="3"/>
        <v>4</v>
      </c>
    </row>
    <row r="181" spans="1:30" s="2" customFormat="1" ht="24.75" customHeight="1" x14ac:dyDescent="0.25">
      <c r="A181" s="70">
        <v>2</v>
      </c>
      <c r="B181" s="155" t="s">
        <v>978</v>
      </c>
      <c r="C181" s="155">
        <v>1956</v>
      </c>
      <c r="D181" s="158" t="s">
        <v>103</v>
      </c>
      <c r="E181" s="165">
        <v>7</v>
      </c>
      <c r="F181" s="155" t="s">
        <v>934</v>
      </c>
      <c r="G181" s="159" t="s">
        <v>984</v>
      </c>
      <c r="H181" s="155">
        <v>1</v>
      </c>
      <c r="I181" s="155"/>
      <c r="J181" s="155">
        <v>1</v>
      </c>
      <c r="K181" s="155"/>
      <c r="L181" s="155"/>
      <c r="M181" s="155"/>
      <c r="N181" s="155"/>
      <c r="O181" s="155"/>
      <c r="P181" s="155"/>
      <c r="Q181" s="155"/>
      <c r="R181" s="155"/>
      <c r="S181" s="155"/>
      <c r="T181" s="155"/>
      <c r="U181" s="155"/>
      <c r="V181" s="155"/>
      <c r="W181" s="155"/>
      <c r="X181" s="155"/>
      <c r="Y181" s="155">
        <v>2</v>
      </c>
      <c r="Z181" s="155"/>
      <c r="AA181" s="155"/>
      <c r="AB181" s="155"/>
      <c r="AC181" s="155"/>
      <c r="AD181" s="148">
        <f t="shared" si="3"/>
        <v>4</v>
      </c>
    </row>
    <row r="182" spans="1:30" s="2" customFormat="1" ht="24.75" customHeight="1" x14ac:dyDescent="0.25">
      <c r="A182" s="70">
        <v>3</v>
      </c>
      <c r="B182" s="155" t="s">
        <v>978</v>
      </c>
      <c r="C182" s="155" t="s">
        <v>909</v>
      </c>
      <c r="D182" s="165" t="s">
        <v>975</v>
      </c>
      <c r="E182" s="165">
        <v>3</v>
      </c>
      <c r="F182" s="155" t="s">
        <v>909</v>
      </c>
      <c r="G182" s="159" t="s">
        <v>45</v>
      </c>
      <c r="H182" s="155">
        <v>2</v>
      </c>
      <c r="I182" s="155"/>
      <c r="J182" s="155"/>
      <c r="K182" s="155"/>
      <c r="L182" s="155"/>
      <c r="M182" s="155"/>
      <c r="N182" s="155"/>
      <c r="O182" s="155"/>
      <c r="P182" s="155">
        <v>2</v>
      </c>
      <c r="Q182" s="155"/>
      <c r="R182" s="155"/>
      <c r="S182" s="155">
        <v>2</v>
      </c>
      <c r="T182" s="155">
        <v>2</v>
      </c>
      <c r="U182" s="155"/>
      <c r="V182" s="155"/>
      <c r="W182" s="155"/>
      <c r="X182" s="155"/>
      <c r="Y182" s="155"/>
      <c r="Z182" s="155">
        <v>2</v>
      </c>
      <c r="AA182" s="155"/>
      <c r="AB182" s="155"/>
      <c r="AC182" s="155"/>
      <c r="AD182" s="148">
        <f t="shared" si="3"/>
        <v>10</v>
      </c>
    </row>
    <row r="183" spans="1:30" s="2" customFormat="1" ht="24.75" customHeight="1" x14ac:dyDescent="0.25">
      <c r="A183" s="70">
        <v>4</v>
      </c>
      <c r="B183" s="155" t="s">
        <v>978</v>
      </c>
      <c r="C183" s="155">
        <v>3437</v>
      </c>
      <c r="D183" s="158" t="s">
        <v>983</v>
      </c>
      <c r="E183" s="158"/>
      <c r="F183" s="155" t="s">
        <v>908</v>
      </c>
      <c r="G183" s="159" t="s">
        <v>217</v>
      </c>
      <c r="H183" s="155"/>
      <c r="I183" s="155"/>
      <c r="J183" s="155"/>
      <c r="K183" s="155">
        <v>1</v>
      </c>
      <c r="L183" s="155"/>
      <c r="M183" s="155"/>
      <c r="N183" s="155"/>
      <c r="O183" s="155"/>
      <c r="P183" s="155"/>
      <c r="Q183" s="155"/>
      <c r="R183" s="155"/>
      <c r="S183" s="155"/>
      <c r="T183" s="155">
        <v>2</v>
      </c>
      <c r="U183" s="155">
        <v>1</v>
      </c>
      <c r="V183" s="155"/>
      <c r="W183" s="155"/>
      <c r="X183" s="155"/>
      <c r="Y183" s="155"/>
      <c r="Z183" s="155"/>
      <c r="AA183" s="155"/>
      <c r="AB183" s="155"/>
      <c r="AC183" s="155"/>
      <c r="AD183" s="148">
        <f t="shared" si="3"/>
        <v>4</v>
      </c>
    </row>
    <row r="184" spans="1:30" s="2" customFormat="1" ht="24.75" customHeight="1" x14ac:dyDescent="0.25">
      <c r="A184" s="70">
        <v>5</v>
      </c>
      <c r="B184" s="155" t="s">
        <v>978</v>
      </c>
      <c r="C184" s="155">
        <v>4122</v>
      </c>
      <c r="D184" s="165" t="s">
        <v>939</v>
      </c>
      <c r="E184" s="165">
        <v>3</v>
      </c>
      <c r="F184" s="155" t="s">
        <v>51</v>
      </c>
      <c r="G184" s="159" t="s">
        <v>106</v>
      </c>
      <c r="H184" s="155"/>
      <c r="I184" s="155"/>
      <c r="J184" s="155">
        <v>1</v>
      </c>
      <c r="K184" s="155"/>
      <c r="L184" s="155"/>
      <c r="M184" s="155"/>
      <c r="N184" s="155"/>
      <c r="O184" s="155">
        <v>1</v>
      </c>
      <c r="P184" s="155"/>
      <c r="Q184" s="155">
        <v>1</v>
      </c>
      <c r="R184" s="155"/>
      <c r="S184" s="155"/>
      <c r="T184" s="155"/>
      <c r="U184" s="155"/>
      <c r="V184" s="155"/>
      <c r="W184" s="155"/>
      <c r="X184" s="155"/>
      <c r="Y184" s="155"/>
      <c r="Z184" s="155"/>
      <c r="AA184" s="155"/>
      <c r="AB184" s="155"/>
      <c r="AC184" s="155"/>
      <c r="AD184" s="148">
        <f t="shared" si="3"/>
        <v>3</v>
      </c>
    </row>
    <row r="185" spans="1:30" s="2" customFormat="1" ht="24.75" customHeight="1" x14ac:dyDescent="0.25">
      <c r="A185" s="70">
        <v>1</v>
      </c>
      <c r="B185" s="155" t="s">
        <v>985</v>
      </c>
      <c r="C185" s="155" t="s">
        <v>924</v>
      </c>
      <c r="D185" s="158" t="s">
        <v>992</v>
      </c>
      <c r="E185" s="158"/>
      <c r="F185" s="155" t="s">
        <v>83</v>
      </c>
      <c r="G185" s="159" t="s">
        <v>85</v>
      </c>
      <c r="H185" s="155">
        <v>1</v>
      </c>
      <c r="I185" s="155"/>
      <c r="J185" s="155"/>
      <c r="K185" s="155">
        <v>1</v>
      </c>
      <c r="L185" s="155"/>
      <c r="M185" s="155"/>
      <c r="N185" s="155"/>
      <c r="O185" s="155"/>
      <c r="P185" s="155"/>
      <c r="Q185" s="155">
        <v>1</v>
      </c>
      <c r="R185" s="155"/>
      <c r="S185" s="155"/>
      <c r="T185" s="155">
        <v>1</v>
      </c>
      <c r="U185" s="155">
        <v>1</v>
      </c>
      <c r="V185" s="155"/>
      <c r="W185" s="155"/>
      <c r="X185" s="155"/>
      <c r="Y185" s="155"/>
      <c r="Z185" s="155"/>
      <c r="AA185" s="155"/>
      <c r="AB185" s="155"/>
      <c r="AC185" s="155"/>
      <c r="AD185" s="148">
        <f t="shared" si="3"/>
        <v>5</v>
      </c>
    </row>
    <row r="186" spans="1:30" s="2" customFormat="1" ht="24.75" customHeight="1" x14ac:dyDescent="0.25">
      <c r="A186" s="70">
        <v>2</v>
      </c>
      <c r="B186" s="155" t="s">
        <v>985</v>
      </c>
      <c r="C186" s="155">
        <v>3303</v>
      </c>
      <c r="D186" s="158" t="s">
        <v>685</v>
      </c>
      <c r="E186" s="158">
        <v>5</v>
      </c>
      <c r="F186" s="155" t="s">
        <v>897</v>
      </c>
      <c r="G186" s="162" t="s">
        <v>37</v>
      </c>
      <c r="H186" s="155">
        <v>1</v>
      </c>
      <c r="I186" s="155"/>
      <c r="J186" s="155"/>
      <c r="K186" s="155">
        <v>1</v>
      </c>
      <c r="L186" s="155">
        <v>2</v>
      </c>
      <c r="M186" s="155"/>
      <c r="N186" s="155"/>
      <c r="O186" s="155"/>
      <c r="P186" s="155"/>
      <c r="Q186" s="155"/>
      <c r="R186" s="155"/>
      <c r="S186" s="155"/>
      <c r="T186" s="155">
        <v>1</v>
      </c>
      <c r="U186" s="155">
        <v>1</v>
      </c>
      <c r="V186" s="155"/>
      <c r="W186" s="155"/>
      <c r="X186" s="155"/>
      <c r="Y186" s="155"/>
      <c r="Z186" s="155"/>
      <c r="AA186" s="155"/>
      <c r="AB186" s="155"/>
      <c r="AC186" s="155"/>
      <c r="AD186" s="148">
        <f t="shared" si="3"/>
        <v>6</v>
      </c>
    </row>
    <row r="187" spans="1:30" s="2" customFormat="1" ht="24.75" customHeight="1" x14ac:dyDescent="0.25">
      <c r="A187" s="70">
        <v>3</v>
      </c>
      <c r="B187" s="155" t="s">
        <v>985</v>
      </c>
      <c r="C187" s="155">
        <v>2787</v>
      </c>
      <c r="D187" s="164" t="s">
        <v>185</v>
      </c>
      <c r="E187" s="158"/>
      <c r="F187" s="155" t="s">
        <v>83</v>
      </c>
      <c r="G187" s="159" t="s">
        <v>37</v>
      </c>
      <c r="H187" s="155">
        <v>2</v>
      </c>
      <c r="I187" s="155"/>
      <c r="J187" s="155"/>
      <c r="K187" s="155">
        <v>2</v>
      </c>
      <c r="L187" s="155">
        <v>4</v>
      </c>
      <c r="M187" s="155"/>
      <c r="N187" s="155"/>
      <c r="O187" s="155"/>
      <c r="P187" s="155"/>
      <c r="Q187" s="155">
        <v>2</v>
      </c>
      <c r="R187" s="155"/>
      <c r="S187" s="155"/>
      <c r="T187" s="155">
        <v>2</v>
      </c>
      <c r="U187" s="155">
        <v>2</v>
      </c>
      <c r="V187" s="155"/>
      <c r="W187" s="155"/>
      <c r="X187" s="155"/>
      <c r="Y187" s="155"/>
      <c r="Z187" s="155"/>
      <c r="AA187" s="155"/>
      <c r="AB187" s="155"/>
      <c r="AC187" s="155"/>
      <c r="AD187" s="148">
        <f t="shared" si="3"/>
        <v>14</v>
      </c>
    </row>
    <row r="188" spans="1:30" s="2" customFormat="1" ht="24.75" customHeight="1" x14ac:dyDescent="0.25">
      <c r="A188" s="70">
        <v>4</v>
      </c>
      <c r="B188" s="155" t="s">
        <v>985</v>
      </c>
      <c r="C188" s="155">
        <v>3632</v>
      </c>
      <c r="D188" s="158" t="s">
        <v>197</v>
      </c>
      <c r="E188" s="158">
        <v>4</v>
      </c>
      <c r="F188" s="155" t="s">
        <v>83</v>
      </c>
      <c r="G188" s="159" t="s">
        <v>106</v>
      </c>
      <c r="H188" s="155"/>
      <c r="I188" s="155"/>
      <c r="J188" s="155">
        <v>1</v>
      </c>
      <c r="K188" s="155"/>
      <c r="L188" s="155"/>
      <c r="M188" s="155"/>
      <c r="N188" s="155"/>
      <c r="O188" s="155">
        <v>1</v>
      </c>
      <c r="P188" s="155"/>
      <c r="Q188" s="155">
        <v>1</v>
      </c>
      <c r="R188" s="155"/>
      <c r="S188" s="155"/>
      <c r="T188" s="155"/>
      <c r="U188" s="155"/>
      <c r="V188" s="155"/>
      <c r="W188" s="155"/>
      <c r="X188" s="155"/>
      <c r="Y188" s="155"/>
      <c r="Z188" s="155"/>
      <c r="AA188" s="155"/>
      <c r="AB188" s="155"/>
      <c r="AC188" s="155"/>
      <c r="AD188" s="148">
        <f t="shared" si="3"/>
        <v>3</v>
      </c>
    </row>
    <row r="189" spans="1:30" s="2" customFormat="1" ht="24.75" customHeight="1" x14ac:dyDescent="0.25">
      <c r="A189" s="70">
        <v>5</v>
      </c>
      <c r="B189" s="155" t="s">
        <v>985</v>
      </c>
      <c r="C189" s="155">
        <v>3548</v>
      </c>
      <c r="D189" s="158" t="s">
        <v>196</v>
      </c>
      <c r="E189" s="158"/>
      <c r="F189" s="155" t="s">
        <v>934</v>
      </c>
      <c r="G189" s="159" t="s">
        <v>217</v>
      </c>
      <c r="H189" s="155"/>
      <c r="I189" s="155"/>
      <c r="J189" s="155"/>
      <c r="K189" s="155">
        <v>1</v>
      </c>
      <c r="L189" s="155"/>
      <c r="M189" s="155"/>
      <c r="N189" s="155"/>
      <c r="O189" s="155"/>
      <c r="P189" s="155"/>
      <c r="Q189" s="155"/>
      <c r="R189" s="155"/>
      <c r="S189" s="155"/>
      <c r="T189" s="155">
        <v>2</v>
      </c>
      <c r="U189" s="155">
        <v>1</v>
      </c>
      <c r="V189" s="155"/>
      <c r="W189" s="155"/>
      <c r="X189" s="155"/>
      <c r="Y189" s="155"/>
      <c r="Z189" s="155"/>
      <c r="AA189" s="155"/>
      <c r="AB189" s="155"/>
      <c r="AC189" s="155"/>
      <c r="AD189" s="148">
        <f t="shared" si="3"/>
        <v>4</v>
      </c>
    </row>
    <row r="190" spans="1:30" s="2" customFormat="1" ht="24.75" customHeight="1" x14ac:dyDescent="0.25">
      <c r="A190" s="70">
        <v>6</v>
      </c>
      <c r="B190" s="155" t="s">
        <v>985</v>
      </c>
      <c r="C190" s="155">
        <v>4180</v>
      </c>
      <c r="D190" s="158" t="s">
        <v>993</v>
      </c>
      <c r="E190" s="158"/>
      <c r="F190" s="155" t="s">
        <v>51</v>
      </c>
      <c r="G190" s="159" t="s">
        <v>227</v>
      </c>
      <c r="H190" s="155">
        <v>1</v>
      </c>
      <c r="I190" s="155"/>
      <c r="J190" s="155"/>
      <c r="K190" s="155"/>
      <c r="L190" s="155"/>
      <c r="M190" s="155"/>
      <c r="N190" s="155"/>
      <c r="O190" s="155"/>
      <c r="P190" s="155"/>
      <c r="Q190" s="155">
        <v>1</v>
      </c>
      <c r="R190" s="155"/>
      <c r="S190" s="155"/>
      <c r="T190" s="155">
        <v>2</v>
      </c>
      <c r="U190" s="155"/>
      <c r="V190" s="155"/>
      <c r="W190" s="155"/>
      <c r="X190" s="155"/>
      <c r="Y190" s="155"/>
      <c r="Z190" s="155"/>
      <c r="AA190" s="155"/>
      <c r="AB190" s="155"/>
      <c r="AC190" s="155"/>
      <c r="AD190" s="148">
        <f t="shared" ref="AD190:AD221" si="4">SUM(H190:AC190)</f>
        <v>4</v>
      </c>
    </row>
    <row r="191" spans="1:30" s="2" customFormat="1" ht="24.75" customHeight="1" x14ac:dyDescent="0.25">
      <c r="A191" s="70">
        <v>7</v>
      </c>
      <c r="B191" s="155" t="s">
        <v>985</v>
      </c>
      <c r="C191" s="155">
        <v>1373</v>
      </c>
      <c r="D191" s="158" t="s">
        <v>38</v>
      </c>
      <c r="E191" s="158">
        <v>2</v>
      </c>
      <c r="F191" s="155" t="s">
        <v>892</v>
      </c>
      <c r="G191" s="162" t="s">
        <v>37</v>
      </c>
      <c r="H191" s="155">
        <v>1</v>
      </c>
      <c r="I191" s="155"/>
      <c r="J191" s="155"/>
      <c r="K191" s="155">
        <v>1</v>
      </c>
      <c r="L191" s="155">
        <v>2</v>
      </c>
      <c r="M191" s="155"/>
      <c r="N191" s="155"/>
      <c r="O191" s="155"/>
      <c r="P191" s="155"/>
      <c r="Q191" s="155"/>
      <c r="R191" s="155"/>
      <c r="S191" s="155"/>
      <c r="T191" s="155">
        <v>1</v>
      </c>
      <c r="U191" s="155">
        <v>1</v>
      </c>
      <c r="V191" s="155"/>
      <c r="W191" s="155"/>
      <c r="X191" s="155"/>
      <c r="Y191" s="155"/>
      <c r="Z191" s="155"/>
      <c r="AA191" s="155"/>
      <c r="AB191" s="155"/>
      <c r="AC191" s="155"/>
      <c r="AD191" s="148">
        <f t="shared" si="4"/>
        <v>6</v>
      </c>
    </row>
    <row r="192" spans="1:30" s="2" customFormat="1" ht="24.75" customHeight="1" x14ac:dyDescent="0.25">
      <c r="A192" s="70">
        <v>8</v>
      </c>
      <c r="B192" s="155" t="s">
        <v>985</v>
      </c>
      <c r="C192" s="155">
        <v>2965</v>
      </c>
      <c r="D192" s="158" t="s">
        <v>622</v>
      </c>
      <c r="E192" s="158">
        <v>2</v>
      </c>
      <c r="F192" s="155" t="s">
        <v>901</v>
      </c>
      <c r="G192" s="162" t="s">
        <v>37</v>
      </c>
      <c r="H192" s="155">
        <v>1</v>
      </c>
      <c r="I192" s="155"/>
      <c r="J192" s="155"/>
      <c r="K192" s="155">
        <v>1</v>
      </c>
      <c r="L192" s="155">
        <v>2</v>
      </c>
      <c r="M192" s="155"/>
      <c r="N192" s="155"/>
      <c r="O192" s="155"/>
      <c r="P192" s="155"/>
      <c r="Q192" s="155"/>
      <c r="R192" s="155"/>
      <c r="S192" s="155"/>
      <c r="T192" s="155">
        <v>1</v>
      </c>
      <c r="U192" s="155">
        <v>1</v>
      </c>
      <c r="V192" s="155"/>
      <c r="W192" s="155"/>
      <c r="X192" s="155"/>
      <c r="Y192" s="155"/>
      <c r="Z192" s="155"/>
      <c r="AA192" s="155"/>
      <c r="AB192" s="155"/>
      <c r="AC192" s="155"/>
      <c r="AD192" s="148">
        <f t="shared" si="4"/>
        <v>6</v>
      </c>
    </row>
    <row r="193" spans="1:30" s="2" customFormat="1" ht="24.75" customHeight="1" x14ac:dyDescent="0.25">
      <c r="A193" s="70">
        <v>9</v>
      </c>
      <c r="B193" s="155" t="s">
        <v>985</v>
      </c>
      <c r="C193" s="155">
        <v>4226</v>
      </c>
      <c r="D193" s="158" t="s">
        <v>919</v>
      </c>
      <c r="E193" s="158">
        <v>3</v>
      </c>
      <c r="F193" s="155" t="s">
        <v>742</v>
      </c>
      <c r="G193" s="159" t="s">
        <v>45</v>
      </c>
      <c r="H193" s="155">
        <v>1</v>
      </c>
      <c r="I193" s="155"/>
      <c r="J193" s="155"/>
      <c r="K193" s="155"/>
      <c r="L193" s="155"/>
      <c r="M193" s="155"/>
      <c r="N193" s="155"/>
      <c r="O193" s="155"/>
      <c r="P193" s="155"/>
      <c r="Q193" s="155"/>
      <c r="R193" s="155"/>
      <c r="S193" s="155">
        <v>1</v>
      </c>
      <c r="T193" s="155">
        <v>2</v>
      </c>
      <c r="U193" s="155"/>
      <c r="V193" s="155"/>
      <c r="W193" s="155"/>
      <c r="X193" s="155"/>
      <c r="Y193" s="155"/>
      <c r="Z193" s="155"/>
      <c r="AA193" s="155"/>
      <c r="AB193" s="155"/>
      <c r="AC193" s="155"/>
      <c r="AD193" s="148">
        <f t="shared" si="4"/>
        <v>4</v>
      </c>
    </row>
    <row r="194" spans="1:30" s="2" customFormat="1" ht="24.75" customHeight="1" x14ac:dyDescent="0.25">
      <c r="A194" s="70">
        <v>10</v>
      </c>
      <c r="B194" s="155" t="s">
        <v>985</v>
      </c>
      <c r="C194" s="155">
        <v>3460</v>
      </c>
      <c r="D194" s="158" t="s">
        <v>407</v>
      </c>
      <c r="E194" s="158">
        <v>2</v>
      </c>
      <c r="F194" s="155" t="s">
        <v>934</v>
      </c>
      <c r="G194" s="159" t="s">
        <v>70</v>
      </c>
      <c r="H194" s="155"/>
      <c r="I194" s="155"/>
      <c r="J194" s="155"/>
      <c r="K194" s="155"/>
      <c r="L194" s="155"/>
      <c r="M194" s="155"/>
      <c r="N194" s="155">
        <v>2</v>
      </c>
      <c r="O194" s="155"/>
      <c r="P194" s="155"/>
      <c r="Q194" s="155"/>
      <c r="R194" s="155"/>
      <c r="S194" s="155">
        <v>1</v>
      </c>
      <c r="T194" s="155"/>
      <c r="U194" s="155"/>
      <c r="V194" s="155"/>
      <c r="W194" s="155"/>
      <c r="X194" s="155">
        <v>1</v>
      </c>
      <c r="Y194" s="155"/>
      <c r="Z194" s="155"/>
      <c r="AA194" s="155"/>
      <c r="AB194" s="155"/>
      <c r="AC194" s="155"/>
      <c r="AD194" s="148">
        <f t="shared" si="4"/>
        <v>4</v>
      </c>
    </row>
    <row r="195" spans="1:30" s="2" customFormat="1" ht="24.75" customHeight="1" x14ac:dyDescent="0.25">
      <c r="A195" s="70">
        <v>1</v>
      </c>
      <c r="B195" s="155" t="s">
        <v>986</v>
      </c>
      <c r="C195" s="155">
        <v>3438</v>
      </c>
      <c r="D195" s="158" t="s">
        <v>464</v>
      </c>
      <c r="E195" s="158">
        <v>2</v>
      </c>
      <c r="F195" s="155" t="s">
        <v>908</v>
      </c>
      <c r="G195" s="159" t="s">
        <v>43</v>
      </c>
      <c r="H195" s="155">
        <v>1</v>
      </c>
      <c r="I195" s="155"/>
      <c r="J195" s="155"/>
      <c r="K195" s="155"/>
      <c r="L195" s="155">
        <v>2</v>
      </c>
      <c r="M195" s="155"/>
      <c r="N195" s="155"/>
      <c r="O195" s="155"/>
      <c r="P195" s="155"/>
      <c r="Q195" s="155">
        <v>1</v>
      </c>
      <c r="R195" s="155"/>
      <c r="S195" s="155"/>
      <c r="T195" s="155">
        <v>2</v>
      </c>
      <c r="U195" s="155"/>
      <c r="V195" s="155"/>
      <c r="W195" s="155"/>
      <c r="X195" s="155"/>
      <c r="Y195" s="155"/>
      <c r="Z195" s="155"/>
      <c r="AA195" s="155"/>
      <c r="AB195" s="155"/>
      <c r="AC195" s="155"/>
      <c r="AD195" s="148">
        <f t="shared" si="4"/>
        <v>6</v>
      </c>
    </row>
    <row r="196" spans="1:30" s="2" customFormat="1" ht="24.75" customHeight="1" x14ac:dyDescent="0.25">
      <c r="A196" s="70">
        <v>2</v>
      </c>
      <c r="B196" s="155" t="s">
        <v>986</v>
      </c>
      <c r="C196" s="155">
        <v>4259</v>
      </c>
      <c r="D196" s="158" t="s">
        <v>291</v>
      </c>
      <c r="E196" s="158"/>
      <c r="F196" s="155" t="s">
        <v>898</v>
      </c>
      <c r="G196" s="162" t="s">
        <v>37</v>
      </c>
      <c r="H196" s="155">
        <v>1</v>
      </c>
      <c r="I196" s="155"/>
      <c r="J196" s="155"/>
      <c r="K196" s="155">
        <v>1</v>
      </c>
      <c r="L196" s="155">
        <v>2</v>
      </c>
      <c r="M196" s="155"/>
      <c r="N196" s="155"/>
      <c r="O196" s="155"/>
      <c r="P196" s="155"/>
      <c r="Q196" s="155"/>
      <c r="R196" s="155"/>
      <c r="S196" s="155"/>
      <c r="T196" s="155">
        <v>1</v>
      </c>
      <c r="U196" s="155">
        <v>1</v>
      </c>
      <c r="V196" s="155"/>
      <c r="W196" s="155"/>
      <c r="X196" s="155"/>
      <c r="Y196" s="155"/>
      <c r="Z196" s="155"/>
      <c r="AA196" s="155"/>
      <c r="AB196" s="155"/>
      <c r="AC196" s="155"/>
      <c r="AD196" s="148">
        <f t="shared" si="4"/>
        <v>6</v>
      </c>
    </row>
    <row r="197" spans="1:30" s="2" customFormat="1" ht="24.75" customHeight="1" x14ac:dyDescent="0.25">
      <c r="A197" s="70">
        <v>3</v>
      </c>
      <c r="B197" s="155" t="s">
        <v>986</v>
      </c>
      <c r="C197" s="155">
        <v>4354</v>
      </c>
      <c r="D197" s="158" t="s">
        <v>918</v>
      </c>
      <c r="E197" s="158">
        <v>2</v>
      </c>
      <c r="F197" s="155" t="s">
        <v>901</v>
      </c>
      <c r="G197" s="159" t="s">
        <v>900</v>
      </c>
      <c r="H197" s="155"/>
      <c r="I197" s="155"/>
      <c r="J197" s="155"/>
      <c r="K197" s="155"/>
      <c r="L197" s="155"/>
      <c r="M197" s="155">
        <v>2</v>
      </c>
      <c r="N197" s="155"/>
      <c r="O197" s="155"/>
      <c r="P197" s="155"/>
      <c r="Q197" s="155"/>
      <c r="R197" s="155"/>
      <c r="S197" s="155"/>
      <c r="T197" s="155"/>
      <c r="U197" s="155"/>
      <c r="V197" s="155"/>
      <c r="W197" s="155"/>
      <c r="X197" s="155"/>
      <c r="Y197" s="155">
        <v>2</v>
      </c>
      <c r="Z197" s="155">
        <v>1</v>
      </c>
      <c r="AA197" s="155"/>
      <c r="AB197" s="155"/>
      <c r="AC197" s="155"/>
      <c r="AD197" s="148">
        <f t="shared" si="4"/>
        <v>5</v>
      </c>
    </row>
    <row r="198" spans="1:30" s="2" customFormat="1" ht="24.75" customHeight="1" x14ac:dyDescent="0.25">
      <c r="A198" s="70">
        <v>4</v>
      </c>
      <c r="B198" s="155" t="s">
        <v>986</v>
      </c>
      <c r="C198" s="155" t="s">
        <v>698</v>
      </c>
      <c r="D198" s="158" t="s">
        <v>990</v>
      </c>
      <c r="E198" s="158">
        <v>3</v>
      </c>
      <c r="F198" s="155" t="s">
        <v>41</v>
      </c>
      <c r="G198" s="159" t="s">
        <v>943</v>
      </c>
      <c r="H198" s="155">
        <v>3</v>
      </c>
      <c r="I198" s="155"/>
      <c r="J198" s="155"/>
      <c r="K198" s="155"/>
      <c r="L198" s="155"/>
      <c r="M198" s="155"/>
      <c r="N198" s="155"/>
      <c r="O198" s="155">
        <v>1</v>
      </c>
      <c r="P198" s="155"/>
      <c r="Q198" s="155">
        <v>3</v>
      </c>
      <c r="R198" s="155">
        <v>1</v>
      </c>
      <c r="S198" s="155"/>
      <c r="T198" s="155">
        <v>6</v>
      </c>
      <c r="U198" s="155">
        <v>3</v>
      </c>
      <c r="V198" s="155"/>
      <c r="W198" s="155"/>
      <c r="X198" s="155"/>
      <c r="Y198" s="155"/>
      <c r="Z198" s="155"/>
      <c r="AA198" s="155"/>
      <c r="AB198" s="155"/>
      <c r="AC198" s="155"/>
      <c r="AD198" s="148">
        <f t="shared" si="4"/>
        <v>17</v>
      </c>
    </row>
    <row r="199" spans="1:30" s="2" customFormat="1" ht="24.75" customHeight="1" x14ac:dyDescent="0.25">
      <c r="A199" s="70">
        <v>5</v>
      </c>
      <c r="B199" s="155" t="s">
        <v>986</v>
      </c>
      <c r="C199" s="155">
        <v>2670</v>
      </c>
      <c r="D199" s="158" t="s">
        <v>99</v>
      </c>
      <c r="E199" s="165">
        <v>4</v>
      </c>
      <c r="F199" s="155" t="s">
        <v>893</v>
      </c>
      <c r="G199" s="159" t="s">
        <v>43</v>
      </c>
      <c r="H199" s="155">
        <v>1</v>
      </c>
      <c r="I199" s="155"/>
      <c r="J199" s="155"/>
      <c r="K199" s="155"/>
      <c r="L199" s="155">
        <v>2</v>
      </c>
      <c r="M199" s="155"/>
      <c r="N199" s="155"/>
      <c r="O199" s="155"/>
      <c r="P199" s="155"/>
      <c r="Q199" s="155">
        <v>1</v>
      </c>
      <c r="R199" s="155"/>
      <c r="S199" s="155"/>
      <c r="T199" s="155">
        <v>2</v>
      </c>
      <c r="U199" s="155"/>
      <c r="V199" s="155"/>
      <c r="W199" s="155"/>
      <c r="X199" s="155"/>
      <c r="Y199" s="155"/>
      <c r="Z199" s="155"/>
      <c r="AA199" s="155"/>
      <c r="AB199" s="155"/>
      <c r="AC199" s="155"/>
      <c r="AD199" s="148">
        <f t="shared" si="4"/>
        <v>6</v>
      </c>
    </row>
    <row r="200" spans="1:30" s="2" customFormat="1" ht="24.75" customHeight="1" x14ac:dyDescent="0.25">
      <c r="A200" s="70">
        <v>6</v>
      </c>
      <c r="B200" s="155" t="s">
        <v>986</v>
      </c>
      <c r="C200" s="155">
        <v>2653</v>
      </c>
      <c r="D200" s="158" t="s">
        <v>341</v>
      </c>
      <c r="E200" s="158">
        <v>3</v>
      </c>
      <c r="F200" s="155" t="s">
        <v>901</v>
      </c>
      <c r="G200" s="159" t="s">
        <v>75</v>
      </c>
      <c r="H200" s="155">
        <v>1</v>
      </c>
      <c r="I200" s="155"/>
      <c r="J200" s="155"/>
      <c r="K200" s="155"/>
      <c r="L200" s="155"/>
      <c r="M200" s="155"/>
      <c r="N200" s="155"/>
      <c r="O200" s="155"/>
      <c r="P200" s="155">
        <v>1</v>
      </c>
      <c r="Q200" s="155"/>
      <c r="R200" s="155"/>
      <c r="S200" s="155">
        <v>1</v>
      </c>
      <c r="T200" s="155">
        <v>2</v>
      </c>
      <c r="U200" s="155"/>
      <c r="V200" s="155"/>
      <c r="W200" s="155"/>
      <c r="X200" s="155"/>
      <c r="Y200" s="155"/>
      <c r="Z200" s="155"/>
      <c r="AA200" s="155"/>
      <c r="AB200" s="155"/>
      <c r="AC200" s="155"/>
      <c r="AD200" s="148">
        <f t="shared" si="4"/>
        <v>5</v>
      </c>
    </row>
    <row r="201" spans="1:30" s="2" customFormat="1" ht="24.75" customHeight="1" x14ac:dyDescent="0.25">
      <c r="A201" s="70">
        <v>7</v>
      </c>
      <c r="B201" s="155" t="s">
        <v>986</v>
      </c>
      <c r="C201" s="155">
        <v>4672</v>
      </c>
      <c r="D201" s="158" t="s">
        <v>994</v>
      </c>
      <c r="E201" s="158"/>
      <c r="F201" s="155" t="s">
        <v>51</v>
      </c>
      <c r="G201" s="159" t="s">
        <v>75</v>
      </c>
      <c r="H201" s="155">
        <v>1</v>
      </c>
      <c r="I201" s="155"/>
      <c r="J201" s="155"/>
      <c r="K201" s="155"/>
      <c r="L201" s="155"/>
      <c r="M201" s="155"/>
      <c r="N201" s="155"/>
      <c r="O201" s="155"/>
      <c r="P201" s="155">
        <v>1</v>
      </c>
      <c r="Q201" s="155"/>
      <c r="R201" s="155"/>
      <c r="S201" s="155">
        <v>1</v>
      </c>
      <c r="T201" s="155">
        <v>2</v>
      </c>
      <c r="U201" s="155"/>
      <c r="V201" s="155"/>
      <c r="W201" s="155"/>
      <c r="X201" s="155"/>
      <c r="Y201" s="155"/>
      <c r="Z201" s="155"/>
      <c r="AA201" s="155"/>
      <c r="AB201" s="155"/>
      <c r="AC201" s="155"/>
      <c r="AD201" s="148">
        <f t="shared" si="4"/>
        <v>5</v>
      </c>
    </row>
    <row r="202" spans="1:30" s="2" customFormat="1" ht="24.75" customHeight="1" x14ac:dyDescent="0.25">
      <c r="A202" s="70">
        <v>8</v>
      </c>
      <c r="B202" s="155" t="s">
        <v>986</v>
      </c>
      <c r="C202" s="155" t="s">
        <v>698</v>
      </c>
      <c r="D202" s="158" t="s">
        <v>990</v>
      </c>
      <c r="E202" s="158">
        <v>3</v>
      </c>
      <c r="F202" s="155" t="s">
        <v>41</v>
      </c>
      <c r="G202" s="159" t="s">
        <v>56</v>
      </c>
      <c r="H202" s="155">
        <v>10</v>
      </c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155"/>
      <c r="AD202" s="148">
        <f t="shared" si="4"/>
        <v>10</v>
      </c>
    </row>
    <row r="203" spans="1:30" s="2" customFormat="1" ht="24.75" customHeight="1" x14ac:dyDescent="0.25">
      <c r="A203" s="70">
        <v>9</v>
      </c>
      <c r="B203" s="155" t="s">
        <v>986</v>
      </c>
      <c r="C203" s="155">
        <v>3137</v>
      </c>
      <c r="D203" s="158" t="s">
        <v>82</v>
      </c>
      <c r="E203" s="158">
        <v>6</v>
      </c>
      <c r="F203" s="155" t="s">
        <v>83</v>
      </c>
      <c r="G203" s="159" t="s">
        <v>45</v>
      </c>
      <c r="H203" s="155">
        <v>3</v>
      </c>
      <c r="I203" s="155"/>
      <c r="J203" s="155"/>
      <c r="K203" s="155"/>
      <c r="L203" s="155"/>
      <c r="M203" s="155"/>
      <c r="N203" s="155"/>
      <c r="O203" s="155"/>
      <c r="P203" s="155">
        <v>3</v>
      </c>
      <c r="Q203" s="155"/>
      <c r="R203" s="155"/>
      <c r="S203" s="155">
        <v>3</v>
      </c>
      <c r="T203" s="155">
        <v>3</v>
      </c>
      <c r="U203" s="155"/>
      <c r="V203" s="155"/>
      <c r="W203" s="155"/>
      <c r="X203" s="155"/>
      <c r="Y203" s="155">
        <v>3</v>
      </c>
      <c r="Z203" s="155">
        <v>3</v>
      </c>
      <c r="AA203" s="155"/>
      <c r="AB203" s="155"/>
      <c r="AC203" s="155"/>
      <c r="AD203" s="148">
        <f t="shared" si="4"/>
        <v>18</v>
      </c>
    </row>
    <row r="204" spans="1:30" s="2" customFormat="1" ht="24.75" customHeight="1" x14ac:dyDescent="0.25">
      <c r="A204" s="70">
        <v>10</v>
      </c>
      <c r="B204" s="155" t="s">
        <v>986</v>
      </c>
      <c r="C204" s="155">
        <v>3457</v>
      </c>
      <c r="D204" s="158" t="s">
        <v>232</v>
      </c>
      <c r="E204" s="158">
        <v>2</v>
      </c>
      <c r="F204" s="155" t="s">
        <v>893</v>
      </c>
      <c r="G204" s="159" t="s">
        <v>85</v>
      </c>
      <c r="H204" s="155">
        <v>1</v>
      </c>
      <c r="I204" s="155"/>
      <c r="J204" s="155"/>
      <c r="K204" s="155">
        <v>1</v>
      </c>
      <c r="L204" s="155"/>
      <c r="M204" s="155"/>
      <c r="N204" s="155"/>
      <c r="O204" s="155"/>
      <c r="P204" s="155"/>
      <c r="Q204" s="155">
        <v>1</v>
      </c>
      <c r="R204" s="155"/>
      <c r="S204" s="155"/>
      <c r="T204" s="155">
        <v>1</v>
      </c>
      <c r="U204" s="155">
        <v>1</v>
      </c>
      <c r="V204" s="155"/>
      <c r="W204" s="155"/>
      <c r="X204" s="155"/>
      <c r="Y204" s="155"/>
      <c r="Z204" s="155"/>
      <c r="AA204" s="155"/>
      <c r="AB204" s="155"/>
      <c r="AC204" s="155"/>
      <c r="AD204" s="148">
        <f t="shared" si="4"/>
        <v>5</v>
      </c>
    </row>
    <row r="205" spans="1:30" s="2" customFormat="1" ht="24.75" customHeight="1" x14ac:dyDescent="0.25">
      <c r="A205" s="70">
        <v>11</v>
      </c>
      <c r="B205" s="155" t="s">
        <v>986</v>
      </c>
      <c r="C205" s="155" t="s">
        <v>698</v>
      </c>
      <c r="D205" s="158" t="s">
        <v>367</v>
      </c>
      <c r="E205" s="158">
        <v>4</v>
      </c>
      <c r="F205" s="155" t="s">
        <v>41</v>
      </c>
      <c r="G205" s="159" t="s">
        <v>48</v>
      </c>
      <c r="H205" s="155"/>
      <c r="I205" s="155"/>
      <c r="J205" s="155"/>
      <c r="K205" s="155"/>
      <c r="L205" s="155"/>
      <c r="M205" s="155"/>
      <c r="N205" s="155"/>
      <c r="O205" s="155">
        <v>1</v>
      </c>
      <c r="P205" s="155"/>
      <c r="Q205" s="155"/>
      <c r="R205" s="155">
        <v>1</v>
      </c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  <c r="AD205" s="148">
        <f t="shared" si="4"/>
        <v>2</v>
      </c>
    </row>
    <row r="206" spans="1:30" s="2" customFormat="1" ht="24.75" customHeight="1" x14ac:dyDescent="0.25">
      <c r="A206" s="70">
        <v>1</v>
      </c>
      <c r="B206" s="155" t="s">
        <v>987</v>
      </c>
      <c r="C206" s="155">
        <v>708</v>
      </c>
      <c r="D206" s="164" t="s">
        <v>334</v>
      </c>
      <c r="E206" s="158"/>
      <c r="F206" s="155" t="s">
        <v>901</v>
      </c>
      <c r="G206" s="159" t="s">
        <v>996</v>
      </c>
      <c r="H206" s="155">
        <v>1</v>
      </c>
      <c r="I206" s="155"/>
      <c r="J206" s="155">
        <v>1</v>
      </c>
      <c r="K206" s="155"/>
      <c r="L206" s="155"/>
      <c r="M206" s="155"/>
      <c r="N206" s="155"/>
      <c r="O206" s="155">
        <v>1</v>
      </c>
      <c r="P206" s="155"/>
      <c r="Q206" s="155">
        <v>1</v>
      </c>
      <c r="R206" s="155">
        <v>1</v>
      </c>
      <c r="S206" s="155"/>
      <c r="T206" s="155"/>
      <c r="U206" s="155"/>
      <c r="V206" s="155"/>
      <c r="W206" s="155"/>
      <c r="X206" s="155"/>
      <c r="Y206" s="155">
        <v>2</v>
      </c>
      <c r="Z206" s="155"/>
      <c r="AA206" s="155"/>
      <c r="AB206" s="155"/>
      <c r="AC206" s="155"/>
      <c r="AD206" s="148">
        <f t="shared" si="4"/>
        <v>7</v>
      </c>
    </row>
    <row r="207" spans="1:30" s="2" customFormat="1" ht="24.75" customHeight="1" x14ac:dyDescent="0.25">
      <c r="A207" s="70">
        <v>2</v>
      </c>
      <c r="B207" s="155" t="s">
        <v>987</v>
      </c>
      <c r="C207" s="155">
        <v>2815</v>
      </c>
      <c r="D207" s="158" t="s">
        <v>107</v>
      </c>
      <c r="E207" s="158"/>
      <c r="F207" s="155" t="s">
        <v>51</v>
      </c>
      <c r="G207" s="162" t="s">
        <v>37</v>
      </c>
      <c r="H207" s="155">
        <v>1</v>
      </c>
      <c r="I207" s="155"/>
      <c r="J207" s="155"/>
      <c r="K207" s="155">
        <v>1</v>
      </c>
      <c r="L207" s="155">
        <v>2</v>
      </c>
      <c r="M207" s="155"/>
      <c r="N207" s="155"/>
      <c r="O207" s="155"/>
      <c r="P207" s="155"/>
      <c r="Q207" s="155"/>
      <c r="R207" s="155"/>
      <c r="S207" s="155"/>
      <c r="T207" s="155">
        <v>1</v>
      </c>
      <c r="U207" s="155">
        <v>1</v>
      </c>
      <c r="V207" s="155"/>
      <c r="W207" s="155"/>
      <c r="X207" s="155"/>
      <c r="Y207" s="155"/>
      <c r="Z207" s="155"/>
      <c r="AA207" s="155"/>
      <c r="AB207" s="155"/>
      <c r="AC207" s="155"/>
      <c r="AD207" s="148">
        <f t="shared" si="4"/>
        <v>6</v>
      </c>
    </row>
    <row r="208" spans="1:30" s="2" customFormat="1" ht="24.75" customHeight="1" x14ac:dyDescent="0.25">
      <c r="A208" s="70">
        <v>3</v>
      </c>
      <c r="B208" s="155" t="s">
        <v>987</v>
      </c>
      <c r="C208" s="155">
        <v>4172</v>
      </c>
      <c r="D208" s="158" t="s">
        <v>960</v>
      </c>
      <c r="E208" s="158">
        <v>2</v>
      </c>
      <c r="F208" s="155" t="s">
        <v>901</v>
      </c>
      <c r="G208" s="159" t="s">
        <v>52</v>
      </c>
      <c r="H208" s="155"/>
      <c r="I208" s="155"/>
      <c r="J208" s="155"/>
      <c r="K208" s="155"/>
      <c r="L208" s="155"/>
      <c r="M208" s="155"/>
      <c r="N208" s="155">
        <v>2</v>
      </c>
      <c r="O208" s="155"/>
      <c r="P208" s="155"/>
      <c r="Q208" s="155"/>
      <c r="R208" s="155"/>
      <c r="S208" s="155">
        <v>1</v>
      </c>
      <c r="T208" s="155"/>
      <c r="U208" s="155"/>
      <c r="V208" s="155"/>
      <c r="W208" s="155"/>
      <c r="X208" s="155">
        <v>1</v>
      </c>
      <c r="Y208" s="155"/>
      <c r="Z208" s="155"/>
      <c r="AA208" s="155"/>
      <c r="AB208" s="155"/>
      <c r="AC208" s="155"/>
      <c r="AD208" s="148">
        <f t="shared" si="4"/>
        <v>4</v>
      </c>
    </row>
    <row r="209" spans="1:30" s="2" customFormat="1" ht="24.75" customHeight="1" x14ac:dyDescent="0.25">
      <c r="A209" s="70">
        <v>4</v>
      </c>
      <c r="B209" s="155" t="s">
        <v>987</v>
      </c>
      <c r="C209" s="155" t="s">
        <v>909</v>
      </c>
      <c r="D209" s="158" t="s">
        <v>975</v>
      </c>
      <c r="E209" s="165">
        <v>3</v>
      </c>
      <c r="F209" s="155" t="s">
        <v>909</v>
      </c>
      <c r="G209" s="159" t="s">
        <v>997</v>
      </c>
      <c r="H209" s="155">
        <v>2</v>
      </c>
      <c r="I209" s="155"/>
      <c r="J209" s="155"/>
      <c r="K209" s="155"/>
      <c r="L209" s="155"/>
      <c r="M209" s="155"/>
      <c r="N209" s="155"/>
      <c r="O209" s="155"/>
      <c r="P209" s="155"/>
      <c r="Q209" s="155">
        <v>2</v>
      </c>
      <c r="R209" s="155"/>
      <c r="S209" s="155">
        <v>2</v>
      </c>
      <c r="T209" s="155">
        <v>4</v>
      </c>
      <c r="U209" s="155"/>
      <c r="V209" s="155"/>
      <c r="W209" s="155"/>
      <c r="X209" s="155"/>
      <c r="Y209" s="155"/>
      <c r="Z209" s="155">
        <v>2</v>
      </c>
      <c r="AA209" s="155"/>
      <c r="AB209" s="155"/>
      <c r="AC209" s="155"/>
      <c r="AD209" s="148">
        <f t="shared" si="4"/>
        <v>12</v>
      </c>
    </row>
    <row r="210" spans="1:30" s="2" customFormat="1" ht="24.75" customHeight="1" x14ac:dyDescent="0.25">
      <c r="A210" s="70">
        <v>5</v>
      </c>
      <c r="B210" s="155" t="s">
        <v>987</v>
      </c>
      <c r="C210" s="155">
        <v>1957</v>
      </c>
      <c r="D210" s="158" t="s">
        <v>995</v>
      </c>
      <c r="E210" s="158"/>
      <c r="F210" s="155" t="s">
        <v>896</v>
      </c>
      <c r="G210" s="159" t="s">
        <v>75</v>
      </c>
      <c r="H210" s="155">
        <v>1</v>
      </c>
      <c r="I210" s="155"/>
      <c r="J210" s="155"/>
      <c r="K210" s="155"/>
      <c r="L210" s="155"/>
      <c r="M210" s="155"/>
      <c r="N210" s="155"/>
      <c r="O210" s="155"/>
      <c r="P210" s="155">
        <v>1</v>
      </c>
      <c r="Q210" s="155"/>
      <c r="R210" s="155"/>
      <c r="S210" s="155">
        <v>1</v>
      </c>
      <c r="T210" s="155">
        <v>2</v>
      </c>
      <c r="U210" s="155"/>
      <c r="V210" s="155"/>
      <c r="W210" s="155"/>
      <c r="X210" s="155"/>
      <c r="Y210" s="155"/>
      <c r="Z210" s="155"/>
      <c r="AA210" s="155"/>
      <c r="AB210" s="155"/>
      <c r="AC210" s="155"/>
      <c r="AD210" s="148">
        <f t="shared" si="4"/>
        <v>5</v>
      </c>
    </row>
    <row r="211" spans="1:30" s="2" customFormat="1" ht="24.75" customHeight="1" x14ac:dyDescent="0.25">
      <c r="A211" s="70">
        <v>6</v>
      </c>
      <c r="B211" s="155" t="s">
        <v>987</v>
      </c>
      <c r="C211" s="155">
        <v>2907</v>
      </c>
      <c r="D211" s="158" t="s">
        <v>92</v>
      </c>
      <c r="E211" s="165">
        <v>6</v>
      </c>
      <c r="F211" s="155" t="s">
        <v>742</v>
      </c>
      <c r="G211" s="159" t="s">
        <v>75</v>
      </c>
      <c r="H211" s="155">
        <v>1</v>
      </c>
      <c r="I211" s="155"/>
      <c r="J211" s="155"/>
      <c r="K211" s="155"/>
      <c r="L211" s="155"/>
      <c r="M211" s="155"/>
      <c r="N211" s="155"/>
      <c r="O211" s="155"/>
      <c r="P211" s="155">
        <v>1</v>
      </c>
      <c r="Q211" s="155"/>
      <c r="R211" s="155"/>
      <c r="S211" s="155">
        <v>1</v>
      </c>
      <c r="T211" s="155">
        <v>2</v>
      </c>
      <c r="U211" s="155"/>
      <c r="V211" s="155"/>
      <c r="W211" s="155"/>
      <c r="X211" s="155"/>
      <c r="Y211" s="155"/>
      <c r="Z211" s="155"/>
      <c r="AA211" s="155"/>
      <c r="AB211" s="155"/>
      <c r="AC211" s="155"/>
      <c r="AD211" s="148">
        <f t="shared" si="4"/>
        <v>5</v>
      </c>
    </row>
    <row r="212" spans="1:30" s="2" customFormat="1" ht="24.75" customHeight="1" x14ac:dyDescent="0.25">
      <c r="A212" s="70">
        <v>7</v>
      </c>
      <c r="B212" s="155" t="s">
        <v>987</v>
      </c>
      <c r="C212" s="155">
        <v>4156</v>
      </c>
      <c r="D212" s="158" t="s">
        <v>343</v>
      </c>
      <c r="E212" s="158">
        <v>4</v>
      </c>
      <c r="F212" s="155" t="s">
        <v>897</v>
      </c>
      <c r="G212" s="162" t="s">
        <v>37</v>
      </c>
      <c r="H212" s="155">
        <v>1</v>
      </c>
      <c r="I212" s="155"/>
      <c r="J212" s="155"/>
      <c r="K212" s="155">
        <v>1</v>
      </c>
      <c r="L212" s="155">
        <v>2</v>
      </c>
      <c r="M212" s="155"/>
      <c r="N212" s="155"/>
      <c r="O212" s="155"/>
      <c r="P212" s="155"/>
      <c r="Q212" s="155"/>
      <c r="R212" s="155"/>
      <c r="S212" s="155"/>
      <c r="T212" s="155">
        <v>1</v>
      </c>
      <c r="U212" s="155">
        <v>1</v>
      </c>
      <c r="V212" s="155"/>
      <c r="W212" s="155"/>
      <c r="X212" s="155"/>
      <c r="Y212" s="155"/>
      <c r="Z212" s="155"/>
      <c r="AA212" s="155"/>
      <c r="AB212" s="155"/>
      <c r="AC212" s="155"/>
      <c r="AD212" s="148">
        <f t="shared" si="4"/>
        <v>6</v>
      </c>
    </row>
    <row r="213" spans="1:30" s="2" customFormat="1" ht="24.75" customHeight="1" x14ac:dyDescent="0.25">
      <c r="A213" s="70">
        <v>8</v>
      </c>
      <c r="B213" s="155" t="s">
        <v>987</v>
      </c>
      <c r="C213" s="155">
        <v>3614</v>
      </c>
      <c r="D213" s="158" t="s">
        <v>808</v>
      </c>
      <c r="E213" s="158"/>
      <c r="F213" s="155" t="s">
        <v>78</v>
      </c>
      <c r="G213" s="159" t="s">
        <v>75</v>
      </c>
      <c r="H213" s="155">
        <v>1</v>
      </c>
      <c r="I213" s="155"/>
      <c r="J213" s="155"/>
      <c r="K213" s="155"/>
      <c r="L213" s="155"/>
      <c r="M213" s="155"/>
      <c r="N213" s="155"/>
      <c r="O213" s="155"/>
      <c r="P213" s="155">
        <v>1</v>
      </c>
      <c r="Q213" s="155"/>
      <c r="R213" s="155"/>
      <c r="S213" s="155">
        <v>1</v>
      </c>
      <c r="T213" s="155">
        <v>2</v>
      </c>
      <c r="U213" s="155"/>
      <c r="V213" s="155"/>
      <c r="W213" s="155"/>
      <c r="X213" s="155"/>
      <c r="Y213" s="155"/>
      <c r="Z213" s="155"/>
      <c r="AA213" s="155"/>
      <c r="AB213" s="155"/>
      <c r="AC213" s="155"/>
      <c r="AD213" s="148">
        <f t="shared" si="4"/>
        <v>5</v>
      </c>
    </row>
    <row r="214" spans="1:30" s="2" customFormat="1" ht="24.75" customHeight="1" x14ac:dyDescent="0.25">
      <c r="A214" s="70">
        <v>9</v>
      </c>
      <c r="B214" s="155" t="s">
        <v>987</v>
      </c>
      <c r="C214" s="155">
        <v>1956</v>
      </c>
      <c r="D214" s="158" t="s">
        <v>103</v>
      </c>
      <c r="E214" s="165">
        <v>7</v>
      </c>
      <c r="F214" s="163" t="s">
        <v>934</v>
      </c>
      <c r="G214" s="159" t="s">
        <v>217</v>
      </c>
      <c r="H214" s="155"/>
      <c r="I214" s="155"/>
      <c r="J214" s="155"/>
      <c r="K214" s="155">
        <v>1</v>
      </c>
      <c r="L214" s="155"/>
      <c r="M214" s="155"/>
      <c r="N214" s="155"/>
      <c r="O214" s="155"/>
      <c r="P214" s="155"/>
      <c r="Q214" s="155"/>
      <c r="R214" s="155"/>
      <c r="S214" s="155"/>
      <c r="T214" s="155">
        <v>2</v>
      </c>
      <c r="U214" s="155">
        <v>1</v>
      </c>
      <c r="V214" s="155"/>
      <c r="W214" s="155"/>
      <c r="X214" s="155"/>
      <c r="Y214" s="155"/>
      <c r="Z214" s="155"/>
      <c r="AA214" s="155"/>
      <c r="AB214" s="155"/>
      <c r="AC214" s="155"/>
      <c r="AD214" s="148">
        <f t="shared" si="4"/>
        <v>4</v>
      </c>
    </row>
    <row r="215" spans="1:30" s="2" customFormat="1" ht="24.75" customHeight="1" x14ac:dyDescent="0.25">
      <c r="A215" s="70">
        <v>10</v>
      </c>
      <c r="B215" s="155" t="s">
        <v>987</v>
      </c>
      <c r="C215" s="155">
        <v>3137</v>
      </c>
      <c r="D215" s="158" t="s">
        <v>82</v>
      </c>
      <c r="E215" s="158">
        <v>6</v>
      </c>
      <c r="F215" s="158" t="s">
        <v>83</v>
      </c>
      <c r="G215" s="159" t="s">
        <v>45</v>
      </c>
      <c r="H215" s="155">
        <v>2</v>
      </c>
      <c r="I215" s="155"/>
      <c r="J215" s="155"/>
      <c r="K215" s="155"/>
      <c r="L215" s="155"/>
      <c r="M215" s="155"/>
      <c r="N215" s="155"/>
      <c r="O215" s="155"/>
      <c r="P215" s="155"/>
      <c r="Q215" s="155"/>
      <c r="R215" s="155"/>
      <c r="S215" s="155">
        <v>2</v>
      </c>
      <c r="T215" s="155">
        <v>4</v>
      </c>
      <c r="U215" s="155"/>
      <c r="V215" s="155"/>
      <c r="W215" s="155"/>
      <c r="X215" s="155"/>
      <c r="Y215" s="155"/>
      <c r="Z215" s="155">
        <v>2</v>
      </c>
      <c r="AA215" s="155"/>
      <c r="AB215" s="155"/>
      <c r="AC215" s="155"/>
      <c r="AD215" s="148">
        <f t="shared" ref="AD215:AD242" si="5">SUM(H215:AC215)</f>
        <v>10</v>
      </c>
    </row>
    <row r="216" spans="1:30" s="2" customFormat="1" ht="24.75" customHeight="1" x14ac:dyDescent="0.25">
      <c r="A216" s="70">
        <v>1</v>
      </c>
      <c r="B216" s="155" t="s">
        <v>988</v>
      </c>
      <c r="C216" s="155">
        <v>3588</v>
      </c>
      <c r="D216" s="158" t="s">
        <v>991</v>
      </c>
      <c r="E216" s="158"/>
      <c r="F216" s="155" t="s">
        <v>893</v>
      </c>
      <c r="G216" s="162" t="s">
        <v>37</v>
      </c>
      <c r="H216" s="155">
        <v>1</v>
      </c>
      <c r="I216" s="155"/>
      <c r="J216" s="155"/>
      <c r="K216" s="155">
        <v>1</v>
      </c>
      <c r="L216" s="155">
        <v>2</v>
      </c>
      <c r="M216" s="155"/>
      <c r="N216" s="155"/>
      <c r="O216" s="155"/>
      <c r="P216" s="155"/>
      <c r="Q216" s="155"/>
      <c r="R216" s="155"/>
      <c r="S216" s="155"/>
      <c r="T216" s="155">
        <v>1</v>
      </c>
      <c r="U216" s="155">
        <v>1</v>
      </c>
      <c r="V216" s="155"/>
      <c r="W216" s="155"/>
      <c r="X216" s="155"/>
      <c r="Y216" s="155"/>
      <c r="Z216" s="155"/>
      <c r="AA216" s="155"/>
      <c r="AB216" s="155"/>
      <c r="AC216" s="155"/>
      <c r="AD216" s="148">
        <f t="shared" si="5"/>
        <v>6</v>
      </c>
    </row>
    <row r="217" spans="1:30" s="2" customFormat="1" ht="24.75" customHeight="1" x14ac:dyDescent="0.25">
      <c r="A217" s="70">
        <v>2</v>
      </c>
      <c r="B217" s="155" t="s">
        <v>988</v>
      </c>
      <c r="C217" s="155" t="s">
        <v>698</v>
      </c>
      <c r="D217" s="158" t="s">
        <v>507</v>
      </c>
      <c r="E217" s="158"/>
      <c r="F217" s="155" t="s">
        <v>41</v>
      </c>
      <c r="G217" s="159" t="s">
        <v>56</v>
      </c>
      <c r="H217" s="155">
        <v>8</v>
      </c>
      <c r="I217" s="155"/>
      <c r="J217" s="155"/>
      <c r="K217" s="155"/>
      <c r="L217" s="155"/>
      <c r="M217" s="155"/>
      <c r="N217" s="155"/>
      <c r="O217" s="155"/>
      <c r="P217" s="155">
        <v>2</v>
      </c>
      <c r="Q217" s="155"/>
      <c r="R217" s="155"/>
      <c r="S217" s="155"/>
      <c r="T217" s="155"/>
      <c r="U217" s="155"/>
      <c r="V217" s="155"/>
      <c r="W217" s="155"/>
      <c r="X217" s="155"/>
      <c r="Y217" s="155"/>
      <c r="Z217" s="155"/>
      <c r="AA217" s="155"/>
      <c r="AB217" s="155"/>
      <c r="AC217" s="155"/>
      <c r="AD217" s="148">
        <f t="shared" si="5"/>
        <v>10</v>
      </c>
    </row>
    <row r="218" spans="1:30" s="2" customFormat="1" ht="24.75" customHeight="1" x14ac:dyDescent="0.25">
      <c r="A218" s="70">
        <v>3</v>
      </c>
      <c r="B218" s="155" t="s">
        <v>988</v>
      </c>
      <c r="C218" s="155" t="s">
        <v>698</v>
      </c>
      <c r="D218" s="165" t="s">
        <v>990</v>
      </c>
      <c r="E218" s="165">
        <v>3</v>
      </c>
      <c r="F218" s="155" t="s">
        <v>41</v>
      </c>
      <c r="G218" s="159" t="s">
        <v>37</v>
      </c>
      <c r="H218" s="155">
        <v>2</v>
      </c>
      <c r="I218" s="155"/>
      <c r="J218" s="155"/>
      <c r="K218" s="155">
        <v>2</v>
      </c>
      <c r="L218" s="155">
        <v>4</v>
      </c>
      <c r="M218" s="155"/>
      <c r="N218" s="155"/>
      <c r="O218" s="155">
        <v>2</v>
      </c>
      <c r="P218" s="155"/>
      <c r="Q218" s="155">
        <v>2</v>
      </c>
      <c r="R218" s="155"/>
      <c r="S218" s="155"/>
      <c r="T218" s="155">
        <v>4</v>
      </c>
      <c r="U218" s="155">
        <v>2</v>
      </c>
      <c r="V218" s="155"/>
      <c r="W218" s="155"/>
      <c r="X218" s="155"/>
      <c r="Y218" s="155"/>
      <c r="Z218" s="155"/>
      <c r="AA218" s="155"/>
      <c r="AB218" s="155"/>
      <c r="AC218" s="155"/>
      <c r="AD218" s="148">
        <f t="shared" si="5"/>
        <v>18</v>
      </c>
    </row>
    <row r="219" spans="1:30" s="2" customFormat="1" ht="24.75" customHeight="1" x14ac:dyDescent="0.25">
      <c r="A219" s="70">
        <v>4</v>
      </c>
      <c r="B219" s="155" t="s">
        <v>988</v>
      </c>
      <c r="C219" s="155">
        <v>4668</v>
      </c>
      <c r="D219" s="158" t="s">
        <v>989</v>
      </c>
      <c r="E219" s="158"/>
      <c r="F219" s="155" t="s">
        <v>896</v>
      </c>
      <c r="G219" s="159" t="s">
        <v>75</v>
      </c>
      <c r="H219" s="155">
        <v>1</v>
      </c>
      <c r="I219" s="155"/>
      <c r="J219" s="155"/>
      <c r="K219" s="155"/>
      <c r="L219" s="155"/>
      <c r="M219" s="155"/>
      <c r="N219" s="155"/>
      <c r="O219" s="155"/>
      <c r="P219" s="155">
        <v>1</v>
      </c>
      <c r="Q219" s="155"/>
      <c r="R219" s="155"/>
      <c r="S219" s="155">
        <v>1</v>
      </c>
      <c r="T219" s="155">
        <v>2</v>
      </c>
      <c r="U219" s="155"/>
      <c r="V219" s="155"/>
      <c r="W219" s="155"/>
      <c r="X219" s="155"/>
      <c r="Y219" s="155"/>
      <c r="Z219" s="155"/>
      <c r="AA219" s="155"/>
      <c r="AB219" s="155"/>
      <c r="AC219" s="155"/>
      <c r="AD219" s="148">
        <f t="shared" si="5"/>
        <v>5</v>
      </c>
    </row>
    <row r="220" spans="1:30" s="2" customFormat="1" ht="24.75" customHeight="1" x14ac:dyDescent="0.25">
      <c r="A220" s="70">
        <v>5</v>
      </c>
      <c r="B220" s="155" t="s">
        <v>988</v>
      </c>
      <c r="C220" s="155">
        <v>4650</v>
      </c>
      <c r="D220" s="164" t="s">
        <v>999</v>
      </c>
      <c r="E220" s="158"/>
      <c r="F220" s="155" t="s">
        <v>898</v>
      </c>
      <c r="G220" s="162" t="s">
        <v>37</v>
      </c>
      <c r="H220" s="155">
        <v>1</v>
      </c>
      <c r="I220" s="155"/>
      <c r="J220" s="155"/>
      <c r="K220" s="155">
        <v>1</v>
      </c>
      <c r="L220" s="155">
        <v>2</v>
      </c>
      <c r="M220" s="155"/>
      <c r="N220" s="155"/>
      <c r="O220" s="155"/>
      <c r="P220" s="155"/>
      <c r="Q220" s="155">
        <v>1</v>
      </c>
      <c r="R220" s="155"/>
      <c r="S220" s="155"/>
      <c r="T220" s="155">
        <v>1</v>
      </c>
      <c r="U220" s="155">
        <v>1</v>
      </c>
      <c r="V220" s="155"/>
      <c r="W220" s="155"/>
      <c r="X220" s="155"/>
      <c r="Y220" s="155"/>
      <c r="Z220" s="155"/>
      <c r="AA220" s="155"/>
      <c r="AB220" s="155"/>
      <c r="AC220" s="155"/>
      <c r="AD220" s="148">
        <f t="shared" si="5"/>
        <v>7</v>
      </c>
    </row>
    <row r="221" spans="1:30" s="2" customFormat="1" ht="24.75" customHeight="1" x14ac:dyDescent="0.25">
      <c r="A221" s="70">
        <v>6</v>
      </c>
      <c r="B221" s="155" t="s">
        <v>988</v>
      </c>
      <c r="C221" s="155">
        <v>3690</v>
      </c>
      <c r="D221" s="165" t="s">
        <v>1000</v>
      </c>
      <c r="E221" s="158">
        <v>2</v>
      </c>
      <c r="F221" s="155" t="s">
        <v>908</v>
      </c>
      <c r="G221" s="159" t="s">
        <v>85</v>
      </c>
      <c r="H221" s="155">
        <v>1</v>
      </c>
      <c r="I221" s="155"/>
      <c r="J221" s="155"/>
      <c r="K221" s="155">
        <v>1</v>
      </c>
      <c r="L221" s="155"/>
      <c r="M221" s="155"/>
      <c r="N221" s="155"/>
      <c r="O221" s="155"/>
      <c r="P221" s="155"/>
      <c r="Q221" s="155">
        <v>1</v>
      </c>
      <c r="R221" s="155"/>
      <c r="S221" s="155"/>
      <c r="T221" s="155">
        <v>1</v>
      </c>
      <c r="U221" s="155">
        <v>1</v>
      </c>
      <c r="V221" s="155"/>
      <c r="W221" s="155"/>
      <c r="X221" s="155"/>
      <c r="Y221" s="155"/>
      <c r="Z221" s="155"/>
      <c r="AA221" s="155"/>
      <c r="AB221" s="155"/>
      <c r="AC221" s="155"/>
      <c r="AD221" s="148">
        <f t="shared" si="5"/>
        <v>5</v>
      </c>
    </row>
    <row r="222" spans="1:30" s="2" customFormat="1" ht="24.75" customHeight="1" x14ac:dyDescent="0.25">
      <c r="A222" s="70">
        <v>7</v>
      </c>
      <c r="B222" s="155" t="s">
        <v>988</v>
      </c>
      <c r="C222" s="155">
        <v>4471</v>
      </c>
      <c r="D222" s="158" t="s">
        <v>386</v>
      </c>
      <c r="E222" s="158">
        <v>2</v>
      </c>
      <c r="F222" s="155" t="s">
        <v>897</v>
      </c>
      <c r="G222" s="159" t="s">
        <v>75</v>
      </c>
      <c r="H222" s="155">
        <v>1</v>
      </c>
      <c r="I222" s="155"/>
      <c r="J222" s="155"/>
      <c r="K222" s="155"/>
      <c r="L222" s="155"/>
      <c r="M222" s="155"/>
      <c r="N222" s="155"/>
      <c r="O222" s="155"/>
      <c r="P222" s="155">
        <v>1</v>
      </c>
      <c r="Q222" s="155"/>
      <c r="R222" s="155"/>
      <c r="S222" s="155">
        <v>1</v>
      </c>
      <c r="T222" s="155">
        <v>2</v>
      </c>
      <c r="U222" s="155"/>
      <c r="V222" s="155"/>
      <c r="W222" s="155"/>
      <c r="X222" s="155"/>
      <c r="Y222" s="155"/>
      <c r="Z222" s="155"/>
      <c r="AA222" s="155"/>
      <c r="AB222" s="155"/>
      <c r="AC222" s="155"/>
      <c r="AD222" s="148">
        <f t="shared" si="5"/>
        <v>5</v>
      </c>
    </row>
    <row r="223" spans="1:30" s="2" customFormat="1" ht="24.75" customHeight="1" x14ac:dyDescent="0.25">
      <c r="A223" s="70">
        <v>8</v>
      </c>
      <c r="B223" s="155" t="s">
        <v>988</v>
      </c>
      <c r="C223" s="155">
        <v>4156</v>
      </c>
      <c r="D223" s="158" t="s">
        <v>343</v>
      </c>
      <c r="E223" s="158">
        <v>4</v>
      </c>
      <c r="F223" s="155" t="s">
        <v>897</v>
      </c>
      <c r="G223" s="159" t="s">
        <v>85</v>
      </c>
      <c r="H223" s="155">
        <v>1</v>
      </c>
      <c r="I223" s="155"/>
      <c r="J223" s="155"/>
      <c r="K223" s="155">
        <v>1</v>
      </c>
      <c r="L223" s="155"/>
      <c r="M223" s="155"/>
      <c r="N223" s="155"/>
      <c r="O223" s="155"/>
      <c r="P223" s="155"/>
      <c r="Q223" s="155">
        <v>1</v>
      </c>
      <c r="R223" s="155"/>
      <c r="S223" s="155"/>
      <c r="T223" s="155">
        <v>1</v>
      </c>
      <c r="U223" s="155">
        <v>1</v>
      </c>
      <c r="V223" s="155"/>
      <c r="W223" s="155"/>
      <c r="X223" s="155"/>
      <c r="Y223" s="155"/>
      <c r="Z223" s="155"/>
      <c r="AA223" s="155"/>
      <c r="AB223" s="155"/>
      <c r="AC223" s="155"/>
      <c r="AD223" s="148">
        <f t="shared" si="5"/>
        <v>5</v>
      </c>
    </row>
    <row r="224" spans="1:30" s="2" customFormat="1" ht="24.75" customHeight="1" x14ac:dyDescent="0.25">
      <c r="A224" s="70">
        <v>9</v>
      </c>
      <c r="B224" s="155" t="s">
        <v>988</v>
      </c>
      <c r="C224" s="155">
        <v>2127</v>
      </c>
      <c r="D224" s="158" t="s">
        <v>784</v>
      </c>
      <c r="E224" s="158"/>
      <c r="F224" s="155" t="s">
        <v>934</v>
      </c>
      <c r="G224" s="159" t="s">
        <v>75</v>
      </c>
      <c r="H224" s="155">
        <v>1</v>
      </c>
      <c r="I224" s="155"/>
      <c r="J224" s="155"/>
      <c r="K224" s="155"/>
      <c r="L224" s="155"/>
      <c r="M224" s="155"/>
      <c r="N224" s="155"/>
      <c r="O224" s="155"/>
      <c r="P224" s="155">
        <v>1</v>
      </c>
      <c r="Q224" s="155"/>
      <c r="R224" s="155"/>
      <c r="S224" s="155">
        <v>1</v>
      </c>
      <c r="T224" s="155">
        <v>2</v>
      </c>
      <c r="U224" s="155"/>
      <c r="V224" s="155"/>
      <c r="W224" s="155"/>
      <c r="X224" s="155"/>
      <c r="Y224" s="155"/>
      <c r="Z224" s="155"/>
      <c r="AA224" s="155"/>
      <c r="AB224" s="155"/>
      <c r="AC224" s="155"/>
      <c r="AD224" s="148">
        <f t="shared" si="5"/>
        <v>5</v>
      </c>
    </row>
    <row r="225" spans="1:30" s="2" customFormat="1" ht="24.75" customHeight="1" x14ac:dyDescent="0.25">
      <c r="A225" s="70">
        <v>10</v>
      </c>
      <c r="B225" s="155" t="s">
        <v>988</v>
      </c>
      <c r="C225" s="155">
        <v>4001</v>
      </c>
      <c r="D225" s="158" t="s">
        <v>436</v>
      </c>
      <c r="E225" s="158">
        <v>3</v>
      </c>
      <c r="F225" s="155" t="s">
        <v>898</v>
      </c>
      <c r="G225" s="159" t="s">
        <v>85</v>
      </c>
      <c r="H225" s="155">
        <v>1</v>
      </c>
      <c r="I225" s="155"/>
      <c r="J225" s="155"/>
      <c r="K225" s="155">
        <v>1</v>
      </c>
      <c r="L225" s="155"/>
      <c r="M225" s="155"/>
      <c r="N225" s="155"/>
      <c r="O225" s="155"/>
      <c r="P225" s="155"/>
      <c r="Q225" s="155">
        <v>1</v>
      </c>
      <c r="R225" s="155"/>
      <c r="S225" s="155"/>
      <c r="T225" s="155">
        <v>1</v>
      </c>
      <c r="U225" s="155">
        <v>1</v>
      </c>
      <c r="V225" s="155"/>
      <c r="W225" s="155"/>
      <c r="X225" s="155"/>
      <c r="Y225" s="155"/>
      <c r="Z225" s="155"/>
      <c r="AA225" s="155"/>
      <c r="AB225" s="155"/>
      <c r="AC225" s="155"/>
      <c r="AD225" s="148">
        <f t="shared" si="5"/>
        <v>5</v>
      </c>
    </row>
    <row r="226" spans="1:30" s="2" customFormat="1" ht="24.75" customHeight="1" x14ac:dyDescent="0.25">
      <c r="A226" s="70">
        <v>1</v>
      </c>
      <c r="B226" s="155" t="s">
        <v>998</v>
      </c>
      <c r="C226" s="155">
        <v>4122</v>
      </c>
      <c r="D226" s="158" t="s">
        <v>939</v>
      </c>
      <c r="E226" s="158">
        <v>3</v>
      </c>
      <c r="F226" s="149" t="s">
        <v>51</v>
      </c>
      <c r="G226" s="162" t="s">
        <v>37</v>
      </c>
      <c r="H226" s="155">
        <v>1</v>
      </c>
      <c r="I226" s="155"/>
      <c r="J226" s="155"/>
      <c r="K226" s="155">
        <v>1</v>
      </c>
      <c r="L226" s="155">
        <v>2</v>
      </c>
      <c r="M226" s="155"/>
      <c r="N226" s="155"/>
      <c r="O226" s="155"/>
      <c r="P226" s="155"/>
      <c r="Q226" s="155">
        <v>1</v>
      </c>
      <c r="R226" s="155"/>
      <c r="S226" s="155"/>
      <c r="T226" s="155">
        <v>1</v>
      </c>
      <c r="U226" s="155">
        <v>1</v>
      </c>
      <c r="V226" s="155"/>
      <c r="W226" s="155"/>
      <c r="X226" s="155"/>
      <c r="Y226" s="155"/>
      <c r="Z226" s="155"/>
      <c r="AA226" s="155"/>
      <c r="AB226" s="155"/>
      <c r="AC226" s="155"/>
      <c r="AD226" s="148">
        <f t="shared" si="5"/>
        <v>7</v>
      </c>
    </row>
    <row r="227" spans="1:30" s="2" customFormat="1" ht="24.75" customHeight="1" x14ac:dyDescent="0.25">
      <c r="A227" s="70">
        <v>2</v>
      </c>
      <c r="B227" s="155" t="s">
        <v>998</v>
      </c>
      <c r="C227" s="155" t="s">
        <v>698</v>
      </c>
      <c r="D227" s="158" t="s">
        <v>947</v>
      </c>
      <c r="E227" s="158">
        <v>2</v>
      </c>
      <c r="F227" s="155" t="s">
        <v>41</v>
      </c>
      <c r="G227" s="159" t="s">
        <v>56</v>
      </c>
      <c r="H227" s="155">
        <v>1</v>
      </c>
      <c r="I227" s="155"/>
      <c r="J227" s="155"/>
      <c r="K227" s="155"/>
      <c r="L227" s="155"/>
      <c r="M227" s="155"/>
      <c r="N227" s="155"/>
      <c r="O227" s="155"/>
      <c r="P227" s="155"/>
      <c r="Q227" s="155"/>
      <c r="R227" s="155"/>
      <c r="S227" s="155"/>
      <c r="T227" s="155"/>
      <c r="U227" s="155"/>
      <c r="V227" s="155"/>
      <c r="W227" s="155"/>
      <c r="X227" s="155"/>
      <c r="Y227" s="155"/>
      <c r="Z227" s="155"/>
      <c r="AA227" s="155"/>
      <c r="AB227" s="155"/>
      <c r="AC227" s="155"/>
      <c r="AD227" s="148">
        <f t="shared" si="5"/>
        <v>1</v>
      </c>
    </row>
    <row r="228" spans="1:30" s="2" customFormat="1" ht="24.75" customHeight="1" x14ac:dyDescent="0.25">
      <c r="A228" s="70">
        <v>3</v>
      </c>
      <c r="B228" s="155" t="s">
        <v>998</v>
      </c>
      <c r="C228" s="155">
        <v>3320</v>
      </c>
      <c r="D228" s="158" t="s">
        <v>952</v>
      </c>
      <c r="E228" s="158">
        <v>3</v>
      </c>
      <c r="F228" s="155" t="s">
        <v>51</v>
      </c>
      <c r="G228" s="159" t="s">
        <v>43</v>
      </c>
      <c r="H228" s="155">
        <v>1</v>
      </c>
      <c r="I228" s="155"/>
      <c r="J228" s="155"/>
      <c r="K228" s="155"/>
      <c r="L228" s="155">
        <v>2</v>
      </c>
      <c r="M228" s="155"/>
      <c r="N228" s="155"/>
      <c r="O228" s="155"/>
      <c r="P228" s="155"/>
      <c r="Q228" s="155">
        <v>1</v>
      </c>
      <c r="R228" s="155"/>
      <c r="S228" s="155"/>
      <c r="T228" s="155">
        <v>2</v>
      </c>
      <c r="U228" s="155"/>
      <c r="V228" s="155"/>
      <c r="W228" s="155"/>
      <c r="X228" s="155"/>
      <c r="Y228" s="155"/>
      <c r="Z228" s="155"/>
      <c r="AA228" s="155"/>
      <c r="AB228" s="155"/>
      <c r="AC228" s="155"/>
      <c r="AD228" s="148">
        <f t="shared" si="5"/>
        <v>6</v>
      </c>
    </row>
    <row r="229" spans="1:30" s="2" customFormat="1" ht="24.75" customHeight="1" x14ac:dyDescent="0.25">
      <c r="A229" s="70">
        <v>4</v>
      </c>
      <c r="B229" s="155" t="s">
        <v>998</v>
      </c>
      <c r="C229" s="155">
        <v>4544</v>
      </c>
      <c r="D229" s="158" t="s">
        <v>1002</v>
      </c>
      <c r="E229" s="158"/>
      <c r="F229" s="155" t="s">
        <v>55</v>
      </c>
      <c r="G229" s="159" t="s">
        <v>43</v>
      </c>
      <c r="H229" s="155">
        <v>1</v>
      </c>
      <c r="I229" s="155"/>
      <c r="J229" s="155"/>
      <c r="K229" s="155"/>
      <c r="L229" s="155">
        <v>2</v>
      </c>
      <c r="M229" s="155"/>
      <c r="N229" s="155"/>
      <c r="O229" s="155"/>
      <c r="P229" s="155"/>
      <c r="Q229" s="155">
        <v>1</v>
      </c>
      <c r="R229" s="155"/>
      <c r="S229" s="155"/>
      <c r="T229" s="155">
        <v>2</v>
      </c>
      <c r="U229" s="155"/>
      <c r="V229" s="155"/>
      <c r="W229" s="155"/>
      <c r="X229" s="155"/>
      <c r="Y229" s="155"/>
      <c r="Z229" s="155"/>
      <c r="AA229" s="155"/>
      <c r="AB229" s="155"/>
      <c r="AC229" s="155"/>
      <c r="AD229" s="148">
        <f t="shared" si="5"/>
        <v>6</v>
      </c>
    </row>
    <row r="230" spans="1:30" s="2" customFormat="1" ht="24.75" customHeight="1" x14ac:dyDescent="0.25">
      <c r="A230" s="70">
        <v>5</v>
      </c>
      <c r="B230" s="155" t="s">
        <v>998</v>
      </c>
      <c r="C230" s="155">
        <v>3459</v>
      </c>
      <c r="D230" s="158" t="s">
        <v>508</v>
      </c>
      <c r="E230" s="158"/>
      <c r="F230" s="155" t="s">
        <v>897</v>
      </c>
      <c r="G230" s="159" t="s">
        <v>88</v>
      </c>
      <c r="H230" s="155">
        <v>1</v>
      </c>
      <c r="I230" s="155"/>
      <c r="J230" s="155"/>
      <c r="K230" s="155"/>
      <c r="L230" s="155">
        <v>2</v>
      </c>
      <c r="M230" s="155"/>
      <c r="N230" s="155"/>
      <c r="O230" s="155"/>
      <c r="P230" s="155"/>
      <c r="Q230" s="155">
        <v>1</v>
      </c>
      <c r="R230" s="155"/>
      <c r="S230" s="155"/>
      <c r="T230" s="155">
        <v>2</v>
      </c>
      <c r="U230" s="155"/>
      <c r="V230" s="155"/>
      <c r="W230" s="155"/>
      <c r="X230" s="155"/>
      <c r="Y230" s="155"/>
      <c r="Z230" s="155"/>
      <c r="AA230" s="155"/>
      <c r="AB230" s="155"/>
      <c r="AC230" s="155"/>
      <c r="AD230" s="148">
        <f t="shared" si="5"/>
        <v>6</v>
      </c>
    </row>
    <row r="231" spans="1:30" s="2" customFormat="1" ht="24.75" customHeight="1" x14ac:dyDescent="0.25">
      <c r="A231" s="70">
        <v>6</v>
      </c>
      <c r="B231" s="155" t="s">
        <v>998</v>
      </c>
      <c r="C231" s="155">
        <v>4153</v>
      </c>
      <c r="D231" s="158" t="s">
        <v>1003</v>
      </c>
      <c r="E231" s="158"/>
      <c r="F231" s="155" t="s">
        <v>934</v>
      </c>
      <c r="G231" s="159" t="s">
        <v>43</v>
      </c>
      <c r="H231" s="155">
        <v>2</v>
      </c>
      <c r="I231" s="155"/>
      <c r="J231" s="155"/>
      <c r="K231" s="155"/>
      <c r="L231" s="155">
        <v>4</v>
      </c>
      <c r="M231" s="155"/>
      <c r="N231" s="155"/>
      <c r="O231" s="155"/>
      <c r="P231" s="155"/>
      <c r="Q231" s="155">
        <v>2</v>
      </c>
      <c r="R231" s="155"/>
      <c r="S231" s="155"/>
      <c r="T231" s="155">
        <v>4</v>
      </c>
      <c r="U231" s="155"/>
      <c r="V231" s="155"/>
      <c r="W231" s="155"/>
      <c r="X231" s="155"/>
      <c r="Y231" s="155"/>
      <c r="Z231" s="155"/>
      <c r="AA231" s="155"/>
      <c r="AB231" s="155"/>
      <c r="AC231" s="155"/>
      <c r="AD231" s="148">
        <f t="shared" si="5"/>
        <v>12</v>
      </c>
    </row>
    <row r="232" spans="1:30" s="2" customFormat="1" ht="24.75" customHeight="1" x14ac:dyDescent="0.25">
      <c r="A232" s="70">
        <v>7</v>
      </c>
      <c r="B232" s="155" t="s">
        <v>998</v>
      </c>
      <c r="C232" s="155">
        <v>708</v>
      </c>
      <c r="D232" s="158" t="s">
        <v>421</v>
      </c>
      <c r="E232" s="158">
        <v>3</v>
      </c>
      <c r="F232" s="155" t="s">
        <v>897</v>
      </c>
      <c r="G232" s="159" t="s">
        <v>43</v>
      </c>
      <c r="H232" s="155">
        <v>1</v>
      </c>
      <c r="I232" s="155"/>
      <c r="J232" s="155"/>
      <c r="K232" s="155"/>
      <c r="L232" s="155">
        <v>2</v>
      </c>
      <c r="M232" s="155"/>
      <c r="N232" s="155"/>
      <c r="O232" s="155"/>
      <c r="P232" s="155"/>
      <c r="Q232" s="155">
        <v>1</v>
      </c>
      <c r="R232" s="155"/>
      <c r="S232" s="155"/>
      <c r="T232" s="155">
        <v>2</v>
      </c>
      <c r="U232" s="155"/>
      <c r="V232" s="155"/>
      <c r="W232" s="155"/>
      <c r="X232" s="155"/>
      <c r="Y232" s="155"/>
      <c r="Z232" s="155"/>
      <c r="AA232" s="155"/>
      <c r="AB232" s="155"/>
      <c r="AC232" s="155"/>
      <c r="AD232" s="148">
        <f t="shared" si="5"/>
        <v>6</v>
      </c>
    </row>
    <row r="233" spans="1:30" s="2" customFormat="1" ht="24.75" customHeight="1" x14ac:dyDescent="0.25">
      <c r="A233" s="70">
        <v>8</v>
      </c>
      <c r="B233" s="155" t="s">
        <v>998</v>
      </c>
      <c r="C233" s="155">
        <v>4275</v>
      </c>
      <c r="D233" s="158" t="s">
        <v>1004</v>
      </c>
      <c r="E233" s="158"/>
      <c r="F233" s="155" t="s">
        <v>898</v>
      </c>
      <c r="G233" s="159" t="s">
        <v>52</v>
      </c>
      <c r="H233" s="155"/>
      <c r="I233" s="155"/>
      <c r="J233" s="155"/>
      <c r="K233" s="155"/>
      <c r="L233" s="155"/>
      <c r="M233" s="155"/>
      <c r="N233" s="155"/>
      <c r="O233" s="155"/>
      <c r="P233" s="155"/>
      <c r="Q233" s="155"/>
      <c r="R233" s="155"/>
      <c r="S233" s="155">
        <v>2</v>
      </c>
      <c r="T233" s="155"/>
      <c r="U233" s="155"/>
      <c r="V233" s="155"/>
      <c r="W233" s="155"/>
      <c r="X233" s="155"/>
      <c r="Y233" s="155"/>
      <c r="Z233" s="155"/>
      <c r="AA233" s="155"/>
      <c r="AB233" s="155"/>
      <c r="AC233" s="155"/>
      <c r="AD233" s="148">
        <f t="shared" si="5"/>
        <v>2</v>
      </c>
    </row>
    <row r="234" spans="1:30" s="2" customFormat="1" ht="24.75" customHeight="1" x14ac:dyDescent="0.25">
      <c r="A234" s="70">
        <v>9</v>
      </c>
      <c r="B234" s="155" t="s">
        <v>998</v>
      </c>
      <c r="C234" s="155">
        <v>2907</v>
      </c>
      <c r="D234" s="158" t="s">
        <v>92</v>
      </c>
      <c r="E234" s="165">
        <v>6</v>
      </c>
      <c r="F234" s="155" t="s">
        <v>742</v>
      </c>
      <c r="G234" s="159" t="s">
        <v>75</v>
      </c>
      <c r="H234" s="155">
        <v>1</v>
      </c>
      <c r="I234" s="155"/>
      <c r="J234" s="155"/>
      <c r="K234" s="155"/>
      <c r="L234" s="155"/>
      <c r="M234" s="155"/>
      <c r="N234" s="155"/>
      <c r="O234" s="155"/>
      <c r="P234" s="155">
        <v>1</v>
      </c>
      <c r="Q234" s="155"/>
      <c r="R234" s="155"/>
      <c r="S234" s="155">
        <v>1</v>
      </c>
      <c r="T234" s="155">
        <v>2</v>
      </c>
      <c r="U234" s="155"/>
      <c r="V234" s="155"/>
      <c r="W234" s="155"/>
      <c r="X234" s="155"/>
      <c r="Y234" s="155"/>
      <c r="Z234" s="155"/>
      <c r="AA234" s="155"/>
      <c r="AB234" s="155"/>
      <c r="AC234" s="155"/>
      <c r="AD234" s="148">
        <f t="shared" si="5"/>
        <v>5</v>
      </c>
    </row>
    <row r="235" spans="1:30" s="2" customFormat="1" ht="24.75" customHeight="1" x14ac:dyDescent="0.25">
      <c r="A235" s="70">
        <v>10</v>
      </c>
      <c r="B235" s="155" t="s">
        <v>998</v>
      </c>
      <c r="C235" s="155">
        <v>4640</v>
      </c>
      <c r="D235" s="158" t="s">
        <v>69</v>
      </c>
      <c r="E235" s="158"/>
      <c r="F235" s="155" t="s">
        <v>898</v>
      </c>
      <c r="G235" s="159" t="s">
        <v>1005</v>
      </c>
      <c r="H235" s="155"/>
      <c r="I235" s="155">
        <v>1</v>
      </c>
      <c r="J235" s="155"/>
      <c r="K235" s="155"/>
      <c r="L235" s="155"/>
      <c r="M235" s="155"/>
      <c r="N235" s="155"/>
      <c r="O235" s="155"/>
      <c r="P235" s="155"/>
      <c r="Q235" s="155"/>
      <c r="R235" s="155">
        <v>1</v>
      </c>
      <c r="S235" s="155"/>
      <c r="T235" s="155"/>
      <c r="U235" s="155"/>
      <c r="V235" s="155"/>
      <c r="W235" s="155"/>
      <c r="X235" s="155"/>
      <c r="Y235" s="155"/>
      <c r="Z235" s="155"/>
      <c r="AA235" s="155"/>
      <c r="AB235" s="155"/>
      <c r="AC235" s="155"/>
      <c r="AD235" s="148">
        <f t="shared" si="5"/>
        <v>2</v>
      </c>
    </row>
    <row r="236" spans="1:30" s="2" customFormat="1" ht="24.75" customHeight="1" x14ac:dyDescent="0.25">
      <c r="A236" s="70">
        <v>11</v>
      </c>
      <c r="B236" s="155" t="s">
        <v>998</v>
      </c>
      <c r="C236" s="155">
        <v>1956</v>
      </c>
      <c r="D236" s="158" t="s">
        <v>103</v>
      </c>
      <c r="E236" s="165">
        <v>7</v>
      </c>
      <c r="F236" s="155" t="s">
        <v>934</v>
      </c>
      <c r="G236" s="162" t="s">
        <v>37</v>
      </c>
      <c r="H236" s="155">
        <v>1</v>
      </c>
      <c r="I236" s="155"/>
      <c r="J236" s="155"/>
      <c r="K236" s="155">
        <v>1</v>
      </c>
      <c r="L236" s="155">
        <v>2</v>
      </c>
      <c r="M236" s="155"/>
      <c r="N236" s="155"/>
      <c r="O236" s="155"/>
      <c r="P236" s="155"/>
      <c r="Q236" s="155">
        <v>1</v>
      </c>
      <c r="R236" s="155"/>
      <c r="S236" s="155"/>
      <c r="T236" s="155">
        <v>1</v>
      </c>
      <c r="U236" s="155">
        <v>1</v>
      </c>
      <c r="V236" s="155"/>
      <c r="W236" s="155"/>
      <c r="X236" s="155"/>
      <c r="Y236" s="155"/>
      <c r="Z236" s="155"/>
      <c r="AA236" s="155"/>
      <c r="AB236" s="155"/>
      <c r="AC236" s="155"/>
      <c r="AD236" s="148">
        <f t="shared" si="5"/>
        <v>7</v>
      </c>
    </row>
    <row r="237" spans="1:30" s="2" customFormat="1" ht="24.75" customHeight="1" x14ac:dyDescent="0.25">
      <c r="A237" s="70">
        <v>12</v>
      </c>
      <c r="B237" s="155" t="s">
        <v>998</v>
      </c>
      <c r="C237" s="155">
        <v>2871</v>
      </c>
      <c r="D237" s="165" t="s">
        <v>1006</v>
      </c>
      <c r="E237" s="158">
        <v>2</v>
      </c>
      <c r="F237" s="155" t="s">
        <v>901</v>
      </c>
      <c r="G237" s="159" t="s">
        <v>52</v>
      </c>
      <c r="H237" s="155"/>
      <c r="I237" s="155"/>
      <c r="J237" s="155"/>
      <c r="K237" s="155"/>
      <c r="L237" s="155"/>
      <c r="M237" s="155"/>
      <c r="N237" s="155"/>
      <c r="O237" s="155"/>
      <c r="P237" s="155"/>
      <c r="Q237" s="155"/>
      <c r="R237" s="155"/>
      <c r="S237" s="155">
        <v>2</v>
      </c>
      <c r="T237" s="155"/>
      <c r="U237" s="155"/>
      <c r="V237" s="155"/>
      <c r="W237" s="155"/>
      <c r="X237" s="155"/>
      <c r="Y237" s="155"/>
      <c r="Z237" s="155"/>
      <c r="AA237" s="155"/>
      <c r="AB237" s="155"/>
      <c r="AC237" s="155"/>
      <c r="AD237" s="148">
        <f t="shared" si="5"/>
        <v>2</v>
      </c>
    </row>
    <row r="238" spans="1:30" s="2" customFormat="1" ht="24.75" customHeight="1" x14ac:dyDescent="0.25">
      <c r="A238" s="70">
        <v>13</v>
      </c>
      <c r="B238" s="155" t="s">
        <v>998</v>
      </c>
      <c r="C238" s="155">
        <v>1042</v>
      </c>
      <c r="D238" s="165" t="s">
        <v>289</v>
      </c>
      <c r="E238" s="165">
        <v>3</v>
      </c>
      <c r="F238" s="155" t="s">
        <v>908</v>
      </c>
      <c r="G238" s="159" t="s">
        <v>173</v>
      </c>
      <c r="H238" s="155"/>
      <c r="I238" s="155">
        <v>1</v>
      </c>
      <c r="J238" s="155"/>
      <c r="K238" s="155"/>
      <c r="L238" s="155"/>
      <c r="M238" s="155"/>
      <c r="N238" s="155"/>
      <c r="O238" s="155"/>
      <c r="P238" s="155"/>
      <c r="Q238" s="155"/>
      <c r="R238" s="155"/>
      <c r="S238" s="155"/>
      <c r="T238" s="155"/>
      <c r="U238" s="155"/>
      <c r="V238" s="155"/>
      <c r="W238" s="155"/>
      <c r="X238" s="155"/>
      <c r="Y238" s="155"/>
      <c r="Z238" s="155"/>
      <c r="AA238" s="155"/>
      <c r="AB238" s="155"/>
      <c r="AC238" s="155"/>
      <c r="AD238" s="148">
        <f t="shared" si="5"/>
        <v>1</v>
      </c>
    </row>
    <row r="239" spans="1:30" s="2" customFormat="1" ht="24.75" customHeight="1" x14ac:dyDescent="0.25">
      <c r="A239" s="70">
        <v>14</v>
      </c>
      <c r="B239" s="155" t="s">
        <v>998</v>
      </c>
      <c r="C239" s="156">
        <v>4107</v>
      </c>
      <c r="D239" s="158" t="s">
        <v>148</v>
      </c>
      <c r="E239" s="158">
        <v>2</v>
      </c>
      <c r="F239" s="155" t="s">
        <v>742</v>
      </c>
      <c r="G239" s="159" t="s">
        <v>91</v>
      </c>
      <c r="H239" s="155"/>
      <c r="I239" s="155"/>
      <c r="J239" s="155"/>
      <c r="K239" s="155"/>
      <c r="L239" s="155"/>
      <c r="M239" s="155"/>
      <c r="N239" s="155"/>
      <c r="O239" s="155"/>
      <c r="P239" s="155"/>
      <c r="Q239" s="155"/>
      <c r="R239" s="155">
        <v>1</v>
      </c>
      <c r="S239" s="155"/>
      <c r="T239" s="155"/>
      <c r="U239" s="155"/>
      <c r="V239" s="155"/>
      <c r="W239" s="155"/>
      <c r="X239" s="155"/>
      <c r="Y239" s="155"/>
      <c r="Z239" s="155"/>
      <c r="AA239" s="155"/>
      <c r="AB239" s="155"/>
      <c r="AC239" s="155"/>
      <c r="AD239" s="148">
        <f t="shared" si="5"/>
        <v>1</v>
      </c>
    </row>
    <row r="240" spans="1:30" s="2" customFormat="1" ht="24.75" customHeight="1" x14ac:dyDescent="0.25">
      <c r="A240" s="70">
        <v>15</v>
      </c>
      <c r="B240" s="155" t="s">
        <v>998</v>
      </c>
      <c r="C240" s="155">
        <v>3325</v>
      </c>
      <c r="D240" s="158" t="s">
        <v>685</v>
      </c>
      <c r="E240" s="158">
        <v>5</v>
      </c>
      <c r="F240" s="155" t="s">
        <v>897</v>
      </c>
      <c r="G240" s="162" t="s">
        <v>37</v>
      </c>
      <c r="H240" s="155">
        <v>1</v>
      </c>
      <c r="I240" s="155"/>
      <c r="J240" s="155"/>
      <c r="K240" s="155">
        <v>1</v>
      </c>
      <c r="L240" s="155">
        <v>2</v>
      </c>
      <c r="M240" s="155"/>
      <c r="N240" s="155"/>
      <c r="O240" s="155"/>
      <c r="P240" s="155"/>
      <c r="Q240" s="155">
        <v>1</v>
      </c>
      <c r="R240" s="155"/>
      <c r="S240" s="155"/>
      <c r="T240" s="155">
        <v>1</v>
      </c>
      <c r="U240" s="155">
        <v>1</v>
      </c>
      <c r="V240" s="155"/>
      <c r="W240" s="155"/>
      <c r="X240" s="155"/>
      <c r="Y240" s="155"/>
      <c r="Z240" s="155"/>
      <c r="AA240" s="155"/>
      <c r="AB240" s="155"/>
      <c r="AC240" s="155"/>
      <c r="AD240" s="148">
        <f t="shared" si="5"/>
        <v>7</v>
      </c>
    </row>
    <row r="241" spans="1:31" s="2" customFormat="1" ht="24.75" customHeight="1" x14ac:dyDescent="0.25">
      <c r="A241" s="70">
        <v>16</v>
      </c>
      <c r="B241" s="155" t="s">
        <v>998</v>
      </c>
      <c r="C241" s="155">
        <v>3208</v>
      </c>
      <c r="D241" s="158" t="s">
        <v>1001</v>
      </c>
      <c r="E241" s="158"/>
      <c r="F241" s="155" t="s">
        <v>898</v>
      </c>
      <c r="G241" s="159" t="s">
        <v>85</v>
      </c>
      <c r="H241" s="155">
        <v>1</v>
      </c>
      <c r="I241" s="155"/>
      <c r="J241" s="155"/>
      <c r="K241" s="155">
        <v>1</v>
      </c>
      <c r="L241" s="155"/>
      <c r="M241" s="155"/>
      <c r="N241" s="155"/>
      <c r="O241" s="155"/>
      <c r="P241" s="155"/>
      <c r="Q241" s="155">
        <v>1</v>
      </c>
      <c r="R241" s="155"/>
      <c r="S241" s="155"/>
      <c r="T241" s="155">
        <v>1</v>
      </c>
      <c r="U241" s="155">
        <v>1</v>
      </c>
      <c r="V241" s="155"/>
      <c r="W241" s="155"/>
      <c r="X241" s="155"/>
      <c r="Y241" s="155"/>
      <c r="Z241" s="155"/>
      <c r="AA241" s="155"/>
      <c r="AB241" s="155"/>
      <c r="AC241" s="155"/>
      <c r="AD241" s="148">
        <f t="shared" si="5"/>
        <v>5</v>
      </c>
    </row>
    <row r="242" spans="1:31" s="2" customFormat="1" ht="24.75" customHeight="1" x14ac:dyDescent="0.25">
      <c r="A242" s="70">
        <v>17</v>
      </c>
      <c r="B242" s="155" t="s">
        <v>998</v>
      </c>
      <c r="C242" s="155">
        <v>2400</v>
      </c>
      <c r="D242" s="164" t="s">
        <v>592</v>
      </c>
      <c r="E242" s="158"/>
      <c r="F242" s="155" t="s">
        <v>941</v>
      </c>
      <c r="G242" s="162" t="s">
        <v>37</v>
      </c>
      <c r="H242" s="155">
        <v>1</v>
      </c>
      <c r="I242" s="155"/>
      <c r="J242" s="155"/>
      <c r="K242" s="155">
        <v>1</v>
      </c>
      <c r="L242" s="155">
        <v>2</v>
      </c>
      <c r="M242" s="155"/>
      <c r="N242" s="155"/>
      <c r="O242" s="155"/>
      <c r="P242" s="155"/>
      <c r="Q242" s="155">
        <v>1</v>
      </c>
      <c r="R242" s="155"/>
      <c r="S242" s="155"/>
      <c r="T242" s="155">
        <v>1</v>
      </c>
      <c r="U242" s="155">
        <v>1</v>
      </c>
      <c r="V242" s="155"/>
      <c r="W242" s="155"/>
      <c r="X242" s="155"/>
      <c r="Y242" s="155"/>
      <c r="Z242" s="155"/>
      <c r="AA242" s="155"/>
      <c r="AB242" s="155"/>
      <c r="AC242" s="155"/>
      <c r="AD242" s="148">
        <f t="shared" si="5"/>
        <v>7</v>
      </c>
    </row>
    <row r="243" spans="1:31" ht="24.75" customHeight="1" x14ac:dyDescent="0.25">
      <c r="A243" s="70"/>
      <c r="B243" s="70"/>
      <c r="C243" s="136"/>
      <c r="D243" s="136"/>
      <c r="E243" s="147" t="e">
        <f>VLOOKUP(D243,#REF!,2,0)</f>
        <v>#REF!</v>
      </c>
      <c r="F243" s="95" t="e">
        <f>+VLOOKUP(E243,#REF!,2,0)</f>
        <v>#REF!</v>
      </c>
      <c r="G243" s="136"/>
      <c r="H243" s="130">
        <f t="shared" ref="H243:V243" si="6">SUM(H4:H242)</f>
        <v>219</v>
      </c>
      <c r="I243" s="130">
        <f t="shared" si="6"/>
        <v>10</v>
      </c>
      <c r="J243" s="130">
        <f t="shared" si="6"/>
        <v>8</v>
      </c>
      <c r="K243" s="130">
        <f t="shared" si="6"/>
        <v>89</v>
      </c>
      <c r="L243" s="130">
        <f t="shared" si="6"/>
        <v>158</v>
      </c>
      <c r="M243" s="130">
        <f t="shared" si="6"/>
        <v>12</v>
      </c>
      <c r="N243" s="130">
        <f t="shared" si="6"/>
        <v>18</v>
      </c>
      <c r="O243" s="130">
        <f t="shared" si="6"/>
        <v>32</v>
      </c>
      <c r="P243" s="130">
        <f t="shared" si="6"/>
        <v>46</v>
      </c>
      <c r="Q243" s="130">
        <f t="shared" si="6"/>
        <v>98</v>
      </c>
      <c r="R243" s="130">
        <f t="shared" si="6"/>
        <v>35</v>
      </c>
      <c r="S243" s="130">
        <f t="shared" si="6"/>
        <v>88</v>
      </c>
      <c r="T243" s="130">
        <f t="shared" si="6"/>
        <v>272</v>
      </c>
      <c r="U243" s="130">
        <f t="shared" si="6"/>
        <v>94</v>
      </c>
      <c r="V243" s="130">
        <f t="shared" si="6"/>
        <v>15</v>
      </c>
      <c r="W243" s="130">
        <v>0</v>
      </c>
      <c r="X243" s="130">
        <f t="shared" ref="X243:AC243" si="7">SUM(X4:X242)</f>
        <v>9</v>
      </c>
      <c r="Y243" s="130">
        <f t="shared" si="7"/>
        <v>35</v>
      </c>
      <c r="Z243" s="130">
        <f t="shared" si="7"/>
        <v>38</v>
      </c>
      <c r="AA243" s="130">
        <f t="shared" si="7"/>
        <v>0</v>
      </c>
      <c r="AB243" s="130">
        <f t="shared" si="7"/>
        <v>0</v>
      </c>
      <c r="AC243" s="130">
        <f t="shared" si="7"/>
        <v>0</v>
      </c>
      <c r="AD243" s="148">
        <f t="shared" ref="AD243" si="8">SUM(H243:AC243)</f>
        <v>1276</v>
      </c>
    </row>
    <row r="244" spans="1:31" ht="24.75" customHeight="1" x14ac:dyDescent="0.25">
      <c r="A244" s="135" t="s">
        <v>868</v>
      </c>
      <c r="B244" s="70"/>
      <c r="C244" s="136"/>
      <c r="D244" s="136"/>
      <c r="E244" s="147" t="e">
        <f>VLOOKUP(D244,#REF!,2,0)</f>
        <v>#REF!</v>
      </c>
      <c r="F244" s="95" t="e">
        <f>+VLOOKUP(E244,#REF!,2,0)</f>
        <v>#REF!</v>
      </c>
      <c r="G244" s="136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0"/>
    </row>
    <row r="245" spans="1:31" ht="24.75" customHeight="1" x14ac:dyDescent="0.25">
      <c r="A245" s="135" t="s">
        <v>869</v>
      </c>
      <c r="B245" s="70"/>
      <c r="C245" s="136"/>
      <c r="D245" s="136"/>
      <c r="E245" s="147" t="e">
        <f>VLOOKUP(D245,#REF!,2,0)</f>
        <v>#REF!</v>
      </c>
      <c r="F245" s="95" t="e">
        <f>+VLOOKUP(E245,#REF!,2,0)</f>
        <v>#REF!</v>
      </c>
      <c r="G245" s="136"/>
      <c r="H245" s="144"/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144"/>
      <c r="AD245" s="130"/>
    </row>
    <row r="246" spans="1:31" ht="24.75" customHeight="1" x14ac:dyDescent="0.25">
      <c r="B246" s="70"/>
      <c r="D246" s="140"/>
      <c r="F246" s="131"/>
      <c r="AC246" s="139"/>
      <c r="AE246" s="131"/>
    </row>
    <row r="247" spans="1:31" ht="24.75" customHeight="1" x14ac:dyDescent="0.25">
      <c r="E247" s="131"/>
      <c r="F247" s="131"/>
      <c r="T247" s="139"/>
      <c r="AE247" s="131"/>
    </row>
    <row r="248" spans="1:31" ht="24.75" customHeight="1" x14ac:dyDescent="0.25">
      <c r="E248" s="131"/>
      <c r="F248" s="131"/>
      <c r="T248" s="139"/>
      <c r="AE248" s="131"/>
    </row>
    <row r="249" spans="1:31" ht="24.75" customHeight="1" x14ac:dyDescent="0.25">
      <c r="E249" s="131"/>
      <c r="F249" s="131"/>
      <c r="T249" s="139"/>
      <c r="AE249" s="131"/>
    </row>
    <row r="250" spans="1:31" ht="24.75" customHeight="1" x14ac:dyDescent="0.25">
      <c r="E250" s="131"/>
      <c r="F250" s="131"/>
      <c r="T250" s="139"/>
      <c r="AE250" s="131"/>
    </row>
    <row r="251" spans="1:31" ht="24.75" customHeight="1" x14ac:dyDescent="0.25">
      <c r="E251" s="131"/>
      <c r="F251" s="131"/>
      <c r="T251" s="139"/>
      <c r="AE251" s="131"/>
    </row>
    <row r="252" spans="1:31" ht="24.75" customHeight="1" x14ac:dyDescent="0.25">
      <c r="E252" s="131"/>
      <c r="F252" s="131"/>
      <c r="T252" s="139"/>
      <c r="AE252" s="131"/>
    </row>
    <row r="253" spans="1:31" ht="24.75" customHeight="1" x14ac:dyDescent="0.25">
      <c r="E253" s="131"/>
      <c r="F253" s="131"/>
      <c r="T253" s="139"/>
      <c r="AE253" s="131"/>
    </row>
    <row r="254" spans="1:31" ht="24.75" customHeight="1" x14ac:dyDescent="0.25">
      <c r="E254" s="131"/>
      <c r="F254" s="131"/>
      <c r="T254" s="139"/>
      <c r="AE254" s="131"/>
    </row>
    <row r="255" spans="1:31" ht="24.75" customHeight="1" x14ac:dyDescent="0.25">
      <c r="E255" s="131"/>
      <c r="F255" s="131"/>
      <c r="W255" s="139"/>
      <c r="AE255" s="131"/>
    </row>
    <row r="256" spans="1:31" ht="24.75" customHeight="1" x14ac:dyDescent="0.25">
      <c r="E256" s="131"/>
      <c r="F256" s="131"/>
      <c r="W256" s="139"/>
      <c r="AE256" s="131"/>
    </row>
    <row r="257" spans="5:31" ht="24.75" customHeight="1" x14ac:dyDescent="0.25">
      <c r="E257" s="131"/>
      <c r="F257" s="131"/>
      <c r="W257" s="139"/>
      <c r="AE257" s="131"/>
    </row>
    <row r="258" spans="5:31" ht="24.75" customHeight="1" x14ac:dyDescent="0.25">
      <c r="E258" s="131"/>
      <c r="F258" s="131"/>
      <c r="Z258" s="139"/>
      <c r="AE258" s="131"/>
    </row>
    <row r="259" spans="5:31" ht="24.75" customHeight="1" x14ac:dyDescent="0.25">
      <c r="E259" s="131"/>
      <c r="F259" s="131"/>
      <c r="Z259" s="139"/>
      <c r="AE259" s="131"/>
    </row>
    <row r="260" spans="5:31" ht="24.75" customHeight="1" x14ac:dyDescent="0.25">
      <c r="E260" s="131"/>
      <c r="F260" s="131"/>
      <c r="Z260" s="139"/>
      <c r="AE260" s="131"/>
    </row>
    <row r="261" spans="5:31" ht="24.75" customHeight="1" x14ac:dyDescent="0.25">
      <c r="E261" s="131"/>
      <c r="F261" s="131"/>
      <c r="Z261" s="139"/>
      <c r="AE261" s="131"/>
    </row>
    <row r="262" spans="5:31" ht="24.75" customHeight="1" x14ac:dyDescent="0.25">
      <c r="E262" s="131"/>
      <c r="F262" s="131"/>
      <c r="AB262" s="139"/>
      <c r="AE262" s="131"/>
    </row>
    <row r="263" spans="5:31" ht="24.75" customHeight="1" x14ac:dyDescent="0.25">
      <c r="E263" s="131"/>
      <c r="F263" s="131"/>
      <c r="AB263" s="139"/>
      <c r="AE263" s="131"/>
    </row>
    <row r="264" spans="5:31" ht="24.75" customHeight="1" x14ac:dyDescent="0.25">
      <c r="E264" s="131"/>
      <c r="F264" s="131"/>
      <c r="AB264" s="139"/>
      <c r="AE264" s="131"/>
    </row>
    <row r="265" spans="5:31" ht="24.75" customHeight="1" x14ac:dyDescent="0.25">
      <c r="E265" s="131"/>
      <c r="F265" s="131"/>
      <c r="AB265" s="139"/>
      <c r="AE265" s="131"/>
    </row>
    <row r="266" spans="5:31" ht="24.75" customHeight="1" x14ac:dyDescent="0.25"/>
    <row r="267" spans="5:31" ht="24.75" customHeight="1" x14ac:dyDescent="0.25"/>
    <row r="268" spans="5:31" ht="24.75" customHeight="1" x14ac:dyDescent="0.25"/>
    <row r="269" spans="5:31" ht="24.75" customHeight="1" x14ac:dyDescent="0.25"/>
    <row r="270" spans="5:31" ht="24.75" customHeight="1" x14ac:dyDescent="0.25"/>
    <row r="271" spans="5:31" ht="24.75" customHeight="1" x14ac:dyDescent="0.25"/>
    <row r="272" spans="5:31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" customHeight="1" x14ac:dyDescent="0.25"/>
    <row r="357" ht="24" customHeight="1" x14ac:dyDescent="0.25"/>
    <row r="358" ht="24" customHeight="1" x14ac:dyDescent="0.25"/>
    <row r="359" ht="21.75" customHeight="1" x14ac:dyDescent="0.25"/>
    <row r="360" ht="21.75" customHeight="1" x14ac:dyDescent="0.25"/>
    <row r="361" ht="21.75" customHeight="1" x14ac:dyDescent="0.25"/>
    <row r="362" ht="21.75" customHeight="1" x14ac:dyDescent="0.25"/>
    <row r="363" ht="21.75" customHeight="1" x14ac:dyDescent="0.25"/>
    <row r="364" ht="21.75" customHeight="1" x14ac:dyDescent="0.25"/>
    <row r="365" ht="21.75" customHeight="1" x14ac:dyDescent="0.25"/>
    <row r="366" ht="21.75" customHeight="1" x14ac:dyDescent="0.25"/>
    <row r="367" ht="21.75" customHeight="1" x14ac:dyDescent="0.25"/>
    <row r="368" ht="21.75" customHeight="1" x14ac:dyDescent="0.25"/>
    <row r="369" ht="21.75" customHeight="1" x14ac:dyDescent="0.25"/>
    <row r="370" ht="21.75" customHeight="1" x14ac:dyDescent="0.25"/>
    <row r="371" ht="21.75" customHeight="1" x14ac:dyDescent="0.25"/>
    <row r="372" ht="21.75" customHeight="1" x14ac:dyDescent="0.25"/>
    <row r="373" ht="21.75" customHeight="1" x14ac:dyDescent="0.25"/>
    <row r="374" ht="21.75" customHeight="1" x14ac:dyDescent="0.25"/>
    <row r="375" ht="21.75" customHeight="1" x14ac:dyDescent="0.25"/>
    <row r="376" ht="21.75" customHeight="1" x14ac:dyDescent="0.25"/>
    <row r="377" ht="21.75" customHeight="1" x14ac:dyDescent="0.25"/>
    <row r="378" ht="21.75" customHeight="1" x14ac:dyDescent="0.25"/>
    <row r="379" ht="21.75" customHeight="1" x14ac:dyDescent="0.25"/>
    <row r="380" ht="21.75" customHeight="1" x14ac:dyDescent="0.25"/>
    <row r="381" ht="21.75" customHeight="1" x14ac:dyDescent="0.25"/>
    <row r="382" ht="21.75" customHeight="1" x14ac:dyDescent="0.25"/>
    <row r="383" ht="21.75" customHeight="1" x14ac:dyDescent="0.25"/>
    <row r="384" ht="21.75" customHeight="1" x14ac:dyDescent="0.25"/>
    <row r="385" ht="21.75" customHeight="1" x14ac:dyDescent="0.25"/>
    <row r="386" ht="21.75" customHeight="1" x14ac:dyDescent="0.25"/>
    <row r="387" ht="21.75" customHeight="1" x14ac:dyDescent="0.25"/>
    <row r="388" ht="21.75" customHeight="1" x14ac:dyDescent="0.25"/>
    <row r="389" ht="21.75" customHeight="1" x14ac:dyDescent="0.25"/>
    <row r="390" ht="21.75" customHeight="1" x14ac:dyDescent="0.25"/>
    <row r="391" ht="21.75" customHeight="1" x14ac:dyDescent="0.25"/>
    <row r="392" ht="21.75" customHeight="1" x14ac:dyDescent="0.25"/>
    <row r="393" ht="21.75" customHeight="1" x14ac:dyDescent="0.25"/>
    <row r="394" ht="21.75" customHeight="1" x14ac:dyDescent="0.25"/>
    <row r="395" ht="21.75" customHeight="1" x14ac:dyDescent="0.25"/>
    <row r="396" ht="21.75" customHeight="1" x14ac:dyDescent="0.25"/>
    <row r="397" ht="21.75" customHeight="1" x14ac:dyDescent="0.25"/>
    <row r="398" ht="21.75" customHeight="1" x14ac:dyDescent="0.25"/>
    <row r="399" ht="21.75" customHeight="1" x14ac:dyDescent="0.25"/>
    <row r="400" ht="21.75" customHeight="1" x14ac:dyDescent="0.25"/>
    <row r="401" ht="21.75" customHeight="1" x14ac:dyDescent="0.25"/>
    <row r="402" ht="21.75" customHeight="1" x14ac:dyDescent="0.25"/>
    <row r="403" ht="21.75" customHeight="1" x14ac:dyDescent="0.25"/>
    <row r="404" ht="21.75" customHeight="1" x14ac:dyDescent="0.25"/>
    <row r="405" ht="21.75" customHeight="1" x14ac:dyDescent="0.25"/>
    <row r="406" ht="21.75" customHeight="1" x14ac:dyDescent="0.25"/>
    <row r="407" ht="21.75" customHeight="1" x14ac:dyDescent="0.25"/>
    <row r="408" ht="21.75" customHeight="1" x14ac:dyDescent="0.25"/>
    <row r="409" ht="21.75" customHeight="1" x14ac:dyDescent="0.25"/>
    <row r="410" ht="21.75" customHeight="1" x14ac:dyDescent="0.25"/>
    <row r="411" ht="21.75" customHeight="1" x14ac:dyDescent="0.25"/>
    <row r="412" ht="21.75" customHeight="1" x14ac:dyDescent="0.25"/>
    <row r="413" ht="21.75" customHeight="1" x14ac:dyDescent="0.25"/>
    <row r="414" ht="21.75" customHeight="1" x14ac:dyDescent="0.25"/>
    <row r="415" ht="21.75" customHeight="1" x14ac:dyDescent="0.25"/>
    <row r="416" ht="21.75" customHeight="1" x14ac:dyDescent="0.25"/>
    <row r="417" ht="21.75" customHeight="1" x14ac:dyDescent="0.25"/>
    <row r="418" ht="21.75" customHeight="1" x14ac:dyDescent="0.25"/>
    <row r="419" ht="21.75" customHeight="1" x14ac:dyDescent="0.25"/>
    <row r="420" ht="21.75" customHeight="1" x14ac:dyDescent="0.25"/>
    <row r="421" ht="21.75" customHeight="1" x14ac:dyDescent="0.25"/>
    <row r="422" ht="21.75" customHeight="1" x14ac:dyDescent="0.25"/>
    <row r="423" ht="21.75" customHeight="1" x14ac:dyDescent="0.25"/>
  </sheetData>
  <autoFilter ref="A3:AF245">
    <sortState ref="A158:AE214">
      <sortCondition ref="D3:D245"/>
    </sortState>
  </autoFilter>
  <mergeCells count="2">
    <mergeCell ref="E1:AD1"/>
    <mergeCell ref="H2:AD2"/>
  </mergeCells>
  <conditionalFormatting sqref="D189">
    <cfRule type="duplicateValues" dxfId="31" priority="59"/>
  </conditionalFormatting>
  <conditionalFormatting sqref="F243:F245 D4:E4 D26:D31 D5:D14 D77:D78 D40 D148:D151 D153:D158 D160:D166 D168:D179 D207:D217 D219 D239:D241 D33:D38 D58:D75 D96:E106 D80:D94 D181 D186:E186 D188 D42:D56 D190:D205 D123:D146 E107 E5:E95 D108:E122 E187:E217 E123:E185 E219:E245 D221:D237">
    <cfRule type="duplicateValues" dxfId="30" priority="93"/>
  </conditionalFormatting>
  <conditionalFormatting sqref="F4 F6 F8 F12">
    <cfRule type="duplicateValues" dxfId="29" priority="35"/>
  </conditionalFormatting>
  <conditionalFormatting sqref="F7">
    <cfRule type="duplicateValues" dxfId="28" priority="33"/>
  </conditionalFormatting>
  <conditionalFormatting sqref="F9">
    <cfRule type="duplicateValues" dxfId="27" priority="32"/>
  </conditionalFormatting>
  <conditionalFormatting sqref="F15">
    <cfRule type="duplicateValues" dxfId="26" priority="31"/>
  </conditionalFormatting>
  <conditionalFormatting sqref="F36">
    <cfRule type="duplicateValues" dxfId="25" priority="30"/>
  </conditionalFormatting>
  <conditionalFormatting sqref="F38">
    <cfRule type="duplicateValues" dxfId="24" priority="29"/>
  </conditionalFormatting>
  <conditionalFormatting sqref="F39">
    <cfRule type="duplicateValues" dxfId="23" priority="28"/>
  </conditionalFormatting>
  <conditionalFormatting sqref="F45">
    <cfRule type="duplicateValues" dxfId="22" priority="27"/>
  </conditionalFormatting>
  <conditionalFormatting sqref="F46">
    <cfRule type="duplicateValues" dxfId="21" priority="26"/>
  </conditionalFormatting>
  <conditionalFormatting sqref="F47">
    <cfRule type="duplicateValues" dxfId="20" priority="25"/>
  </conditionalFormatting>
  <conditionalFormatting sqref="F49">
    <cfRule type="duplicateValues" dxfId="19" priority="24"/>
  </conditionalFormatting>
  <conditionalFormatting sqref="F63">
    <cfRule type="duplicateValues" dxfId="18" priority="22"/>
  </conditionalFormatting>
  <conditionalFormatting sqref="F65">
    <cfRule type="duplicateValues" dxfId="17" priority="21"/>
  </conditionalFormatting>
  <conditionalFormatting sqref="F66">
    <cfRule type="duplicateValues" dxfId="16" priority="20"/>
  </conditionalFormatting>
  <conditionalFormatting sqref="F67:F68">
    <cfRule type="duplicateValues" dxfId="15" priority="19"/>
  </conditionalFormatting>
  <conditionalFormatting sqref="F69">
    <cfRule type="duplicateValues" dxfId="14" priority="18"/>
  </conditionalFormatting>
  <conditionalFormatting sqref="F72:F73">
    <cfRule type="duplicateValues" dxfId="13" priority="17"/>
  </conditionalFormatting>
  <conditionalFormatting sqref="F77">
    <cfRule type="duplicateValues" dxfId="12" priority="15"/>
  </conditionalFormatting>
  <conditionalFormatting sqref="F80">
    <cfRule type="duplicateValues" dxfId="11" priority="13"/>
  </conditionalFormatting>
  <conditionalFormatting sqref="F82">
    <cfRule type="duplicateValues" dxfId="10" priority="12"/>
  </conditionalFormatting>
  <conditionalFormatting sqref="F62">
    <cfRule type="duplicateValues" dxfId="9" priority="11"/>
  </conditionalFormatting>
  <conditionalFormatting sqref="D20 D79 D147 D159 D167 D187 D206 D220 D32 D57">
    <cfRule type="duplicateValues" dxfId="8" priority="10"/>
  </conditionalFormatting>
  <conditionalFormatting sqref="D107">
    <cfRule type="duplicateValues" dxfId="7" priority="7"/>
  </conditionalFormatting>
  <conditionalFormatting sqref="F215">
    <cfRule type="duplicateValues" dxfId="6" priority="5"/>
  </conditionalFormatting>
  <conditionalFormatting sqref="D39">
    <cfRule type="duplicateValues" dxfId="5" priority="3"/>
  </conditionalFormatting>
  <conditionalFormatting sqref="D41 D95">
    <cfRule type="duplicateValues" dxfId="4" priority="2"/>
  </conditionalFormatting>
  <conditionalFormatting sqref="D218:E218">
    <cfRule type="duplicateValues" dxfId="3" priority="1"/>
  </conditionalFormatting>
  <conditionalFormatting sqref="D15:D19 D21:D25 D152">
    <cfRule type="duplicateValues" dxfId="2" priority="126"/>
  </conditionalFormatting>
  <conditionalFormatting sqref="E266:F1048576 D246:E246 D3 E1:F1">
    <cfRule type="duplicateValues" dxfId="1" priority="127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6" zoomScale="93" zoomScaleNormal="93" workbookViewId="0">
      <selection activeCell="E28" sqref="E28"/>
    </sheetView>
  </sheetViews>
  <sheetFormatPr defaultColWidth="9.140625" defaultRowHeight="15" x14ac:dyDescent="0.25"/>
  <cols>
    <col min="1" max="1" width="11.7109375" style="11" customWidth="1"/>
    <col min="2" max="2" width="11.855468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3">
      <c r="A1" s="173"/>
      <c r="B1" s="173"/>
      <c r="C1" s="173"/>
      <c r="D1" s="173"/>
      <c r="E1" s="173"/>
    </row>
    <row r="2" spans="1:6" s="107" customFormat="1" ht="35.25" customHeight="1" x14ac:dyDescent="0.3">
      <c r="A2" s="109" t="s">
        <v>836</v>
      </c>
      <c r="B2" s="108" t="s">
        <v>834</v>
      </c>
      <c r="C2" s="109" t="s">
        <v>837</v>
      </c>
      <c r="D2" s="109" t="s">
        <v>835</v>
      </c>
      <c r="E2" s="109" t="s">
        <v>838</v>
      </c>
      <c r="F2" s="109" t="s">
        <v>835</v>
      </c>
    </row>
    <row r="3" spans="1:6" ht="15.75" x14ac:dyDescent="0.25">
      <c r="A3" s="70">
        <v>1</v>
      </c>
      <c r="B3" s="110" t="s">
        <v>819</v>
      </c>
      <c r="C3" s="70">
        <v>24</v>
      </c>
      <c r="D3" s="111">
        <f t="shared" ref="D3:D21" si="0">+C3/$C$22</f>
        <v>0.10084033613445378</v>
      </c>
      <c r="E3" s="99">
        <v>137</v>
      </c>
      <c r="F3" s="113">
        <f t="shared" ref="F3:F21" si="1">+E3/$E$22</f>
        <v>0.10736677115987461</v>
      </c>
    </row>
    <row r="4" spans="1:6" ht="15.75" x14ac:dyDescent="0.25">
      <c r="A4" s="70">
        <v>2</v>
      </c>
      <c r="B4" s="110" t="s">
        <v>820</v>
      </c>
      <c r="C4" s="70">
        <v>25</v>
      </c>
      <c r="D4" s="111">
        <f t="shared" si="0"/>
        <v>0.10504201680672269</v>
      </c>
      <c r="E4" s="99">
        <v>127</v>
      </c>
      <c r="F4" s="113">
        <f t="shared" si="1"/>
        <v>9.9529780564263329E-2</v>
      </c>
    </row>
    <row r="5" spans="1:6" ht="15.75" x14ac:dyDescent="0.25">
      <c r="A5" s="70">
        <v>3</v>
      </c>
      <c r="B5" s="110" t="s">
        <v>821</v>
      </c>
      <c r="C5" s="70">
        <v>19</v>
      </c>
      <c r="D5" s="111">
        <f t="shared" si="0"/>
        <v>7.9831932773109238E-2</v>
      </c>
      <c r="E5" s="145">
        <v>73</v>
      </c>
      <c r="F5" s="113">
        <f t="shared" si="1"/>
        <v>5.7210031347962383E-2</v>
      </c>
    </row>
    <row r="6" spans="1:6" ht="15.75" x14ac:dyDescent="0.25">
      <c r="A6" s="70">
        <v>4</v>
      </c>
      <c r="B6" s="110" t="s">
        <v>822</v>
      </c>
      <c r="C6" s="70">
        <v>12</v>
      </c>
      <c r="D6" s="111">
        <f t="shared" si="0"/>
        <v>5.0420168067226892E-2</v>
      </c>
      <c r="E6" s="146">
        <v>68</v>
      </c>
      <c r="F6" s="113">
        <f t="shared" si="1"/>
        <v>5.329153605015674E-2</v>
      </c>
    </row>
    <row r="7" spans="1:6" ht="15.75" x14ac:dyDescent="0.25">
      <c r="A7" s="70">
        <v>5</v>
      </c>
      <c r="B7" s="110" t="s">
        <v>823</v>
      </c>
      <c r="C7" s="70">
        <v>12</v>
      </c>
      <c r="D7" s="111">
        <f t="shared" si="0"/>
        <v>5.0420168067226892E-2</v>
      </c>
      <c r="E7" s="146">
        <v>55</v>
      </c>
      <c r="F7" s="113">
        <f t="shared" si="1"/>
        <v>4.3103448275862072E-2</v>
      </c>
    </row>
    <row r="8" spans="1:6" ht="15.75" x14ac:dyDescent="0.25">
      <c r="A8" s="70">
        <v>6</v>
      </c>
      <c r="B8" s="110" t="s">
        <v>824</v>
      </c>
      <c r="C8" s="70">
        <v>14</v>
      </c>
      <c r="D8" s="111">
        <f t="shared" si="0"/>
        <v>5.8823529411764705E-2</v>
      </c>
      <c r="E8" s="146">
        <v>72</v>
      </c>
      <c r="F8" s="113">
        <f t="shared" si="1"/>
        <v>5.6426332288401257E-2</v>
      </c>
    </row>
    <row r="9" spans="1:6" ht="15.75" x14ac:dyDescent="0.25">
      <c r="A9" s="70">
        <v>7</v>
      </c>
      <c r="B9" s="110" t="s">
        <v>825</v>
      </c>
      <c r="C9" s="70">
        <v>16</v>
      </c>
      <c r="D9" s="111">
        <f t="shared" si="0"/>
        <v>6.7226890756302518E-2</v>
      </c>
      <c r="E9" s="146">
        <v>65</v>
      </c>
      <c r="F9" s="113">
        <f t="shared" si="1"/>
        <v>5.0940438871473356E-2</v>
      </c>
    </row>
    <row r="10" spans="1:6" ht="15.75" x14ac:dyDescent="0.25">
      <c r="A10" s="70">
        <v>8</v>
      </c>
      <c r="B10" s="110" t="s">
        <v>873</v>
      </c>
      <c r="C10" s="70">
        <v>6</v>
      </c>
      <c r="D10" s="111">
        <f t="shared" si="0"/>
        <v>2.5210084033613446E-2</v>
      </c>
      <c r="E10" s="146">
        <v>28</v>
      </c>
      <c r="F10" s="113">
        <f t="shared" si="1"/>
        <v>2.1943573667711599E-2</v>
      </c>
    </row>
    <row r="11" spans="1:6" x14ac:dyDescent="0.25">
      <c r="A11" s="70">
        <v>9</v>
      </c>
      <c r="B11" s="110" t="s">
        <v>826</v>
      </c>
      <c r="C11" s="70">
        <v>14</v>
      </c>
      <c r="D11" s="111">
        <f t="shared" si="0"/>
        <v>5.8823529411764705E-2</v>
      </c>
      <c r="E11" s="152">
        <v>61</v>
      </c>
      <c r="F11" s="113">
        <f t="shared" si="1"/>
        <v>4.780564263322884E-2</v>
      </c>
    </row>
    <row r="12" spans="1:6" ht="15.75" x14ac:dyDescent="0.25">
      <c r="A12" s="70">
        <v>10</v>
      </c>
      <c r="B12" s="110" t="s">
        <v>827</v>
      </c>
      <c r="C12" s="70">
        <v>2</v>
      </c>
      <c r="D12" s="111">
        <f t="shared" si="0"/>
        <v>8.4033613445378148E-3</v>
      </c>
      <c r="E12" s="146">
        <v>2</v>
      </c>
      <c r="F12" s="113">
        <f t="shared" si="1"/>
        <v>1.567398119122257E-3</v>
      </c>
    </row>
    <row r="13" spans="1:6" ht="15.75" x14ac:dyDescent="0.25">
      <c r="A13" s="70">
        <v>11</v>
      </c>
      <c r="B13" s="110" t="s">
        <v>51</v>
      </c>
      <c r="C13" s="70">
        <v>19</v>
      </c>
      <c r="D13" s="111">
        <f t="shared" si="0"/>
        <v>7.9831932773109238E-2</v>
      </c>
      <c r="E13" s="146">
        <v>87</v>
      </c>
      <c r="F13" s="113">
        <f t="shared" si="1"/>
        <v>6.8181818181818177E-2</v>
      </c>
    </row>
    <row r="14" spans="1:6" ht="15.75" x14ac:dyDescent="0.25">
      <c r="A14" s="70">
        <v>12</v>
      </c>
      <c r="B14" s="110" t="s">
        <v>828</v>
      </c>
      <c r="C14" s="70">
        <v>12</v>
      </c>
      <c r="D14" s="111">
        <f t="shared" si="0"/>
        <v>5.0420168067226892E-2</v>
      </c>
      <c r="E14" s="146">
        <v>56</v>
      </c>
      <c r="F14" s="113">
        <f t="shared" si="1"/>
        <v>4.3887147335423198E-2</v>
      </c>
    </row>
    <row r="15" spans="1:6" ht="15.75" x14ac:dyDescent="0.25">
      <c r="A15" s="70">
        <v>13</v>
      </c>
      <c r="B15" s="110" t="s">
        <v>829</v>
      </c>
      <c r="C15" s="70">
        <v>7</v>
      </c>
      <c r="D15" s="111">
        <f t="shared" si="0"/>
        <v>2.9411764705882353E-2</v>
      </c>
      <c r="E15" s="146">
        <v>25</v>
      </c>
      <c r="F15" s="113">
        <f t="shared" si="1"/>
        <v>1.9592476489028215E-2</v>
      </c>
    </row>
    <row r="16" spans="1:6" ht="15.75" x14ac:dyDescent="0.25">
      <c r="A16" s="70">
        <v>14</v>
      </c>
      <c r="B16" s="110" t="s">
        <v>78</v>
      </c>
      <c r="C16" s="70">
        <v>11</v>
      </c>
      <c r="D16" s="111">
        <f t="shared" si="0"/>
        <v>4.6218487394957986E-2</v>
      </c>
      <c r="E16" s="146">
        <v>56</v>
      </c>
      <c r="F16" s="113">
        <f t="shared" si="1"/>
        <v>4.3887147335423198E-2</v>
      </c>
    </row>
    <row r="17" spans="1:6" ht="15.75" x14ac:dyDescent="0.25">
      <c r="A17" s="70">
        <v>15</v>
      </c>
      <c r="B17" s="110" t="s">
        <v>55</v>
      </c>
      <c r="C17" s="70">
        <v>5</v>
      </c>
      <c r="D17" s="111">
        <f t="shared" si="0"/>
        <v>2.100840336134454E-2</v>
      </c>
      <c r="E17" s="99">
        <v>22</v>
      </c>
      <c r="F17" s="113">
        <f t="shared" si="1"/>
        <v>1.7241379310344827E-2</v>
      </c>
    </row>
    <row r="18" spans="1:6" ht="15.75" x14ac:dyDescent="0.25">
      <c r="A18" s="70">
        <v>16</v>
      </c>
      <c r="B18" s="110" t="s">
        <v>830</v>
      </c>
      <c r="C18" s="70">
        <v>2</v>
      </c>
      <c r="D18" s="111">
        <f t="shared" si="0"/>
        <v>8.4033613445378148E-3</v>
      </c>
      <c r="E18" s="99">
        <v>12</v>
      </c>
      <c r="F18" s="113">
        <f t="shared" si="1"/>
        <v>9.4043887147335428E-3</v>
      </c>
    </row>
    <row r="19" spans="1:6" ht="15.75" x14ac:dyDescent="0.25">
      <c r="A19" s="70">
        <v>17</v>
      </c>
      <c r="B19" s="110" t="s">
        <v>831</v>
      </c>
      <c r="C19" s="70">
        <v>15</v>
      </c>
      <c r="D19" s="111">
        <f t="shared" si="0"/>
        <v>6.3025210084033612E-2</v>
      </c>
      <c r="E19" s="99">
        <v>122</v>
      </c>
      <c r="F19" s="113">
        <f t="shared" si="1"/>
        <v>9.561128526645768E-2</v>
      </c>
    </row>
    <row r="20" spans="1:6" ht="15.75" x14ac:dyDescent="0.25">
      <c r="A20" s="70">
        <v>18</v>
      </c>
      <c r="B20" s="110" t="s">
        <v>832</v>
      </c>
      <c r="C20" s="70">
        <v>12</v>
      </c>
      <c r="D20" s="111">
        <f t="shared" si="0"/>
        <v>5.0420168067226892E-2</v>
      </c>
      <c r="E20" s="99">
        <v>102</v>
      </c>
      <c r="F20" s="113">
        <f t="shared" si="1"/>
        <v>7.9937304075235111E-2</v>
      </c>
    </row>
    <row r="21" spans="1:6" x14ac:dyDescent="0.25">
      <c r="A21" s="70">
        <v>19</v>
      </c>
      <c r="B21" s="110" t="s">
        <v>839</v>
      </c>
      <c r="C21" s="70">
        <v>11</v>
      </c>
      <c r="D21" s="111">
        <f t="shared" si="0"/>
        <v>4.6218487394957986E-2</v>
      </c>
      <c r="E21" s="112">
        <v>106</v>
      </c>
      <c r="F21" s="113">
        <f t="shared" si="1"/>
        <v>8.3072100313479627E-2</v>
      </c>
    </row>
    <row r="22" spans="1:6" x14ac:dyDescent="0.25">
      <c r="A22" s="105"/>
      <c r="B22" s="114" t="s">
        <v>833</v>
      </c>
      <c r="C22" s="115">
        <f>SUM(C3:C21)</f>
        <v>238</v>
      </c>
      <c r="D22" s="116">
        <f>SUM(D3:D21)</f>
        <v>1</v>
      </c>
      <c r="E22" s="117">
        <f>SUM(E3:E21)</f>
        <v>1276</v>
      </c>
      <c r="F22" s="118">
        <f>SUM(F3:F21)</f>
        <v>1</v>
      </c>
    </row>
    <row r="33" spans="1:5" ht="28.5" x14ac:dyDescent="0.25">
      <c r="B33" s="108" t="s">
        <v>836</v>
      </c>
      <c r="C33" s="108" t="s">
        <v>856</v>
      </c>
      <c r="D33" s="109" t="s">
        <v>837</v>
      </c>
      <c r="E33" s="109" t="s">
        <v>835</v>
      </c>
    </row>
    <row r="34" spans="1:5" x14ac:dyDescent="0.25">
      <c r="A34" s="11" t="s">
        <v>848</v>
      </c>
      <c r="B34" s="119">
        <v>1</v>
      </c>
      <c r="C34" s="5" t="s">
        <v>851</v>
      </c>
      <c r="D34" s="167">
        <v>43</v>
      </c>
      <c r="E34" s="111">
        <f t="shared" ref="E34:E41" si="2">+D34/$D$43</f>
        <v>0.18067226890756302</v>
      </c>
    </row>
    <row r="35" spans="1:5" x14ac:dyDescent="0.25">
      <c r="A35" s="11" t="s">
        <v>847</v>
      </c>
      <c r="B35" s="119">
        <v>2</v>
      </c>
      <c r="C35" s="5" t="s">
        <v>852</v>
      </c>
      <c r="D35" s="167">
        <v>17</v>
      </c>
      <c r="E35" s="111">
        <f t="shared" si="2"/>
        <v>7.1428571428571425E-2</v>
      </c>
    </row>
    <row r="36" spans="1:5" x14ac:dyDescent="0.25">
      <c r="A36" s="11" t="s">
        <v>846</v>
      </c>
      <c r="B36" s="119">
        <v>3</v>
      </c>
      <c r="C36" s="5" t="s">
        <v>840</v>
      </c>
      <c r="D36" s="167">
        <v>12</v>
      </c>
      <c r="E36" s="111">
        <f t="shared" si="2"/>
        <v>5.0420168067226892E-2</v>
      </c>
    </row>
    <row r="37" spans="1:5" x14ac:dyDescent="0.25">
      <c r="A37" s="11" t="s">
        <v>845</v>
      </c>
      <c r="B37" s="119">
        <v>4</v>
      </c>
      <c r="C37" s="5" t="s">
        <v>841</v>
      </c>
      <c r="D37" s="167">
        <v>25</v>
      </c>
      <c r="E37" s="111">
        <f t="shared" si="2"/>
        <v>0.10504201680672269</v>
      </c>
    </row>
    <row r="38" spans="1:5" x14ac:dyDescent="0.25">
      <c r="A38" s="11" t="s">
        <v>844</v>
      </c>
      <c r="B38" s="119">
        <v>5</v>
      </c>
      <c r="C38" s="5" t="s">
        <v>853</v>
      </c>
      <c r="D38" s="167">
        <v>24</v>
      </c>
      <c r="E38" s="111">
        <f t="shared" si="2"/>
        <v>0.10084033613445378</v>
      </c>
    </row>
    <row r="39" spans="1:5" x14ac:dyDescent="0.25">
      <c r="A39" s="11" t="s">
        <v>849</v>
      </c>
      <c r="B39" s="119">
        <v>6</v>
      </c>
      <c r="C39" s="5" t="s">
        <v>854</v>
      </c>
      <c r="D39" s="167">
        <v>5</v>
      </c>
      <c r="E39" s="111">
        <f t="shared" si="2"/>
        <v>2.100840336134454E-2</v>
      </c>
    </row>
    <row r="40" spans="1:5" x14ac:dyDescent="0.25">
      <c r="A40" s="11" t="s">
        <v>850</v>
      </c>
      <c r="B40" s="119">
        <v>7</v>
      </c>
      <c r="C40" s="5" t="s">
        <v>855</v>
      </c>
      <c r="D40" s="167">
        <v>27</v>
      </c>
      <c r="E40" s="111">
        <f t="shared" si="2"/>
        <v>0.1134453781512605</v>
      </c>
    </row>
    <row r="41" spans="1:5" x14ac:dyDescent="0.25">
      <c r="A41" s="11" t="s">
        <v>843</v>
      </c>
      <c r="B41" s="119">
        <v>8</v>
      </c>
      <c r="C41" s="5" t="s">
        <v>842</v>
      </c>
      <c r="D41" s="167">
        <v>22</v>
      </c>
      <c r="E41" s="111">
        <f t="shared" si="2"/>
        <v>9.2436974789915971E-2</v>
      </c>
    </row>
    <row r="42" spans="1:5" x14ac:dyDescent="0.25">
      <c r="B42" s="119">
        <v>9</v>
      </c>
      <c r="C42" s="110" t="s">
        <v>839</v>
      </c>
      <c r="D42" s="70">
        <v>63</v>
      </c>
      <c r="E42" s="111">
        <f t="shared" ref="E42" si="3">+D42/$D$43</f>
        <v>0.26470588235294118</v>
      </c>
    </row>
    <row r="43" spans="1:5" x14ac:dyDescent="0.25">
      <c r="B43" s="188" t="s">
        <v>833</v>
      </c>
      <c r="C43" s="188"/>
      <c r="D43" s="115">
        <f>SUM(D34:D42)</f>
        <v>238</v>
      </c>
      <c r="E43" s="118">
        <f t="shared" ref="E43" si="4">+D43/$D$43</f>
        <v>1</v>
      </c>
    </row>
  </sheetData>
  <mergeCells count="2">
    <mergeCell ref="A1:E1"/>
    <mergeCell ref="B43:C43"/>
  </mergeCells>
  <conditionalFormatting sqref="E3:E10 E12:E20">
    <cfRule type="duplicateValues" dxfId="0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4" zoomScale="95" zoomScaleNormal="95" workbookViewId="0">
      <selection activeCell="F28" sqref="F28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73"/>
      <c r="B1" s="173"/>
      <c r="C1" s="174" t="s">
        <v>12</v>
      </c>
      <c r="D1" s="175"/>
      <c r="E1" s="175"/>
      <c r="F1" s="175"/>
      <c r="G1" s="175"/>
      <c r="H1" s="175"/>
      <c r="I1" s="175"/>
    </row>
    <row r="2" spans="1:9" s="7" customFormat="1" ht="68.25" customHeight="1" x14ac:dyDescent="0.25">
      <c r="A2" s="120" t="s">
        <v>858</v>
      </c>
      <c r="B2" s="120" t="s">
        <v>859</v>
      </c>
      <c r="C2" s="120" t="s">
        <v>860</v>
      </c>
      <c r="D2" s="120" t="s">
        <v>861</v>
      </c>
      <c r="E2" s="120" t="s">
        <v>862</v>
      </c>
      <c r="F2" s="120" t="s">
        <v>863</v>
      </c>
      <c r="G2" s="127" t="s">
        <v>866</v>
      </c>
      <c r="H2" s="120" t="s">
        <v>864</v>
      </c>
      <c r="I2" s="120" t="s">
        <v>815</v>
      </c>
    </row>
    <row r="3" spans="1:9" s="7" customFormat="1" ht="16.5" x14ac:dyDescent="0.25">
      <c r="A3" s="87">
        <v>1</v>
      </c>
      <c r="B3" s="83" t="s">
        <v>17</v>
      </c>
      <c r="C3" s="121">
        <v>831</v>
      </c>
      <c r="D3" s="122"/>
      <c r="E3" s="122">
        <f>SUM(C3-F3)</f>
        <v>219</v>
      </c>
      <c r="F3" s="122">
        <v>612</v>
      </c>
      <c r="G3" s="129">
        <v>750</v>
      </c>
      <c r="H3" s="128">
        <f>E3*G3</f>
        <v>164250</v>
      </c>
      <c r="I3" s="83"/>
    </row>
    <row r="4" spans="1:9" s="7" customFormat="1" ht="16.5" x14ac:dyDescent="0.25">
      <c r="A4" s="87">
        <v>2</v>
      </c>
      <c r="B4" s="83" t="s">
        <v>391</v>
      </c>
      <c r="C4" s="121">
        <v>65</v>
      </c>
      <c r="D4" s="122"/>
      <c r="E4" s="122">
        <f t="shared" ref="E4:E25" si="0">SUM(C4-F4)</f>
        <v>10</v>
      </c>
      <c r="F4" s="122">
        <v>55</v>
      </c>
      <c r="G4" s="129">
        <v>2250</v>
      </c>
      <c r="H4" s="128">
        <f t="shared" ref="H4:H9" si="1">E4*G4</f>
        <v>22500</v>
      </c>
      <c r="I4" s="83"/>
    </row>
    <row r="5" spans="1:9" s="7" customFormat="1" ht="16.5" x14ac:dyDescent="0.25">
      <c r="A5" s="87">
        <v>3</v>
      </c>
      <c r="B5" s="83" t="s">
        <v>15</v>
      </c>
      <c r="C5" s="121">
        <v>156</v>
      </c>
      <c r="D5" s="122"/>
      <c r="E5" s="122">
        <f t="shared" si="0"/>
        <v>8</v>
      </c>
      <c r="F5" s="122">
        <v>148</v>
      </c>
      <c r="G5" s="129">
        <v>600</v>
      </c>
      <c r="H5" s="128">
        <f t="shared" si="1"/>
        <v>4800</v>
      </c>
      <c r="I5" s="83"/>
    </row>
    <row r="6" spans="1:9" s="7" customFormat="1" ht="16.5" x14ac:dyDescent="0.25">
      <c r="A6" s="87">
        <v>4</v>
      </c>
      <c r="B6" s="83" t="s">
        <v>13</v>
      </c>
      <c r="C6" s="121">
        <v>430</v>
      </c>
      <c r="D6" s="122"/>
      <c r="E6" s="122">
        <f t="shared" si="0"/>
        <v>89</v>
      </c>
      <c r="F6" s="122">
        <v>341</v>
      </c>
      <c r="G6" s="129">
        <v>150</v>
      </c>
      <c r="H6" s="128">
        <f t="shared" si="1"/>
        <v>13350</v>
      </c>
      <c r="I6" s="83"/>
    </row>
    <row r="7" spans="1:9" s="7" customFormat="1" ht="16.5" x14ac:dyDescent="0.25">
      <c r="A7" s="87">
        <v>5</v>
      </c>
      <c r="B7" s="83" t="s">
        <v>14</v>
      </c>
      <c r="C7" s="121">
        <v>228</v>
      </c>
      <c r="D7" s="122"/>
      <c r="E7" s="122">
        <f t="shared" si="0"/>
        <v>158</v>
      </c>
      <c r="F7" s="122">
        <v>70</v>
      </c>
      <c r="G7" s="129">
        <v>450</v>
      </c>
      <c r="H7" s="128">
        <f t="shared" si="1"/>
        <v>71100</v>
      </c>
      <c r="I7" s="83"/>
    </row>
    <row r="8" spans="1:9" s="7" customFormat="1" ht="16.5" x14ac:dyDescent="0.25">
      <c r="A8" s="87">
        <v>6</v>
      </c>
      <c r="B8" s="83" t="s">
        <v>19</v>
      </c>
      <c r="C8" s="121">
        <v>236</v>
      </c>
      <c r="D8" s="122"/>
      <c r="E8" s="122">
        <f t="shared" si="0"/>
        <v>18</v>
      </c>
      <c r="F8" s="122">
        <v>218</v>
      </c>
      <c r="G8" s="129">
        <v>180</v>
      </c>
      <c r="H8" s="128">
        <f t="shared" si="1"/>
        <v>3240</v>
      </c>
      <c r="I8" s="83"/>
    </row>
    <row r="9" spans="1:9" s="7" customFormat="1" ht="16.5" x14ac:dyDescent="0.25">
      <c r="A9" s="87">
        <v>7</v>
      </c>
      <c r="B9" s="83" t="s">
        <v>392</v>
      </c>
      <c r="C9" s="121">
        <v>72</v>
      </c>
      <c r="D9" s="122"/>
      <c r="E9" s="122">
        <f t="shared" si="0"/>
        <v>32</v>
      </c>
      <c r="F9" s="122">
        <v>40</v>
      </c>
      <c r="G9" s="129">
        <v>2937.5</v>
      </c>
      <c r="H9" s="128">
        <f t="shared" si="1"/>
        <v>94000</v>
      </c>
      <c r="I9" s="83"/>
    </row>
    <row r="10" spans="1:9" s="7" customFormat="1" ht="16.5" x14ac:dyDescent="0.25">
      <c r="A10" s="87">
        <v>8</v>
      </c>
      <c r="B10" s="83" t="s">
        <v>393</v>
      </c>
      <c r="C10" s="121">
        <v>46</v>
      </c>
      <c r="D10" s="122"/>
      <c r="E10" s="122">
        <f>SUM(C10-F10)</f>
        <v>46</v>
      </c>
      <c r="F10" s="122">
        <v>0</v>
      </c>
      <c r="G10" s="129">
        <v>980</v>
      </c>
      <c r="H10" s="128">
        <f t="shared" ref="H10:H24" si="2">E10*G10</f>
        <v>45080</v>
      </c>
      <c r="I10" s="83"/>
    </row>
    <row r="11" spans="1:9" s="7" customFormat="1" ht="16.5" x14ac:dyDescent="0.25">
      <c r="A11" s="87">
        <v>9</v>
      </c>
      <c r="B11" s="83" t="s">
        <v>394</v>
      </c>
      <c r="C11" s="121">
        <v>139</v>
      </c>
      <c r="D11" s="122"/>
      <c r="E11" s="122">
        <f t="shared" si="0"/>
        <v>98</v>
      </c>
      <c r="F11" s="122">
        <v>41</v>
      </c>
      <c r="G11" s="129">
        <v>350</v>
      </c>
      <c r="H11" s="128">
        <f t="shared" si="2"/>
        <v>34300</v>
      </c>
      <c r="I11" s="83"/>
    </row>
    <row r="12" spans="1:9" s="7" customFormat="1" ht="16.5" x14ac:dyDescent="0.25">
      <c r="A12" s="87">
        <v>10</v>
      </c>
      <c r="B12" s="83" t="s">
        <v>395</v>
      </c>
      <c r="C12" s="121">
        <v>262</v>
      </c>
      <c r="D12" s="122"/>
      <c r="E12" s="122">
        <f t="shared" si="0"/>
        <v>35</v>
      </c>
      <c r="F12" s="122">
        <v>227</v>
      </c>
      <c r="G12" s="129">
        <v>1000</v>
      </c>
      <c r="H12" s="128">
        <f t="shared" si="2"/>
        <v>35000</v>
      </c>
      <c r="I12" s="83"/>
    </row>
    <row r="13" spans="1:9" s="7" customFormat="1" ht="16.5" x14ac:dyDescent="0.25">
      <c r="A13" s="87">
        <v>11</v>
      </c>
      <c r="B13" s="83" t="s">
        <v>396</v>
      </c>
      <c r="C13" s="121">
        <v>184</v>
      </c>
      <c r="D13" s="122"/>
      <c r="E13" s="122">
        <f t="shared" si="0"/>
        <v>0</v>
      </c>
      <c r="F13" s="122">
        <v>184</v>
      </c>
      <c r="G13" s="129">
        <v>440</v>
      </c>
      <c r="H13" s="128">
        <f t="shared" si="2"/>
        <v>0</v>
      </c>
      <c r="I13" s="83"/>
    </row>
    <row r="14" spans="1:9" s="7" customFormat="1" ht="16.5" x14ac:dyDescent="0.25">
      <c r="A14" s="87">
        <v>12</v>
      </c>
      <c r="B14" s="83" t="s">
        <v>397</v>
      </c>
      <c r="C14" s="121">
        <v>456</v>
      </c>
      <c r="D14" s="122"/>
      <c r="E14" s="122">
        <f t="shared" si="0"/>
        <v>88</v>
      </c>
      <c r="F14" s="122">
        <v>368</v>
      </c>
      <c r="G14" s="129">
        <v>350</v>
      </c>
      <c r="H14" s="128">
        <f t="shared" si="2"/>
        <v>30800</v>
      </c>
      <c r="I14" s="83"/>
    </row>
    <row r="15" spans="1:9" s="7" customFormat="1" ht="16.5" x14ac:dyDescent="0.25">
      <c r="A15" s="87">
        <v>13</v>
      </c>
      <c r="B15" s="83" t="s">
        <v>398</v>
      </c>
      <c r="C15" s="121">
        <v>1322</v>
      </c>
      <c r="D15" s="122"/>
      <c r="E15" s="122">
        <f t="shared" si="0"/>
        <v>272</v>
      </c>
      <c r="F15" s="122">
        <v>1050</v>
      </c>
      <c r="G15" s="129">
        <v>380</v>
      </c>
      <c r="H15" s="128">
        <f t="shared" si="2"/>
        <v>103360</v>
      </c>
      <c r="I15" s="83"/>
    </row>
    <row r="16" spans="1:9" s="7" customFormat="1" ht="16.5" x14ac:dyDescent="0.25">
      <c r="A16" s="87">
        <v>14</v>
      </c>
      <c r="B16" s="83" t="s">
        <v>399</v>
      </c>
      <c r="C16" s="121">
        <v>265</v>
      </c>
      <c r="D16" s="122"/>
      <c r="E16" s="122">
        <f t="shared" si="0"/>
        <v>94</v>
      </c>
      <c r="F16" s="122">
        <v>171</v>
      </c>
      <c r="G16" s="129">
        <v>300</v>
      </c>
      <c r="H16" s="128">
        <f t="shared" si="2"/>
        <v>28200</v>
      </c>
      <c r="I16" s="83"/>
    </row>
    <row r="17" spans="1:9" s="7" customFormat="1" ht="16.5" x14ac:dyDescent="0.25">
      <c r="A17" s="87">
        <v>15</v>
      </c>
      <c r="B17" s="83" t="s">
        <v>400</v>
      </c>
      <c r="C17" s="121">
        <v>15</v>
      </c>
      <c r="D17" s="122"/>
      <c r="E17" s="122">
        <f t="shared" si="0"/>
        <v>15</v>
      </c>
      <c r="F17" s="122">
        <v>0</v>
      </c>
      <c r="G17" s="129">
        <v>1050</v>
      </c>
      <c r="H17" s="128">
        <f t="shared" si="2"/>
        <v>15750</v>
      </c>
      <c r="I17" s="83"/>
    </row>
    <row r="18" spans="1:9" s="7" customFormat="1" ht="16.5" x14ac:dyDescent="0.25">
      <c r="A18" s="87">
        <v>16</v>
      </c>
      <c r="B18" s="83" t="s">
        <v>401</v>
      </c>
      <c r="C18" s="121">
        <v>32</v>
      </c>
      <c r="D18" s="122"/>
      <c r="E18" s="122">
        <f t="shared" si="0"/>
        <v>0</v>
      </c>
      <c r="F18" s="122">
        <v>32</v>
      </c>
      <c r="G18" s="129">
        <v>1959</v>
      </c>
      <c r="H18" s="128">
        <f t="shared" si="2"/>
        <v>0</v>
      </c>
      <c r="I18" s="83"/>
    </row>
    <row r="19" spans="1:9" s="7" customFormat="1" ht="16.5" x14ac:dyDescent="0.25">
      <c r="A19" s="87">
        <v>17</v>
      </c>
      <c r="B19" s="83" t="s">
        <v>402</v>
      </c>
      <c r="C19" s="121">
        <v>317</v>
      </c>
      <c r="D19" s="122"/>
      <c r="E19" s="122">
        <f t="shared" si="0"/>
        <v>9</v>
      </c>
      <c r="F19" s="122">
        <v>308</v>
      </c>
      <c r="G19" s="129">
        <v>470</v>
      </c>
      <c r="H19" s="128">
        <f t="shared" si="2"/>
        <v>4230</v>
      </c>
      <c r="I19" s="83"/>
    </row>
    <row r="20" spans="1:9" s="7" customFormat="1" ht="16.5" x14ac:dyDescent="0.25">
      <c r="A20" s="87">
        <v>18</v>
      </c>
      <c r="B20" s="83" t="s">
        <v>403</v>
      </c>
      <c r="C20" s="121">
        <v>271</v>
      </c>
      <c r="D20" s="122"/>
      <c r="E20" s="122">
        <f t="shared" si="0"/>
        <v>35</v>
      </c>
      <c r="F20" s="122">
        <v>236</v>
      </c>
      <c r="G20" s="129">
        <v>1050</v>
      </c>
      <c r="H20" s="128">
        <f t="shared" si="2"/>
        <v>36750</v>
      </c>
      <c r="I20" s="83"/>
    </row>
    <row r="21" spans="1:9" s="7" customFormat="1" ht="16.5" x14ac:dyDescent="0.25">
      <c r="A21" s="87">
        <v>19</v>
      </c>
      <c r="B21" s="83" t="s">
        <v>404</v>
      </c>
      <c r="C21" s="121">
        <v>177</v>
      </c>
      <c r="D21" s="122"/>
      <c r="E21" s="122">
        <f>SUM(C21-F21)</f>
        <v>38</v>
      </c>
      <c r="F21" s="122">
        <v>139</v>
      </c>
      <c r="G21" s="129">
        <v>300</v>
      </c>
      <c r="H21" s="128">
        <f t="shared" si="2"/>
        <v>11400</v>
      </c>
      <c r="I21" s="83"/>
    </row>
    <row r="22" spans="1:9" s="7" customFormat="1" ht="16.5" x14ac:dyDescent="0.25">
      <c r="A22" s="87">
        <v>20</v>
      </c>
      <c r="B22" s="83" t="s">
        <v>405</v>
      </c>
      <c r="C22" s="121"/>
      <c r="D22" s="122"/>
      <c r="E22" s="122">
        <f t="shared" si="0"/>
        <v>0</v>
      </c>
      <c r="F22" s="122">
        <v>0</v>
      </c>
      <c r="G22" s="129">
        <v>330</v>
      </c>
      <c r="H22" s="128">
        <f t="shared" si="2"/>
        <v>0</v>
      </c>
      <c r="I22" s="83"/>
    </row>
    <row r="23" spans="1:9" s="7" customFormat="1" ht="16.5" x14ac:dyDescent="0.25">
      <c r="A23" s="87">
        <v>21</v>
      </c>
      <c r="B23" s="83" t="s">
        <v>406</v>
      </c>
      <c r="C23" s="121"/>
      <c r="D23" s="122"/>
      <c r="E23" s="122">
        <f t="shared" si="0"/>
        <v>0</v>
      </c>
      <c r="F23" s="122">
        <v>0</v>
      </c>
      <c r="G23" s="129">
        <v>1250</v>
      </c>
      <c r="H23" s="128">
        <f t="shared" si="2"/>
        <v>0</v>
      </c>
      <c r="I23" s="83"/>
    </row>
    <row r="24" spans="1:9" s="7" customFormat="1" ht="16.5" x14ac:dyDescent="0.25">
      <c r="A24" s="87">
        <v>22</v>
      </c>
      <c r="B24" s="83" t="s">
        <v>867</v>
      </c>
      <c r="C24" s="121">
        <v>53</v>
      </c>
      <c r="D24" s="121"/>
      <c r="E24" s="122">
        <f t="shared" si="0"/>
        <v>12</v>
      </c>
      <c r="F24" s="121">
        <v>41</v>
      </c>
      <c r="G24" s="132">
        <v>2230</v>
      </c>
      <c r="H24" s="133">
        <f t="shared" si="2"/>
        <v>26760</v>
      </c>
      <c r="I24" s="83"/>
    </row>
    <row r="25" spans="1:9" s="7" customFormat="1" ht="16.5" x14ac:dyDescent="0.25">
      <c r="A25" s="87"/>
      <c r="B25" s="123" t="s">
        <v>857</v>
      </c>
      <c r="C25" s="124">
        <f>SUM(C3:C24)</f>
        <v>5557</v>
      </c>
      <c r="D25" s="124">
        <f>SUM(D3:D24)</f>
        <v>0</v>
      </c>
      <c r="E25" s="166">
        <f t="shared" si="0"/>
        <v>1276</v>
      </c>
      <c r="F25" s="124">
        <f>SUM(F3:F24)</f>
        <v>4281</v>
      </c>
      <c r="G25" s="124"/>
      <c r="H25" s="124">
        <f>SUM(H3:H24)</f>
        <v>744870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76" t="s">
        <v>5</v>
      </c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8"/>
    </row>
    <row r="2" spans="1:32" ht="20.25" customHeight="1" x14ac:dyDescent="0.25">
      <c r="A2" s="168" t="s">
        <v>0</v>
      </c>
      <c r="B2" s="168" t="s">
        <v>34</v>
      </c>
      <c r="C2" s="168" t="s">
        <v>262</v>
      </c>
      <c r="D2" s="189" t="s">
        <v>1</v>
      </c>
      <c r="E2" s="181" t="s">
        <v>39</v>
      </c>
      <c r="F2" s="181" t="s">
        <v>2</v>
      </c>
      <c r="G2" s="182" t="s">
        <v>3</v>
      </c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4"/>
    </row>
    <row r="3" spans="1:32" ht="76.5" customHeight="1" x14ac:dyDescent="0.25">
      <c r="A3" s="169"/>
      <c r="B3" s="169"/>
      <c r="C3" s="169"/>
      <c r="D3" s="180"/>
      <c r="E3" s="169"/>
      <c r="F3" s="169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3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3"/>
      <c r="B1" s="173"/>
      <c r="C1" s="174" t="s">
        <v>12</v>
      </c>
      <c r="D1" s="175"/>
      <c r="E1" s="175"/>
      <c r="F1" s="175"/>
      <c r="G1" s="175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THÁNG 10|2022</vt:lpstr>
      <vt:lpstr>Report</vt:lpstr>
      <vt:lpstr>10|2022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2020-02-08T07:40:03Z</cp:lastPrinted>
  <dcterms:created xsi:type="dcterms:W3CDTF">2020-02-04T01:18:37Z</dcterms:created>
  <dcterms:modified xsi:type="dcterms:W3CDTF">2022-11-01T03:36:57Z</dcterms:modified>
</cp:coreProperties>
</file>