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CT\assign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I4" i="1"/>
  <c r="I5" i="1"/>
  <c r="I6" i="1"/>
  <c r="I7" i="1"/>
  <c r="I8" i="1"/>
  <c r="I9" i="1"/>
  <c r="I3" i="1"/>
</calcChain>
</file>

<file path=xl/sharedStrings.xml><?xml version="1.0" encoding="utf-8"?>
<sst xmlns="http://schemas.openxmlformats.org/spreadsheetml/2006/main" count="18" uniqueCount="18">
  <si>
    <t>RESULT CARD OF INTERMEDIATE</t>
  </si>
  <si>
    <t>Name</t>
  </si>
  <si>
    <t>English</t>
  </si>
  <si>
    <t xml:space="preserve">Urdu </t>
  </si>
  <si>
    <t xml:space="preserve">Maths </t>
  </si>
  <si>
    <t>Physics</t>
  </si>
  <si>
    <t>Computer</t>
  </si>
  <si>
    <t>Islamiyat</t>
  </si>
  <si>
    <t>Total</t>
  </si>
  <si>
    <t>Total Obtained Marks</t>
  </si>
  <si>
    <t>Average</t>
  </si>
  <si>
    <t>Ali</t>
  </si>
  <si>
    <t>Ahmad</t>
  </si>
  <si>
    <t>Hassan</t>
  </si>
  <si>
    <t>Raza</t>
  </si>
  <si>
    <t>Hamaad</t>
  </si>
  <si>
    <t>Ghayoor</t>
  </si>
  <si>
    <t>Hannan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</si>
</sst>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90</c:v>
                </c:pt>
                <c:pt idx="1">
                  <c:v>78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48</c:v>
                </c:pt>
                <c:pt idx="6">
                  <c:v>550</c:v>
                </c:pt>
                <c:pt idx="7">
                  <c:v>481</c:v>
                </c:pt>
                <c:pt idx="8">
                  <c:v>87.454545454545453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1-455F-B6E4-16C4EB3AF6C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Ahmad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85</c:v>
                </c:pt>
                <c:pt idx="1">
                  <c:v>87</c:v>
                </c:pt>
                <c:pt idx="2">
                  <c:v>88</c:v>
                </c:pt>
                <c:pt idx="3">
                  <c:v>70</c:v>
                </c:pt>
                <c:pt idx="4">
                  <c:v>77</c:v>
                </c:pt>
                <c:pt idx="5">
                  <c:v>49</c:v>
                </c:pt>
                <c:pt idx="6">
                  <c:v>550</c:v>
                </c:pt>
                <c:pt idx="7">
                  <c:v>456</c:v>
                </c:pt>
                <c:pt idx="8">
                  <c:v>82.909090909090907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1-455F-B6E4-16C4EB3AF6C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Hassan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45</c:v>
                </c:pt>
                <c:pt idx="1">
                  <c:v>89</c:v>
                </c:pt>
                <c:pt idx="2">
                  <c:v>87</c:v>
                </c:pt>
                <c:pt idx="3">
                  <c:v>78</c:v>
                </c:pt>
                <c:pt idx="4">
                  <c:v>65</c:v>
                </c:pt>
                <c:pt idx="5">
                  <c:v>49</c:v>
                </c:pt>
                <c:pt idx="6">
                  <c:v>550</c:v>
                </c:pt>
                <c:pt idx="7">
                  <c:v>413</c:v>
                </c:pt>
                <c:pt idx="8">
                  <c:v>75.090909090909079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71-455F-B6E4-16C4EB3AF6C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Raza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69</c:v>
                </c:pt>
                <c:pt idx="1">
                  <c:v>87</c:v>
                </c:pt>
                <c:pt idx="2">
                  <c:v>86</c:v>
                </c:pt>
                <c:pt idx="3">
                  <c:v>87</c:v>
                </c:pt>
                <c:pt idx="4">
                  <c:v>57</c:v>
                </c:pt>
                <c:pt idx="5">
                  <c:v>49</c:v>
                </c:pt>
                <c:pt idx="6">
                  <c:v>550</c:v>
                </c:pt>
                <c:pt idx="7">
                  <c:v>435</c:v>
                </c:pt>
                <c:pt idx="8">
                  <c:v>79.090909090909093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71-455F-B6E4-16C4EB3AF6CD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Hamaad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99</c:v>
                </c:pt>
                <c:pt idx="1">
                  <c:v>88</c:v>
                </c:pt>
                <c:pt idx="2">
                  <c:v>85</c:v>
                </c:pt>
                <c:pt idx="3">
                  <c:v>89</c:v>
                </c:pt>
                <c:pt idx="4">
                  <c:v>89</c:v>
                </c:pt>
                <c:pt idx="5">
                  <c:v>49</c:v>
                </c:pt>
                <c:pt idx="6">
                  <c:v>550</c:v>
                </c:pt>
                <c:pt idx="7">
                  <c:v>499</c:v>
                </c:pt>
                <c:pt idx="8">
                  <c:v>90.72727272727272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71-455F-B6E4-16C4EB3AF6CD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Ghayoor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55</c:v>
                </c:pt>
                <c:pt idx="1">
                  <c:v>55</c:v>
                </c:pt>
                <c:pt idx="2">
                  <c:v>84</c:v>
                </c:pt>
                <c:pt idx="3">
                  <c:v>58</c:v>
                </c:pt>
                <c:pt idx="4">
                  <c:v>87</c:v>
                </c:pt>
                <c:pt idx="5">
                  <c:v>49</c:v>
                </c:pt>
                <c:pt idx="6">
                  <c:v>550</c:v>
                </c:pt>
                <c:pt idx="7">
                  <c:v>388</c:v>
                </c:pt>
                <c:pt idx="8">
                  <c:v>70.545454545454547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71-455F-B6E4-16C4EB3AF6CD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Hannan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Sheet1!$B$2:$J$2</c:f>
              <c:strCache>
                <c:ptCount val="9"/>
                <c:pt idx="0">
                  <c:v>English</c:v>
                </c:pt>
                <c:pt idx="1">
                  <c:v>Urdu </c:v>
                </c:pt>
                <c:pt idx="2">
                  <c:v>Maths </c:v>
                </c:pt>
                <c:pt idx="3">
                  <c:v>Physics</c:v>
                </c:pt>
                <c:pt idx="4">
                  <c:v>Computer</c:v>
                </c:pt>
                <c:pt idx="5">
                  <c:v>Islamiyat</c:v>
                </c:pt>
                <c:pt idx="6">
                  <c:v>Total</c:v>
                </c:pt>
                <c:pt idx="7">
                  <c:v>Total Obtained Marks</c:v>
                </c:pt>
                <c:pt idx="8">
                  <c:v>Average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0">
                  <c:v>100</c:v>
                </c:pt>
                <c:pt idx="1">
                  <c:v>89</c:v>
                </c:pt>
                <c:pt idx="2">
                  <c:v>83</c:v>
                </c:pt>
                <c:pt idx="3">
                  <c:v>85</c:v>
                </c:pt>
                <c:pt idx="4">
                  <c:v>89</c:v>
                </c:pt>
                <c:pt idx="5">
                  <c:v>49</c:v>
                </c:pt>
                <c:pt idx="6">
                  <c:v>550</c:v>
                </c:pt>
                <c:pt idx="7">
                  <c:v>495</c:v>
                </c:pt>
                <c:pt idx="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71-455F-B6E4-16C4EB3AF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665807"/>
        <c:axId val="606661647"/>
      </c:barChart>
      <c:catAx>
        <c:axId val="60666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61647"/>
        <c:crosses val="autoZero"/>
        <c:auto val="1"/>
        <c:lblAlgn val="ctr"/>
        <c:lblOffset val="100"/>
        <c:noMultiLvlLbl val="0"/>
      </c:catAx>
      <c:valAx>
        <c:axId val="6066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6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</c:f>
              <c:strCache>
                <c:ptCount val="1"/>
                <c:pt idx="0">
                  <c:v>Ali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Sheet1!$B$3:$J$3</c:f>
              <c:numCache>
                <c:formatCode>General</c:formatCode>
                <c:ptCount val="9"/>
                <c:pt idx="0">
                  <c:v>90</c:v>
                </c:pt>
                <c:pt idx="1">
                  <c:v>78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48</c:v>
                </c:pt>
                <c:pt idx="6">
                  <c:v>550</c:v>
                </c:pt>
                <c:pt idx="7">
                  <c:v>481</c:v>
                </c:pt>
                <c:pt idx="8">
                  <c:v>87.454545454545453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A-42B5-BF75-6E873D8A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Ahmad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Sheet1!$B$4:$J$4</c:f>
              <c:numCache>
                <c:formatCode>General</c:formatCode>
                <c:ptCount val="9"/>
                <c:pt idx="0">
                  <c:v>85</c:v>
                </c:pt>
                <c:pt idx="1">
                  <c:v>87</c:v>
                </c:pt>
                <c:pt idx="2">
                  <c:v>88</c:v>
                </c:pt>
                <c:pt idx="3">
                  <c:v>70</c:v>
                </c:pt>
                <c:pt idx="4">
                  <c:v>77</c:v>
                </c:pt>
                <c:pt idx="5">
                  <c:v>49</c:v>
                </c:pt>
                <c:pt idx="6">
                  <c:v>550</c:v>
                </c:pt>
                <c:pt idx="7">
                  <c:v>456</c:v>
                </c:pt>
                <c:pt idx="8">
                  <c:v>82.909090909090907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A-4478-996E-52B8DDEC6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Sheet1!$A$5</c:f>
              <c:strCache>
                <c:ptCount val="1"/>
                <c:pt idx="0">
                  <c:v>Hassan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Sheet1!$B$5:$J$5</c:f>
              <c:numCache>
                <c:formatCode>General</c:formatCode>
                <c:ptCount val="9"/>
                <c:pt idx="0">
                  <c:v>45</c:v>
                </c:pt>
                <c:pt idx="1">
                  <c:v>89</c:v>
                </c:pt>
                <c:pt idx="2">
                  <c:v>87</c:v>
                </c:pt>
                <c:pt idx="3">
                  <c:v>78</c:v>
                </c:pt>
                <c:pt idx="4">
                  <c:v>65</c:v>
                </c:pt>
                <c:pt idx="5">
                  <c:v>49</c:v>
                </c:pt>
                <c:pt idx="6">
                  <c:v>550</c:v>
                </c:pt>
                <c:pt idx="7">
                  <c:v>413</c:v>
                </c:pt>
                <c:pt idx="8">
                  <c:v>75.090909090909079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3-4451-9288-8B0F5377A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</c:f>
              <c:strCache>
                <c:ptCount val="1"/>
                <c:pt idx="0">
                  <c:v>Raza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Sheet1!$B$6:$J$6</c:f>
              <c:numCache>
                <c:formatCode>General</c:formatCode>
                <c:ptCount val="9"/>
                <c:pt idx="0">
                  <c:v>69</c:v>
                </c:pt>
                <c:pt idx="1">
                  <c:v>87</c:v>
                </c:pt>
                <c:pt idx="2">
                  <c:v>86</c:v>
                </c:pt>
                <c:pt idx="3">
                  <c:v>87</c:v>
                </c:pt>
                <c:pt idx="4">
                  <c:v>57</c:v>
                </c:pt>
                <c:pt idx="5">
                  <c:v>49</c:v>
                </c:pt>
                <c:pt idx="6">
                  <c:v>550</c:v>
                </c:pt>
                <c:pt idx="7">
                  <c:v>435</c:v>
                </c:pt>
                <c:pt idx="8">
                  <c:v>79.090909090909093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6-48EC-B8BC-5924BE066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Sheet1!$A$7</c:f>
              <c:strCache>
                <c:ptCount val="1"/>
                <c:pt idx="0">
                  <c:v>Hamaad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Sheet1!$B$7:$J$7</c:f>
              <c:numCache>
                <c:formatCode>General</c:formatCode>
                <c:ptCount val="9"/>
                <c:pt idx="0">
                  <c:v>99</c:v>
                </c:pt>
                <c:pt idx="1">
                  <c:v>88</c:v>
                </c:pt>
                <c:pt idx="2">
                  <c:v>85</c:v>
                </c:pt>
                <c:pt idx="3">
                  <c:v>89</c:v>
                </c:pt>
                <c:pt idx="4">
                  <c:v>89</c:v>
                </c:pt>
                <c:pt idx="5">
                  <c:v>49</c:v>
                </c:pt>
                <c:pt idx="6">
                  <c:v>550</c:v>
                </c:pt>
                <c:pt idx="7">
                  <c:v>499</c:v>
                </c:pt>
                <c:pt idx="8">
                  <c:v>90.72727272727272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B-406B-9328-EC00B1A38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Sheet1!$A$8</c:f>
              <c:strCache>
                <c:ptCount val="1"/>
                <c:pt idx="0">
                  <c:v>Ghayoor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Sheet1!$B$8:$K$8</c:f>
              <c:numCache>
                <c:formatCode>General</c:formatCode>
                <c:ptCount val="10"/>
                <c:pt idx="0">
                  <c:v>55</c:v>
                </c:pt>
                <c:pt idx="1">
                  <c:v>55</c:v>
                </c:pt>
                <c:pt idx="2">
                  <c:v>84</c:v>
                </c:pt>
                <c:pt idx="3">
                  <c:v>58</c:v>
                </c:pt>
                <c:pt idx="4">
                  <c:v>87</c:v>
                </c:pt>
                <c:pt idx="5">
                  <c:v>49</c:v>
                </c:pt>
                <c:pt idx="6">
                  <c:v>550</c:v>
                </c:pt>
                <c:pt idx="7">
                  <c:v>388</c:v>
                </c:pt>
                <c:pt idx="8">
                  <c:v>70.545454545454547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9-453C-86F9-245D60724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57150</xdr:rowOff>
    </xdr:from>
    <xdr:to>
      <xdr:col>9</xdr:col>
      <xdr:colOff>922020</xdr:colOff>
      <xdr:row>27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</xdr:colOff>
      <xdr:row>0</xdr:row>
      <xdr:rowOff>26670</xdr:rowOff>
    </xdr:from>
    <xdr:to>
      <xdr:col>14</xdr:col>
      <xdr:colOff>335280</xdr:colOff>
      <xdr:row>11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342900</xdr:colOff>
      <xdr:row>0</xdr:row>
      <xdr:rowOff>0</xdr:rowOff>
    </xdr:from>
    <xdr:to>
      <xdr:col>19</xdr:col>
      <xdr:colOff>15240</xdr:colOff>
      <xdr:row>11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91440</xdr:colOff>
      <xdr:row>11</xdr:row>
      <xdr:rowOff>49530</xdr:rowOff>
    </xdr:from>
    <xdr:to>
      <xdr:col>14</xdr:col>
      <xdr:colOff>304800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304800</xdr:colOff>
      <xdr:row>11</xdr:row>
      <xdr:rowOff>41910</xdr:rowOff>
    </xdr:from>
    <xdr:to>
      <xdr:col>19</xdr:col>
      <xdr:colOff>144780</xdr:colOff>
      <xdr:row>24</xdr:row>
      <xdr:rowOff>30480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7620</xdr:colOff>
      <xdr:row>24</xdr:row>
      <xdr:rowOff>26670</xdr:rowOff>
    </xdr:from>
    <xdr:to>
      <xdr:col>14</xdr:col>
      <xdr:colOff>373380</xdr:colOff>
      <xdr:row>37</xdr:row>
      <xdr:rowOff>91440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373380</xdr:colOff>
      <xdr:row>24</xdr:row>
      <xdr:rowOff>64770</xdr:rowOff>
    </xdr:from>
    <xdr:to>
      <xdr:col>19</xdr:col>
      <xdr:colOff>190500</xdr:colOff>
      <xdr:row>37</xdr:row>
      <xdr:rowOff>30480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RowHeight="14.4" x14ac:dyDescent="0.3"/>
  <cols>
    <col min="1" max="1" width="10.44140625" style="1" customWidth="1"/>
    <col min="2" max="3" width="8.88671875" style="1"/>
    <col min="4" max="4" width="9.6640625" style="1" customWidth="1"/>
    <col min="5" max="6" width="10.5546875" style="1" customWidth="1"/>
    <col min="7" max="7" width="9.44140625" style="1" customWidth="1"/>
    <col min="8" max="8" width="8.88671875" style="1"/>
    <col min="9" max="9" width="19.77734375" style="1" customWidth="1"/>
    <col min="10" max="10" width="13.88671875" style="1" customWidth="1"/>
  </cols>
  <sheetData>
    <row r="1" spans="1:10" ht="28.8" x14ac:dyDescent="0.55000000000000004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 t="s">
        <v>10</v>
      </c>
    </row>
    <row r="3" spans="1:10" x14ac:dyDescent="0.3">
      <c r="A3" s="9" t="s">
        <v>11</v>
      </c>
      <c r="B3" s="3">
        <v>90</v>
      </c>
      <c r="C3" s="3">
        <v>78</v>
      </c>
      <c r="D3" s="3">
        <v>89</v>
      </c>
      <c r="E3" s="3">
        <v>88</v>
      </c>
      <c r="F3" s="3">
        <v>88</v>
      </c>
      <c r="G3" s="3">
        <v>48</v>
      </c>
      <c r="H3" s="3">
        <v>550</v>
      </c>
      <c r="I3" s="3">
        <f>SUM(B3:G3)</f>
        <v>481</v>
      </c>
      <c r="J3" s="10">
        <f>(I3/H3)*100</f>
        <v>87.454545454545453</v>
      </c>
    </row>
    <row r="4" spans="1:10" x14ac:dyDescent="0.3">
      <c r="A4" s="9" t="s">
        <v>12</v>
      </c>
      <c r="B4" s="3">
        <v>85</v>
      </c>
      <c r="C4" s="3">
        <v>87</v>
      </c>
      <c r="D4" s="3">
        <v>88</v>
      </c>
      <c r="E4" s="3">
        <v>70</v>
      </c>
      <c r="F4" s="3">
        <v>77</v>
      </c>
      <c r="G4" s="3">
        <v>49</v>
      </c>
      <c r="H4" s="3">
        <v>550</v>
      </c>
      <c r="I4" s="3">
        <f t="shared" ref="I4:I9" si="0">SUM(B4:G4)</f>
        <v>456</v>
      </c>
      <c r="J4" s="10">
        <f t="shared" ref="J4:J9" si="1">(I4/H4)*100</f>
        <v>82.909090909090907</v>
      </c>
    </row>
    <row r="5" spans="1:10" x14ac:dyDescent="0.3">
      <c r="A5" s="9" t="s">
        <v>13</v>
      </c>
      <c r="B5" s="3">
        <v>45</v>
      </c>
      <c r="C5" s="3">
        <v>89</v>
      </c>
      <c r="D5" s="3">
        <v>87</v>
      </c>
      <c r="E5" s="3">
        <v>78</v>
      </c>
      <c r="F5" s="3">
        <v>65</v>
      </c>
      <c r="G5" s="3">
        <v>49</v>
      </c>
      <c r="H5" s="3">
        <v>550</v>
      </c>
      <c r="I5" s="3">
        <f t="shared" si="0"/>
        <v>413</v>
      </c>
      <c r="J5" s="10">
        <f t="shared" si="1"/>
        <v>75.090909090909079</v>
      </c>
    </row>
    <row r="6" spans="1:10" x14ac:dyDescent="0.3">
      <c r="A6" s="9" t="s">
        <v>14</v>
      </c>
      <c r="B6" s="3">
        <v>69</v>
      </c>
      <c r="C6" s="3">
        <v>87</v>
      </c>
      <c r="D6" s="3">
        <v>86</v>
      </c>
      <c r="E6" s="3">
        <v>87</v>
      </c>
      <c r="F6" s="3">
        <v>57</v>
      </c>
      <c r="G6" s="3">
        <v>49</v>
      </c>
      <c r="H6" s="3">
        <v>550</v>
      </c>
      <c r="I6" s="3">
        <f t="shared" si="0"/>
        <v>435</v>
      </c>
      <c r="J6" s="10">
        <f t="shared" si="1"/>
        <v>79.090909090909093</v>
      </c>
    </row>
    <row r="7" spans="1:10" x14ac:dyDescent="0.3">
      <c r="A7" s="9" t="s">
        <v>15</v>
      </c>
      <c r="B7" s="3">
        <v>99</v>
      </c>
      <c r="C7" s="3">
        <v>88</v>
      </c>
      <c r="D7" s="3">
        <v>85</v>
      </c>
      <c r="E7" s="3">
        <v>89</v>
      </c>
      <c r="F7" s="3">
        <v>89</v>
      </c>
      <c r="G7" s="3">
        <v>49</v>
      </c>
      <c r="H7" s="3">
        <v>550</v>
      </c>
      <c r="I7" s="3">
        <f t="shared" si="0"/>
        <v>499</v>
      </c>
      <c r="J7" s="10">
        <f t="shared" si="1"/>
        <v>90.72727272727272</v>
      </c>
    </row>
    <row r="8" spans="1:10" x14ac:dyDescent="0.3">
      <c r="A8" s="9" t="s">
        <v>16</v>
      </c>
      <c r="B8" s="3">
        <v>55</v>
      </c>
      <c r="C8" s="3">
        <v>55</v>
      </c>
      <c r="D8" s="3">
        <v>84</v>
      </c>
      <c r="E8" s="3">
        <v>58</v>
      </c>
      <c r="F8" s="3">
        <v>87</v>
      </c>
      <c r="G8" s="3">
        <v>49</v>
      </c>
      <c r="H8" s="3">
        <v>550</v>
      </c>
      <c r="I8" s="3">
        <f t="shared" si="0"/>
        <v>388</v>
      </c>
      <c r="J8" s="10">
        <f t="shared" si="1"/>
        <v>70.545454545454547</v>
      </c>
    </row>
    <row r="9" spans="1:10" ht="15" thickBot="1" x14ac:dyDescent="0.35">
      <c r="A9" s="11" t="s">
        <v>17</v>
      </c>
      <c r="B9" s="12">
        <v>100</v>
      </c>
      <c r="C9" s="12">
        <v>89</v>
      </c>
      <c r="D9" s="12">
        <v>83</v>
      </c>
      <c r="E9" s="12">
        <v>85</v>
      </c>
      <c r="F9" s="12">
        <v>89</v>
      </c>
      <c r="G9" s="12">
        <v>49</v>
      </c>
      <c r="H9" s="12">
        <v>550</v>
      </c>
      <c r="I9" s="12">
        <f t="shared" si="0"/>
        <v>495</v>
      </c>
      <c r="J9" s="13">
        <f t="shared" si="1"/>
        <v>90</v>
      </c>
    </row>
    <row r="10" spans="1:10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2023-09-12T09:51:26Z</dcterms:created>
  <dcterms:modified xsi:type="dcterms:W3CDTF">2023-09-12T10:27:26Z</dcterms:modified>
</cp:coreProperties>
</file>