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 activeTab="9"/>
  </bookViews>
  <sheets>
    <sheet name="Controle" sheetId="1" r:id="rId1"/>
    <sheet name="jan" sheetId="3" r:id="rId2"/>
    <sheet name="fev" sheetId="2" r:id="rId3"/>
    <sheet name="mar" sheetId="4" r:id="rId4"/>
    <sheet name="abr" sheetId="5" r:id="rId5"/>
    <sheet name="mai" sheetId="6" r:id="rId6"/>
    <sheet name="jun" sheetId="7" r:id="rId7"/>
    <sheet name="jul" sheetId="8" r:id="rId8"/>
    <sheet name="ago" sheetId="9" r:id="rId9"/>
    <sheet name="set" sheetId="10" r:id="rId10"/>
    <sheet name="out" sheetId="11" r:id="rId11"/>
    <sheet name="nov" sheetId="12" r:id="rId12"/>
    <sheet name="dez" sheetId="13" r:id="rId13"/>
  </sheets>
  <definedNames>
    <definedName name="_xlnm._FilterDatabase" localSheetId="0" hidden="1">Controle!$A$2:$D$66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6" i="13" l="1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D5" i="13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D5" i="12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D5" i="11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D5" i="10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D5" i="9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9" i="8"/>
  <c r="E11" i="8" s="1"/>
  <c r="E12" i="8" s="1"/>
  <c r="E13" i="8" s="1"/>
  <c r="E14" i="8" s="1"/>
  <c r="E15" i="8" s="1"/>
  <c r="E16" i="8" s="1"/>
  <c r="E17" i="8" s="1"/>
  <c r="D5" i="8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D5" i="7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D5" i="6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D5" i="5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D5" i="4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D5" i="2"/>
  <c r="E9" i="3"/>
  <c r="D47" i="3" s="1"/>
  <c r="C9" i="2" s="1"/>
  <c r="E9" i="2" s="1"/>
  <c r="E12" i="3"/>
  <c r="E13" i="3"/>
  <c r="E14" i="3"/>
  <c r="E15" i="3"/>
  <c r="E16" i="3"/>
  <c r="E17" i="3"/>
  <c r="E18" i="3"/>
  <c r="E19" i="3"/>
  <c r="E20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D5" i="3"/>
  <c r="D65" i="1"/>
  <c r="D4" i="1"/>
  <c r="D66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3" i="1"/>
  <c r="C66" i="1"/>
  <c r="E11" i="2" l="1"/>
  <c r="D47" i="2"/>
  <c r="C9" i="4" s="1"/>
  <c r="E9" i="4" s="1"/>
  <c r="D47" i="8"/>
  <c r="C9" i="9" s="1"/>
  <c r="E9" i="9" s="1"/>
  <c r="E11" i="3"/>
  <c r="D47" i="9" l="1"/>
  <c r="C9" i="10" s="1"/>
  <c r="E9" i="10" s="1"/>
  <c r="E11" i="9"/>
  <c r="E12" i="9" s="1"/>
  <c r="E13" i="9" s="1"/>
  <c r="E14" i="9" s="1"/>
  <c r="E15" i="9" s="1"/>
  <c r="D47" i="4"/>
  <c r="C9" i="5" s="1"/>
  <c r="E9" i="5" s="1"/>
  <c r="E11" i="4"/>
  <c r="E11" i="5" l="1"/>
  <c r="D47" i="5"/>
  <c r="C9" i="6" s="1"/>
  <c r="E9" i="6" s="1"/>
  <c r="D47" i="10"/>
  <c r="C9" i="11" s="1"/>
  <c r="E9" i="11" s="1"/>
  <c r="E11" i="10"/>
  <c r="E12" i="10" s="1"/>
  <c r="E13" i="10" s="1"/>
  <c r="E14" i="10" s="1"/>
  <c r="E11" i="11" l="1"/>
  <c r="D47" i="11"/>
  <c r="C9" i="12" s="1"/>
  <c r="E9" i="12" s="1"/>
  <c r="D47" i="6"/>
  <c r="C9" i="7" s="1"/>
  <c r="E9" i="7" s="1"/>
  <c r="E11" i="6"/>
  <c r="D47" i="7" l="1"/>
  <c r="E11" i="7"/>
  <c r="E11" i="12"/>
  <c r="D47" i="12"/>
  <c r="C9" i="13" s="1"/>
  <c r="E9" i="13" s="1"/>
  <c r="E11" i="13" l="1"/>
  <c r="D47" i="13"/>
</calcChain>
</file>

<file path=xl/sharedStrings.xml><?xml version="1.0" encoding="utf-8"?>
<sst xmlns="http://schemas.openxmlformats.org/spreadsheetml/2006/main" count="255" uniqueCount="91">
  <si>
    <t>Grupo</t>
  </si>
  <si>
    <t>Despesas</t>
  </si>
  <si>
    <t>Valor Mensal</t>
  </si>
  <si>
    <t>Valor Anual</t>
  </si>
  <si>
    <t xml:space="preserve">Alimentação </t>
  </si>
  <si>
    <t xml:space="preserve">Açougue </t>
  </si>
  <si>
    <t xml:space="preserve">Padaria </t>
  </si>
  <si>
    <t xml:space="preserve">Feira </t>
  </si>
  <si>
    <t xml:space="preserve">Outros </t>
  </si>
  <si>
    <t>Supermercado</t>
  </si>
  <si>
    <t xml:space="preserve">Subtotal </t>
  </si>
  <si>
    <t>Casa</t>
  </si>
  <si>
    <t>Água</t>
  </si>
  <si>
    <t>Luz</t>
  </si>
  <si>
    <t>Gás</t>
  </si>
  <si>
    <t>Manutenção</t>
  </si>
  <si>
    <t>IPTU</t>
  </si>
  <si>
    <t>Transporte</t>
  </si>
  <si>
    <t xml:space="preserve">Ônibus / Táxis </t>
  </si>
  <si>
    <t xml:space="preserve">Combustível </t>
  </si>
  <si>
    <t>Estacionamento</t>
  </si>
  <si>
    <t xml:space="preserve">Manutenção </t>
  </si>
  <si>
    <t>Pedágio</t>
  </si>
  <si>
    <t xml:space="preserve">Prestação do carro </t>
  </si>
  <si>
    <t>Educação</t>
  </si>
  <si>
    <t>Faculdade</t>
  </si>
  <si>
    <t>Livro</t>
  </si>
  <si>
    <t>Outros</t>
  </si>
  <si>
    <t>Lazer</t>
  </si>
  <si>
    <t>Academia</t>
  </si>
  <si>
    <t>Clube</t>
  </si>
  <si>
    <t>Assinatura (jornais e revistas)</t>
  </si>
  <si>
    <t>Livros</t>
  </si>
  <si>
    <t>Cinema</t>
  </si>
  <si>
    <t>Viagem</t>
  </si>
  <si>
    <t>Passeios de final de semana</t>
  </si>
  <si>
    <t>Comunicação</t>
  </si>
  <si>
    <t>Telefone fixo</t>
  </si>
  <si>
    <t>Celular</t>
  </si>
  <si>
    <t>Internet</t>
  </si>
  <si>
    <t>Saúde</t>
  </si>
  <si>
    <t>Consultas médicas</t>
  </si>
  <si>
    <t>Dentistas</t>
  </si>
  <si>
    <t>Remédios</t>
  </si>
  <si>
    <t>Seguro saúde</t>
  </si>
  <si>
    <t>Pessoal</t>
  </si>
  <si>
    <t>Salão de beleza</t>
  </si>
  <si>
    <t>Presente</t>
  </si>
  <si>
    <t>Vestuário</t>
  </si>
  <si>
    <t>Caridade</t>
  </si>
  <si>
    <t>Banco</t>
  </si>
  <si>
    <t>Juros</t>
  </si>
  <si>
    <t>Tarifa</t>
  </si>
  <si>
    <t>Crediários</t>
  </si>
  <si>
    <t>Anuidade cartão de crédito</t>
  </si>
  <si>
    <t>Outras</t>
  </si>
  <si>
    <t>Investimentos</t>
  </si>
  <si>
    <t>Previdência Privada</t>
  </si>
  <si>
    <t>Aplicações</t>
  </si>
  <si>
    <t>Seguro</t>
  </si>
  <si>
    <t>Outras despesas</t>
  </si>
  <si>
    <t>TOTAL GERAL</t>
  </si>
  <si>
    <t>Orçamento Familiar</t>
  </si>
  <si>
    <t>Terreiro</t>
  </si>
  <si>
    <t>3 velas 7 dias - semana</t>
  </si>
  <si>
    <t>Mês</t>
  </si>
  <si>
    <t>Descrição</t>
  </si>
  <si>
    <t>Tipo</t>
  </si>
  <si>
    <t>Valor</t>
  </si>
  <si>
    <t>Data</t>
  </si>
  <si>
    <t>Saldo mês anterior</t>
  </si>
  <si>
    <t>Saldo</t>
  </si>
  <si>
    <t>entrada</t>
  </si>
  <si>
    <t>saída</t>
  </si>
  <si>
    <t>Controle Financeiro</t>
  </si>
  <si>
    <t>Acordo</t>
  </si>
  <si>
    <t>Cartão original</t>
  </si>
  <si>
    <t>IPVA</t>
  </si>
  <si>
    <t>Internet vivo</t>
  </si>
  <si>
    <t>Internet tim</t>
  </si>
  <si>
    <t>Sub-total</t>
  </si>
  <si>
    <t>celular - TIM</t>
  </si>
  <si>
    <t>Internet - Vivo</t>
  </si>
  <si>
    <t>Acordo Santander</t>
  </si>
  <si>
    <t>Zeramento do caixa</t>
  </si>
  <si>
    <t>Caixa atual</t>
  </si>
  <si>
    <t>Fatura Aliança</t>
  </si>
  <si>
    <t>Gasolina</t>
  </si>
  <si>
    <t>Velas</t>
  </si>
  <si>
    <t>Mensalidade Terreiro</t>
  </si>
  <si>
    <t>Pagamento dívida Terreiro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</si>
</sst>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mmm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164" fontId="1" fillId="0" borderId="0" xfId="1" applyFont="1"/>
    <xf numFmtId="164" fontId="4" fillId="0" borderId="1" xfId="1" applyFont="1" applyBorder="1" applyAlignment="1">
      <alignment horizontal="center" wrapText="1"/>
    </xf>
    <xf numFmtId="164" fontId="1" fillId="0" borderId="1" xfId="1" applyFont="1" applyBorder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164" fontId="1" fillId="0" borderId="5" xfId="1" applyFont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E52" sqref="E52"/>
    </sheetView>
  </sheetViews>
  <sheetFormatPr defaultRowHeight="15" x14ac:dyDescent="0.25"/>
  <cols>
    <col min="1" max="1" width="38.85546875" style="11" customWidth="1"/>
    <col min="2" max="2" width="35.28515625" customWidth="1"/>
    <col min="3" max="3" width="32" style="8" customWidth="1"/>
    <col min="4" max="4" width="27.7109375" style="8" customWidth="1"/>
  </cols>
  <sheetData>
    <row r="1" spans="1:4" x14ac:dyDescent="0.25">
      <c r="B1" s="7" t="s">
        <v>62</v>
      </c>
    </row>
    <row r="2" spans="1:4" ht="39.75" customHeight="1" x14ac:dyDescent="0.25">
      <c r="A2" s="12" t="s">
        <v>0</v>
      </c>
      <c r="B2" s="5" t="s">
        <v>1</v>
      </c>
      <c r="C2" s="9" t="s">
        <v>2</v>
      </c>
      <c r="D2" s="9" t="s">
        <v>3</v>
      </c>
    </row>
    <row r="3" spans="1:4" ht="21" customHeight="1" x14ac:dyDescent="0.25">
      <c r="A3" s="21" t="s">
        <v>4</v>
      </c>
      <c r="B3" s="2" t="s">
        <v>9</v>
      </c>
      <c r="C3" s="10"/>
      <c r="D3" s="10">
        <f>SUM(C3*12)</f>
        <v>0</v>
      </c>
    </row>
    <row r="4" spans="1:4" x14ac:dyDescent="0.25">
      <c r="A4" s="22"/>
      <c r="B4" s="3" t="s">
        <v>5</v>
      </c>
      <c r="C4" s="10"/>
      <c r="D4" s="10">
        <f t="shared" ref="D4:D65" si="0">SUM(C4*12)</f>
        <v>0</v>
      </c>
    </row>
    <row r="5" spans="1:4" x14ac:dyDescent="0.25">
      <c r="A5" s="22"/>
      <c r="B5" s="3" t="s">
        <v>6</v>
      </c>
      <c r="C5" s="10"/>
      <c r="D5" s="10">
        <f t="shared" si="0"/>
        <v>0</v>
      </c>
    </row>
    <row r="6" spans="1:4" x14ac:dyDescent="0.25">
      <c r="A6" s="22"/>
      <c r="B6" s="3" t="s">
        <v>7</v>
      </c>
      <c r="C6" s="10"/>
      <c r="D6" s="10">
        <f t="shared" si="0"/>
        <v>0</v>
      </c>
    </row>
    <row r="7" spans="1:4" x14ac:dyDescent="0.25">
      <c r="A7" s="22"/>
      <c r="B7" s="3" t="s">
        <v>8</v>
      </c>
      <c r="C7" s="10">
        <v>100</v>
      </c>
      <c r="D7" s="10">
        <f t="shared" si="0"/>
        <v>1200</v>
      </c>
    </row>
    <row r="8" spans="1:4" x14ac:dyDescent="0.25">
      <c r="A8" s="23"/>
      <c r="B8" s="6" t="s">
        <v>10</v>
      </c>
      <c r="C8" s="10"/>
      <c r="D8" s="10">
        <f t="shared" si="0"/>
        <v>0</v>
      </c>
    </row>
    <row r="9" spans="1:4" x14ac:dyDescent="0.25">
      <c r="A9" s="21" t="s">
        <v>11</v>
      </c>
      <c r="B9" s="3" t="s">
        <v>12</v>
      </c>
      <c r="C9" s="10"/>
      <c r="D9" s="10">
        <f t="shared" si="0"/>
        <v>0</v>
      </c>
    </row>
    <row r="10" spans="1:4" x14ac:dyDescent="0.25">
      <c r="A10" s="22"/>
      <c r="B10" s="3" t="s">
        <v>13</v>
      </c>
      <c r="C10" s="10"/>
      <c r="D10" s="10">
        <f t="shared" si="0"/>
        <v>0</v>
      </c>
    </row>
    <row r="11" spans="1:4" x14ac:dyDescent="0.25">
      <c r="A11" s="22"/>
      <c r="B11" s="3" t="s">
        <v>14</v>
      </c>
      <c r="C11" s="10"/>
      <c r="D11" s="10">
        <f t="shared" si="0"/>
        <v>0</v>
      </c>
    </row>
    <row r="12" spans="1:4" x14ac:dyDescent="0.25">
      <c r="A12" s="22"/>
      <c r="B12" s="3" t="s">
        <v>39</v>
      </c>
      <c r="C12" s="10">
        <v>133.30000000000001</v>
      </c>
      <c r="D12" s="10">
        <f t="shared" si="0"/>
        <v>1599.6000000000001</v>
      </c>
    </row>
    <row r="13" spans="1:4" x14ac:dyDescent="0.25">
      <c r="A13" s="22"/>
      <c r="B13" s="3" t="s">
        <v>15</v>
      </c>
      <c r="C13" s="10"/>
      <c r="D13" s="10">
        <f t="shared" si="0"/>
        <v>0</v>
      </c>
    </row>
    <row r="14" spans="1:4" x14ac:dyDescent="0.25">
      <c r="A14" s="22"/>
      <c r="B14" s="3" t="s">
        <v>16</v>
      </c>
      <c r="C14" s="10"/>
      <c r="D14" s="10">
        <f t="shared" si="0"/>
        <v>0</v>
      </c>
    </row>
    <row r="15" spans="1:4" x14ac:dyDescent="0.25">
      <c r="A15" s="23"/>
      <c r="B15" s="3" t="s">
        <v>8</v>
      </c>
      <c r="C15" s="10"/>
      <c r="D15" s="10">
        <f t="shared" si="0"/>
        <v>0</v>
      </c>
    </row>
    <row r="16" spans="1:4" x14ac:dyDescent="0.25">
      <c r="A16" s="13"/>
      <c r="B16" s="4" t="s">
        <v>10</v>
      </c>
      <c r="C16" s="10"/>
      <c r="D16" s="10">
        <f t="shared" si="0"/>
        <v>0</v>
      </c>
    </row>
    <row r="17" spans="1:4" x14ac:dyDescent="0.25">
      <c r="A17" s="21" t="s">
        <v>17</v>
      </c>
      <c r="B17" s="3" t="s">
        <v>18</v>
      </c>
      <c r="C17" s="10"/>
      <c r="D17" s="10">
        <f t="shared" si="0"/>
        <v>0</v>
      </c>
    </row>
    <row r="18" spans="1:4" x14ac:dyDescent="0.25">
      <c r="A18" s="22"/>
      <c r="B18" s="3" t="s">
        <v>19</v>
      </c>
      <c r="C18" s="10">
        <v>100</v>
      </c>
      <c r="D18" s="10">
        <f t="shared" si="0"/>
        <v>1200</v>
      </c>
    </row>
    <row r="19" spans="1:4" x14ac:dyDescent="0.25">
      <c r="A19" s="22"/>
      <c r="B19" s="3" t="s">
        <v>20</v>
      </c>
      <c r="C19" s="10"/>
      <c r="D19" s="10">
        <f t="shared" si="0"/>
        <v>0</v>
      </c>
    </row>
    <row r="20" spans="1:4" x14ac:dyDescent="0.25">
      <c r="A20" s="22"/>
      <c r="B20" s="3" t="s">
        <v>21</v>
      </c>
      <c r="C20" s="10"/>
      <c r="D20" s="10">
        <f t="shared" si="0"/>
        <v>0</v>
      </c>
    </row>
    <row r="21" spans="1:4" x14ac:dyDescent="0.25">
      <c r="A21" s="22"/>
      <c r="B21" s="3" t="s">
        <v>22</v>
      </c>
      <c r="C21" s="10"/>
      <c r="D21" s="10">
        <f t="shared" si="0"/>
        <v>0</v>
      </c>
    </row>
    <row r="22" spans="1:4" x14ac:dyDescent="0.25">
      <c r="A22" s="22"/>
      <c r="B22" s="3" t="s">
        <v>23</v>
      </c>
      <c r="C22" s="10"/>
      <c r="D22" s="10">
        <f t="shared" si="0"/>
        <v>0</v>
      </c>
    </row>
    <row r="23" spans="1:4" x14ac:dyDescent="0.25">
      <c r="A23" s="23"/>
      <c r="B23" s="3" t="s">
        <v>8</v>
      </c>
      <c r="C23" s="10"/>
      <c r="D23" s="10">
        <f t="shared" si="0"/>
        <v>0</v>
      </c>
    </row>
    <row r="24" spans="1:4" x14ac:dyDescent="0.25">
      <c r="A24" s="13"/>
      <c r="B24" s="4" t="s">
        <v>10</v>
      </c>
      <c r="C24" s="10"/>
      <c r="D24" s="10">
        <f t="shared" si="0"/>
        <v>0</v>
      </c>
    </row>
    <row r="25" spans="1:4" x14ac:dyDescent="0.25">
      <c r="A25" s="21" t="s">
        <v>24</v>
      </c>
      <c r="B25" s="3"/>
      <c r="C25" s="10"/>
      <c r="D25" s="10">
        <f t="shared" si="0"/>
        <v>0</v>
      </c>
    </row>
    <row r="26" spans="1:4" x14ac:dyDescent="0.25">
      <c r="A26" s="22"/>
      <c r="B26" s="3" t="s">
        <v>25</v>
      </c>
      <c r="C26" s="10">
        <v>232.5</v>
      </c>
      <c r="D26" s="10">
        <f t="shared" si="0"/>
        <v>2790</v>
      </c>
    </row>
    <row r="27" spans="1:4" x14ac:dyDescent="0.25">
      <c r="A27" s="22"/>
      <c r="B27" s="3" t="s">
        <v>26</v>
      </c>
      <c r="C27" s="10"/>
      <c r="D27" s="10">
        <f t="shared" si="0"/>
        <v>0</v>
      </c>
    </row>
    <row r="28" spans="1:4" x14ac:dyDescent="0.25">
      <c r="A28" s="23"/>
      <c r="B28" s="3" t="s">
        <v>27</v>
      </c>
      <c r="C28" s="10"/>
      <c r="D28" s="10">
        <f t="shared" si="0"/>
        <v>0</v>
      </c>
    </row>
    <row r="29" spans="1:4" x14ac:dyDescent="0.25">
      <c r="A29" s="13"/>
      <c r="B29" s="4" t="s">
        <v>10</v>
      </c>
      <c r="C29" s="10"/>
      <c r="D29" s="10">
        <f t="shared" si="0"/>
        <v>0</v>
      </c>
    </row>
    <row r="30" spans="1:4" x14ac:dyDescent="0.25">
      <c r="A30" s="21" t="s">
        <v>28</v>
      </c>
      <c r="B30" s="3" t="s">
        <v>29</v>
      </c>
      <c r="C30" s="10">
        <v>79.989999999999995</v>
      </c>
      <c r="D30" s="10">
        <f t="shared" si="0"/>
        <v>959.87999999999988</v>
      </c>
    </row>
    <row r="31" spans="1:4" x14ac:dyDescent="0.25">
      <c r="A31" s="22"/>
      <c r="B31" s="3" t="s">
        <v>30</v>
      </c>
      <c r="C31" s="10"/>
      <c r="D31" s="10">
        <f t="shared" si="0"/>
        <v>0</v>
      </c>
    </row>
    <row r="32" spans="1:4" x14ac:dyDescent="0.25">
      <c r="A32" s="22"/>
      <c r="B32" s="2" t="s">
        <v>31</v>
      </c>
      <c r="C32" s="10"/>
      <c r="D32" s="10">
        <f t="shared" si="0"/>
        <v>0</v>
      </c>
    </row>
    <row r="33" spans="1:4" x14ac:dyDescent="0.25">
      <c r="A33" s="22"/>
      <c r="B33" s="3" t="s">
        <v>32</v>
      </c>
      <c r="C33" s="10"/>
      <c r="D33" s="10">
        <f t="shared" si="0"/>
        <v>0</v>
      </c>
    </row>
    <row r="34" spans="1:4" x14ac:dyDescent="0.25">
      <c r="A34" s="22"/>
      <c r="B34" s="3" t="s">
        <v>33</v>
      </c>
      <c r="C34" s="10"/>
      <c r="D34" s="10">
        <f t="shared" si="0"/>
        <v>0</v>
      </c>
    </row>
    <row r="35" spans="1:4" x14ac:dyDescent="0.25">
      <c r="A35" s="22"/>
      <c r="B35" s="3" t="s">
        <v>34</v>
      </c>
      <c r="C35" s="10"/>
      <c r="D35" s="10">
        <f t="shared" si="0"/>
        <v>0</v>
      </c>
    </row>
    <row r="36" spans="1:4" x14ac:dyDescent="0.25">
      <c r="A36" s="22"/>
      <c r="B36" s="2" t="s">
        <v>35</v>
      </c>
      <c r="C36" s="10"/>
      <c r="D36" s="10">
        <f t="shared" si="0"/>
        <v>0</v>
      </c>
    </row>
    <row r="37" spans="1:4" x14ac:dyDescent="0.25">
      <c r="A37" s="23"/>
      <c r="B37" s="3" t="s">
        <v>27</v>
      </c>
      <c r="C37" s="10"/>
      <c r="D37" s="10">
        <f t="shared" si="0"/>
        <v>0</v>
      </c>
    </row>
    <row r="38" spans="1:4" x14ac:dyDescent="0.25">
      <c r="A38" s="13"/>
      <c r="B38" s="4" t="s">
        <v>10</v>
      </c>
      <c r="C38" s="10"/>
      <c r="D38" s="10">
        <f t="shared" si="0"/>
        <v>0</v>
      </c>
    </row>
    <row r="39" spans="1:4" x14ac:dyDescent="0.25">
      <c r="A39" s="21" t="s">
        <v>36</v>
      </c>
      <c r="B39" s="3" t="s">
        <v>37</v>
      </c>
      <c r="C39" s="10"/>
      <c r="D39" s="10">
        <f t="shared" si="0"/>
        <v>0</v>
      </c>
    </row>
    <row r="40" spans="1:4" x14ac:dyDescent="0.25">
      <c r="A40" s="23"/>
      <c r="B40" s="3" t="s">
        <v>38</v>
      </c>
      <c r="C40" s="10">
        <v>49.99</v>
      </c>
      <c r="D40" s="10">
        <f t="shared" si="0"/>
        <v>599.88</v>
      </c>
    </row>
    <row r="41" spans="1:4" x14ac:dyDescent="0.25">
      <c r="A41" s="13"/>
      <c r="B41" s="4" t="s">
        <v>10</v>
      </c>
      <c r="C41" s="10"/>
      <c r="D41" s="10">
        <f t="shared" si="0"/>
        <v>0</v>
      </c>
    </row>
    <row r="42" spans="1:4" x14ac:dyDescent="0.25">
      <c r="A42" s="21" t="s">
        <v>40</v>
      </c>
      <c r="B42" s="3" t="s">
        <v>41</v>
      </c>
      <c r="C42" s="10"/>
      <c r="D42" s="10">
        <f t="shared" si="0"/>
        <v>0</v>
      </c>
    </row>
    <row r="43" spans="1:4" x14ac:dyDescent="0.25">
      <c r="A43" s="22"/>
      <c r="B43" s="3" t="s">
        <v>42</v>
      </c>
      <c r="C43" s="10"/>
      <c r="D43" s="10">
        <f t="shared" si="0"/>
        <v>0</v>
      </c>
    </row>
    <row r="44" spans="1:4" x14ac:dyDescent="0.25">
      <c r="A44" s="22"/>
      <c r="B44" s="3" t="s">
        <v>43</v>
      </c>
      <c r="C44" s="10"/>
      <c r="D44" s="10">
        <f t="shared" si="0"/>
        <v>0</v>
      </c>
    </row>
    <row r="45" spans="1:4" x14ac:dyDescent="0.25">
      <c r="A45" s="22"/>
      <c r="B45" s="3" t="s">
        <v>44</v>
      </c>
      <c r="C45" s="10"/>
      <c r="D45" s="10">
        <f t="shared" si="0"/>
        <v>0</v>
      </c>
    </row>
    <row r="46" spans="1:4" x14ac:dyDescent="0.25">
      <c r="A46" s="23"/>
      <c r="B46" s="3" t="s">
        <v>27</v>
      </c>
      <c r="C46" s="10"/>
      <c r="D46" s="10">
        <f t="shared" si="0"/>
        <v>0</v>
      </c>
    </row>
    <row r="47" spans="1:4" x14ac:dyDescent="0.25">
      <c r="A47" s="13"/>
      <c r="B47" s="4" t="s">
        <v>10</v>
      </c>
      <c r="C47" s="10"/>
      <c r="D47" s="10">
        <f t="shared" si="0"/>
        <v>0</v>
      </c>
    </row>
    <row r="48" spans="1:4" x14ac:dyDescent="0.25">
      <c r="A48" s="21" t="s">
        <v>45</v>
      </c>
      <c r="B48" s="3" t="s">
        <v>46</v>
      </c>
      <c r="C48" s="10"/>
      <c r="D48" s="10">
        <f t="shared" si="0"/>
        <v>0</v>
      </c>
    </row>
    <row r="49" spans="1:5" x14ac:dyDescent="0.25">
      <c r="A49" s="22"/>
      <c r="B49" s="3" t="s">
        <v>47</v>
      </c>
      <c r="C49" s="10"/>
      <c r="D49" s="10">
        <f t="shared" si="0"/>
        <v>0</v>
      </c>
    </row>
    <row r="50" spans="1:5" x14ac:dyDescent="0.25">
      <c r="A50" s="22"/>
      <c r="B50" s="3" t="s">
        <v>48</v>
      </c>
      <c r="C50" s="10">
        <v>50</v>
      </c>
      <c r="D50" s="10">
        <f t="shared" si="0"/>
        <v>600</v>
      </c>
    </row>
    <row r="51" spans="1:5" x14ac:dyDescent="0.25">
      <c r="A51" s="22"/>
      <c r="B51" s="3" t="s">
        <v>49</v>
      </c>
      <c r="C51" s="10"/>
      <c r="D51" s="10">
        <f t="shared" si="0"/>
        <v>0</v>
      </c>
    </row>
    <row r="52" spans="1:5" x14ac:dyDescent="0.25">
      <c r="A52" s="23"/>
      <c r="B52" s="3" t="s">
        <v>63</v>
      </c>
      <c r="C52" s="10">
        <v>42</v>
      </c>
      <c r="D52" s="10">
        <f t="shared" si="0"/>
        <v>504</v>
      </c>
      <c r="E52" t="s">
        <v>64</v>
      </c>
    </row>
    <row r="53" spans="1:5" x14ac:dyDescent="0.25">
      <c r="A53" s="13"/>
      <c r="B53" s="4" t="s">
        <v>10</v>
      </c>
      <c r="C53" s="10"/>
      <c r="D53" s="10">
        <f t="shared" si="0"/>
        <v>0</v>
      </c>
    </row>
    <row r="54" spans="1:5" x14ac:dyDescent="0.25">
      <c r="A54" s="21" t="s">
        <v>50</v>
      </c>
      <c r="B54" s="3" t="s">
        <v>51</v>
      </c>
      <c r="C54" s="10"/>
      <c r="D54" s="10">
        <f t="shared" si="0"/>
        <v>0</v>
      </c>
    </row>
    <row r="55" spans="1:5" x14ac:dyDescent="0.25">
      <c r="A55" s="22"/>
      <c r="B55" s="3" t="s">
        <v>52</v>
      </c>
      <c r="C55" s="10"/>
      <c r="D55" s="10">
        <f t="shared" si="0"/>
        <v>0</v>
      </c>
    </row>
    <row r="56" spans="1:5" x14ac:dyDescent="0.25">
      <c r="A56" s="22"/>
      <c r="B56" s="3" t="s">
        <v>53</v>
      </c>
      <c r="C56" s="10"/>
      <c r="D56" s="10">
        <f t="shared" si="0"/>
        <v>0</v>
      </c>
    </row>
    <row r="57" spans="1:5" x14ac:dyDescent="0.25">
      <c r="A57" s="22"/>
      <c r="B57" s="3" t="s">
        <v>54</v>
      </c>
      <c r="C57" s="10"/>
      <c r="D57" s="10">
        <f t="shared" si="0"/>
        <v>0</v>
      </c>
    </row>
    <row r="58" spans="1:5" x14ac:dyDescent="0.25">
      <c r="A58" s="23"/>
      <c r="B58" s="3" t="s">
        <v>55</v>
      </c>
      <c r="C58" s="10">
        <v>190.99</v>
      </c>
      <c r="D58" s="10">
        <f t="shared" si="0"/>
        <v>2291.88</v>
      </c>
    </row>
    <row r="59" spans="1:5" x14ac:dyDescent="0.25">
      <c r="A59" s="13"/>
      <c r="B59" s="4" t="s">
        <v>10</v>
      </c>
      <c r="C59" s="10"/>
      <c r="D59" s="10">
        <f t="shared" si="0"/>
        <v>0</v>
      </c>
    </row>
    <row r="60" spans="1:5" x14ac:dyDescent="0.25">
      <c r="A60" s="21" t="s">
        <v>56</v>
      </c>
      <c r="B60" s="3" t="s">
        <v>57</v>
      </c>
      <c r="C60" s="10"/>
      <c r="D60" s="10">
        <f t="shared" si="0"/>
        <v>0</v>
      </c>
    </row>
    <row r="61" spans="1:5" x14ac:dyDescent="0.25">
      <c r="A61" s="22"/>
      <c r="B61" s="3" t="s">
        <v>58</v>
      </c>
      <c r="C61" s="10"/>
      <c r="D61" s="10">
        <f t="shared" si="0"/>
        <v>0</v>
      </c>
    </row>
    <row r="62" spans="1:5" x14ac:dyDescent="0.25">
      <c r="A62" s="22"/>
      <c r="B62" s="3" t="s">
        <v>59</v>
      </c>
      <c r="C62" s="10"/>
      <c r="D62" s="10">
        <f t="shared" si="0"/>
        <v>0</v>
      </c>
    </row>
    <row r="63" spans="1:5" x14ac:dyDescent="0.25">
      <c r="A63" s="23"/>
      <c r="B63" s="3" t="s">
        <v>27</v>
      </c>
      <c r="C63" s="10"/>
      <c r="D63" s="10">
        <f t="shared" si="0"/>
        <v>0</v>
      </c>
    </row>
    <row r="64" spans="1:5" x14ac:dyDescent="0.25">
      <c r="A64" s="13"/>
      <c r="B64" s="4" t="s">
        <v>10</v>
      </c>
      <c r="C64" s="10"/>
      <c r="D64" s="10">
        <f t="shared" si="0"/>
        <v>0</v>
      </c>
    </row>
    <row r="65" spans="1:4" x14ac:dyDescent="0.25">
      <c r="A65" s="12" t="s">
        <v>60</v>
      </c>
      <c r="B65" s="1"/>
      <c r="C65" s="10"/>
      <c r="D65" s="10">
        <f t="shared" si="0"/>
        <v>0</v>
      </c>
    </row>
    <row r="66" spans="1:4" x14ac:dyDescent="0.25">
      <c r="A66" s="14"/>
      <c r="B66" s="4" t="s">
        <v>61</v>
      </c>
      <c r="C66" s="10">
        <f>SUM(C3:C65)</f>
        <v>978.77</v>
      </c>
      <c r="D66" s="10">
        <f>SUM(D3:D65)</f>
        <v>11745.240000000002</v>
      </c>
    </row>
  </sheetData>
  <autoFilter ref="A2:D66"/>
  <mergeCells count="10">
    <mergeCell ref="A3:A8"/>
    <mergeCell ref="A17:A23"/>
    <mergeCell ref="A25:A28"/>
    <mergeCell ref="A30:A37"/>
    <mergeCell ref="A39:A40"/>
    <mergeCell ref="A42:A46"/>
    <mergeCell ref="A48:A52"/>
    <mergeCell ref="A54:A58"/>
    <mergeCell ref="A60:A63"/>
    <mergeCell ref="A9:A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showGridLines="0" tabSelected="1" view="pageLayout" topLeftCell="A3" zoomScale="115" zoomScaleNormal="100" zoomScalePageLayoutView="115" workbookViewId="0">
      <selection activeCell="C11" sqref="C11"/>
    </sheetView>
  </sheetViews>
  <sheetFormatPr defaultRowHeight="15" x14ac:dyDescent="0.25"/>
  <cols>
    <col min="1" max="1" width="9.140625" style="11"/>
    <col min="2" max="2" width="47.85546875" style="11" customWidth="1"/>
    <col min="3" max="3" width="11.28515625" style="11" customWidth="1"/>
    <col min="4" max="4" width="10.85546875" style="11" customWidth="1"/>
    <col min="5" max="5" width="12.85546875" style="11" bestFit="1" customWidth="1"/>
    <col min="6" max="16384" width="9.140625" style="11"/>
  </cols>
  <sheetData>
    <row r="1" spans="1:5" x14ac:dyDescent="0.25">
      <c r="A1" s="15" t="s">
        <v>72</v>
      </c>
    </row>
    <row r="2" spans="1:5" x14ac:dyDescent="0.25">
      <c r="A2" s="15" t="s">
        <v>73</v>
      </c>
    </row>
    <row r="4" spans="1:5" x14ac:dyDescent="0.25">
      <c r="B4" s="11" t="s">
        <v>74</v>
      </c>
      <c r="C4" s="24">
        <v>43709</v>
      </c>
      <c r="D4" s="24"/>
    </row>
    <row r="5" spans="1:5" x14ac:dyDescent="0.25">
      <c r="C5" s="11" t="s">
        <v>65</v>
      </c>
      <c r="D5" s="11">
        <f>MONTH(C4)</f>
        <v>9</v>
      </c>
    </row>
    <row r="9" spans="1:5" x14ac:dyDescent="0.25">
      <c r="B9" s="18" t="s">
        <v>70</v>
      </c>
      <c r="C9" s="25">
        <f>ago!D47</f>
        <v>92</v>
      </c>
      <c r="D9" s="25"/>
      <c r="E9" s="11">
        <f>1000+C9</f>
        <v>1092</v>
      </c>
    </row>
    <row r="10" spans="1:5" x14ac:dyDescent="0.25">
      <c r="A10" s="16" t="s">
        <v>69</v>
      </c>
      <c r="B10" s="16" t="s">
        <v>66</v>
      </c>
      <c r="C10" s="16" t="s">
        <v>67</v>
      </c>
      <c r="D10" s="16" t="s">
        <v>68</v>
      </c>
      <c r="E10" s="16" t="s">
        <v>71</v>
      </c>
    </row>
    <row r="11" spans="1:5" x14ac:dyDescent="0.25">
      <c r="A11" s="20">
        <v>43718</v>
      </c>
      <c r="B11" s="17" t="s">
        <v>82</v>
      </c>
      <c r="C11" s="17" t="s">
        <v>73</v>
      </c>
      <c r="D11" s="19">
        <v>133</v>
      </c>
      <c r="E11" s="19">
        <f>IF(C11="entrada",C9+D11,E9-D11)</f>
        <v>959</v>
      </c>
    </row>
    <row r="12" spans="1:5" x14ac:dyDescent="0.25">
      <c r="A12" s="20">
        <v>43718</v>
      </c>
      <c r="B12" s="17" t="s">
        <v>81</v>
      </c>
      <c r="C12" s="17" t="s">
        <v>73</v>
      </c>
      <c r="D12" s="19">
        <v>54.99</v>
      </c>
      <c r="E12" s="19">
        <f>IF(C12="entrada",E11+D12,IF(C12="",0,E11-D12))</f>
        <v>904.01</v>
      </c>
    </row>
    <row r="13" spans="1:5" x14ac:dyDescent="0.25">
      <c r="A13" s="20">
        <v>43718</v>
      </c>
      <c r="B13" s="17" t="s">
        <v>29</v>
      </c>
      <c r="C13" s="17" t="s">
        <v>73</v>
      </c>
      <c r="D13" s="19">
        <v>79.900000000000006</v>
      </c>
      <c r="E13" s="19">
        <f t="shared" ref="E13:E46" si="0">IF(C13="entrada",E12+D13,IF(C13="",0,E12-D13))</f>
        <v>824.11</v>
      </c>
    </row>
    <row r="14" spans="1:5" x14ac:dyDescent="0.25">
      <c r="A14" s="20">
        <v>43718</v>
      </c>
      <c r="B14" s="17" t="s">
        <v>83</v>
      </c>
      <c r="C14" s="17" t="s">
        <v>73</v>
      </c>
      <c r="D14" s="19">
        <v>190.99</v>
      </c>
      <c r="E14" s="19">
        <f t="shared" si="0"/>
        <v>633.12</v>
      </c>
    </row>
    <row r="15" spans="1:5" x14ac:dyDescent="0.25">
      <c r="A15" s="20">
        <v>43718</v>
      </c>
      <c r="B15" s="17" t="s">
        <v>86</v>
      </c>
      <c r="C15" s="17" t="s">
        <v>73</v>
      </c>
      <c r="D15" s="19">
        <v>32</v>
      </c>
      <c r="E15" s="19">
        <f t="shared" si="0"/>
        <v>601.12</v>
      </c>
    </row>
    <row r="16" spans="1:5" x14ac:dyDescent="0.25">
      <c r="A16" s="20">
        <v>43718</v>
      </c>
      <c r="B16" s="17" t="s">
        <v>87</v>
      </c>
      <c r="C16" s="17" t="s">
        <v>73</v>
      </c>
      <c r="D16" s="19">
        <v>120</v>
      </c>
      <c r="E16" s="19">
        <f t="shared" si="0"/>
        <v>481.12</v>
      </c>
    </row>
    <row r="17" spans="1:5" x14ac:dyDescent="0.25">
      <c r="A17" s="20">
        <v>43718</v>
      </c>
      <c r="B17" s="17" t="s">
        <v>88</v>
      </c>
      <c r="C17" s="17" t="s">
        <v>73</v>
      </c>
      <c r="D17" s="19">
        <v>72.8</v>
      </c>
      <c r="E17" s="19">
        <f t="shared" si="0"/>
        <v>408.32</v>
      </c>
    </row>
    <row r="18" spans="1:5" x14ac:dyDescent="0.25">
      <c r="A18" s="20">
        <v>43718</v>
      </c>
      <c r="B18" s="17" t="s">
        <v>89</v>
      </c>
      <c r="C18" s="17" t="s">
        <v>73</v>
      </c>
      <c r="D18" s="19">
        <v>50</v>
      </c>
      <c r="E18" s="19">
        <f t="shared" si="0"/>
        <v>358.32</v>
      </c>
    </row>
    <row r="19" spans="1:5" x14ac:dyDescent="0.25">
      <c r="A19" s="20">
        <v>43718</v>
      </c>
      <c r="B19" s="17" t="s">
        <v>90</v>
      </c>
      <c r="C19" s="17" t="s">
        <v>73</v>
      </c>
      <c r="D19" s="19">
        <v>200</v>
      </c>
      <c r="E19" s="19">
        <f t="shared" si="0"/>
        <v>158.32</v>
      </c>
    </row>
    <row r="20" spans="1:5" x14ac:dyDescent="0.25">
      <c r="A20" s="20"/>
      <c r="B20" s="17"/>
      <c r="C20" s="17"/>
      <c r="D20" s="19"/>
      <c r="E20" s="19">
        <f t="shared" si="0"/>
        <v>0</v>
      </c>
    </row>
    <row r="21" spans="1:5" x14ac:dyDescent="0.25">
      <c r="A21" s="20"/>
      <c r="B21" s="17"/>
      <c r="C21" s="17"/>
      <c r="D21" s="19"/>
      <c r="E21" s="19">
        <f t="shared" si="0"/>
        <v>0</v>
      </c>
    </row>
    <row r="22" spans="1:5" x14ac:dyDescent="0.25">
      <c r="A22" s="20"/>
      <c r="B22" s="17"/>
      <c r="C22" s="17"/>
      <c r="D22" s="19"/>
      <c r="E22" s="19">
        <f t="shared" si="0"/>
        <v>0</v>
      </c>
    </row>
    <row r="23" spans="1:5" x14ac:dyDescent="0.25">
      <c r="A23" s="20"/>
      <c r="B23" s="17"/>
      <c r="C23" s="17"/>
      <c r="D23" s="19"/>
      <c r="E23" s="19">
        <f t="shared" si="0"/>
        <v>0</v>
      </c>
    </row>
    <row r="24" spans="1:5" x14ac:dyDescent="0.25">
      <c r="A24" s="20"/>
      <c r="B24" s="17"/>
      <c r="C24" s="17"/>
      <c r="D24" s="19"/>
      <c r="E24" s="19">
        <f t="shared" si="0"/>
        <v>0</v>
      </c>
    </row>
    <row r="25" spans="1:5" x14ac:dyDescent="0.25">
      <c r="A25" s="20"/>
      <c r="B25" s="17"/>
      <c r="C25" s="17"/>
      <c r="D25" s="19"/>
      <c r="E25" s="19">
        <f t="shared" si="0"/>
        <v>0</v>
      </c>
    </row>
    <row r="26" spans="1:5" x14ac:dyDescent="0.25">
      <c r="A26" s="20"/>
      <c r="B26" s="17"/>
      <c r="C26" s="17"/>
      <c r="D26" s="19"/>
      <c r="E26" s="19">
        <f t="shared" si="0"/>
        <v>0</v>
      </c>
    </row>
    <row r="27" spans="1:5" x14ac:dyDescent="0.25">
      <c r="A27" s="20"/>
      <c r="B27" s="17"/>
      <c r="C27" s="17"/>
      <c r="D27" s="19"/>
      <c r="E27" s="19">
        <f t="shared" si="0"/>
        <v>0</v>
      </c>
    </row>
    <row r="28" spans="1:5" x14ac:dyDescent="0.25">
      <c r="A28" s="20"/>
      <c r="B28" s="17"/>
      <c r="C28" s="17"/>
      <c r="D28" s="19"/>
      <c r="E28" s="19">
        <f t="shared" si="0"/>
        <v>0</v>
      </c>
    </row>
    <row r="29" spans="1:5" x14ac:dyDescent="0.25">
      <c r="A29" s="20"/>
      <c r="B29" s="17"/>
      <c r="C29" s="17"/>
      <c r="D29" s="19"/>
      <c r="E29" s="19">
        <f t="shared" si="0"/>
        <v>0</v>
      </c>
    </row>
    <row r="30" spans="1:5" x14ac:dyDescent="0.25">
      <c r="A30" s="20"/>
      <c r="B30" s="17"/>
      <c r="C30" s="17"/>
      <c r="D30" s="19"/>
      <c r="E30" s="19">
        <f t="shared" si="0"/>
        <v>0</v>
      </c>
    </row>
    <row r="31" spans="1:5" x14ac:dyDescent="0.25">
      <c r="A31" s="20"/>
      <c r="B31" s="17"/>
      <c r="C31" s="17"/>
      <c r="D31" s="19"/>
      <c r="E31" s="19">
        <f t="shared" si="0"/>
        <v>0</v>
      </c>
    </row>
    <row r="32" spans="1:5" x14ac:dyDescent="0.25">
      <c r="A32" s="20"/>
      <c r="B32" s="17"/>
      <c r="C32" s="17"/>
      <c r="D32" s="19"/>
      <c r="E32" s="19">
        <f t="shared" si="0"/>
        <v>0</v>
      </c>
    </row>
    <row r="33" spans="1:5" x14ac:dyDescent="0.25">
      <c r="A33" s="20"/>
      <c r="B33" s="17"/>
      <c r="C33" s="17"/>
      <c r="D33" s="19"/>
      <c r="E33" s="19">
        <f t="shared" si="0"/>
        <v>0</v>
      </c>
    </row>
    <row r="34" spans="1:5" x14ac:dyDescent="0.25">
      <c r="A34" s="20"/>
      <c r="B34" s="17"/>
      <c r="C34" s="17"/>
      <c r="D34" s="19"/>
      <c r="E34" s="19">
        <f t="shared" si="0"/>
        <v>0</v>
      </c>
    </row>
    <row r="35" spans="1:5" x14ac:dyDescent="0.25">
      <c r="A35" s="20"/>
      <c r="B35" s="17"/>
      <c r="C35" s="17"/>
      <c r="D35" s="19"/>
      <c r="E35" s="19">
        <f t="shared" si="0"/>
        <v>0</v>
      </c>
    </row>
    <row r="36" spans="1:5" x14ac:dyDescent="0.25">
      <c r="A36" s="20"/>
      <c r="B36" s="17"/>
      <c r="C36" s="17"/>
      <c r="D36" s="19"/>
      <c r="E36" s="19">
        <f t="shared" si="0"/>
        <v>0</v>
      </c>
    </row>
    <row r="37" spans="1:5" x14ac:dyDescent="0.25">
      <c r="A37" s="20"/>
      <c r="B37" s="17"/>
      <c r="C37" s="17"/>
      <c r="D37" s="19"/>
      <c r="E37" s="19">
        <f t="shared" si="0"/>
        <v>0</v>
      </c>
    </row>
    <row r="38" spans="1:5" x14ac:dyDescent="0.25">
      <c r="A38" s="20"/>
      <c r="B38" s="17"/>
      <c r="C38" s="17"/>
      <c r="D38" s="19"/>
      <c r="E38" s="19">
        <f t="shared" si="0"/>
        <v>0</v>
      </c>
    </row>
    <row r="39" spans="1:5" x14ac:dyDescent="0.25">
      <c r="A39" s="20"/>
      <c r="B39" s="17"/>
      <c r="C39" s="17"/>
      <c r="D39" s="19"/>
      <c r="E39" s="19">
        <f t="shared" si="0"/>
        <v>0</v>
      </c>
    </row>
    <row r="40" spans="1:5" x14ac:dyDescent="0.25">
      <c r="A40" s="20"/>
      <c r="B40" s="17"/>
      <c r="C40" s="17"/>
      <c r="D40" s="19"/>
      <c r="E40" s="19">
        <f t="shared" si="0"/>
        <v>0</v>
      </c>
    </row>
    <row r="41" spans="1:5" x14ac:dyDescent="0.25">
      <c r="A41" s="20"/>
      <c r="B41" s="17"/>
      <c r="C41" s="17"/>
      <c r="D41" s="19"/>
      <c r="E41" s="19">
        <f t="shared" si="0"/>
        <v>0</v>
      </c>
    </row>
    <row r="42" spans="1:5" x14ac:dyDescent="0.25">
      <c r="A42" s="20"/>
      <c r="B42" s="17"/>
      <c r="C42" s="17"/>
      <c r="D42" s="19"/>
      <c r="E42" s="19">
        <f t="shared" si="0"/>
        <v>0</v>
      </c>
    </row>
    <row r="43" spans="1:5" x14ac:dyDescent="0.25">
      <c r="A43" s="20"/>
      <c r="B43" s="17"/>
      <c r="C43" s="17"/>
      <c r="D43" s="19"/>
      <c r="E43" s="19">
        <f t="shared" si="0"/>
        <v>0</v>
      </c>
    </row>
    <row r="44" spans="1:5" x14ac:dyDescent="0.25">
      <c r="A44" s="20"/>
      <c r="B44" s="17"/>
      <c r="C44" s="17"/>
      <c r="D44" s="19"/>
      <c r="E44" s="19">
        <f t="shared" si="0"/>
        <v>0</v>
      </c>
    </row>
    <row r="45" spans="1:5" x14ac:dyDescent="0.25">
      <c r="A45" s="20"/>
      <c r="B45" s="17"/>
      <c r="C45" s="17"/>
      <c r="D45" s="19"/>
      <c r="E45" s="19">
        <f t="shared" si="0"/>
        <v>0</v>
      </c>
    </row>
    <row r="46" spans="1:5" x14ac:dyDescent="0.25">
      <c r="A46" s="20"/>
      <c r="B46" s="17"/>
      <c r="C46" s="17"/>
      <c r="D46" s="19"/>
      <c r="E46" s="19">
        <f t="shared" si="0"/>
        <v>0</v>
      </c>
    </row>
    <row r="47" spans="1:5" x14ac:dyDescent="0.25">
      <c r="C47" s="18" t="s">
        <v>80</v>
      </c>
      <c r="D47" s="26">
        <f>E9-SUMIF(C11:C46,"saída",D11:D46)+SUMIF(C11:C46,"entrada",D11:D46)</f>
        <v>158.32000000000005</v>
      </c>
      <c r="E47" s="27"/>
    </row>
  </sheetData>
  <mergeCells count="3">
    <mergeCell ref="C4:D4"/>
    <mergeCell ref="C9:D9"/>
    <mergeCell ref="D47:E47"/>
  </mergeCells>
  <dataValidations count="1">
    <dataValidation type="list" allowBlank="1" showInputMessage="1" showErrorMessage="1" sqref="C11:C46">
      <formula1>$A$1:$A$2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showGridLines="0" view="pageLayout" topLeftCell="A4" zoomScale="115" zoomScaleNormal="100" zoomScalePageLayoutView="115" workbookViewId="0">
      <selection activeCell="C47" sqref="C47"/>
    </sheetView>
  </sheetViews>
  <sheetFormatPr defaultRowHeight="15" x14ac:dyDescent="0.25"/>
  <cols>
    <col min="1" max="1" width="9.140625" style="11"/>
    <col min="2" max="2" width="47.85546875" style="11" customWidth="1"/>
    <col min="3" max="3" width="11.28515625" style="11" customWidth="1"/>
    <col min="4" max="4" width="10.85546875" style="11" customWidth="1"/>
    <col min="5" max="5" width="12.85546875" style="11" bestFit="1" customWidth="1"/>
    <col min="6" max="16384" width="9.140625" style="11"/>
  </cols>
  <sheetData>
    <row r="1" spans="1:5" x14ac:dyDescent="0.25">
      <c r="A1" s="15" t="s">
        <v>72</v>
      </c>
    </row>
    <row r="2" spans="1:5" x14ac:dyDescent="0.25">
      <c r="A2" s="15" t="s">
        <v>73</v>
      </c>
    </row>
    <row r="4" spans="1:5" x14ac:dyDescent="0.25">
      <c r="B4" s="11" t="s">
        <v>74</v>
      </c>
      <c r="C4" s="24">
        <v>43739</v>
      </c>
      <c r="D4" s="24"/>
    </row>
    <row r="5" spans="1:5" x14ac:dyDescent="0.25">
      <c r="C5" s="11" t="s">
        <v>65</v>
      </c>
      <c r="D5" s="11">
        <f>MONTH(C4)</f>
        <v>10</v>
      </c>
    </row>
    <row r="9" spans="1:5" x14ac:dyDescent="0.25">
      <c r="B9" s="18" t="s">
        <v>70</v>
      </c>
      <c r="C9" s="25">
        <f>set!D47</f>
        <v>158.32000000000005</v>
      </c>
      <c r="D9" s="25"/>
      <c r="E9" s="11">
        <f>1000+C9</f>
        <v>1158.3200000000002</v>
      </c>
    </row>
    <row r="10" spans="1:5" x14ac:dyDescent="0.25">
      <c r="A10" s="16" t="s">
        <v>69</v>
      </c>
      <c r="B10" s="16" t="s">
        <v>66</v>
      </c>
      <c r="C10" s="16" t="s">
        <v>67</v>
      </c>
      <c r="D10" s="16" t="s">
        <v>68</v>
      </c>
      <c r="E10" s="16" t="s">
        <v>71</v>
      </c>
    </row>
    <row r="11" spans="1:5" x14ac:dyDescent="0.25">
      <c r="A11" s="20"/>
      <c r="B11" s="17"/>
      <c r="C11" s="17"/>
      <c r="D11" s="19"/>
      <c r="E11" s="19">
        <f>IF(C11="entrada",C9+D11,E9-D11)</f>
        <v>1158.3200000000002</v>
      </c>
    </row>
    <row r="12" spans="1:5" x14ac:dyDescent="0.25">
      <c r="A12" s="20"/>
      <c r="B12" s="17"/>
      <c r="C12" s="17"/>
      <c r="D12" s="19"/>
      <c r="E12" s="19">
        <f>IF(C12="entrada",E11+D12,IF(C12="",0,E11-D12))</f>
        <v>0</v>
      </c>
    </row>
    <row r="13" spans="1:5" x14ac:dyDescent="0.25">
      <c r="A13" s="20"/>
      <c r="B13" s="17"/>
      <c r="C13" s="17"/>
      <c r="D13" s="19"/>
      <c r="E13" s="19">
        <f t="shared" ref="E13:E46" si="0">IF(C13="entrada",E12+D13,IF(C13="",0,E12-D13))</f>
        <v>0</v>
      </c>
    </row>
    <row r="14" spans="1:5" x14ac:dyDescent="0.25">
      <c r="A14" s="20"/>
      <c r="B14" s="17"/>
      <c r="C14" s="17"/>
      <c r="D14" s="19"/>
      <c r="E14" s="19">
        <f t="shared" si="0"/>
        <v>0</v>
      </c>
    </row>
    <row r="15" spans="1:5" x14ac:dyDescent="0.25">
      <c r="A15" s="20"/>
      <c r="B15" s="17"/>
      <c r="C15" s="17"/>
      <c r="D15" s="19"/>
      <c r="E15" s="19">
        <f t="shared" si="0"/>
        <v>0</v>
      </c>
    </row>
    <row r="16" spans="1:5" x14ac:dyDescent="0.25">
      <c r="A16" s="20"/>
      <c r="B16" s="17"/>
      <c r="C16" s="17"/>
      <c r="D16" s="19"/>
      <c r="E16" s="19">
        <f t="shared" si="0"/>
        <v>0</v>
      </c>
    </row>
    <row r="17" spans="1:5" x14ac:dyDescent="0.25">
      <c r="A17" s="20"/>
      <c r="B17" s="17"/>
      <c r="C17" s="17"/>
      <c r="D17" s="19"/>
      <c r="E17" s="19">
        <f t="shared" si="0"/>
        <v>0</v>
      </c>
    </row>
    <row r="18" spans="1:5" x14ac:dyDescent="0.25">
      <c r="A18" s="20"/>
      <c r="B18" s="17"/>
      <c r="C18" s="17"/>
      <c r="D18" s="19"/>
      <c r="E18" s="19">
        <f t="shared" si="0"/>
        <v>0</v>
      </c>
    </row>
    <row r="19" spans="1:5" x14ac:dyDescent="0.25">
      <c r="A19" s="20"/>
      <c r="B19" s="17"/>
      <c r="C19" s="17"/>
      <c r="D19" s="19"/>
      <c r="E19" s="19">
        <f t="shared" si="0"/>
        <v>0</v>
      </c>
    </row>
    <row r="20" spans="1:5" x14ac:dyDescent="0.25">
      <c r="A20" s="20"/>
      <c r="B20" s="17"/>
      <c r="C20" s="17"/>
      <c r="D20" s="19"/>
      <c r="E20" s="19">
        <f t="shared" si="0"/>
        <v>0</v>
      </c>
    </row>
    <row r="21" spans="1:5" x14ac:dyDescent="0.25">
      <c r="A21" s="20"/>
      <c r="B21" s="17"/>
      <c r="C21" s="17"/>
      <c r="D21" s="19"/>
      <c r="E21" s="19">
        <f t="shared" si="0"/>
        <v>0</v>
      </c>
    </row>
    <row r="22" spans="1:5" x14ac:dyDescent="0.25">
      <c r="A22" s="20"/>
      <c r="B22" s="17"/>
      <c r="C22" s="17"/>
      <c r="D22" s="19"/>
      <c r="E22" s="19">
        <f t="shared" si="0"/>
        <v>0</v>
      </c>
    </row>
    <row r="23" spans="1:5" x14ac:dyDescent="0.25">
      <c r="A23" s="20"/>
      <c r="B23" s="17"/>
      <c r="C23" s="17"/>
      <c r="D23" s="19"/>
      <c r="E23" s="19">
        <f t="shared" si="0"/>
        <v>0</v>
      </c>
    </row>
    <row r="24" spans="1:5" x14ac:dyDescent="0.25">
      <c r="A24" s="20"/>
      <c r="B24" s="17"/>
      <c r="C24" s="17"/>
      <c r="D24" s="19"/>
      <c r="E24" s="19">
        <f t="shared" si="0"/>
        <v>0</v>
      </c>
    </row>
    <row r="25" spans="1:5" x14ac:dyDescent="0.25">
      <c r="A25" s="20"/>
      <c r="B25" s="17"/>
      <c r="C25" s="17"/>
      <c r="D25" s="19"/>
      <c r="E25" s="19">
        <f t="shared" si="0"/>
        <v>0</v>
      </c>
    </row>
    <row r="26" spans="1:5" x14ac:dyDescent="0.25">
      <c r="A26" s="20"/>
      <c r="B26" s="17"/>
      <c r="C26" s="17"/>
      <c r="D26" s="19"/>
      <c r="E26" s="19">
        <f t="shared" si="0"/>
        <v>0</v>
      </c>
    </row>
    <row r="27" spans="1:5" x14ac:dyDescent="0.25">
      <c r="A27" s="20"/>
      <c r="B27" s="17"/>
      <c r="C27" s="17"/>
      <c r="D27" s="19"/>
      <c r="E27" s="19">
        <f t="shared" si="0"/>
        <v>0</v>
      </c>
    </row>
    <row r="28" spans="1:5" x14ac:dyDescent="0.25">
      <c r="A28" s="20"/>
      <c r="B28" s="17"/>
      <c r="C28" s="17"/>
      <c r="D28" s="19"/>
      <c r="E28" s="19">
        <f t="shared" si="0"/>
        <v>0</v>
      </c>
    </row>
    <row r="29" spans="1:5" x14ac:dyDescent="0.25">
      <c r="A29" s="20"/>
      <c r="B29" s="17"/>
      <c r="C29" s="17"/>
      <c r="D29" s="19"/>
      <c r="E29" s="19">
        <f t="shared" si="0"/>
        <v>0</v>
      </c>
    </row>
    <row r="30" spans="1:5" x14ac:dyDescent="0.25">
      <c r="A30" s="20"/>
      <c r="B30" s="17"/>
      <c r="C30" s="17"/>
      <c r="D30" s="19"/>
      <c r="E30" s="19">
        <f t="shared" si="0"/>
        <v>0</v>
      </c>
    </row>
    <row r="31" spans="1:5" x14ac:dyDescent="0.25">
      <c r="A31" s="20"/>
      <c r="B31" s="17"/>
      <c r="C31" s="17"/>
      <c r="D31" s="19"/>
      <c r="E31" s="19">
        <f t="shared" si="0"/>
        <v>0</v>
      </c>
    </row>
    <row r="32" spans="1:5" x14ac:dyDescent="0.25">
      <c r="A32" s="20"/>
      <c r="B32" s="17"/>
      <c r="C32" s="17"/>
      <c r="D32" s="19"/>
      <c r="E32" s="19">
        <f t="shared" si="0"/>
        <v>0</v>
      </c>
    </row>
    <row r="33" spans="1:5" x14ac:dyDescent="0.25">
      <c r="A33" s="20"/>
      <c r="B33" s="17"/>
      <c r="C33" s="17"/>
      <c r="D33" s="19"/>
      <c r="E33" s="19">
        <f t="shared" si="0"/>
        <v>0</v>
      </c>
    </row>
    <row r="34" spans="1:5" x14ac:dyDescent="0.25">
      <c r="A34" s="20"/>
      <c r="B34" s="17"/>
      <c r="C34" s="17"/>
      <c r="D34" s="19"/>
      <c r="E34" s="19">
        <f t="shared" si="0"/>
        <v>0</v>
      </c>
    </row>
    <row r="35" spans="1:5" x14ac:dyDescent="0.25">
      <c r="A35" s="20"/>
      <c r="B35" s="17"/>
      <c r="C35" s="17"/>
      <c r="D35" s="19"/>
      <c r="E35" s="19">
        <f t="shared" si="0"/>
        <v>0</v>
      </c>
    </row>
    <row r="36" spans="1:5" x14ac:dyDescent="0.25">
      <c r="A36" s="20"/>
      <c r="B36" s="17"/>
      <c r="C36" s="17"/>
      <c r="D36" s="19"/>
      <c r="E36" s="19">
        <f t="shared" si="0"/>
        <v>0</v>
      </c>
    </row>
    <row r="37" spans="1:5" x14ac:dyDescent="0.25">
      <c r="A37" s="20"/>
      <c r="B37" s="17"/>
      <c r="C37" s="17"/>
      <c r="D37" s="19"/>
      <c r="E37" s="19">
        <f t="shared" si="0"/>
        <v>0</v>
      </c>
    </row>
    <row r="38" spans="1:5" x14ac:dyDescent="0.25">
      <c r="A38" s="20"/>
      <c r="B38" s="17"/>
      <c r="C38" s="17"/>
      <c r="D38" s="19"/>
      <c r="E38" s="19">
        <f t="shared" si="0"/>
        <v>0</v>
      </c>
    </row>
    <row r="39" spans="1:5" x14ac:dyDescent="0.25">
      <c r="A39" s="20"/>
      <c r="B39" s="17"/>
      <c r="C39" s="17"/>
      <c r="D39" s="19"/>
      <c r="E39" s="19">
        <f t="shared" si="0"/>
        <v>0</v>
      </c>
    </row>
    <row r="40" spans="1:5" x14ac:dyDescent="0.25">
      <c r="A40" s="20"/>
      <c r="B40" s="17"/>
      <c r="C40" s="17"/>
      <c r="D40" s="19"/>
      <c r="E40" s="19">
        <f t="shared" si="0"/>
        <v>0</v>
      </c>
    </row>
    <row r="41" spans="1:5" x14ac:dyDescent="0.25">
      <c r="A41" s="20"/>
      <c r="B41" s="17"/>
      <c r="C41" s="17"/>
      <c r="D41" s="19"/>
      <c r="E41" s="19">
        <f t="shared" si="0"/>
        <v>0</v>
      </c>
    </row>
    <row r="42" spans="1:5" x14ac:dyDescent="0.25">
      <c r="A42" s="20"/>
      <c r="B42" s="17"/>
      <c r="C42" s="17"/>
      <c r="D42" s="19"/>
      <c r="E42" s="19">
        <f t="shared" si="0"/>
        <v>0</v>
      </c>
    </row>
    <row r="43" spans="1:5" x14ac:dyDescent="0.25">
      <c r="A43" s="20"/>
      <c r="B43" s="17"/>
      <c r="C43" s="17"/>
      <c r="D43" s="19"/>
      <c r="E43" s="19">
        <f t="shared" si="0"/>
        <v>0</v>
      </c>
    </row>
    <row r="44" spans="1:5" x14ac:dyDescent="0.25">
      <c r="A44" s="20"/>
      <c r="B44" s="17"/>
      <c r="C44" s="17"/>
      <c r="D44" s="19"/>
      <c r="E44" s="19">
        <f t="shared" si="0"/>
        <v>0</v>
      </c>
    </row>
    <row r="45" spans="1:5" x14ac:dyDescent="0.25">
      <c r="A45" s="20"/>
      <c r="B45" s="17"/>
      <c r="C45" s="17"/>
      <c r="D45" s="19"/>
      <c r="E45" s="19">
        <f t="shared" si="0"/>
        <v>0</v>
      </c>
    </row>
    <row r="46" spans="1:5" x14ac:dyDescent="0.25">
      <c r="A46" s="20"/>
      <c r="B46" s="17"/>
      <c r="C46" s="17"/>
      <c r="D46" s="19"/>
      <c r="E46" s="19">
        <f t="shared" si="0"/>
        <v>0</v>
      </c>
    </row>
    <row r="47" spans="1:5" x14ac:dyDescent="0.25">
      <c r="C47" s="18" t="s">
        <v>80</v>
      </c>
      <c r="D47" s="26">
        <f>E9-SUMIF(C11:C46,"saída",D11:D46)+SUMIF(C11:C46,"entrada",D11:D46)</f>
        <v>1158.3200000000002</v>
      </c>
      <c r="E47" s="27"/>
    </row>
  </sheetData>
  <mergeCells count="3">
    <mergeCell ref="C4:D4"/>
    <mergeCell ref="C9:D9"/>
    <mergeCell ref="D47:E47"/>
  </mergeCells>
  <dataValidations count="1">
    <dataValidation type="list" allowBlank="1" showInputMessage="1" showErrorMessage="1" sqref="C11:C46">
      <formula1>$A$1:$A$2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showGridLines="0" view="pageLayout" topLeftCell="A4" zoomScale="115" zoomScaleNormal="100" zoomScalePageLayoutView="115" workbookViewId="0">
      <selection activeCell="C47" sqref="C47"/>
    </sheetView>
  </sheetViews>
  <sheetFormatPr defaultRowHeight="15" x14ac:dyDescent="0.25"/>
  <cols>
    <col min="1" max="1" width="9.140625" style="11"/>
    <col min="2" max="2" width="47.85546875" style="11" customWidth="1"/>
    <col min="3" max="3" width="11.28515625" style="11" customWidth="1"/>
    <col min="4" max="4" width="10.85546875" style="11" customWidth="1"/>
    <col min="5" max="5" width="12.85546875" style="11" bestFit="1" customWidth="1"/>
    <col min="6" max="16384" width="9.140625" style="11"/>
  </cols>
  <sheetData>
    <row r="1" spans="1:5" x14ac:dyDescent="0.25">
      <c r="A1" s="15" t="s">
        <v>72</v>
      </c>
    </row>
    <row r="2" spans="1:5" x14ac:dyDescent="0.25">
      <c r="A2" s="15" t="s">
        <v>73</v>
      </c>
    </row>
    <row r="4" spans="1:5" x14ac:dyDescent="0.25">
      <c r="B4" s="11" t="s">
        <v>74</v>
      </c>
      <c r="C4" s="24">
        <v>43770</v>
      </c>
      <c r="D4" s="24"/>
    </row>
    <row r="5" spans="1:5" x14ac:dyDescent="0.25">
      <c r="C5" s="11" t="s">
        <v>65</v>
      </c>
      <c r="D5" s="11">
        <f>MONTH(C4)</f>
        <v>11</v>
      </c>
    </row>
    <row r="9" spans="1:5" x14ac:dyDescent="0.25">
      <c r="B9" s="18" t="s">
        <v>70</v>
      </c>
      <c r="C9" s="25">
        <f>out!D47</f>
        <v>1158.3200000000002</v>
      </c>
      <c r="D9" s="25"/>
      <c r="E9" s="11">
        <f>1000+C9</f>
        <v>2158.3200000000002</v>
      </c>
    </row>
    <row r="10" spans="1:5" x14ac:dyDescent="0.25">
      <c r="A10" s="16" t="s">
        <v>69</v>
      </c>
      <c r="B10" s="16" t="s">
        <v>66</v>
      </c>
      <c r="C10" s="16" t="s">
        <v>67</v>
      </c>
      <c r="D10" s="16" t="s">
        <v>68</v>
      </c>
      <c r="E10" s="16" t="s">
        <v>71</v>
      </c>
    </row>
    <row r="11" spans="1:5" x14ac:dyDescent="0.25">
      <c r="A11" s="20"/>
      <c r="B11" s="17"/>
      <c r="C11" s="17"/>
      <c r="D11" s="19"/>
      <c r="E11" s="19">
        <f>IF(C11="entrada",C9+D11,E9-D11)</f>
        <v>2158.3200000000002</v>
      </c>
    </row>
    <row r="12" spans="1:5" x14ac:dyDescent="0.25">
      <c r="A12" s="20"/>
      <c r="B12" s="17"/>
      <c r="C12" s="17"/>
      <c r="D12" s="19"/>
      <c r="E12" s="19">
        <f>IF(C12="entrada",E11+D12,IF(C12="",0,E11-D12))</f>
        <v>0</v>
      </c>
    </row>
    <row r="13" spans="1:5" x14ac:dyDescent="0.25">
      <c r="A13" s="20"/>
      <c r="B13" s="17"/>
      <c r="C13" s="17"/>
      <c r="D13" s="19"/>
      <c r="E13" s="19">
        <f t="shared" ref="E13:E46" si="0">IF(C13="entrada",E12+D13,IF(C13="",0,E12-D13))</f>
        <v>0</v>
      </c>
    </row>
    <row r="14" spans="1:5" x14ac:dyDescent="0.25">
      <c r="A14" s="20"/>
      <c r="B14" s="17"/>
      <c r="C14" s="17"/>
      <c r="D14" s="19"/>
      <c r="E14" s="19">
        <f t="shared" si="0"/>
        <v>0</v>
      </c>
    </row>
    <row r="15" spans="1:5" x14ac:dyDescent="0.25">
      <c r="A15" s="20"/>
      <c r="B15" s="17"/>
      <c r="C15" s="17"/>
      <c r="D15" s="19"/>
      <c r="E15" s="19">
        <f t="shared" si="0"/>
        <v>0</v>
      </c>
    </row>
    <row r="16" spans="1:5" x14ac:dyDescent="0.25">
      <c r="A16" s="20"/>
      <c r="B16" s="17"/>
      <c r="C16" s="17"/>
      <c r="D16" s="19"/>
      <c r="E16" s="19">
        <f t="shared" si="0"/>
        <v>0</v>
      </c>
    </row>
    <row r="17" spans="1:5" x14ac:dyDescent="0.25">
      <c r="A17" s="20"/>
      <c r="B17" s="17"/>
      <c r="C17" s="17"/>
      <c r="D17" s="19"/>
      <c r="E17" s="19">
        <f t="shared" si="0"/>
        <v>0</v>
      </c>
    </row>
    <row r="18" spans="1:5" x14ac:dyDescent="0.25">
      <c r="A18" s="20"/>
      <c r="B18" s="17"/>
      <c r="C18" s="17"/>
      <c r="D18" s="19"/>
      <c r="E18" s="19">
        <f t="shared" si="0"/>
        <v>0</v>
      </c>
    </row>
    <row r="19" spans="1:5" x14ac:dyDescent="0.25">
      <c r="A19" s="20"/>
      <c r="B19" s="17"/>
      <c r="C19" s="17"/>
      <c r="D19" s="19"/>
      <c r="E19" s="19">
        <f t="shared" si="0"/>
        <v>0</v>
      </c>
    </row>
    <row r="20" spans="1:5" x14ac:dyDescent="0.25">
      <c r="A20" s="20"/>
      <c r="B20" s="17"/>
      <c r="C20" s="17"/>
      <c r="D20" s="19"/>
      <c r="E20" s="19">
        <f t="shared" si="0"/>
        <v>0</v>
      </c>
    </row>
    <row r="21" spans="1:5" x14ac:dyDescent="0.25">
      <c r="A21" s="20"/>
      <c r="B21" s="17"/>
      <c r="C21" s="17"/>
      <c r="D21" s="19"/>
      <c r="E21" s="19">
        <f t="shared" si="0"/>
        <v>0</v>
      </c>
    </row>
    <row r="22" spans="1:5" x14ac:dyDescent="0.25">
      <c r="A22" s="20"/>
      <c r="B22" s="17"/>
      <c r="C22" s="17"/>
      <c r="D22" s="19"/>
      <c r="E22" s="19">
        <f t="shared" si="0"/>
        <v>0</v>
      </c>
    </row>
    <row r="23" spans="1:5" x14ac:dyDescent="0.25">
      <c r="A23" s="20"/>
      <c r="B23" s="17"/>
      <c r="C23" s="17"/>
      <c r="D23" s="19"/>
      <c r="E23" s="19">
        <f t="shared" si="0"/>
        <v>0</v>
      </c>
    </row>
    <row r="24" spans="1:5" x14ac:dyDescent="0.25">
      <c r="A24" s="20"/>
      <c r="B24" s="17"/>
      <c r="C24" s="17"/>
      <c r="D24" s="19"/>
      <c r="E24" s="19">
        <f t="shared" si="0"/>
        <v>0</v>
      </c>
    </row>
    <row r="25" spans="1:5" x14ac:dyDescent="0.25">
      <c r="A25" s="20"/>
      <c r="B25" s="17"/>
      <c r="C25" s="17"/>
      <c r="D25" s="19"/>
      <c r="E25" s="19">
        <f t="shared" si="0"/>
        <v>0</v>
      </c>
    </row>
    <row r="26" spans="1:5" x14ac:dyDescent="0.25">
      <c r="A26" s="20"/>
      <c r="B26" s="17"/>
      <c r="C26" s="17"/>
      <c r="D26" s="19"/>
      <c r="E26" s="19">
        <f t="shared" si="0"/>
        <v>0</v>
      </c>
    </row>
    <row r="27" spans="1:5" x14ac:dyDescent="0.25">
      <c r="A27" s="20"/>
      <c r="B27" s="17"/>
      <c r="C27" s="17"/>
      <c r="D27" s="19"/>
      <c r="E27" s="19">
        <f t="shared" si="0"/>
        <v>0</v>
      </c>
    </row>
    <row r="28" spans="1:5" x14ac:dyDescent="0.25">
      <c r="A28" s="20"/>
      <c r="B28" s="17"/>
      <c r="C28" s="17"/>
      <c r="D28" s="19"/>
      <c r="E28" s="19">
        <f t="shared" si="0"/>
        <v>0</v>
      </c>
    </row>
    <row r="29" spans="1:5" x14ac:dyDescent="0.25">
      <c r="A29" s="20"/>
      <c r="B29" s="17"/>
      <c r="C29" s="17"/>
      <c r="D29" s="19"/>
      <c r="E29" s="19">
        <f t="shared" si="0"/>
        <v>0</v>
      </c>
    </row>
    <row r="30" spans="1:5" x14ac:dyDescent="0.25">
      <c r="A30" s="20"/>
      <c r="B30" s="17"/>
      <c r="C30" s="17"/>
      <c r="D30" s="19"/>
      <c r="E30" s="19">
        <f t="shared" si="0"/>
        <v>0</v>
      </c>
    </row>
    <row r="31" spans="1:5" x14ac:dyDescent="0.25">
      <c r="A31" s="20"/>
      <c r="B31" s="17"/>
      <c r="C31" s="17"/>
      <c r="D31" s="19"/>
      <c r="E31" s="19">
        <f t="shared" si="0"/>
        <v>0</v>
      </c>
    </row>
    <row r="32" spans="1:5" x14ac:dyDescent="0.25">
      <c r="A32" s="20"/>
      <c r="B32" s="17"/>
      <c r="C32" s="17"/>
      <c r="D32" s="19"/>
      <c r="E32" s="19">
        <f t="shared" si="0"/>
        <v>0</v>
      </c>
    </row>
    <row r="33" spans="1:5" x14ac:dyDescent="0.25">
      <c r="A33" s="20"/>
      <c r="B33" s="17"/>
      <c r="C33" s="17"/>
      <c r="D33" s="19"/>
      <c r="E33" s="19">
        <f t="shared" si="0"/>
        <v>0</v>
      </c>
    </row>
    <row r="34" spans="1:5" x14ac:dyDescent="0.25">
      <c r="A34" s="20"/>
      <c r="B34" s="17"/>
      <c r="C34" s="17"/>
      <c r="D34" s="19"/>
      <c r="E34" s="19">
        <f t="shared" si="0"/>
        <v>0</v>
      </c>
    </row>
    <row r="35" spans="1:5" x14ac:dyDescent="0.25">
      <c r="A35" s="20"/>
      <c r="B35" s="17"/>
      <c r="C35" s="17"/>
      <c r="D35" s="19"/>
      <c r="E35" s="19">
        <f t="shared" si="0"/>
        <v>0</v>
      </c>
    </row>
    <row r="36" spans="1:5" x14ac:dyDescent="0.25">
      <c r="A36" s="20"/>
      <c r="B36" s="17"/>
      <c r="C36" s="17"/>
      <c r="D36" s="19"/>
      <c r="E36" s="19">
        <f t="shared" si="0"/>
        <v>0</v>
      </c>
    </row>
    <row r="37" spans="1:5" x14ac:dyDescent="0.25">
      <c r="A37" s="20"/>
      <c r="B37" s="17"/>
      <c r="C37" s="17"/>
      <c r="D37" s="19"/>
      <c r="E37" s="19">
        <f t="shared" si="0"/>
        <v>0</v>
      </c>
    </row>
    <row r="38" spans="1:5" x14ac:dyDescent="0.25">
      <c r="A38" s="20"/>
      <c r="B38" s="17"/>
      <c r="C38" s="17"/>
      <c r="D38" s="19"/>
      <c r="E38" s="19">
        <f t="shared" si="0"/>
        <v>0</v>
      </c>
    </row>
    <row r="39" spans="1:5" x14ac:dyDescent="0.25">
      <c r="A39" s="20"/>
      <c r="B39" s="17"/>
      <c r="C39" s="17"/>
      <c r="D39" s="19"/>
      <c r="E39" s="19">
        <f t="shared" si="0"/>
        <v>0</v>
      </c>
    </row>
    <row r="40" spans="1:5" x14ac:dyDescent="0.25">
      <c r="A40" s="20"/>
      <c r="B40" s="17"/>
      <c r="C40" s="17"/>
      <c r="D40" s="19"/>
      <c r="E40" s="19">
        <f t="shared" si="0"/>
        <v>0</v>
      </c>
    </row>
    <row r="41" spans="1:5" x14ac:dyDescent="0.25">
      <c r="A41" s="20"/>
      <c r="B41" s="17"/>
      <c r="C41" s="17"/>
      <c r="D41" s="19"/>
      <c r="E41" s="19">
        <f t="shared" si="0"/>
        <v>0</v>
      </c>
    </row>
    <row r="42" spans="1:5" x14ac:dyDescent="0.25">
      <c r="A42" s="20"/>
      <c r="B42" s="17"/>
      <c r="C42" s="17"/>
      <c r="D42" s="19"/>
      <c r="E42" s="19">
        <f t="shared" si="0"/>
        <v>0</v>
      </c>
    </row>
    <row r="43" spans="1:5" x14ac:dyDescent="0.25">
      <c r="A43" s="20"/>
      <c r="B43" s="17"/>
      <c r="C43" s="17"/>
      <c r="D43" s="19"/>
      <c r="E43" s="19">
        <f t="shared" si="0"/>
        <v>0</v>
      </c>
    </row>
    <row r="44" spans="1:5" x14ac:dyDescent="0.25">
      <c r="A44" s="20"/>
      <c r="B44" s="17"/>
      <c r="C44" s="17"/>
      <c r="D44" s="19"/>
      <c r="E44" s="19">
        <f t="shared" si="0"/>
        <v>0</v>
      </c>
    </row>
    <row r="45" spans="1:5" x14ac:dyDescent="0.25">
      <c r="A45" s="20"/>
      <c r="B45" s="17"/>
      <c r="C45" s="17"/>
      <c r="D45" s="19"/>
      <c r="E45" s="19">
        <f t="shared" si="0"/>
        <v>0</v>
      </c>
    </row>
    <row r="46" spans="1:5" x14ac:dyDescent="0.25">
      <c r="A46" s="20"/>
      <c r="B46" s="17"/>
      <c r="C46" s="17"/>
      <c r="D46" s="19"/>
      <c r="E46" s="19">
        <f t="shared" si="0"/>
        <v>0</v>
      </c>
    </row>
    <row r="47" spans="1:5" x14ac:dyDescent="0.25">
      <c r="C47" s="18" t="s">
        <v>80</v>
      </c>
      <c r="D47" s="26">
        <f>E9-SUMIF(C11:C46,"saída",D11:D46)+SUMIF(C11:C46,"entrada",D11:D46)</f>
        <v>2158.3200000000002</v>
      </c>
      <c r="E47" s="27"/>
    </row>
  </sheetData>
  <mergeCells count="3">
    <mergeCell ref="C4:D4"/>
    <mergeCell ref="C9:D9"/>
    <mergeCell ref="D47:E47"/>
  </mergeCells>
  <dataValidations count="1">
    <dataValidation type="list" allowBlank="1" showInputMessage="1" showErrorMessage="1" sqref="C11:C46">
      <formula1>$A$1:$A$2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showGridLines="0" view="pageLayout" topLeftCell="A4" zoomScale="115" zoomScaleNormal="100" zoomScalePageLayoutView="115" workbookViewId="0">
      <selection activeCell="C47" sqref="C47"/>
    </sheetView>
  </sheetViews>
  <sheetFormatPr defaultRowHeight="15" x14ac:dyDescent="0.25"/>
  <cols>
    <col min="1" max="1" width="9.140625" style="11"/>
    <col min="2" max="2" width="47.85546875" style="11" customWidth="1"/>
    <col min="3" max="3" width="11.28515625" style="11" customWidth="1"/>
    <col min="4" max="4" width="10.85546875" style="11" customWidth="1"/>
    <col min="5" max="5" width="12.85546875" style="11" bestFit="1" customWidth="1"/>
    <col min="6" max="16384" width="9.140625" style="11"/>
  </cols>
  <sheetData>
    <row r="1" spans="1:5" x14ac:dyDescent="0.25">
      <c r="A1" s="15" t="s">
        <v>72</v>
      </c>
    </row>
    <row r="2" spans="1:5" x14ac:dyDescent="0.25">
      <c r="A2" s="15" t="s">
        <v>73</v>
      </c>
    </row>
    <row r="4" spans="1:5" x14ac:dyDescent="0.25">
      <c r="B4" s="11" t="s">
        <v>74</v>
      </c>
      <c r="C4" s="24">
        <v>43800</v>
      </c>
      <c r="D4" s="24"/>
    </row>
    <row r="5" spans="1:5" x14ac:dyDescent="0.25">
      <c r="C5" s="11" t="s">
        <v>65</v>
      </c>
      <c r="D5" s="11">
        <f>MONTH(C4)</f>
        <v>12</v>
      </c>
    </row>
    <row r="9" spans="1:5" x14ac:dyDescent="0.25">
      <c r="B9" s="18" t="s">
        <v>70</v>
      </c>
      <c r="C9" s="25">
        <f>nov!D47</f>
        <v>2158.3200000000002</v>
      </c>
      <c r="D9" s="25"/>
      <c r="E9" s="11">
        <f>1000+C9</f>
        <v>3158.32</v>
      </c>
    </row>
    <row r="10" spans="1:5" x14ac:dyDescent="0.25">
      <c r="A10" s="16" t="s">
        <v>69</v>
      </c>
      <c r="B10" s="16" t="s">
        <v>66</v>
      </c>
      <c r="C10" s="16" t="s">
        <v>67</v>
      </c>
      <c r="D10" s="16" t="s">
        <v>68</v>
      </c>
      <c r="E10" s="16" t="s">
        <v>71</v>
      </c>
    </row>
    <row r="11" spans="1:5" x14ac:dyDescent="0.25">
      <c r="A11" s="20"/>
      <c r="B11" s="17"/>
      <c r="C11" s="17"/>
      <c r="D11" s="19"/>
      <c r="E11" s="19">
        <f>IF(C11="entrada",C9+D11,E9-D11)</f>
        <v>3158.32</v>
      </c>
    </row>
    <row r="12" spans="1:5" x14ac:dyDescent="0.25">
      <c r="A12" s="20"/>
      <c r="B12" s="17"/>
      <c r="C12" s="17"/>
      <c r="D12" s="19"/>
      <c r="E12" s="19">
        <f>IF(C12="entrada",E11+D12,IF(C12="",0,E11-D12))</f>
        <v>0</v>
      </c>
    </row>
    <row r="13" spans="1:5" x14ac:dyDescent="0.25">
      <c r="A13" s="20"/>
      <c r="B13" s="17"/>
      <c r="C13" s="17"/>
      <c r="D13" s="19"/>
      <c r="E13" s="19">
        <f t="shared" ref="E13:E46" si="0">IF(C13="entrada",E12+D13,IF(C13="",0,E12-D13))</f>
        <v>0</v>
      </c>
    </row>
    <row r="14" spans="1:5" x14ac:dyDescent="0.25">
      <c r="A14" s="20"/>
      <c r="B14" s="17"/>
      <c r="C14" s="17"/>
      <c r="D14" s="19"/>
      <c r="E14" s="19">
        <f t="shared" si="0"/>
        <v>0</v>
      </c>
    </row>
    <row r="15" spans="1:5" x14ac:dyDescent="0.25">
      <c r="A15" s="20"/>
      <c r="B15" s="17"/>
      <c r="C15" s="17"/>
      <c r="D15" s="19"/>
      <c r="E15" s="19">
        <f t="shared" si="0"/>
        <v>0</v>
      </c>
    </row>
    <row r="16" spans="1:5" x14ac:dyDescent="0.25">
      <c r="A16" s="20"/>
      <c r="B16" s="17"/>
      <c r="C16" s="17"/>
      <c r="D16" s="19"/>
      <c r="E16" s="19">
        <f t="shared" si="0"/>
        <v>0</v>
      </c>
    </row>
    <row r="17" spans="1:5" x14ac:dyDescent="0.25">
      <c r="A17" s="20"/>
      <c r="B17" s="17"/>
      <c r="C17" s="17"/>
      <c r="D17" s="19"/>
      <c r="E17" s="19">
        <f t="shared" si="0"/>
        <v>0</v>
      </c>
    </row>
    <row r="18" spans="1:5" x14ac:dyDescent="0.25">
      <c r="A18" s="20"/>
      <c r="B18" s="17"/>
      <c r="C18" s="17"/>
      <c r="D18" s="19"/>
      <c r="E18" s="19">
        <f t="shared" si="0"/>
        <v>0</v>
      </c>
    </row>
    <row r="19" spans="1:5" x14ac:dyDescent="0.25">
      <c r="A19" s="20"/>
      <c r="B19" s="17"/>
      <c r="C19" s="17"/>
      <c r="D19" s="19"/>
      <c r="E19" s="19">
        <f t="shared" si="0"/>
        <v>0</v>
      </c>
    </row>
    <row r="20" spans="1:5" x14ac:dyDescent="0.25">
      <c r="A20" s="20"/>
      <c r="B20" s="17"/>
      <c r="C20" s="17"/>
      <c r="D20" s="19"/>
      <c r="E20" s="19">
        <f t="shared" si="0"/>
        <v>0</v>
      </c>
    </row>
    <row r="21" spans="1:5" x14ac:dyDescent="0.25">
      <c r="A21" s="20"/>
      <c r="B21" s="17"/>
      <c r="C21" s="17"/>
      <c r="D21" s="19"/>
      <c r="E21" s="19">
        <f t="shared" si="0"/>
        <v>0</v>
      </c>
    </row>
    <row r="22" spans="1:5" x14ac:dyDescent="0.25">
      <c r="A22" s="20"/>
      <c r="B22" s="17"/>
      <c r="C22" s="17"/>
      <c r="D22" s="19"/>
      <c r="E22" s="19">
        <f t="shared" si="0"/>
        <v>0</v>
      </c>
    </row>
    <row r="23" spans="1:5" x14ac:dyDescent="0.25">
      <c r="A23" s="20"/>
      <c r="B23" s="17"/>
      <c r="C23" s="17"/>
      <c r="D23" s="19"/>
      <c r="E23" s="19">
        <f t="shared" si="0"/>
        <v>0</v>
      </c>
    </row>
    <row r="24" spans="1:5" x14ac:dyDescent="0.25">
      <c r="A24" s="20"/>
      <c r="B24" s="17"/>
      <c r="C24" s="17"/>
      <c r="D24" s="19"/>
      <c r="E24" s="19">
        <f t="shared" si="0"/>
        <v>0</v>
      </c>
    </row>
    <row r="25" spans="1:5" x14ac:dyDescent="0.25">
      <c r="A25" s="20"/>
      <c r="B25" s="17"/>
      <c r="C25" s="17"/>
      <c r="D25" s="19"/>
      <c r="E25" s="19">
        <f t="shared" si="0"/>
        <v>0</v>
      </c>
    </row>
    <row r="26" spans="1:5" x14ac:dyDescent="0.25">
      <c r="A26" s="20"/>
      <c r="B26" s="17"/>
      <c r="C26" s="17"/>
      <c r="D26" s="19"/>
      <c r="E26" s="19">
        <f t="shared" si="0"/>
        <v>0</v>
      </c>
    </row>
    <row r="27" spans="1:5" x14ac:dyDescent="0.25">
      <c r="A27" s="20"/>
      <c r="B27" s="17"/>
      <c r="C27" s="17"/>
      <c r="D27" s="19"/>
      <c r="E27" s="19">
        <f t="shared" si="0"/>
        <v>0</v>
      </c>
    </row>
    <row r="28" spans="1:5" x14ac:dyDescent="0.25">
      <c r="A28" s="20"/>
      <c r="B28" s="17"/>
      <c r="C28" s="17"/>
      <c r="D28" s="19"/>
      <c r="E28" s="19">
        <f t="shared" si="0"/>
        <v>0</v>
      </c>
    </row>
    <row r="29" spans="1:5" x14ac:dyDescent="0.25">
      <c r="A29" s="20"/>
      <c r="B29" s="17"/>
      <c r="C29" s="17"/>
      <c r="D29" s="19"/>
      <c r="E29" s="19">
        <f t="shared" si="0"/>
        <v>0</v>
      </c>
    </row>
    <row r="30" spans="1:5" x14ac:dyDescent="0.25">
      <c r="A30" s="20"/>
      <c r="B30" s="17"/>
      <c r="C30" s="17"/>
      <c r="D30" s="19"/>
      <c r="E30" s="19">
        <f t="shared" si="0"/>
        <v>0</v>
      </c>
    </row>
    <row r="31" spans="1:5" x14ac:dyDescent="0.25">
      <c r="A31" s="20"/>
      <c r="B31" s="17"/>
      <c r="C31" s="17"/>
      <c r="D31" s="19"/>
      <c r="E31" s="19">
        <f t="shared" si="0"/>
        <v>0</v>
      </c>
    </row>
    <row r="32" spans="1:5" x14ac:dyDescent="0.25">
      <c r="A32" s="20"/>
      <c r="B32" s="17"/>
      <c r="C32" s="17"/>
      <c r="D32" s="19"/>
      <c r="E32" s="19">
        <f t="shared" si="0"/>
        <v>0</v>
      </c>
    </row>
    <row r="33" spans="1:5" x14ac:dyDescent="0.25">
      <c r="A33" s="20"/>
      <c r="B33" s="17"/>
      <c r="C33" s="17"/>
      <c r="D33" s="19"/>
      <c r="E33" s="19">
        <f t="shared" si="0"/>
        <v>0</v>
      </c>
    </row>
    <row r="34" spans="1:5" x14ac:dyDescent="0.25">
      <c r="A34" s="20"/>
      <c r="B34" s="17"/>
      <c r="C34" s="17"/>
      <c r="D34" s="19"/>
      <c r="E34" s="19">
        <f t="shared" si="0"/>
        <v>0</v>
      </c>
    </row>
    <row r="35" spans="1:5" x14ac:dyDescent="0.25">
      <c r="A35" s="20"/>
      <c r="B35" s="17"/>
      <c r="C35" s="17"/>
      <c r="D35" s="19"/>
      <c r="E35" s="19">
        <f t="shared" si="0"/>
        <v>0</v>
      </c>
    </row>
    <row r="36" spans="1:5" x14ac:dyDescent="0.25">
      <c r="A36" s="20"/>
      <c r="B36" s="17"/>
      <c r="C36" s="17"/>
      <c r="D36" s="19"/>
      <c r="E36" s="19">
        <f t="shared" si="0"/>
        <v>0</v>
      </c>
    </row>
    <row r="37" spans="1:5" x14ac:dyDescent="0.25">
      <c r="A37" s="20"/>
      <c r="B37" s="17"/>
      <c r="C37" s="17"/>
      <c r="D37" s="19"/>
      <c r="E37" s="19">
        <f t="shared" si="0"/>
        <v>0</v>
      </c>
    </row>
    <row r="38" spans="1:5" x14ac:dyDescent="0.25">
      <c r="A38" s="20"/>
      <c r="B38" s="17"/>
      <c r="C38" s="17"/>
      <c r="D38" s="19"/>
      <c r="E38" s="19">
        <f t="shared" si="0"/>
        <v>0</v>
      </c>
    </row>
    <row r="39" spans="1:5" x14ac:dyDescent="0.25">
      <c r="A39" s="20"/>
      <c r="B39" s="17"/>
      <c r="C39" s="17"/>
      <c r="D39" s="19"/>
      <c r="E39" s="19">
        <f t="shared" si="0"/>
        <v>0</v>
      </c>
    </row>
    <row r="40" spans="1:5" x14ac:dyDescent="0.25">
      <c r="A40" s="20"/>
      <c r="B40" s="17"/>
      <c r="C40" s="17"/>
      <c r="D40" s="19"/>
      <c r="E40" s="19">
        <f t="shared" si="0"/>
        <v>0</v>
      </c>
    </row>
    <row r="41" spans="1:5" x14ac:dyDescent="0.25">
      <c r="A41" s="20"/>
      <c r="B41" s="17"/>
      <c r="C41" s="17"/>
      <c r="D41" s="19"/>
      <c r="E41" s="19">
        <f t="shared" si="0"/>
        <v>0</v>
      </c>
    </row>
    <row r="42" spans="1:5" x14ac:dyDescent="0.25">
      <c r="A42" s="20"/>
      <c r="B42" s="17"/>
      <c r="C42" s="17"/>
      <c r="D42" s="19"/>
      <c r="E42" s="19">
        <f t="shared" si="0"/>
        <v>0</v>
      </c>
    </row>
    <row r="43" spans="1:5" x14ac:dyDescent="0.25">
      <c r="A43" s="20"/>
      <c r="B43" s="17"/>
      <c r="C43" s="17"/>
      <c r="D43" s="19"/>
      <c r="E43" s="19">
        <f t="shared" si="0"/>
        <v>0</v>
      </c>
    </row>
    <row r="44" spans="1:5" x14ac:dyDescent="0.25">
      <c r="A44" s="20"/>
      <c r="B44" s="17"/>
      <c r="C44" s="17"/>
      <c r="D44" s="19"/>
      <c r="E44" s="19">
        <f t="shared" si="0"/>
        <v>0</v>
      </c>
    </row>
    <row r="45" spans="1:5" x14ac:dyDescent="0.25">
      <c r="A45" s="20"/>
      <c r="B45" s="17"/>
      <c r="C45" s="17"/>
      <c r="D45" s="19"/>
      <c r="E45" s="19">
        <f t="shared" si="0"/>
        <v>0</v>
      </c>
    </row>
    <row r="46" spans="1:5" x14ac:dyDescent="0.25">
      <c r="A46" s="20"/>
      <c r="B46" s="17"/>
      <c r="C46" s="17"/>
      <c r="D46" s="19"/>
      <c r="E46" s="19">
        <f t="shared" si="0"/>
        <v>0</v>
      </c>
    </row>
    <row r="47" spans="1:5" x14ac:dyDescent="0.25">
      <c r="C47" s="18" t="s">
        <v>80</v>
      </c>
      <c r="D47" s="26">
        <f>E9-SUMIF(C11:C46,"saída",D11:D46)+SUMIF(C11:C46,"entrada",D11:D46)</f>
        <v>3158.32</v>
      </c>
      <c r="E47" s="27"/>
    </row>
  </sheetData>
  <mergeCells count="3">
    <mergeCell ref="C4:D4"/>
    <mergeCell ref="C9:D9"/>
    <mergeCell ref="D47:E47"/>
  </mergeCells>
  <dataValidations count="1">
    <dataValidation type="list" allowBlank="1" showInputMessage="1" showErrorMessage="1" sqref="C11:C46">
      <formula1>$A$1:$A$2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showGridLines="0" showWhiteSpace="0" view="pageLayout" topLeftCell="A37" zoomScale="115" zoomScaleNormal="100" zoomScalePageLayoutView="115" workbookViewId="0">
      <selection activeCell="C47" sqref="C47"/>
    </sheetView>
  </sheetViews>
  <sheetFormatPr defaultRowHeight="15" x14ac:dyDescent="0.25"/>
  <cols>
    <col min="1" max="1" width="9.140625" style="11"/>
    <col min="2" max="2" width="47.85546875" style="11" customWidth="1"/>
    <col min="3" max="3" width="11.28515625" style="11" customWidth="1"/>
    <col min="4" max="4" width="10.85546875" style="11" customWidth="1"/>
    <col min="5" max="5" width="12.85546875" style="11" bestFit="1" customWidth="1"/>
    <col min="6" max="16384" width="9.140625" style="11"/>
  </cols>
  <sheetData>
    <row r="1" spans="1:5" x14ac:dyDescent="0.25">
      <c r="A1" s="15" t="s">
        <v>72</v>
      </c>
    </row>
    <row r="2" spans="1:5" x14ac:dyDescent="0.25">
      <c r="A2" s="15" t="s">
        <v>73</v>
      </c>
    </row>
    <row r="4" spans="1:5" x14ac:dyDescent="0.25">
      <c r="B4" s="11" t="s">
        <v>74</v>
      </c>
      <c r="C4" s="24">
        <v>43466</v>
      </c>
      <c r="D4" s="24"/>
    </row>
    <row r="5" spans="1:5" x14ac:dyDescent="0.25">
      <c r="C5" s="11" t="s">
        <v>65</v>
      </c>
      <c r="D5" s="11">
        <f>MONTH(C4)</f>
        <v>1</v>
      </c>
    </row>
    <row r="9" spans="1:5" x14ac:dyDescent="0.25">
      <c r="B9" s="18" t="s">
        <v>70</v>
      </c>
      <c r="C9" s="25">
        <v>0</v>
      </c>
      <c r="D9" s="25"/>
      <c r="E9" s="11">
        <f>1000+C9</f>
        <v>1000</v>
      </c>
    </row>
    <row r="10" spans="1:5" x14ac:dyDescent="0.25">
      <c r="A10" s="16" t="s">
        <v>69</v>
      </c>
      <c r="B10" s="16" t="s">
        <v>66</v>
      </c>
      <c r="C10" s="16" t="s">
        <v>67</v>
      </c>
      <c r="D10" s="16" t="s">
        <v>68</v>
      </c>
      <c r="E10" s="16" t="s">
        <v>71</v>
      </c>
    </row>
    <row r="11" spans="1:5" x14ac:dyDescent="0.25">
      <c r="A11" s="20"/>
      <c r="B11" s="17"/>
      <c r="C11" s="17"/>
      <c r="D11" s="19"/>
      <c r="E11" s="19">
        <f>IF(C11="entrada",C9+D11+E9,E9-D11)</f>
        <v>1000</v>
      </c>
    </row>
    <row r="12" spans="1:5" x14ac:dyDescent="0.25">
      <c r="A12" s="20"/>
      <c r="B12" s="17"/>
      <c r="C12" s="17"/>
      <c r="D12" s="19"/>
      <c r="E12" s="19">
        <f>IF(C12="entrada",E11+D12,IF(C12="",0,E11-D12))</f>
        <v>0</v>
      </c>
    </row>
    <row r="13" spans="1:5" x14ac:dyDescent="0.25">
      <c r="A13" s="20"/>
      <c r="B13" s="17"/>
      <c r="C13" s="17"/>
      <c r="D13" s="19"/>
      <c r="E13" s="19">
        <f t="shared" ref="E13:E46" si="0">IF(C13="entrada",E12+D13,IF(C13="",0,E12-D13))</f>
        <v>0</v>
      </c>
    </row>
    <row r="14" spans="1:5" x14ac:dyDescent="0.25">
      <c r="A14" s="20"/>
      <c r="B14" s="17"/>
      <c r="C14" s="17"/>
      <c r="D14" s="19"/>
      <c r="E14" s="19">
        <f t="shared" si="0"/>
        <v>0</v>
      </c>
    </row>
    <row r="15" spans="1:5" x14ac:dyDescent="0.25">
      <c r="A15" s="20"/>
      <c r="B15" s="17"/>
      <c r="C15" s="17"/>
      <c r="D15" s="19"/>
      <c r="E15" s="19">
        <f t="shared" si="0"/>
        <v>0</v>
      </c>
    </row>
    <row r="16" spans="1:5" x14ac:dyDescent="0.25">
      <c r="A16" s="20"/>
      <c r="B16" s="17"/>
      <c r="C16" s="17"/>
      <c r="D16" s="19"/>
      <c r="E16" s="19">
        <f t="shared" si="0"/>
        <v>0</v>
      </c>
    </row>
    <row r="17" spans="1:5" x14ac:dyDescent="0.25">
      <c r="A17" s="20"/>
      <c r="B17" s="17"/>
      <c r="C17" s="17"/>
      <c r="D17" s="19"/>
      <c r="E17" s="19">
        <f t="shared" si="0"/>
        <v>0</v>
      </c>
    </row>
    <row r="18" spans="1:5" x14ac:dyDescent="0.25">
      <c r="A18" s="20"/>
      <c r="B18" s="17"/>
      <c r="C18" s="17"/>
      <c r="D18" s="19"/>
      <c r="E18" s="19">
        <f t="shared" si="0"/>
        <v>0</v>
      </c>
    </row>
    <row r="19" spans="1:5" x14ac:dyDescent="0.25">
      <c r="A19" s="20"/>
      <c r="B19" s="17"/>
      <c r="C19" s="17"/>
      <c r="D19" s="19"/>
      <c r="E19" s="19">
        <f t="shared" si="0"/>
        <v>0</v>
      </c>
    </row>
    <row r="20" spans="1:5" x14ac:dyDescent="0.25">
      <c r="A20" s="20"/>
      <c r="B20" s="17"/>
      <c r="C20" s="17"/>
      <c r="D20" s="19"/>
      <c r="E20" s="19">
        <f t="shared" si="0"/>
        <v>0</v>
      </c>
    </row>
    <row r="21" spans="1:5" x14ac:dyDescent="0.25">
      <c r="A21" s="20"/>
      <c r="B21" s="17"/>
      <c r="C21" s="17"/>
      <c r="D21" s="19"/>
      <c r="E21" s="19">
        <f t="shared" si="0"/>
        <v>0</v>
      </c>
    </row>
    <row r="22" spans="1:5" x14ac:dyDescent="0.25">
      <c r="A22" s="20"/>
      <c r="B22" s="17"/>
      <c r="C22" s="17"/>
      <c r="D22" s="19"/>
      <c r="E22" s="19">
        <f t="shared" si="0"/>
        <v>0</v>
      </c>
    </row>
    <row r="23" spans="1:5" x14ac:dyDescent="0.25">
      <c r="A23" s="20"/>
      <c r="B23" s="17"/>
      <c r="C23" s="17"/>
      <c r="D23" s="19"/>
      <c r="E23" s="19">
        <f t="shared" si="0"/>
        <v>0</v>
      </c>
    </row>
    <row r="24" spans="1:5" x14ac:dyDescent="0.25">
      <c r="A24" s="20"/>
      <c r="B24" s="17"/>
      <c r="C24" s="17"/>
      <c r="D24" s="19"/>
      <c r="E24" s="19">
        <f t="shared" si="0"/>
        <v>0</v>
      </c>
    </row>
    <row r="25" spans="1:5" x14ac:dyDescent="0.25">
      <c r="A25" s="20"/>
      <c r="B25" s="17"/>
      <c r="C25" s="17"/>
      <c r="D25" s="19"/>
      <c r="E25" s="19">
        <f t="shared" si="0"/>
        <v>0</v>
      </c>
    </row>
    <row r="26" spans="1:5" x14ac:dyDescent="0.25">
      <c r="A26" s="20"/>
      <c r="B26" s="17"/>
      <c r="C26" s="17"/>
      <c r="D26" s="19"/>
      <c r="E26" s="19">
        <f t="shared" si="0"/>
        <v>0</v>
      </c>
    </row>
    <row r="27" spans="1:5" x14ac:dyDescent="0.25">
      <c r="A27" s="20"/>
      <c r="B27" s="17"/>
      <c r="C27" s="17"/>
      <c r="D27" s="19"/>
      <c r="E27" s="19">
        <f t="shared" si="0"/>
        <v>0</v>
      </c>
    </row>
    <row r="28" spans="1:5" x14ac:dyDescent="0.25">
      <c r="A28" s="20"/>
      <c r="B28" s="17"/>
      <c r="C28" s="17"/>
      <c r="D28" s="19"/>
      <c r="E28" s="19">
        <f t="shared" si="0"/>
        <v>0</v>
      </c>
    </row>
    <row r="29" spans="1:5" x14ac:dyDescent="0.25">
      <c r="A29" s="20"/>
      <c r="B29" s="17"/>
      <c r="C29" s="17"/>
      <c r="D29" s="19"/>
      <c r="E29" s="19">
        <f t="shared" si="0"/>
        <v>0</v>
      </c>
    </row>
    <row r="30" spans="1:5" x14ac:dyDescent="0.25">
      <c r="A30" s="20"/>
      <c r="B30" s="17"/>
      <c r="C30" s="17"/>
      <c r="D30" s="19"/>
      <c r="E30" s="19">
        <f t="shared" si="0"/>
        <v>0</v>
      </c>
    </row>
    <row r="31" spans="1:5" x14ac:dyDescent="0.25">
      <c r="A31" s="20"/>
      <c r="B31" s="17"/>
      <c r="C31" s="17"/>
      <c r="D31" s="19"/>
      <c r="E31" s="19">
        <f t="shared" si="0"/>
        <v>0</v>
      </c>
    </row>
    <row r="32" spans="1:5" x14ac:dyDescent="0.25">
      <c r="A32" s="20"/>
      <c r="B32" s="17"/>
      <c r="C32" s="17"/>
      <c r="D32" s="19"/>
      <c r="E32" s="19">
        <f t="shared" si="0"/>
        <v>0</v>
      </c>
    </row>
    <row r="33" spans="1:5" x14ac:dyDescent="0.25">
      <c r="A33" s="20"/>
      <c r="B33" s="17"/>
      <c r="C33" s="17"/>
      <c r="D33" s="19"/>
      <c r="E33" s="19">
        <f t="shared" si="0"/>
        <v>0</v>
      </c>
    </row>
    <row r="34" spans="1:5" x14ac:dyDescent="0.25">
      <c r="A34" s="20"/>
      <c r="B34" s="17"/>
      <c r="C34" s="17"/>
      <c r="D34" s="19"/>
      <c r="E34" s="19">
        <f t="shared" si="0"/>
        <v>0</v>
      </c>
    </row>
    <row r="35" spans="1:5" x14ac:dyDescent="0.25">
      <c r="A35" s="20"/>
      <c r="B35" s="17"/>
      <c r="C35" s="17"/>
      <c r="D35" s="19"/>
      <c r="E35" s="19">
        <f t="shared" si="0"/>
        <v>0</v>
      </c>
    </row>
    <row r="36" spans="1:5" x14ac:dyDescent="0.25">
      <c r="A36" s="20"/>
      <c r="B36" s="17"/>
      <c r="C36" s="17"/>
      <c r="D36" s="19"/>
      <c r="E36" s="19">
        <f t="shared" si="0"/>
        <v>0</v>
      </c>
    </row>
    <row r="37" spans="1:5" x14ac:dyDescent="0.25">
      <c r="A37" s="20"/>
      <c r="B37" s="17"/>
      <c r="C37" s="17"/>
      <c r="D37" s="19"/>
      <c r="E37" s="19">
        <f t="shared" si="0"/>
        <v>0</v>
      </c>
    </row>
    <row r="38" spans="1:5" x14ac:dyDescent="0.25">
      <c r="A38" s="20"/>
      <c r="B38" s="17"/>
      <c r="C38" s="17"/>
      <c r="D38" s="19"/>
      <c r="E38" s="19">
        <f t="shared" si="0"/>
        <v>0</v>
      </c>
    </row>
    <row r="39" spans="1:5" x14ac:dyDescent="0.25">
      <c r="A39" s="20"/>
      <c r="B39" s="17"/>
      <c r="C39" s="17"/>
      <c r="D39" s="19"/>
      <c r="E39" s="19">
        <f t="shared" si="0"/>
        <v>0</v>
      </c>
    </row>
    <row r="40" spans="1:5" x14ac:dyDescent="0.25">
      <c r="A40" s="20"/>
      <c r="B40" s="17"/>
      <c r="C40" s="17"/>
      <c r="D40" s="19"/>
      <c r="E40" s="19">
        <f t="shared" si="0"/>
        <v>0</v>
      </c>
    </row>
    <row r="41" spans="1:5" x14ac:dyDescent="0.25">
      <c r="A41" s="20"/>
      <c r="B41" s="17"/>
      <c r="C41" s="17"/>
      <c r="D41" s="19"/>
      <c r="E41" s="19">
        <f t="shared" si="0"/>
        <v>0</v>
      </c>
    </row>
    <row r="42" spans="1:5" x14ac:dyDescent="0.25">
      <c r="A42" s="20"/>
      <c r="B42" s="17"/>
      <c r="C42" s="17"/>
      <c r="D42" s="19"/>
      <c r="E42" s="19">
        <f t="shared" si="0"/>
        <v>0</v>
      </c>
    </row>
    <row r="43" spans="1:5" x14ac:dyDescent="0.25">
      <c r="A43" s="20"/>
      <c r="B43" s="17"/>
      <c r="C43" s="17"/>
      <c r="D43" s="19"/>
      <c r="E43" s="19">
        <f t="shared" si="0"/>
        <v>0</v>
      </c>
    </row>
    <row r="44" spans="1:5" x14ac:dyDescent="0.25">
      <c r="A44" s="20"/>
      <c r="B44" s="17"/>
      <c r="C44" s="17"/>
      <c r="D44" s="19"/>
      <c r="E44" s="19">
        <f t="shared" si="0"/>
        <v>0</v>
      </c>
    </row>
    <row r="45" spans="1:5" x14ac:dyDescent="0.25">
      <c r="A45" s="20"/>
      <c r="B45" s="17"/>
      <c r="C45" s="17"/>
      <c r="D45" s="19"/>
      <c r="E45" s="19">
        <f t="shared" si="0"/>
        <v>0</v>
      </c>
    </row>
    <row r="46" spans="1:5" x14ac:dyDescent="0.25">
      <c r="A46" s="20"/>
      <c r="B46" s="17"/>
      <c r="C46" s="17"/>
      <c r="D46" s="19"/>
      <c r="E46" s="19">
        <f t="shared" si="0"/>
        <v>0</v>
      </c>
    </row>
    <row r="47" spans="1:5" x14ac:dyDescent="0.25">
      <c r="C47" s="18" t="s">
        <v>80</v>
      </c>
      <c r="D47" s="26">
        <f>E9-SUMIF(C11:C46,"saída",D11:D46)+SUMIF(C11:C46,"entrada",D11:D46)</f>
        <v>1000</v>
      </c>
      <c r="E47" s="27"/>
    </row>
  </sheetData>
  <mergeCells count="3">
    <mergeCell ref="C4:D4"/>
    <mergeCell ref="C9:D9"/>
    <mergeCell ref="D47:E47"/>
  </mergeCells>
  <dataValidations count="1">
    <dataValidation type="list" allowBlank="1" showInputMessage="1" showErrorMessage="1" sqref="C11:C46">
      <formula1>$A$1:$A$2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headerFooter>
    <oddHeader xml:space="preserve">&amp;CCONTROLE FINANCEIRO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showGridLines="0" view="pageLayout" topLeftCell="A6" zoomScaleNormal="115" workbookViewId="0">
      <selection activeCell="C47" sqref="C47"/>
    </sheetView>
  </sheetViews>
  <sheetFormatPr defaultRowHeight="15" x14ac:dyDescent="0.25"/>
  <cols>
    <col min="1" max="1" width="9.140625" style="11"/>
    <col min="2" max="2" width="47.85546875" style="11" customWidth="1"/>
    <col min="3" max="3" width="11.28515625" style="11" customWidth="1"/>
    <col min="4" max="4" width="10.85546875" style="11" customWidth="1"/>
    <col min="5" max="5" width="12.85546875" style="11" bestFit="1" customWidth="1"/>
    <col min="6" max="16384" width="9.140625" style="11"/>
  </cols>
  <sheetData>
    <row r="1" spans="1:5" x14ac:dyDescent="0.25">
      <c r="A1" s="15" t="s">
        <v>72</v>
      </c>
    </row>
    <row r="2" spans="1:5" x14ac:dyDescent="0.25">
      <c r="A2" s="15" t="s">
        <v>73</v>
      </c>
    </row>
    <row r="4" spans="1:5" x14ac:dyDescent="0.25">
      <c r="B4" s="11" t="s">
        <v>74</v>
      </c>
      <c r="C4" s="24">
        <v>43497</v>
      </c>
      <c r="D4" s="24"/>
    </row>
    <row r="5" spans="1:5" x14ac:dyDescent="0.25">
      <c r="C5" s="11" t="s">
        <v>65</v>
      </c>
      <c r="D5" s="11">
        <f>MONTH(C4)</f>
        <v>2</v>
      </c>
    </row>
    <row r="9" spans="1:5" x14ac:dyDescent="0.25">
      <c r="B9" s="18" t="s">
        <v>70</v>
      </c>
      <c r="C9" s="25">
        <f>jan!D47</f>
        <v>1000</v>
      </c>
      <c r="D9" s="25"/>
      <c r="E9" s="11">
        <f>1000+C9</f>
        <v>2000</v>
      </c>
    </row>
    <row r="10" spans="1:5" x14ac:dyDescent="0.25">
      <c r="A10" s="16" t="s">
        <v>69</v>
      </c>
      <c r="B10" s="16" t="s">
        <v>66</v>
      </c>
      <c r="C10" s="16" t="s">
        <v>67</v>
      </c>
      <c r="D10" s="16" t="s">
        <v>68</v>
      </c>
      <c r="E10" s="16" t="s">
        <v>71</v>
      </c>
    </row>
    <row r="11" spans="1:5" x14ac:dyDescent="0.25">
      <c r="A11" s="20"/>
      <c r="B11" s="17"/>
      <c r="C11" s="17"/>
      <c r="D11" s="19"/>
      <c r="E11" s="19">
        <f>IF(C11="entrada",C9+D11,E9-D11)</f>
        <v>2000</v>
      </c>
    </row>
    <row r="12" spans="1:5" x14ac:dyDescent="0.25">
      <c r="A12" s="20"/>
      <c r="B12" s="17"/>
      <c r="C12" s="17"/>
      <c r="D12" s="19"/>
      <c r="E12" s="19">
        <f>IF(C12="entrada",E11+D12,IF(C12="",0,E11-D12))</f>
        <v>0</v>
      </c>
    </row>
    <row r="13" spans="1:5" x14ac:dyDescent="0.25">
      <c r="A13" s="20"/>
      <c r="B13" s="17"/>
      <c r="C13" s="17"/>
      <c r="D13" s="19"/>
      <c r="E13" s="19">
        <f t="shared" ref="E13:E46" si="0">IF(C13="entrada",E12+D13,IF(C13="",0,E12-D13))</f>
        <v>0</v>
      </c>
    </row>
    <row r="14" spans="1:5" x14ac:dyDescent="0.25">
      <c r="A14" s="20"/>
      <c r="B14" s="17"/>
      <c r="C14" s="17"/>
      <c r="D14" s="19"/>
      <c r="E14" s="19">
        <f t="shared" si="0"/>
        <v>0</v>
      </c>
    </row>
    <row r="15" spans="1:5" x14ac:dyDescent="0.25">
      <c r="A15" s="20"/>
      <c r="B15" s="17"/>
      <c r="C15" s="17"/>
      <c r="D15" s="19"/>
      <c r="E15" s="19">
        <f t="shared" si="0"/>
        <v>0</v>
      </c>
    </row>
    <row r="16" spans="1:5" x14ac:dyDescent="0.25">
      <c r="A16" s="20"/>
      <c r="B16" s="17"/>
      <c r="C16" s="17"/>
      <c r="D16" s="19"/>
      <c r="E16" s="19">
        <f t="shared" si="0"/>
        <v>0</v>
      </c>
    </row>
    <row r="17" spans="1:5" x14ac:dyDescent="0.25">
      <c r="A17" s="20"/>
      <c r="B17" s="17"/>
      <c r="C17" s="17"/>
      <c r="D17" s="19"/>
      <c r="E17" s="19">
        <f t="shared" si="0"/>
        <v>0</v>
      </c>
    </row>
    <row r="18" spans="1:5" x14ac:dyDescent="0.25">
      <c r="A18" s="20"/>
      <c r="B18" s="17"/>
      <c r="C18" s="17"/>
      <c r="D18" s="19"/>
      <c r="E18" s="19">
        <f t="shared" si="0"/>
        <v>0</v>
      </c>
    </row>
    <row r="19" spans="1:5" x14ac:dyDescent="0.25">
      <c r="A19" s="20"/>
      <c r="B19" s="17"/>
      <c r="C19" s="17"/>
      <c r="D19" s="19"/>
      <c r="E19" s="19">
        <f t="shared" si="0"/>
        <v>0</v>
      </c>
    </row>
    <row r="20" spans="1:5" x14ac:dyDescent="0.25">
      <c r="A20" s="20"/>
      <c r="B20" s="17"/>
      <c r="C20" s="17"/>
      <c r="D20" s="19"/>
      <c r="E20" s="19">
        <f t="shared" si="0"/>
        <v>0</v>
      </c>
    </row>
    <row r="21" spans="1:5" x14ac:dyDescent="0.25">
      <c r="A21" s="20"/>
      <c r="B21" s="17"/>
      <c r="C21" s="17"/>
      <c r="D21" s="19"/>
      <c r="E21" s="19">
        <f t="shared" si="0"/>
        <v>0</v>
      </c>
    </row>
    <row r="22" spans="1:5" x14ac:dyDescent="0.25">
      <c r="A22" s="20"/>
      <c r="B22" s="17"/>
      <c r="C22" s="17"/>
      <c r="D22" s="19"/>
      <c r="E22" s="19">
        <f t="shared" si="0"/>
        <v>0</v>
      </c>
    </row>
    <row r="23" spans="1:5" x14ac:dyDescent="0.25">
      <c r="A23" s="20"/>
      <c r="B23" s="17"/>
      <c r="C23" s="17"/>
      <c r="D23" s="19"/>
      <c r="E23" s="19">
        <f t="shared" si="0"/>
        <v>0</v>
      </c>
    </row>
    <row r="24" spans="1:5" x14ac:dyDescent="0.25">
      <c r="A24" s="20"/>
      <c r="B24" s="17"/>
      <c r="C24" s="17"/>
      <c r="D24" s="19"/>
      <c r="E24" s="19">
        <f t="shared" si="0"/>
        <v>0</v>
      </c>
    </row>
    <row r="25" spans="1:5" x14ac:dyDescent="0.25">
      <c r="A25" s="20"/>
      <c r="B25" s="17"/>
      <c r="C25" s="17"/>
      <c r="D25" s="19"/>
      <c r="E25" s="19">
        <f t="shared" si="0"/>
        <v>0</v>
      </c>
    </row>
    <row r="26" spans="1:5" x14ac:dyDescent="0.25">
      <c r="A26" s="20"/>
      <c r="B26" s="17"/>
      <c r="C26" s="17"/>
      <c r="D26" s="19"/>
      <c r="E26" s="19">
        <f t="shared" si="0"/>
        <v>0</v>
      </c>
    </row>
    <row r="27" spans="1:5" x14ac:dyDescent="0.25">
      <c r="A27" s="20"/>
      <c r="B27" s="17"/>
      <c r="C27" s="17"/>
      <c r="D27" s="19"/>
      <c r="E27" s="19">
        <f t="shared" si="0"/>
        <v>0</v>
      </c>
    </row>
    <row r="28" spans="1:5" x14ac:dyDescent="0.25">
      <c r="A28" s="20"/>
      <c r="B28" s="17"/>
      <c r="C28" s="17"/>
      <c r="D28" s="19"/>
      <c r="E28" s="19">
        <f t="shared" si="0"/>
        <v>0</v>
      </c>
    </row>
    <row r="29" spans="1:5" x14ac:dyDescent="0.25">
      <c r="A29" s="20"/>
      <c r="B29" s="17"/>
      <c r="C29" s="17"/>
      <c r="D29" s="19"/>
      <c r="E29" s="19">
        <f t="shared" si="0"/>
        <v>0</v>
      </c>
    </row>
    <row r="30" spans="1:5" x14ac:dyDescent="0.25">
      <c r="A30" s="20"/>
      <c r="B30" s="17"/>
      <c r="C30" s="17"/>
      <c r="D30" s="19"/>
      <c r="E30" s="19">
        <f t="shared" si="0"/>
        <v>0</v>
      </c>
    </row>
    <row r="31" spans="1:5" x14ac:dyDescent="0.25">
      <c r="A31" s="20"/>
      <c r="B31" s="17"/>
      <c r="C31" s="17"/>
      <c r="D31" s="19"/>
      <c r="E31" s="19">
        <f t="shared" si="0"/>
        <v>0</v>
      </c>
    </row>
    <row r="32" spans="1:5" x14ac:dyDescent="0.25">
      <c r="A32" s="20"/>
      <c r="B32" s="17"/>
      <c r="C32" s="17"/>
      <c r="D32" s="19"/>
      <c r="E32" s="19">
        <f t="shared" si="0"/>
        <v>0</v>
      </c>
    </row>
    <row r="33" spans="1:5" x14ac:dyDescent="0.25">
      <c r="A33" s="20"/>
      <c r="B33" s="17"/>
      <c r="C33" s="17"/>
      <c r="D33" s="19"/>
      <c r="E33" s="19">
        <f t="shared" si="0"/>
        <v>0</v>
      </c>
    </row>
    <row r="34" spans="1:5" x14ac:dyDescent="0.25">
      <c r="A34" s="20"/>
      <c r="B34" s="17"/>
      <c r="C34" s="17"/>
      <c r="D34" s="19"/>
      <c r="E34" s="19">
        <f t="shared" si="0"/>
        <v>0</v>
      </c>
    </row>
    <row r="35" spans="1:5" x14ac:dyDescent="0.25">
      <c r="A35" s="20"/>
      <c r="B35" s="17"/>
      <c r="C35" s="17"/>
      <c r="D35" s="19"/>
      <c r="E35" s="19">
        <f t="shared" si="0"/>
        <v>0</v>
      </c>
    </row>
    <row r="36" spans="1:5" x14ac:dyDescent="0.25">
      <c r="A36" s="20"/>
      <c r="B36" s="17"/>
      <c r="C36" s="17"/>
      <c r="D36" s="19"/>
      <c r="E36" s="19">
        <f t="shared" si="0"/>
        <v>0</v>
      </c>
    </row>
    <row r="37" spans="1:5" x14ac:dyDescent="0.25">
      <c r="A37" s="20"/>
      <c r="B37" s="17"/>
      <c r="C37" s="17"/>
      <c r="D37" s="19"/>
      <c r="E37" s="19">
        <f t="shared" si="0"/>
        <v>0</v>
      </c>
    </row>
    <row r="38" spans="1:5" x14ac:dyDescent="0.25">
      <c r="A38" s="20"/>
      <c r="B38" s="17"/>
      <c r="C38" s="17"/>
      <c r="D38" s="19"/>
      <c r="E38" s="19">
        <f t="shared" si="0"/>
        <v>0</v>
      </c>
    </row>
    <row r="39" spans="1:5" x14ac:dyDescent="0.25">
      <c r="A39" s="20"/>
      <c r="B39" s="17"/>
      <c r="C39" s="17"/>
      <c r="D39" s="19"/>
      <c r="E39" s="19">
        <f t="shared" si="0"/>
        <v>0</v>
      </c>
    </row>
    <row r="40" spans="1:5" x14ac:dyDescent="0.25">
      <c r="A40" s="20"/>
      <c r="B40" s="17"/>
      <c r="C40" s="17"/>
      <c r="D40" s="19"/>
      <c r="E40" s="19">
        <f t="shared" si="0"/>
        <v>0</v>
      </c>
    </row>
    <row r="41" spans="1:5" x14ac:dyDescent="0.25">
      <c r="A41" s="20"/>
      <c r="B41" s="17"/>
      <c r="C41" s="17"/>
      <c r="D41" s="19"/>
      <c r="E41" s="19">
        <f t="shared" si="0"/>
        <v>0</v>
      </c>
    </row>
    <row r="42" spans="1:5" x14ac:dyDescent="0.25">
      <c r="A42" s="20"/>
      <c r="B42" s="17"/>
      <c r="C42" s="17"/>
      <c r="D42" s="19"/>
      <c r="E42" s="19">
        <f t="shared" si="0"/>
        <v>0</v>
      </c>
    </row>
    <row r="43" spans="1:5" x14ac:dyDescent="0.25">
      <c r="A43" s="20"/>
      <c r="B43" s="17"/>
      <c r="C43" s="17"/>
      <c r="D43" s="19"/>
      <c r="E43" s="19">
        <f t="shared" si="0"/>
        <v>0</v>
      </c>
    </row>
    <row r="44" spans="1:5" x14ac:dyDescent="0.25">
      <c r="A44" s="20"/>
      <c r="B44" s="17"/>
      <c r="C44" s="17"/>
      <c r="D44" s="19"/>
      <c r="E44" s="19">
        <f t="shared" si="0"/>
        <v>0</v>
      </c>
    </row>
    <row r="45" spans="1:5" x14ac:dyDescent="0.25">
      <c r="A45" s="20"/>
      <c r="B45" s="17"/>
      <c r="C45" s="17"/>
      <c r="D45" s="19"/>
      <c r="E45" s="19">
        <f t="shared" si="0"/>
        <v>0</v>
      </c>
    </row>
    <row r="46" spans="1:5" x14ac:dyDescent="0.25">
      <c r="A46" s="20"/>
      <c r="B46" s="17"/>
      <c r="C46" s="17"/>
      <c r="D46" s="19"/>
      <c r="E46" s="19">
        <f t="shared" si="0"/>
        <v>0</v>
      </c>
    </row>
    <row r="47" spans="1:5" x14ac:dyDescent="0.25">
      <c r="C47" s="18" t="s">
        <v>80</v>
      </c>
      <c r="D47" s="26">
        <f>E9-SUMIF(C11:C46,"saída",D11:D46)+SUMIF(C11:C46,"entrada",D11:D46)</f>
        <v>2000</v>
      </c>
      <c r="E47" s="27"/>
    </row>
  </sheetData>
  <mergeCells count="3">
    <mergeCell ref="C4:D4"/>
    <mergeCell ref="C9:D9"/>
    <mergeCell ref="D47:E47"/>
  </mergeCells>
  <dataValidations count="1">
    <dataValidation type="list" allowBlank="1" showInputMessage="1" showErrorMessage="1" sqref="C11:C46">
      <formula1>$A$1:$A$2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showGridLines="0" view="pageLayout" topLeftCell="A7" zoomScaleNormal="100" workbookViewId="0">
      <selection activeCell="C47" sqref="C47"/>
    </sheetView>
  </sheetViews>
  <sheetFormatPr defaultRowHeight="15" x14ac:dyDescent="0.25"/>
  <cols>
    <col min="1" max="1" width="9.140625" style="11"/>
    <col min="2" max="2" width="47.85546875" style="11" customWidth="1"/>
    <col min="3" max="3" width="11.28515625" style="11" customWidth="1"/>
    <col min="4" max="4" width="10.85546875" style="11" customWidth="1"/>
    <col min="5" max="5" width="12.85546875" style="11" bestFit="1" customWidth="1"/>
    <col min="6" max="16384" width="9.140625" style="11"/>
  </cols>
  <sheetData>
    <row r="1" spans="1:5" x14ac:dyDescent="0.25">
      <c r="A1" s="15" t="s">
        <v>72</v>
      </c>
    </row>
    <row r="2" spans="1:5" x14ac:dyDescent="0.25">
      <c r="A2" s="15" t="s">
        <v>73</v>
      </c>
    </row>
    <row r="4" spans="1:5" x14ac:dyDescent="0.25">
      <c r="B4" s="11" t="s">
        <v>74</v>
      </c>
      <c r="C4" s="24">
        <v>43525</v>
      </c>
      <c r="D4" s="24"/>
    </row>
    <row r="5" spans="1:5" x14ac:dyDescent="0.25">
      <c r="C5" s="11" t="s">
        <v>65</v>
      </c>
      <c r="D5" s="11">
        <f>MONTH(C4)</f>
        <v>3</v>
      </c>
    </row>
    <row r="9" spans="1:5" x14ac:dyDescent="0.25">
      <c r="B9" s="18" t="s">
        <v>70</v>
      </c>
      <c r="C9" s="25">
        <f>fev!D47</f>
        <v>2000</v>
      </c>
      <c r="D9" s="25"/>
      <c r="E9" s="11">
        <f>1000+C9</f>
        <v>3000</v>
      </c>
    </row>
    <row r="10" spans="1:5" x14ac:dyDescent="0.25">
      <c r="A10" s="16" t="s">
        <v>69</v>
      </c>
      <c r="B10" s="16" t="s">
        <v>66</v>
      </c>
      <c r="C10" s="16" t="s">
        <v>67</v>
      </c>
      <c r="D10" s="16" t="s">
        <v>68</v>
      </c>
      <c r="E10" s="16" t="s">
        <v>71</v>
      </c>
    </row>
    <row r="11" spans="1:5" x14ac:dyDescent="0.25">
      <c r="A11" s="20"/>
      <c r="B11" s="17"/>
      <c r="C11" s="17"/>
      <c r="D11" s="19"/>
      <c r="E11" s="19">
        <f>IF(C11="entrada",C9+D11,E9-D11)</f>
        <v>3000</v>
      </c>
    </row>
    <row r="12" spans="1:5" x14ac:dyDescent="0.25">
      <c r="A12" s="20"/>
      <c r="B12" s="17"/>
      <c r="C12" s="17"/>
      <c r="D12" s="19"/>
      <c r="E12" s="19">
        <f>IF(C12="entrada",E11+D12,IF(C12="",0,E11-D12))</f>
        <v>0</v>
      </c>
    </row>
    <row r="13" spans="1:5" x14ac:dyDescent="0.25">
      <c r="A13" s="20"/>
      <c r="B13" s="17"/>
      <c r="C13" s="17"/>
      <c r="D13" s="19"/>
      <c r="E13" s="19">
        <f t="shared" ref="E13:E46" si="0">IF(C13="entrada",E12+D13,IF(C13="",0,E12-D13))</f>
        <v>0</v>
      </c>
    </row>
    <row r="14" spans="1:5" x14ac:dyDescent="0.25">
      <c r="A14" s="20"/>
      <c r="B14" s="17"/>
      <c r="C14" s="17"/>
      <c r="D14" s="19"/>
      <c r="E14" s="19">
        <f t="shared" si="0"/>
        <v>0</v>
      </c>
    </row>
    <row r="15" spans="1:5" x14ac:dyDescent="0.25">
      <c r="A15" s="20"/>
      <c r="B15" s="17"/>
      <c r="C15" s="17"/>
      <c r="D15" s="19"/>
      <c r="E15" s="19">
        <f t="shared" si="0"/>
        <v>0</v>
      </c>
    </row>
    <row r="16" spans="1:5" x14ac:dyDescent="0.25">
      <c r="A16" s="20"/>
      <c r="B16" s="17"/>
      <c r="C16" s="17"/>
      <c r="D16" s="19"/>
      <c r="E16" s="19">
        <f t="shared" si="0"/>
        <v>0</v>
      </c>
    </row>
    <row r="17" spans="1:5" x14ac:dyDescent="0.25">
      <c r="A17" s="20"/>
      <c r="B17" s="17"/>
      <c r="C17" s="17"/>
      <c r="D17" s="19"/>
      <c r="E17" s="19">
        <f t="shared" si="0"/>
        <v>0</v>
      </c>
    </row>
    <row r="18" spans="1:5" x14ac:dyDescent="0.25">
      <c r="A18" s="20"/>
      <c r="B18" s="17"/>
      <c r="C18" s="17"/>
      <c r="D18" s="19"/>
      <c r="E18" s="19">
        <f t="shared" si="0"/>
        <v>0</v>
      </c>
    </row>
    <row r="19" spans="1:5" x14ac:dyDescent="0.25">
      <c r="A19" s="20"/>
      <c r="B19" s="17"/>
      <c r="C19" s="17"/>
      <c r="D19" s="19"/>
      <c r="E19" s="19">
        <f t="shared" si="0"/>
        <v>0</v>
      </c>
    </row>
    <row r="20" spans="1:5" x14ac:dyDescent="0.25">
      <c r="A20" s="20"/>
      <c r="B20" s="17"/>
      <c r="C20" s="17"/>
      <c r="D20" s="19"/>
      <c r="E20" s="19">
        <f t="shared" si="0"/>
        <v>0</v>
      </c>
    </row>
    <row r="21" spans="1:5" x14ac:dyDescent="0.25">
      <c r="A21" s="20"/>
      <c r="B21" s="17"/>
      <c r="C21" s="17"/>
      <c r="D21" s="19"/>
      <c r="E21" s="19">
        <f t="shared" si="0"/>
        <v>0</v>
      </c>
    </row>
    <row r="22" spans="1:5" x14ac:dyDescent="0.25">
      <c r="A22" s="20"/>
      <c r="B22" s="17"/>
      <c r="C22" s="17"/>
      <c r="D22" s="19"/>
      <c r="E22" s="19">
        <f t="shared" si="0"/>
        <v>0</v>
      </c>
    </row>
    <row r="23" spans="1:5" x14ac:dyDescent="0.25">
      <c r="A23" s="20"/>
      <c r="B23" s="17"/>
      <c r="C23" s="17"/>
      <c r="D23" s="19"/>
      <c r="E23" s="19">
        <f t="shared" si="0"/>
        <v>0</v>
      </c>
    </row>
    <row r="24" spans="1:5" x14ac:dyDescent="0.25">
      <c r="A24" s="20"/>
      <c r="B24" s="17"/>
      <c r="C24" s="17"/>
      <c r="D24" s="19"/>
      <c r="E24" s="19">
        <f t="shared" si="0"/>
        <v>0</v>
      </c>
    </row>
    <row r="25" spans="1:5" x14ac:dyDescent="0.25">
      <c r="A25" s="20"/>
      <c r="B25" s="17"/>
      <c r="C25" s="17"/>
      <c r="D25" s="19"/>
      <c r="E25" s="19">
        <f t="shared" si="0"/>
        <v>0</v>
      </c>
    </row>
    <row r="26" spans="1:5" x14ac:dyDescent="0.25">
      <c r="A26" s="20"/>
      <c r="B26" s="17"/>
      <c r="C26" s="17"/>
      <c r="D26" s="19"/>
      <c r="E26" s="19">
        <f t="shared" si="0"/>
        <v>0</v>
      </c>
    </row>
    <row r="27" spans="1:5" x14ac:dyDescent="0.25">
      <c r="A27" s="20"/>
      <c r="B27" s="17"/>
      <c r="C27" s="17"/>
      <c r="D27" s="19"/>
      <c r="E27" s="19">
        <f t="shared" si="0"/>
        <v>0</v>
      </c>
    </row>
    <row r="28" spans="1:5" x14ac:dyDescent="0.25">
      <c r="A28" s="20"/>
      <c r="B28" s="17"/>
      <c r="C28" s="17"/>
      <c r="D28" s="19"/>
      <c r="E28" s="19">
        <f t="shared" si="0"/>
        <v>0</v>
      </c>
    </row>
    <row r="29" spans="1:5" x14ac:dyDescent="0.25">
      <c r="A29" s="20"/>
      <c r="B29" s="17"/>
      <c r="C29" s="17"/>
      <c r="D29" s="19"/>
      <c r="E29" s="19">
        <f t="shared" si="0"/>
        <v>0</v>
      </c>
    </row>
    <row r="30" spans="1:5" x14ac:dyDescent="0.25">
      <c r="A30" s="20"/>
      <c r="B30" s="17"/>
      <c r="C30" s="17"/>
      <c r="D30" s="19"/>
      <c r="E30" s="19">
        <f t="shared" si="0"/>
        <v>0</v>
      </c>
    </row>
    <row r="31" spans="1:5" x14ac:dyDescent="0.25">
      <c r="A31" s="20"/>
      <c r="B31" s="17"/>
      <c r="C31" s="17"/>
      <c r="D31" s="19"/>
      <c r="E31" s="19">
        <f t="shared" si="0"/>
        <v>0</v>
      </c>
    </row>
    <row r="32" spans="1:5" x14ac:dyDescent="0.25">
      <c r="A32" s="20"/>
      <c r="B32" s="17"/>
      <c r="C32" s="17"/>
      <c r="D32" s="19"/>
      <c r="E32" s="19">
        <f t="shared" si="0"/>
        <v>0</v>
      </c>
    </row>
    <row r="33" spans="1:5" x14ac:dyDescent="0.25">
      <c r="A33" s="20"/>
      <c r="B33" s="17"/>
      <c r="C33" s="17"/>
      <c r="D33" s="19"/>
      <c r="E33" s="19">
        <f t="shared" si="0"/>
        <v>0</v>
      </c>
    </row>
    <row r="34" spans="1:5" x14ac:dyDescent="0.25">
      <c r="A34" s="20"/>
      <c r="B34" s="17"/>
      <c r="C34" s="17"/>
      <c r="D34" s="19"/>
      <c r="E34" s="19">
        <f t="shared" si="0"/>
        <v>0</v>
      </c>
    </row>
    <row r="35" spans="1:5" x14ac:dyDescent="0.25">
      <c r="A35" s="20"/>
      <c r="B35" s="17"/>
      <c r="C35" s="17"/>
      <c r="D35" s="19"/>
      <c r="E35" s="19">
        <f t="shared" si="0"/>
        <v>0</v>
      </c>
    </row>
    <row r="36" spans="1:5" x14ac:dyDescent="0.25">
      <c r="A36" s="20"/>
      <c r="B36" s="17"/>
      <c r="C36" s="17"/>
      <c r="D36" s="19"/>
      <c r="E36" s="19">
        <f t="shared" si="0"/>
        <v>0</v>
      </c>
    </row>
    <row r="37" spans="1:5" x14ac:dyDescent="0.25">
      <c r="A37" s="20"/>
      <c r="B37" s="17"/>
      <c r="C37" s="17"/>
      <c r="D37" s="19"/>
      <c r="E37" s="19">
        <f t="shared" si="0"/>
        <v>0</v>
      </c>
    </row>
    <row r="38" spans="1:5" x14ac:dyDescent="0.25">
      <c r="A38" s="20"/>
      <c r="B38" s="17"/>
      <c r="C38" s="17"/>
      <c r="D38" s="19"/>
      <c r="E38" s="19">
        <f t="shared" si="0"/>
        <v>0</v>
      </c>
    </row>
    <row r="39" spans="1:5" x14ac:dyDescent="0.25">
      <c r="A39" s="20"/>
      <c r="B39" s="17"/>
      <c r="C39" s="17"/>
      <c r="D39" s="19"/>
      <c r="E39" s="19">
        <f t="shared" si="0"/>
        <v>0</v>
      </c>
    </row>
    <row r="40" spans="1:5" x14ac:dyDescent="0.25">
      <c r="A40" s="20"/>
      <c r="B40" s="17"/>
      <c r="C40" s="17"/>
      <c r="D40" s="19"/>
      <c r="E40" s="19">
        <f t="shared" si="0"/>
        <v>0</v>
      </c>
    </row>
    <row r="41" spans="1:5" x14ac:dyDescent="0.25">
      <c r="A41" s="20"/>
      <c r="B41" s="17"/>
      <c r="C41" s="17"/>
      <c r="D41" s="19"/>
      <c r="E41" s="19">
        <f t="shared" si="0"/>
        <v>0</v>
      </c>
    </row>
    <row r="42" spans="1:5" x14ac:dyDescent="0.25">
      <c r="A42" s="20"/>
      <c r="B42" s="17"/>
      <c r="C42" s="17"/>
      <c r="D42" s="19"/>
      <c r="E42" s="19">
        <f t="shared" si="0"/>
        <v>0</v>
      </c>
    </row>
    <row r="43" spans="1:5" x14ac:dyDescent="0.25">
      <c r="A43" s="20"/>
      <c r="B43" s="17"/>
      <c r="C43" s="17"/>
      <c r="D43" s="19"/>
      <c r="E43" s="19">
        <f t="shared" si="0"/>
        <v>0</v>
      </c>
    </row>
    <row r="44" spans="1:5" x14ac:dyDescent="0.25">
      <c r="A44" s="20"/>
      <c r="B44" s="17"/>
      <c r="C44" s="17"/>
      <c r="D44" s="19"/>
      <c r="E44" s="19">
        <f t="shared" si="0"/>
        <v>0</v>
      </c>
    </row>
    <row r="45" spans="1:5" x14ac:dyDescent="0.25">
      <c r="A45" s="20"/>
      <c r="B45" s="17"/>
      <c r="C45" s="17"/>
      <c r="D45" s="19"/>
      <c r="E45" s="19">
        <f t="shared" si="0"/>
        <v>0</v>
      </c>
    </row>
    <row r="46" spans="1:5" x14ac:dyDescent="0.25">
      <c r="A46" s="20"/>
      <c r="B46" s="17"/>
      <c r="C46" s="17"/>
      <c r="D46" s="19"/>
      <c r="E46" s="19">
        <f t="shared" si="0"/>
        <v>0</v>
      </c>
    </row>
    <row r="47" spans="1:5" x14ac:dyDescent="0.25">
      <c r="C47" s="18" t="s">
        <v>80</v>
      </c>
      <c r="D47" s="26">
        <f>E9-SUMIF(C11:C46,"saída",D11:D46)+SUMIF(C11:C46,"entrada",D11:D46)</f>
        <v>3000</v>
      </c>
      <c r="E47" s="27"/>
    </row>
  </sheetData>
  <mergeCells count="3">
    <mergeCell ref="C4:D4"/>
    <mergeCell ref="C9:D9"/>
    <mergeCell ref="D47:E47"/>
  </mergeCells>
  <dataValidations disablePrompts="1" count="1">
    <dataValidation type="list" allowBlank="1" showInputMessage="1" showErrorMessage="1" sqref="C11:C46">
      <formula1>$A$1:$A$2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showGridLines="0" view="pageLayout" zoomScale="115" zoomScaleNormal="100" zoomScalePageLayoutView="115" workbookViewId="0">
      <selection activeCell="C47" sqref="C47"/>
    </sheetView>
  </sheetViews>
  <sheetFormatPr defaultRowHeight="15" x14ac:dyDescent="0.25"/>
  <cols>
    <col min="1" max="1" width="9.140625" style="11"/>
    <col min="2" max="2" width="47.85546875" style="11" customWidth="1"/>
    <col min="3" max="3" width="11.28515625" style="11" customWidth="1"/>
    <col min="4" max="4" width="10.85546875" style="11" customWidth="1"/>
    <col min="5" max="5" width="12.85546875" style="11" bestFit="1" customWidth="1"/>
    <col min="6" max="16384" width="9.140625" style="11"/>
  </cols>
  <sheetData>
    <row r="1" spans="1:5" x14ac:dyDescent="0.25">
      <c r="A1" s="15" t="s">
        <v>72</v>
      </c>
    </row>
    <row r="2" spans="1:5" x14ac:dyDescent="0.25">
      <c r="A2" s="15" t="s">
        <v>73</v>
      </c>
    </row>
    <row r="4" spans="1:5" x14ac:dyDescent="0.25">
      <c r="B4" s="11" t="s">
        <v>74</v>
      </c>
      <c r="C4" s="24">
        <v>43556</v>
      </c>
      <c r="D4" s="24"/>
    </row>
    <row r="5" spans="1:5" x14ac:dyDescent="0.25">
      <c r="C5" s="11" t="s">
        <v>65</v>
      </c>
      <c r="D5" s="11">
        <f>MONTH(C4)</f>
        <v>4</v>
      </c>
    </row>
    <row r="9" spans="1:5" x14ac:dyDescent="0.25">
      <c r="B9" s="18" t="s">
        <v>70</v>
      </c>
      <c r="C9" s="25">
        <f>mar!D47</f>
        <v>3000</v>
      </c>
      <c r="D9" s="25"/>
      <c r="E9" s="11">
        <f>1000+C9</f>
        <v>4000</v>
      </c>
    </row>
    <row r="10" spans="1:5" x14ac:dyDescent="0.25">
      <c r="A10" s="16" t="s">
        <v>69</v>
      </c>
      <c r="B10" s="16" t="s">
        <v>66</v>
      </c>
      <c r="C10" s="16" t="s">
        <v>67</v>
      </c>
      <c r="D10" s="16" t="s">
        <v>68</v>
      </c>
      <c r="E10" s="16" t="s">
        <v>71</v>
      </c>
    </row>
    <row r="11" spans="1:5" x14ac:dyDescent="0.25">
      <c r="A11" s="20"/>
      <c r="B11" s="17"/>
      <c r="C11" s="17"/>
      <c r="D11" s="19"/>
      <c r="E11" s="19">
        <f>IF(C11="entrada",C9+D11,E9-D11)</f>
        <v>4000</v>
      </c>
    </row>
    <row r="12" spans="1:5" x14ac:dyDescent="0.25">
      <c r="A12" s="20"/>
      <c r="B12" s="17"/>
      <c r="C12" s="17"/>
      <c r="D12" s="19"/>
      <c r="E12" s="19">
        <f>IF(C12="entrada",E11+D12,IF(C12="",0,E11-D12))</f>
        <v>0</v>
      </c>
    </row>
    <row r="13" spans="1:5" x14ac:dyDescent="0.25">
      <c r="A13" s="20"/>
      <c r="B13" s="17"/>
      <c r="C13" s="17"/>
      <c r="D13" s="19"/>
      <c r="E13" s="19">
        <f t="shared" ref="E13:E46" si="0">IF(C13="entrada",E12+D13,IF(C13="",0,E12-D13))</f>
        <v>0</v>
      </c>
    </row>
    <row r="14" spans="1:5" x14ac:dyDescent="0.25">
      <c r="A14" s="20"/>
      <c r="B14" s="17"/>
      <c r="C14" s="17"/>
      <c r="D14" s="19"/>
      <c r="E14" s="19">
        <f t="shared" si="0"/>
        <v>0</v>
      </c>
    </row>
    <row r="15" spans="1:5" x14ac:dyDescent="0.25">
      <c r="A15" s="20"/>
      <c r="B15" s="17"/>
      <c r="C15" s="17"/>
      <c r="D15" s="19"/>
      <c r="E15" s="19">
        <f t="shared" si="0"/>
        <v>0</v>
      </c>
    </row>
    <row r="16" spans="1:5" x14ac:dyDescent="0.25">
      <c r="A16" s="20"/>
      <c r="B16" s="17"/>
      <c r="C16" s="17"/>
      <c r="D16" s="19"/>
      <c r="E16" s="19">
        <f t="shared" si="0"/>
        <v>0</v>
      </c>
    </row>
    <row r="17" spans="1:5" x14ac:dyDescent="0.25">
      <c r="A17" s="20"/>
      <c r="B17" s="17"/>
      <c r="C17" s="17"/>
      <c r="D17" s="19"/>
      <c r="E17" s="19">
        <f t="shared" si="0"/>
        <v>0</v>
      </c>
    </row>
    <row r="18" spans="1:5" x14ac:dyDescent="0.25">
      <c r="A18" s="20"/>
      <c r="B18" s="17"/>
      <c r="C18" s="17"/>
      <c r="D18" s="19"/>
      <c r="E18" s="19">
        <f t="shared" si="0"/>
        <v>0</v>
      </c>
    </row>
    <row r="19" spans="1:5" x14ac:dyDescent="0.25">
      <c r="A19" s="20"/>
      <c r="B19" s="17"/>
      <c r="C19" s="17"/>
      <c r="D19" s="19"/>
      <c r="E19" s="19">
        <f t="shared" si="0"/>
        <v>0</v>
      </c>
    </row>
    <row r="20" spans="1:5" x14ac:dyDescent="0.25">
      <c r="A20" s="20"/>
      <c r="B20" s="17"/>
      <c r="C20" s="17"/>
      <c r="D20" s="19"/>
      <c r="E20" s="19">
        <f t="shared" si="0"/>
        <v>0</v>
      </c>
    </row>
    <row r="21" spans="1:5" x14ac:dyDescent="0.25">
      <c r="A21" s="20"/>
      <c r="B21" s="17"/>
      <c r="C21" s="17"/>
      <c r="D21" s="19"/>
      <c r="E21" s="19">
        <f t="shared" si="0"/>
        <v>0</v>
      </c>
    </row>
    <row r="22" spans="1:5" x14ac:dyDescent="0.25">
      <c r="A22" s="20"/>
      <c r="B22" s="17"/>
      <c r="C22" s="17"/>
      <c r="D22" s="19"/>
      <c r="E22" s="19">
        <f t="shared" si="0"/>
        <v>0</v>
      </c>
    </row>
    <row r="23" spans="1:5" x14ac:dyDescent="0.25">
      <c r="A23" s="20"/>
      <c r="B23" s="17"/>
      <c r="C23" s="17"/>
      <c r="D23" s="19"/>
      <c r="E23" s="19">
        <f t="shared" si="0"/>
        <v>0</v>
      </c>
    </row>
    <row r="24" spans="1:5" x14ac:dyDescent="0.25">
      <c r="A24" s="20"/>
      <c r="B24" s="17"/>
      <c r="C24" s="17"/>
      <c r="D24" s="19"/>
      <c r="E24" s="19">
        <f t="shared" si="0"/>
        <v>0</v>
      </c>
    </row>
    <row r="25" spans="1:5" x14ac:dyDescent="0.25">
      <c r="A25" s="20"/>
      <c r="B25" s="17"/>
      <c r="C25" s="17"/>
      <c r="D25" s="19"/>
      <c r="E25" s="19">
        <f t="shared" si="0"/>
        <v>0</v>
      </c>
    </row>
    <row r="26" spans="1:5" x14ac:dyDescent="0.25">
      <c r="A26" s="20"/>
      <c r="B26" s="17"/>
      <c r="C26" s="17"/>
      <c r="D26" s="19"/>
      <c r="E26" s="19">
        <f t="shared" si="0"/>
        <v>0</v>
      </c>
    </row>
    <row r="27" spans="1:5" x14ac:dyDescent="0.25">
      <c r="A27" s="20"/>
      <c r="B27" s="17"/>
      <c r="C27" s="17"/>
      <c r="D27" s="19"/>
      <c r="E27" s="19">
        <f t="shared" si="0"/>
        <v>0</v>
      </c>
    </row>
    <row r="28" spans="1:5" x14ac:dyDescent="0.25">
      <c r="A28" s="20"/>
      <c r="B28" s="17"/>
      <c r="C28" s="17"/>
      <c r="D28" s="19"/>
      <c r="E28" s="19">
        <f t="shared" si="0"/>
        <v>0</v>
      </c>
    </row>
    <row r="29" spans="1:5" x14ac:dyDescent="0.25">
      <c r="A29" s="20"/>
      <c r="B29" s="17"/>
      <c r="C29" s="17"/>
      <c r="D29" s="19"/>
      <c r="E29" s="19">
        <f t="shared" si="0"/>
        <v>0</v>
      </c>
    </row>
    <row r="30" spans="1:5" x14ac:dyDescent="0.25">
      <c r="A30" s="20"/>
      <c r="B30" s="17"/>
      <c r="C30" s="17"/>
      <c r="D30" s="19"/>
      <c r="E30" s="19">
        <f t="shared" si="0"/>
        <v>0</v>
      </c>
    </row>
    <row r="31" spans="1:5" x14ac:dyDescent="0.25">
      <c r="A31" s="20"/>
      <c r="B31" s="17"/>
      <c r="C31" s="17"/>
      <c r="D31" s="19"/>
      <c r="E31" s="19">
        <f t="shared" si="0"/>
        <v>0</v>
      </c>
    </row>
    <row r="32" spans="1:5" x14ac:dyDescent="0.25">
      <c r="A32" s="20"/>
      <c r="B32" s="17"/>
      <c r="C32" s="17"/>
      <c r="D32" s="19"/>
      <c r="E32" s="19">
        <f t="shared" si="0"/>
        <v>0</v>
      </c>
    </row>
    <row r="33" spans="1:5" x14ac:dyDescent="0.25">
      <c r="A33" s="20"/>
      <c r="B33" s="17"/>
      <c r="C33" s="17"/>
      <c r="D33" s="19"/>
      <c r="E33" s="19">
        <f t="shared" si="0"/>
        <v>0</v>
      </c>
    </row>
    <row r="34" spans="1:5" x14ac:dyDescent="0.25">
      <c r="A34" s="20"/>
      <c r="B34" s="17"/>
      <c r="C34" s="17"/>
      <c r="D34" s="19"/>
      <c r="E34" s="19">
        <f t="shared" si="0"/>
        <v>0</v>
      </c>
    </row>
    <row r="35" spans="1:5" x14ac:dyDescent="0.25">
      <c r="A35" s="20"/>
      <c r="B35" s="17"/>
      <c r="C35" s="17"/>
      <c r="D35" s="19"/>
      <c r="E35" s="19">
        <f t="shared" si="0"/>
        <v>0</v>
      </c>
    </row>
    <row r="36" spans="1:5" x14ac:dyDescent="0.25">
      <c r="A36" s="20"/>
      <c r="B36" s="17"/>
      <c r="C36" s="17"/>
      <c r="D36" s="19"/>
      <c r="E36" s="19">
        <f t="shared" si="0"/>
        <v>0</v>
      </c>
    </row>
    <row r="37" spans="1:5" x14ac:dyDescent="0.25">
      <c r="A37" s="20"/>
      <c r="B37" s="17"/>
      <c r="C37" s="17"/>
      <c r="D37" s="19"/>
      <c r="E37" s="19">
        <f t="shared" si="0"/>
        <v>0</v>
      </c>
    </row>
    <row r="38" spans="1:5" x14ac:dyDescent="0.25">
      <c r="A38" s="20"/>
      <c r="B38" s="17"/>
      <c r="C38" s="17"/>
      <c r="D38" s="19"/>
      <c r="E38" s="19">
        <f t="shared" si="0"/>
        <v>0</v>
      </c>
    </row>
    <row r="39" spans="1:5" x14ac:dyDescent="0.25">
      <c r="A39" s="20"/>
      <c r="B39" s="17"/>
      <c r="C39" s="17"/>
      <c r="D39" s="19"/>
      <c r="E39" s="19">
        <f t="shared" si="0"/>
        <v>0</v>
      </c>
    </row>
    <row r="40" spans="1:5" x14ac:dyDescent="0.25">
      <c r="A40" s="20"/>
      <c r="B40" s="17"/>
      <c r="C40" s="17"/>
      <c r="D40" s="19"/>
      <c r="E40" s="19">
        <f t="shared" si="0"/>
        <v>0</v>
      </c>
    </row>
    <row r="41" spans="1:5" x14ac:dyDescent="0.25">
      <c r="A41" s="20"/>
      <c r="B41" s="17"/>
      <c r="C41" s="17"/>
      <c r="D41" s="19"/>
      <c r="E41" s="19">
        <f t="shared" si="0"/>
        <v>0</v>
      </c>
    </row>
    <row r="42" spans="1:5" x14ac:dyDescent="0.25">
      <c r="A42" s="20"/>
      <c r="B42" s="17"/>
      <c r="C42" s="17"/>
      <c r="D42" s="19"/>
      <c r="E42" s="19">
        <f t="shared" si="0"/>
        <v>0</v>
      </c>
    </row>
    <row r="43" spans="1:5" x14ac:dyDescent="0.25">
      <c r="A43" s="20"/>
      <c r="B43" s="17"/>
      <c r="C43" s="17"/>
      <c r="D43" s="19"/>
      <c r="E43" s="19">
        <f t="shared" si="0"/>
        <v>0</v>
      </c>
    </row>
    <row r="44" spans="1:5" x14ac:dyDescent="0.25">
      <c r="A44" s="20"/>
      <c r="B44" s="17"/>
      <c r="C44" s="17"/>
      <c r="D44" s="19"/>
      <c r="E44" s="19">
        <f t="shared" si="0"/>
        <v>0</v>
      </c>
    </row>
    <row r="45" spans="1:5" x14ac:dyDescent="0.25">
      <c r="A45" s="20"/>
      <c r="B45" s="17"/>
      <c r="C45" s="17"/>
      <c r="D45" s="19"/>
      <c r="E45" s="19">
        <f t="shared" si="0"/>
        <v>0</v>
      </c>
    </row>
    <row r="46" spans="1:5" x14ac:dyDescent="0.25">
      <c r="A46" s="20"/>
      <c r="B46" s="17"/>
      <c r="C46" s="17"/>
      <c r="D46" s="19"/>
      <c r="E46" s="19">
        <f t="shared" si="0"/>
        <v>0</v>
      </c>
    </row>
    <row r="47" spans="1:5" x14ac:dyDescent="0.25">
      <c r="C47" s="18" t="s">
        <v>80</v>
      </c>
      <c r="D47" s="26">
        <f>E9-SUMIF(C11:C46,"saída",D11:D46)+SUMIF(C11:C46,"entrada",D11:D46)</f>
        <v>4000</v>
      </c>
      <c r="E47" s="27"/>
    </row>
  </sheetData>
  <mergeCells count="3">
    <mergeCell ref="C4:D4"/>
    <mergeCell ref="C9:D9"/>
    <mergeCell ref="D47:E47"/>
  </mergeCells>
  <dataValidations count="1">
    <dataValidation type="list" allowBlank="1" showInputMessage="1" showErrorMessage="1" sqref="C11:C46">
      <formula1>$A$1:$A$2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showGridLines="0" view="pageLayout" topLeftCell="A4" zoomScale="115" zoomScaleNormal="100" zoomScalePageLayoutView="115" workbookViewId="0">
      <selection activeCell="C47" sqref="C47"/>
    </sheetView>
  </sheetViews>
  <sheetFormatPr defaultRowHeight="15" x14ac:dyDescent="0.25"/>
  <cols>
    <col min="1" max="1" width="9.140625" style="11"/>
    <col min="2" max="2" width="47.85546875" style="11" customWidth="1"/>
    <col min="3" max="3" width="11.28515625" style="11" customWidth="1"/>
    <col min="4" max="4" width="10.85546875" style="11" customWidth="1"/>
    <col min="5" max="5" width="12.85546875" style="11" bestFit="1" customWidth="1"/>
    <col min="6" max="16384" width="9.140625" style="11"/>
  </cols>
  <sheetData>
    <row r="1" spans="1:5" x14ac:dyDescent="0.25">
      <c r="A1" s="15" t="s">
        <v>72</v>
      </c>
    </row>
    <row r="2" spans="1:5" x14ac:dyDescent="0.25">
      <c r="A2" s="15" t="s">
        <v>73</v>
      </c>
    </row>
    <row r="4" spans="1:5" x14ac:dyDescent="0.25">
      <c r="B4" s="11" t="s">
        <v>74</v>
      </c>
      <c r="C4" s="24">
        <v>43586</v>
      </c>
      <c r="D4" s="24"/>
    </row>
    <row r="5" spans="1:5" x14ac:dyDescent="0.25">
      <c r="C5" s="11" t="s">
        <v>65</v>
      </c>
      <c r="D5" s="11">
        <f>MONTH(C4)</f>
        <v>5</v>
      </c>
    </row>
    <row r="9" spans="1:5" x14ac:dyDescent="0.25">
      <c r="B9" s="18" t="s">
        <v>70</v>
      </c>
      <c r="C9" s="25">
        <f>abr!D47</f>
        <v>4000</v>
      </c>
      <c r="D9" s="25"/>
      <c r="E9" s="11">
        <f>1000+C9</f>
        <v>5000</v>
      </c>
    </row>
    <row r="10" spans="1:5" x14ac:dyDescent="0.25">
      <c r="A10" s="16" t="s">
        <v>69</v>
      </c>
      <c r="B10" s="16" t="s">
        <v>66</v>
      </c>
      <c r="C10" s="16" t="s">
        <v>67</v>
      </c>
      <c r="D10" s="16" t="s">
        <v>68</v>
      </c>
      <c r="E10" s="16" t="s">
        <v>71</v>
      </c>
    </row>
    <row r="11" spans="1:5" x14ac:dyDescent="0.25">
      <c r="A11" s="20"/>
      <c r="B11" s="17"/>
      <c r="C11" s="17"/>
      <c r="D11" s="19"/>
      <c r="E11" s="19">
        <f>IF(C11="entrada",C9+D11,E9-D11)</f>
        <v>5000</v>
      </c>
    </row>
    <row r="12" spans="1:5" x14ac:dyDescent="0.25">
      <c r="A12" s="20"/>
      <c r="B12" s="17"/>
      <c r="C12" s="17"/>
      <c r="D12" s="19"/>
      <c r="E12" s="19">
        <f>IF(C12="entrada",E11+D12,IF(C12="",0,E11-D12))</f>
        <v>0</v>
      </c>
    </row>
    <row r="13" spans="1:5" x14ac:dyDescent="0.25">
      <c r="A13" s="20"/>
      <c r="B13" s="17"/>
      <c r="C13" s="17"/>
      <c r="D13" s="19"/>
      <c r="E13" s="19">
        <f t="shared" ref="E13:E46" si="0">IF(C13="entrada",E12+D13,IF(C13="",0,E12-D13))</f>
        <v>0</v>
      </c>
    </row>
    <row r="14" spans="1:5" x14ac:dyDescent="0.25">
      <c r="A14" s="20"/>
      <c r="B14" s="17"/>
      <c r="C14" s="17"/>
      <c r="D14" s="19"/>
      <c r="E14" s="19">
        <f t="shared" si="0"/>
        <v>0</v>
      </c>
    </row>
    <row r="15" spans="1:5" x14ac:dyDescent="0.25">
      <c r="A15" s="20"/>
      <c r="B15" s="17"/>
      <c r="C15" s="17"/>
      <c r="D15" s="19"/>
      <c r="E15" s="19">
        <f t="shared" si="0"/>
        <v>0</v>
      </c>
    </row>
    <row r="16" spans="1:5" x14ac:dyDescent="0.25">
      <c r="A16" s="20"/>
      <c r="B16" s="17"/>
      <c r="C16" s="17"/>
      <c r="D16" s="19"/>
      <c r="E16" s="19">
        <f t="shared" si="0"/>
        <v>0</v>
      </c>
    </row>
    <row r="17" spans="1:5" x14ac:dyDescent="0.25">
      <c r="A17" s="20"/>
      <c r="B17" s="17"/>
      <c r="C17" s="17"/>
      <c r="D17" s="19"/>
      <c r="E17" s="19">
        <f t="shared" si="0"/>
        <v>0</v>
      </c>
    </row>
    <row r="18" spans="1:5" x14ac:dyDescent="0.25">
      <c r="A18" s="20"/>
      <c r="B18" s="17"/>
      <c r="C18" s="17"/>
      <c r="D18" s="19"/>
      <c r="E18" s="19">
        <f t="shared" si="0"/>
        <v>0</v>
      </c>
    </row>
    <row r="19" spans="1:5" x14ac:dyDescent="0.25">
      <c r="A19" s="20"/>
      <c r="B19" s="17"/>
      <c r="C19" s="17"/>
      <c r="D19" s="19"/>
      <c r="E19" s="19">
        <f t="shared" si="0"/>
        <v>0</v>
      </c>
    </row>
    <row r="20" spans="1:5" x14ac:dyDescent="0.25">
      <c r="A20" s="20"/>
      <c r="B20" s="17"/>
      <c r="C20" s="17"/>
      <c r="D20" s="19"/>
      <c r="E20" s="19">
        <f t="shared" si="0"/>
        <v>0</v>
      </c>
    </row>
    <row r="21" spans="1:5" x14ac:dyDescent="0.25">
      <c r="A21" s="20"/>
      <c r="B21" s="17"/>
      <c r="C21" s="17"/>
      <c r="D21" s="19"/>
      <c r="E21" s="19">
        <f t="shared" si="0"/>
        <v>0</v>
      </c>
    </row>
    <row r="22" spans="1:5" x14ac:dyDescent="0.25">
      <c r="A22" s="20"/>
      <c r="B22" s="17"/>
      <c r="C22" s="17"/>
      <c r="D22" s="19"/>
      <c r="E22" s="19">
        <f t="shared" si="0"/>
        <v>0</v>
      </c>
    </row>
    <row r="23" spans="1:5" x14ac:dyDescent="0.25">
      <c r="A23" s="20"/>
      <c r="B23" s="17"/>
      <c r="C23" s="17"/>
      <c r="D23" s="19"/>
      <c r="E23" s="19">
        <f t="shared" si="0"/>
        <v>0</v>
      </c>
    </row>
    <row r="24" spans="1:5" x14ac:dyDescent="0.25">
      <c r="A24" s="20"/>
      <c r="B24" s="17"/>
      <c r="C24" s="17"/>
      <c r="D24" s="19"/>
      <c r="E24" s="19">
        <f t="shared" si="0"/>
        <v>0</v>
      </c>
    </row>
    <row r="25" spans="1:5" x14ac:dyDescent="0.25">
      <c r="A25" s="20"/>
      <c r="B25" s="17"/>
      <c r="C25" s="17"/>
      <c r="D25" s="19"/>
      <c r="E25" s="19">
        <f t="shared" si="0"/>
        <v>0</v>
      </c>
    </row>
    <row r="26" spans="1:5" x14ac:dyDescent="0.25">
      <c r="A26" s="20"/>
      <c r="B26" s="17"/>
      <c r="C26" s="17"/>
      <c r="D26" s="19"/>
      <c r="E26" s="19">
        <f t="shared" si="0"/>
        <v>0</v>
      </c>
    </row>
    <row r="27" spans="1:5" x14ac:dyDescent="0.25">
      <c r="A27" s="20"/>
      <c r="B27" s="17"/>
      <c r="C27" s="17"/>
      <c r="D27" s="19"/>
      <c r="E27" s="19">
        <f t="shared" si="0"/>
        <v>0</v>
      </c>
    </row>
    <row r="28" spans="1:5" x14ac:dyDescent="0.25">
      <c r="A28" s="20"/>
      <c r="B28" s="17"/>
      <c r="C28" s="17"/>
      <c r="D28" s="19"/>
      <c r="E28" s="19">
        <f t="shared" si="0"/>
        <v>0</v>
      </c>
    </row>
    <row r="29" spans="1:5" x14ac:dyDescent="0.25">
      <c r="A29" s="20"/>
      <c r="B29" s="17"/>
      <c r="C29" s="17"/>
      <c r="D29" s="19"/>
      <c r="E29" s="19">
        <f t="shared" si="0"/>
        <v>0</v>
      </c>
    </row>
    <row r="30" spans="1:5" x14ac:dyDescent="0.25">
      <c r="A30" s="20"/>
      <c r="B30" s="17"/>
      <c r="C30" s="17"/>
      <c r="D30" s="19"/>
      <c r="E30" s="19">
        <f t="shared" si="0"/>
        <v>0</v>
      </c>
    </row>
    <row r="31" spans="1:5" x14ac:dyDescent="0.25">
      <c r="A31" s="20"/>
      <c r="B31" s="17"/>
      <c r="C31" s="17"/>
      <c r="D31" s="19"/>
      <c r="E31" s="19">
        <f t="shared" si="0"/>
        <v>0</v>
      </c>
    </row>
    <row r="32" spans="1:5" x14ac:dyDescent="0.25">
      <c r="A32" s="20"/>
      <c r="B32" s="17"/>
      <c r="C32" s="17"/>
      <c r="D32" s="19"/>
      <c r="E32" s="19">
        <f t="shared" si="0"/>
        <v>0</v>
      </c>
    </row>
    <row r="33" spans="1:5" x14ac:dyDescent="0.25">
      <c r="A33" s="20"/>
      <c r="B33" s="17"/>
      <c r="C33" s="17"/>
      <c r="D33" s="19"/>
      <c r="E33" s="19">
        <f t="shared" si="0"/>
        <v>0</v>
      </c>
    </row>
    <row r="34" spans="1:5" x14ac:dyDescent="0.25">
      <c r="A34" s="20"/>
      <c r="B34" s="17"/>
      <c r="C34" s="17"/>
      <c r="D34" s="19"/>
      <c r="E34" s="19">
        <f t="shared" si="0"/>
        <v>0</v>
      </c>
    </row>
    <row r="35" spans="1:5" x14ac:dyDescent="0.25">
      <c r="A35" s="20"/>
      <c r="B35" s="17"/>
      <c r="C35" s="17"/>
      <c r="D35" s="19"/>
      <c r="E35" s="19">
        <f t="shared" si="0"/>
        <v>0</v>
      </c>
    </row>
    <row r="36" spans="1:5" x14ac:dyDescent="0.25">
      <c r="A36" s="20"/>
      <c r="B36" s="17"/>
      <c r="C36" s="17"/>
      <c r="D36" s="19"/>
      <c r="E36" s="19">
        <f t="shared" si="0"/>
        <v>0</v>
      </c>
    </row>
    <row r="37" spans="1:5" x14ac:dyDescent="0.25">
      <c r="A37" s="20"/>
      <c r="B37" s="17"/>
      <c r="C37" s="17"/>
      <c r="D37" s="19"/>
      <c r="E37" s="19">
        <f t="shared" si="0"/>
        <v>0</v>
      </c>
    </row>
    <row r="38" spans="1:5" x14ac:dyDescent="0.25">
      <c r="A38" s="20"/>
      <c r="B38" s="17"/>
      <c r="C38" s="17"/>
      <c r="D38" s="19"/>
      <c r="E38" s="19">
        <f t="shared" si="0"/>
        <v>0</v>
      </c>
    </row>
    <row r="39" spans="1:5" x14ac:dyDescent="0.25">
      <c r="A39" s="20"/>
      <c r="B39" s="17"/>
      <c r="C39" s="17"/>
      <c r="D39" s="19"/>
      <c r="E39" s="19">
        <f t="shared" si="0"/>
        <v>0</v>
      </c>
    </row>
    <row r="40" spans="1:5" x14ac:dyDescent="0.25">
      <c r="A40" s="20"/>
      <c r="B40" s="17"/>
      <c r="C40" s="17"/>
      <c r="D40" s="19"/>
      <c r="E40" s="19">
        <f t="shared" si="0"/>
        <v>0</v>
      </c>
    </row>
    <row r="41" spans="1:5" x14ac:dyDescent="0.25">
      <c r="A41" s="20"/>
      <c r="B41" s="17"/>
      <c r="C41" s="17"/>
      <c r="D41" s="19"/>
      <c r="E41" s="19">
        <f t="shared" si="0"/>
        <v>0</v>
      </c>
    </row>
    <row r="42" spans="1:5" x14ac:dyDescent="0.25">
      <c r="A42" s="20"/>
      <c r="B42" s="17"/>
      <c r="C42" s="17"/>
      <c r="D42" s="19"/>
      <c r="E42" s="19">
        <f t="shared" si="0"/>
        <v>0</v>
      </c>
    </row>
    <row r="43" spans="1:5" x14ac:dyDescent="0.25">
      <c r="A43" s="20"/>
      <c r="B43" s="17"/>
      <c r="C43" s="17"/>
      <c r="D43" s="19"/>
      <c r="E43" s="19">
        <f t="shared" si="0"/>
        <v>0</v>
      </c>
    </row>
    <row r="44" spans="1:5" x14ac:dyDescent="0.25">
      <c r="A44" s="20"/>
      <c r="B44" s="17"/>
      <c r="C44" s="17"/>
      <c r="D44" s="19"/>
      <c r="E44" s="19">
        <f t="shared" si="0"/>
        <v>0</v>
      </c>
    </row>
    <row r="45" spans="1:5" x14ac:dyDescent="0.25">
      <c r="A45" s="20"/>
      <c r="B45" s="17"/>
      <c r="C45" s="17"/>
      <c r="D45" s="19"/>
      <c r="E45" s="19">
        <f t="shared" si="0"/>
        <v>0</v>
      </c>
    </row>
    <row r="46" spans="1:5" x14ac:dyDescent="0.25">
      <c r="A46" s="20"/>
      <c r="B46" s="17"/>
      <c r="C46" s="17"/>
      <c r="D46" s="19"/>
      <c r="E46" s="19">
        <f t="shared" si="0"/>
        <v>0</v>
      </c>
    </row>
    <row r="47" spans="1:5" x14ac:dyDescent="0.25">
      <c r="C47" s="18" t="s">
        <v>80</v>
      </c>
      <c r="D47" s="26">
        <f>E9-SUMIF(C11:C46,"saída",D11:D46)+SUMIF(C11:C46,"entrada",D11:D46)</f>
        <v>5000</v>
      </c>
      <c r="E47" s="27"/>
    </row>
  </sheetData>
  <mergeCells count="3">
    <mergeCell ref="C4:D4"/>
    <mergeCell ref="C9:D9"/>
    <mergeCell ref="D47:E47"/>
  </mergeCells>
  <dataValidations count="1">
    <dataValidation type="list" allowBlank="1" showInputMessage="1" showErrorMessage="1" sqref="C11:C46">
      <formula1>$A$1:$A$2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showGridLines="0" view="pageLayout" topLeftCell="A22" zoomScale="115" zoomScaleNormal="100" zoomScalePageLayoutView="115" workbookViewId="0">
      <selection activeCell="C47" sqref="C47"/>
    </sheetView>
  </sheetViews>
  <sheetFormatPr defaultRowHeight="15" x14ac:dyDescent="0.25"/>
  <cols>
    <col min="1" max="1" width="9.140625" style="11"/>
    <col min="2" max="2" width="47.85546875" style="11" customWidth="1"/>
    <col min="3" max="3" width="11.28515625" style="11" customWidth="1"/>
    <col min="4" max="4" width="10.85546875" style="11" customWidth="1"/>
    <col min="5" max="5" width="12.85546875" style="11" bestFit="1" customWidth="1"/>
    <col min="6" max="16384" width="9.140625" style="11"/>
  </cols>
  <sheetData>
    <row r="1" spans="1:5" x14ac:dyDescent="0.25">
      <c r="A1" s="15" t="s">
        <v>72</v>
      </c>
    </row>
    <row r="2" spans="1:5" x14ac:dyDescent="0.25">
      <c r="A2" s="15" t="s">
        <v>73</v>
      </c>
    </row>
    <row r="4" spans="1:5" x14ac:dyDescent="0.25">
      <c r="B4" s="11" t="s">
        <v>74</v>
      </c>
      <c r="C4" s="24">
        <v>43617</v>
      </c>
      <c r="D4" s="24"/>
    </row>
    <row r="5" spans="1:5" x14ac:dyDescent="0.25">
      <c r="C5" s="11" t="s">
        <v>65</v>
      </c>
      <c r="D5" s="11">
        <f>MONTH(C4)</f>
        <v>6</v>
      </c>
    </row>
    <row r="9" spans="1:5" x14ac:dyDescent="0.25">
      <c r="B9" s="18" t="s">
        <v>70</v>
      </c>
      <c r="C9" s="25">
        <f>mai!D47</f>
        <v>5000</v>
      </c>
      <c r="D9" s="25"/>
      <c r="E9" s="11">
        <f>1000+C9</f>
        <v>6000</v>
      </c>
    </row>
    <row r="10" spans="1:5" x14ac:dyDescent="0.25">
      <c r="A10" s="16" t="s">
        <v>69</v>
      </c>
      <c r="B10" s="16" t="s">
        <v>66</v>
      </c>
      <c r="C10" s="16" t="s">
        <v>67</v>
      </c>
      <c r="D10" s="16" t="s">
        <v>68</v>
      </c>
      <c r="E10" s="16" t="s">
        <v>71</v>
      </c>
    </row>
    <row r="11" spans="1:5" x14ac:dyDescent="0.25">
      <c r="A11" s="20"/>
      <c r="B11" s="17"/>
      <c r="C11" s="17"/>
      <c r="D11" s="19"/>
      <c r="E11" s="19">
        <f>IF(C11="entrada",C9+D11,E9-D11)</f>
        <v>6000</v>
      </c>
    </row>
    <row r="12" spans="1:5" x14ac:dyDescent="0.25">
      <c r="A12" s="20"/>
      <c r="B12" s="17"/>
      <c r="C12" s="17"/>
      <c r="D12" s="19"/>
      <c r="E12" s="19">
        <f>IF(C12="entrada",E11+D12,IF(C12="",0,E11-D12))</f>
        <v>0</v>
      </c>
    </row>
    <row r="13" spans="1:5" x14ac:dyDescent="0.25">
      <c r="A13" s="20"/>
      <c r="B13" s="17"/>
      <c r="C13" s="17"/>
      <c r="D13" s="19"/>
      <c r="E13" s="19">
        <f t="shared" ref="E13:E46" si="0">IF(C13="entrada",E12+D13,IF(C13="",0,E12-D13))</f>
        <v>0</v>
      </c>
    </row>
    <row r="14" spans="1:5" x14ac:dyDescent="0.25">
      <c r="A14" s="20"/>
      <c r="B14" s="17"/>
      <c r="C14" s="17"/>
      <c r="D14" s="19"/>
      <c r="E14" s="19">
        <f t="shared" si="0"/>
        <v>0</v>
      </c>
    </row>
    <row r="15" spans="1:5" x14ac:dyDescent="0.25">
      <c r="A15" s="20"/>
      <c r="B15" s="17"/>
      <c r="C15" s="17"/>
      <c r="D15" s="19"/>
      <c r="E15" s="19">
        <f t="shared" si="0"/>
        <v>0</v>
      </c>
    </row>
    <row r="16" spans="1:5" x14ac:dyDescent="0.25">
      <c r="A16" s="20"/>
      <c r="B16" s="17"/>
      <c r="C16" s="17"/>
      <c r="D16" s="19"/>
      <c r="E16" s="19">
        <f t="shared" si="0"/>
        <v>0</v>
      </c>
    </row>
    <row r="17" spans="1:5" x14ac:dyDescent="0.25">
      <c r="A17" s="20"/>
      <c r="B17" s="17"/>
      <c r="C17" s="17"/>
      <c r="D17" s="19"/>
      <c r="E17" s="19">
        <f t="shared" si="0"/>
        <v>0</v>
      </c>
    </row>
    <row r="18" spans="1:5" x14ac:dyDescent="0.25">
      <c r="A18" s="20"/>
      <c r="B18" s="17"/>
      <c r="C18" s="17"/>
      <c r="D18" s="19"/>
      <c r="E18" s="19">
        <f t="shared" si="0"/>
        <v>0</v>
      </c>
    </row>
    <row r="19" spans="1:5" x14ac:dyDescent="0.25">
      <c r="A19" s="20"/>
      <c r="B19" s="17"/>
      <c r="C19" s="17"/>
      <c r="D19" s="19"/>
      <c r="E19" s="19">
        <f t="shared" si="0"/>
        <v>0</v>
      </c>
    </row>
    <row r="20" spans="1:5" x14ac:dyDescent="0.25">
      <c r="A20" s="20"/>
      <c r="B20" s="17"/>
      <c r="C20" s="17"/>
      <c r="D20" s="19"/>
      <c r="E20" s="19">
        <f t="shared" si="0"/>
        <v>0</v>
      </c>
    </row>
    <row r="21" spans="1:5" x14ac:dyDescent="0.25">
      <c r="A21" s="20"/>
      <c r="B21" s="17"/>
      <c r="C21" s="17"/>
      <c r="D21" s="19"/>
      <c r="E21" s="19">
        <f t="shared" si="0"/>
        <v>0</v>
      </c>
    </row>
    <row r="22" spans="1:5" x14ac:dyDescent="0.25">
      <c r="A22" s="20"/>
      <c r="B22" s="17"/>
      <c r="C22" s="17"/>
      <c r="D22" s="19"/>
      <c r="E22" s="19">
        <f t="shared" si="0"/>
        <v>0</v>
      </c>
    </row>
    <row r="23" spans="1:5" x14ac:dyDescent="0.25">
      <c r="A23" s="20"/>
      <c r="B23" s="17"/>
      <c r="C23" s="17"/>
      <c r="D23" s="19"/>
      <c r="E23" s="19">
        <f t="shared" si="0"/>
        <v>0</v>
      </c>
    </row>
    <row r="24" spans="1:5" x14ac:dyDescent="0.25">
      <c r="A24" s="20"/>
      <c r="B24" s="17"/>
      <c r="C24" s="17"/>
      <c r="D24" s="19"/>
      <c r="E24" s="19">
        <f t="shared" si="0"/>
        <v>0</v>
      </c>
    </row>
    <row r="25" spans="1:5" x14ac:dyDescent="0.25">
      <c r="A25" s="20"/>
      <c r="B25" s="17"/>
      <c r="C25" s="17"/>
      <c r="D25" s="19"/>
      <c r="E25" s="19">
        <f t="shared" si="0"/>
        <v>0</v>
      </c>
    </row>
    <row r="26" spans="1:5" x14ac:dyDescent="0.25">
      <c r="A26" s="20"/>
      <c r="B26" s="17"/>
      <c r="C26" s="17"/>
      <c r="D26" s="19"/>
      <c r="E26" s="19">
        <f t="shared" si="0"/>
        <v>0</v>
      </c>
    </row>
    <row r="27" spans="1:5" x14ac:dyDescent="0.25">
      <c r="A27" s="20"/>
      <c r="B27" s="17"/>
      <c r="C27" s="17"/>
      <c r="D27" s="19"/>
      <c r="E27" s="19">
        <f t="shared" si="0"/>
        <v>0</v>
      </c>
    </row>
    <row r="28" spans="1:5" x14ac:dyDescent="0.25">
      <c r="A28" s="20"/>
      <c r="B28" s="17"/>
      <c r="C28" s="17"/>
      <c r="D28" s="19"/>
      <c r="E28" s="19">
        <f t="shared" si="0"/>
        <v>0</v>
      </c>
    </row>
    <row r="29" spans="1:5" x14ac:dyDescent="0.25">
      <c r="A29" s="20"/>
      <c r="B29" s="17"/>
      <c r="C29" s="17"/>
      <c r="D29" s="19"/>
      <c r="E29" s="19">
        <f t="shared" si="0"/>
        <v>0</v>
      </c>
    </row>
    <row r="30" spans="1:5" x14ac:dyDescent="0.25">
      <c r="A30" s="20"/>
      <c r="B30" s="17"/>
      <c r="C30" s="17"/>
      <c r="D30" s="19"/>
      <c r="E30" s="19">
        <f t="shared" si="0"/>
        <v>0</v>
      </c>
    </row>
    <row r="31" spans="1:5" x14ac:dyDescent="0.25">
      <c r="A31" s="20"/>
      <c r="B31" s="17"/>
      <c r="C31" s="17"/>
      <c r="D31" s="19"/>
      <c r="E31" s="19">
        <f t="shared" si="0"/>
        <v>0</v>
      </c>
    </row>
    <row r="32" spans="1:5" x14ac:dyDescent="0.25">
      <c r="A32" s="20"/>
      <c r="B32" s="17"/>
      <c r="C32" s="17"/>
      <c r="D32" s="19"/>
      <c r="E32" s="19">
        <f t="shared" si="0"/>
        <v>0</v>
      </c>
    </row>
    <row r="33" spans="1:5" x14ac:dyDescent="0.25">
      <c r="A33" s="20"/>
      <c r="B33" s="17"/>
      <c r="C33" s="17"/>
      <c r="D33" s="19"/>
      <c r="E33" s="19">
        <f t="shared" si="0"/>
        <v>0</v>
      </c>
    </row>
    <row r="34" spans="1:5" x14ac:dyDescent="0.25">
      <c r="A34" s="20"/>
      <c r="B34" s="17"/>
      <c r="C34" s="17"/>
      <c r="D34" s="19"/>
      <c r="E34" s="19">
        <f t="shared" si="0"/>
        <v>0</v>
      </c>
    </row>
    <row r="35" spans="1:5" x14ac:dyDescent="0.25">
      <c r="A35" s="20"/>
      <c r="B35" s="17"/>
      <c r="C35" s="17"/>
      <c r="D35" s="19"/>
      <c r="E35" s="19">
        <f t="shared" si="0"/>
        <v>0</v>
      </c>
    </row>
    <row r="36" spans="1:5" x14ac:dyDescent="0.25">
      <c r="A36" s="20"/>
      <c r="B36" s="17"/>
      <c r="C36" s="17"/>
      <c r="D36" s="19"/>
      <c r="E36" s="19">
        <f t="shared" si="0"/>
        <v>0</v>
      </c>
    </row>
    <row r="37" spans="1:5" x14ac:dyDescent="0.25">
      <c r="A37" s="20"/>
      <c r="B37" s="17"/>
      <c r="C37" s="17"/>
      <c r="D37" s="19"/>
      <c r="E37" s="19">
        <f t="shared" si="0"/>
        <v>0</v>
      </c>
    </row>
    <row r="38" spans="1:5" x14ac:dyDescent="0.25">
      <c r="A38" s="20"/>
      <c r="B38" s="17"/>
      <c r="C38" s="17"/>
      <c r="D38" s="19"/>
      <c r="E38" s="19">
        <f t="shared" si="0"/>
        <v>0</v>
      </c>
    </row>
    <row r="39" spans="1:5" x14ac:dyDescent="0.25">
      <c r="A39" s="20"/>
      <c r="B39" s="17"/>
      <c r="C39" s="17"/>
      <c r="D39" s="19"/>
      <c r="E39" s="19">
        <f t="shared" si="0"/>
        <v>0</v>
      </c>
    </row>
    <row r="40" spans="1:5" x14ac:dyDescent="0.25">
      <c r="A40" s="20"/>
      <c r="B40" s="17"/>
      <c r="C40" s="17"/>
      <c r="D40" s="19"/>
      <c r="E40" s="19">
        <f t="shared" si="0"/>
        <v>0</v>
      </c>
    </row>
    <row r="41" spans="1:5" x14ac:dyDescent="0.25">
      <c r="A41" s="20"/>
      <c r="B41" s="17"/>
      <c r="C41" s="17"/>
      <c r="D41" s="19"/>
      <c r="E41" s="19">
        <f t="shared" si="0"/>
        <v>0</v>
      </c>
    </row>
    <row r="42" spans="1:5" x14ac:dyDescent="0.25">
      <c r="A42" s="20"/>
      <c r="B42" s="17"/>
      <c r="C42" s="17"/>
      <c r="D42" s="19"/>
      <c r="E42" s="19">
        <f t="shared" si="0"/>
        <v>0</v>
      </c>
    </row>
    <row r="43" spans="1:5" x14ac:dyDescent="0.25">
      <c r="A43" s="20"/>
      <c r="B43" s="17"/>
      <c r="C43" s="17"/>
      <c r="D43" s="19"/>
      <c r="E43" s="19">
        <f t="shared" si="0"/>
        <v>0</v>
      </c>
    </row>
    <row r="44" spans="1:5" x14ac:dyDescent="0.25">
      <c r="A44" s="20"/>
      <c r="B44" s="17"/>
      <c r="C44" s="17"/>
      <c r="D44" s="19"/>
      <c r="E44" s="19">
        <f t="shared" si="0"/>
        <v>0</v>
      </c>
    </row>
    <row r="45" spans="1:5" x14ac:dyDescent="0.25">
      <c r="A45" s="20"/>
      <c r="B45" s="17"/>
      <c r="C45" s="17"/>
      <c r="D45" s="19"/>
      <c r="E45" s="19">
        <f t="shared" si="0"/>
        <v>0</v>
      </c>
    </row>
    <row r="46" spans="1:5" x14ac:dyDescent="0.25">
      <c r="A46" s="20"/>
      <c r="B46" s="17"/>
      <c r="C46" s="17"/>
      <c r="D46" s="19"/>
      <c r="E46" s="19">
        <f t="shared" si="0"/>
        <v>0</v>
      </c>
    </row>
    <row r="47" spans="1:5" x14ac:dyDescent="0.25">
      <c r="C47" s="18" t="s">
        <v>80</v>
      </c>
      <c r="D47" s="26">
        <f>E9-SUMIF(C11:C46,"saída",D11:D46)+SUMIF(C11:C46,"entrada",D11:D46)</f>
        <v>6000</v>
      </c>
      <c r="E47" s="27"/>
    </row>
  </sheetData>
  <mergeCells count="3">
    <mergeCell ref="C4:D4"/>
    <mergeCell ref="C9:D9"/>
    <mergeCell ref="D47:E47"/>
  </mergeCells>
  <dataValidations count="1">
    <dataValidation type="list" allowBlank="1" showInputMessage="1" showErrorMessage="1" sqref="C11:C46">
      <formula1>$A$1:$A$2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showGridLines="0" view="pageLayout" topLeftCell="A4" zoomScale="115" zoomScaleNormal="100" zoomScalePageLayoutView="115" workbookViewId="0">
      <selection activeCell="A19" sqref="A19"/>
    </sheetView>
  </sheetViews>
  <sheetFormatPr defaultRowHeight="15" x14ac:dyDescent="0.25"/>
  <cols>
    <col min="1" max="1" width="9.140625" style="11"/>
    <col min="2" max="2" width="47.85546875" style="11" customWidth="1"/>
    <col min="3" max="3" width="11.28515625" style="11" customWidth="1"/>
    <col min="4" max="4" width="10.85546875" style="11" customWidth="1"/>
    <col min="5" max="5" width="12.85546875" style="11" bestFit="1" customWidth="1"/>
    <col min="6" max="16384" width="9.140625" style="11"/>
  </cols>
  <sheetData>
    <row r="1" spans="1:5" x14ac:dyDescent="0.25">
      <c r="A1" s="15" t="s">
        <v>72</v>
      </c>
    </row>
    <row r="2" spans="1:5" x14ac:dyDescent="0.25">
      <c r="A2" s="15" t="s">
        <v>73</v>
      </c>
    </row>
    <row r="4" spans="1:5" x14ac:dyDescent="0.25">
      <c r="B4" s="11" t="s">
        <v>74</v>
      </c>
      <c r="C4" s="24">
        <v>43647</v>
      </c>
      <c r="D4" s="24"/>
    </row>
    <row r="5" spans="1:5" x14ac:dyDescent="0.25">
      <c r="C5" s="11" t="s">
        <v>65</v>
      </c>
      <c r="D5" s="11">
        <f>MONTH(C4)</f>
        <v>7</v>
      </c>
    </row>
    <row r="9" spans="1:5" x14ac:dyDescent="0.25">
      <c r="B9" s="18" t="s">
        <v>70</v>
      </c>
      <c r="C9" s="25">
        <v>127.39</v>
      </c>
      <c r="D9" s="25"/>
      <c r="E9" s="11">
        <f>1000+C9</f>
        <v>1127.3900000000001</v>
      </c>
    </row>
    <row r="10" spans="1:5" x14ac:dyDescent="0.25">
      <c r="A10" s="16" t="s">
        <v>69</v>
      </c>
      <c r="B10" s="16" t="s">
        <v>66</v>
      </c>
      <c r="C10" s="16" t="s">
        <v>67</v>
      </c>
      <c r="D10" s="16" t="s">
        <v>68</v>
      </c>
      <c r="E10" s="16" t="s">
        <v>71</v>
      </c>
    </row>
    <row r="11" spans="1:5" x14ac:dyDescent="0.25">
      <c r="A11" s="20">
        <v>43647</v>
      </c>
      <c r="B11" s="17" t="s">
        <v>75</v>
      </c>
      <c r="C11" s="17" t="s">
        <v>73</v>
      </c>
      <c r="D11" s="19">
        <v>190.99</v>
      </c>
      <c r="E11" s="19">
        <f>IF(C11="entrada",C9+D11,E9-D11)</f>
        <v>936.40000000000009</v>
      </c>
    </row>
    <row r="12" spans="1:5" x14ac:dyDescent="0.25">
      <c r="A12" s="20">
        <v>43647</v>
      </c>
      <c r="B12" s="17" t="s">
        <v>29</v>
      </c>
      <c r="C12" s="17" t="s">
        <v>73</v>
      </c>
      <c r="D12" s="19">
        <v>69.989999999999995</v>
      </c>
      <c r="E12" s="19">
        <f>IF(C12="entrada",E11+D12,IF(C12="",0,E11-D12))</f>
        <v>866.41000000000008</v>
      </c>
    </row>
    <row r="13" spans="1:5" x14ac:dyDescent="0.25">
      <c r="A13" s="20">
        <v>43647</v>
      </c>
      <c r="B13" s="17" t="s">
        <v>25</v>
      </c>
      <c r="C13" s="17" t="s">
        <v>73</v>
      </c>
      <c r="D13" s="19">
        <v>232.5</v>
      </c>
      <c r="E13" s="19">
        <f t="shared" ref="E13:E46" si="0">IF(C13="entrada",E12+D13,IF(C13="",0,E12-D13))</f>
        <v>633.91000000000008</v>
      </c>
    </row>
    <row r="14" spans="1:5" x14ac:dyDescent="0.25">
      <c r="A14" s="20">
        <v>43647</v>
      </c>
      <c r="B14" s="17" t="s">
        <v>76</v>
      </c>
      <c r="C14" s="17" t="s">
        <v>73</v>
      </c>
      <c r="D14" s="19">
        <v>93</v>
      </c>
      <c r="E14" s="19">
        <f t="shared" si="0"/>
        <v>540.91000000000008</v>
      </c>
    </row>
    <row r="15" spans="1:5" x14ac:dyDescent="0.25">
      <c r="A15" s="20">
        <v>43647</v>
      </c>
      <c r="B15" s="17" t="s">
        <v>77</v>
      </c>
      <c r="C15" s="17" t="s">
        <v>73</v>
      </c>
      <c r="D15" s="19">
        <v>128</v>
      </c>
      <c r="E15" s="19">
        <f t="shared" si="0"/>
        <v>412.91000000000008</v>
      </c>
    </row>
    <row r="16" spans="1:5" x14ac:dyDescent="0.25">
      <c r="A16" s="20">
        <v>43647</v>
      </c>
      <c r="B16" s="17" t="s">
        <v>78</v>
      </c>
      <c r="C16" s="17" t="s">
        <v>73</v>
      </c>
      <c r="D16" s="19">
        <v>133</v>
      </c>
      <c r="E16" s="19">
        <f t="shared" si="0"/>
        <v>279.91000000000008</v>
      </c>
    </row>
    <row r="17" spans="1:5" x14ac:dyDescent="0.25">
      <c r="A17" s="20">
        <v>43647</v>
      </c>
      <c r="B17" s="17" t="s">
        <v>79</v>
      </c>
      <c r="C17" s="17" t="s">
        <v>73</v>
      </c>
      <c r="D17" s="19">
        <v>49.99</v>
      </c>
      <c r="E17" s="19">
        <f t="shared" si="0"/>
        <v>229.92000000000007</v>
      </c>
    </row>
    <row r="18" spans="1:5" x14ac:dyDescent="0.25">
      <c r="A18" s="20">
        <v>43647</v>
      </c>
      <c r="B18" s="17" t="s">
        <v>84</v>
      </c>
      <c r="C18" s="17" t="s">
        <v>73</v>
      </c>
      <c r="D18" s="19">
        <v>229.92</v>
      </c>
      <c r="E18" s="19">
        <f t="shared" si="0"/>
        <v>8.5265128291212022E-14</v>
      </c>
    </row>
    <row r="19" spans="1:5" x14ac:dyDescent="0.25">
      <c r="A19" s="20"/>
      <c r="B19" s="17"/>
      <c r="C19" s="17"/>
      <c r="D19" s="19"/>
      <c r="E19" s="19">
        <f t="shared" si="0"/>
        <v>0</v>
      </c>
    </row>
    <row r="20" spans="1:5" x14ac:dyDescent="0.25">
      <c r="A20" s="20"/>
      <c r="B20" s="17"/>
      <c r="C20" s="17"/>
      <c r="D20" s="19"/>
      <c r="E20" s="19">
        <f t="shared" si="0"/>
        <v>0</v>
      </c>
    </row>
    <row r="21" spans="1:5" x14ac:dyDescent="0.25">
      <c r="A21" s="20"/>
      <c r="B21" s="17"/>
      <c r="C21" s="17"/>
      <c r="D21" s="19"/>
      <c r="E21" s="19">
        <f t="shared" si="0"/>
        <v>0</v>
      </c>
    </row>
    <row r="22" spans="1:5" x14ac:dyDescent="0.25">
      <c r="A22" s="20"/>
      <c r="B22" s="17"/>
      <c r="C22" s="17"/>
      <c r="D22" s="19"/>
      <c r="E22" s="19">
        <f t="shared" si="0"/>
        <v>0</v>
      </c>
    </row>
    <row r="23" spans="1:5" x14ac:dyDescent="0.25">
      <c r="A23" s="20"/>
      <c r="B23" s="17"/>
      <c r="C23" s="17"/>
      <c r="D23" s="19"/>
      <c r="E23" s="19">
        <f t="shared" si="0"/>
        <v>0</v>
      </c>
    </row>
    <row r="24" spans="1:5" x14ac:dyDescent="0.25">
      <c r="A24" s="20"/>
      <c r="B24" s="17"/>
      <c r="C24" s="17"/>
      <c r="D24" s="19"/>
      <c r="E24" s="19">
        <f t="shared" si="0"/>
        <v>0</v>
      </c>
    </row>
    <row r="25" spans="1:5" x14ac:dyDescent="0.25">
      <c r="A25" s="20"/>
      <c r="B25" s="17"/>
      <c r="C25" s="17"/>
      <c r="D25" s="19"/>
      <c r="E25" s="19">
        <f t="shared" si="0"/>
        <v>0</v>
      </c>
    </row>
    <row r="26" spans="1:5" x14ac:dyDescent="0.25">
      <c r="A26" s="20"/>
      <c r="B26" s="17"/>
      <c r="C26" s="17"/>
      <c r="D26" s="19"/>
      <c r="E26" s="19">
        <f t="shared" si="0"/>
        <v>0</v>
      </c>
    </row>
    <row r="27" spans="1:5" x14ac:dyDescent="0.25">
      <c r="A27" s="20"/>
      <c r="B27" s="17"/>
      <c r="C27" s="17"/>
      <c r="D27" s="19"/>
      <c r="E27" s="19">
        <f t="shared" si="0"/>
        <v>0</v>
      </c>
    </row>
    <row r="28" spans="1:5" x14ac:dyDescent="0.25">
      <c r="A28" s="20"/>
      <c r="B28" s="17"/>
      <c r="C28" s="17"/>
      <c r="D28" s="19"/>
      <c r="E28" s="19">
        <f t="shared" si="0"/>
        <v>0</v>
      </c>
    </row>
    <row r="29" spans="1:5" x14ac:dyDescent="0.25">
      <c r="A29" s="20"/>
      <c r="B29" s="17"/>
      <c r="C29" s="17"/>
      <c r="D29" s="19"/>
      <c r="E29" s="19">
        <f t="shared" si="0"/>
        <v>0</v>
      </c>
    </row>
    <row r="30" spans="1:5" x14ac:dyDescent="0.25">
      <c r="A30" s="20"/>
      <c r="B30" s="17"/>
      <c r="C30" s="17"/>
      <c r="D30" s="19"/>
      <c r="E30" s="19">
        <f t="shared" si="0"/>
        <v>0</v>
      </c>
    </row>
    <row r="31" spans="1:5" x14ac:dyDescent="0.25">
      <c r="A31" s="20"/>
      <c r="B31" s="17"/>
      <c r="C31" s="17"/>
      <c r="D31" s="19"/>
      <c r="E31" s="19">
        <f t="shared" si="0"/>
        <v>0</v>
      </c>
    </row>
    <row r="32" spans="1:5" x14ac:dyDescent="0.25">
      <c r="A32" s="20"/>
      <c r="B32" s="17"/>
      <c r="C32" s="17"/>
      <c r="D32" s="19"/>
      <c r="E32" s="19">
        <f t="shared" si="0"/>
        <v>0</v>
      </c>
    </row>
    <row r="33" spans="1:5" x14ac:dyDescent="0.25">
      <c r="A33" s="20"/>
      <c r="B33" s="17"/>
      <c r="C33" s="17"/>
      <c r="D33" s="19"/>
      <c r="E33" s="19">
        <f t="shared" si="0"/>
        <v>0</v>
      </c>
    </row>
    <row r="34" spans="1:5" x14ac:dyDescent="0.25">
      <c r="A34" s="20"/>
      <c r="B34" s="17"/>
      <c r="C34" s="17"/>
      <c r="D34" s="19"/>
      <c r="E34" s="19">
        <f t="shared" si="0"/>
        <v>0</v>
      </c>
    </row>
    <row r="35" spans="1:5" x14ac:dyDescent="0.25">
      <c r="A35" s="20"/>
      <c r="B35" s="17"/>
      <c r="C35" s="17"/>
      <c r="D35" s="19"/>
      <c r="E35" s="19">
        <f t="shared" si="0"/>
        <v>0</v>
      </c>
    </row>
    <row r="36" spans="1:5" x14ac:dyDescent="0.25">
      <c r="A36" s="20"/>
      <c r="B36" s="17"/>
      <c r="C36" s="17"/>
      <c r="D36" s="19"/>
      <c r="E36" s="19">
        <f t="shared" si="0"/>
        <v>0</v>
      </c>
    </row>
    <row r="37" spans="1:5" x14ac:dyDescent="0.25">
      <c r="A37" s="20"/>
      <c r="B37" s="17"/>
      <c r="C37" s="17"/>
      <c r="D37" s="19"/>
      <c r="E37" s="19">
        <f t="shared" si="0"/>
        <v>0</v>
      </c>
    </row>
    <row r="38" spans="1:5" x14ac:dyDescent="0.25">
      <c r="A38" s="20"/>
      <c r="B38" s="17"/>
      <c r="C38" s="17"/>
      <c r="D38" s="19"/>
      <c r="E38" s="19">
        <f t="shared" si="0"/>
        <v>0</v>
      </c>
    </row>
    <row r="39" spans="1:5" x14ac:dyDescent="0.25">
      <c r="A39" s="20"/>
      <c r="B39" s="17"/>
      <c r="C39" s="17"/>
      <c r="D39" s="19"/>
      <c r="E39" s="19">
        <f t="shared" si="0"/>
        <v>0</v>
      </c>
    </row>
    <row r="40" spans="1:5" x14ac:dyDescent="0.25">
      <c r="A40" s="20"/>
      <c r="B40" s="17"/>
      <c r="C40" s="17"/>
      <c r="D40" s="19"/>
      <c r="E40" s="19">
        <f t="shared" si="0"/>
        <v>0</v>
      </c>
    </row>
    <row r="41" spans="1:5" x14ac:dyDescent="0.25">
      <c r="A41" s="20"/>
      <c r="B41" s="17"/>
      <c r="C41" s="17"/>
      <c r="D41" s="19"/>
      <c r="E41" s="19">
        <f t="shared" si="0"/>
        <v>0</v>
      </c>
    </row>
    <row r="42" spans="1:5" x14ac:dyDescent="0.25">
      <c r="A42" s="20"/>
      <c r="B42" s="17"/>
      <c r="C42" s="17"/>
      <c r="D42" s="19"/>
      <c r="E42" s="19">
        <f t="shared" si="0"/>
        <v>0</v>
      </c>
    </row>
    <row r="43" spans="1:5" x14ac:dyDescent="0.25">
      <c r="A43" s="20"/>
      <c r="B43" s="17"/>
      <c r="C43" s="17"/>
      <c r="D43" s="19"/>
      <c r="E43" s="19">
        <f t="shared" si="0"/>
        <v>0</v>
      </c>
    </row>
    <row r="44" spans="1:5" x14ac:dyDescent="0.25">
      <c r="A44" s="20"/>
      <c r="B44" s="17"/>
      <c r="C44" s="17"/>
      <c r="D44" s="19"/>
      <c r="E44" s="19">
        <f t="shared" si="0"/>
        <v>0</v>
      </c>
    </row>
    <row r="45" spans="1:5" x14ac:dyDescent="0.25">
      <c r="A45" s="20"/>
      <c r="B45" s="17"/>
      <c r="C45" s="17"/>
      <c r="D45" s="19"/>
      <c r="E45" s="19">
        <f t="shared" si="0"/>
        <v>0</v>
      </c>
    </row>
    <row r="46" spans="1:5" x14ac:dyDescent="0.25">
      <c r="A46" s="20"/>
      <c r="B46" s="17"/>
      <c r="C46" s="17"/>
      <c r="D46" s="19"/>
      <c r="E46" s="19">
        <f t="shared" si="0"/>
        <v>0</v>
      </c>
    </row>
    <row r="47" spans="1:5" x14ac:dyDescent="0.25">
      <c r="C47" s="18" t="s">
        <v>80</v>
      </c>
      <c r="D47" s="26">
        <f>E9-SUMIF(C11:C46,"saída",D11:D46)+SUMIF(C11:C46,"entrada",D11:D46)</f>
        <v>0</v>
      </c>
      <c r="E47" s="27"/>
    </row>
  </sheetData>
  <mergeCells count="3">
    <mergeCell ref="C4:D4"/>
    <mergeCell ref="C9:D9"/>
    <mergeCell ref="D47:E47"/>
  </mergeCells>
  <dataValidations count="1">
    <dataValidation type="list" allowBlank="1" showInputMessage="1" showErrorMessage="1" sqref="C11:C46">
      <formula1>$A$1:$A$2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showGridLines="0" view="pageLayout" topLeftCell="A7" zoomScale="115" zoomScaleNormal="100" zoomScalePageLayoutView="115" workbookViewId="0">
      <selection activeCell="B11" sqref="B11:D14"/>
    </sheetView>
  </sheetViews>
  <sheetFormatPr defaultRowHeight="15" x14ac:dyDescent="0.25"/>
  <cols>
    <col min="1" max="1" width="9.140625" style="11"/>
    <col min="2" max="2" width="47.85546875" style="11" customWidth="1"/>
    <col min="3" max="3" width="11.28515625" style="11" customWidth="1"/>
    <col min="4" max="4" width="10.85546875" style="11" customWidth="1"/>
    <col min="5" max="5" width="12.85546875" style="11" bestFit="1" customWidth="1"/>
    <col min="6" max="16384" width="9.140625" style="11"/>
  </cols>
  <sheetData>
    <row r="1" spans="1:5" x14ac:dyDescent="0.25">
      <c r="A1" s="15" t="s">
        <v>72</v>
      </c>
    </row>
    <row r="2" spans="1:5" x14ac:dyDescent="0.25">
      <c r="A2" s="15" t="s">
        <v>73</v>
      </c>
    </row>
    <row r="4" spans="1:5" x14ac:dyDescent="0.25">
      <c r="B4" s="11" t="s">
        <v>74</v>
      </c>
      <c r="C4" s="24">
        <v>43678</v>
      </c>
      <c r="D4" s="24"/>
    </row>
    <row r="5" spans="1:5" x14ac:dyDescent="0.25">
      <c r="C5" s="11" t="s">
        <v>65</v>
      </c>
      <c r="D5" s="11">
        <f>MONTH(C4)</f>
        <v>8</v>
      </c>
    </row>
    <row r="9" spans="1:5" x14ac:dyDescent="0.25">
      <c r="B9" s="18" t="s">
        <v>70</v>
      </c>
      <c r="C9" s="25">
        <f>jul!D47</f>
        <v>0</v>
      </c>
      <c r="D9" s="25"/>
      <c r="E9" s="11">
        <f>994+C9</f>
        <v>994</v>
      </c>
    </row>
    <row r="10" spans="1:5" x14ac:dyDescent="0.25">
      <c r="A10" s="16" t="s">
        <v>69</v>
      </c>
      <c r="B10" s="16" t="s">
        <v>66</v>
      </c>
      <c r="C10" s="16" t="s">
        <v>67</v>
      </c>
      <c r="D10" s="16" t="s">
        <v>68</v>
      </c>
      <c r="E10" s="16" t="s">
        <v>71</v>
      </c>
    </row>
    <row r="11" spans="1:5" x14ac:dyDescent="0.25">
      <c r="A11" s="20">
        <v>43683</v>
      </c>
      <c r="B11" s="17" t="s">
        <v>82</v>
      </c>
      <c r="C11" s="17" t="s">
        <v>73</v>
      </c>
      <c r="D11" s="19">
        <v>17</v>
      </c>
      <c r="E11" s="19">
        <f>IF(C11="entrada",C9+D11,E9-D11)</f>
        <v>977</v>
      </c>
    </row>
    <row r="12" spans="1:5" x14ac:dyDescent="0.25">
      <c r="A12" s="20">
        <v>43683</v>
      </c>
      <c r="B12" s="17" t="s">
        <v>81</v>
      </c>
      <c r="C12" s="17" t="s">
        <v>73</v>
      </c>
      <c r="D12" s="19">
        <v>54.99</v>
      </c>
      <c r="E12" s="19">
        <f>IF(C12="entrada",E11+D12,IF(C12="",0,E11-D12))</f>
        <v>922.01</v>
      </c>
    </row>
    <row r="13" spans="1:5" x14ac:dyDescent="0.25">
      <c r="A13" s="20">
        <v>43685</v>
      </c>
      <c r="B13" s="17" t="s">
        <v>29</v>
      </c>
      <c r="C13" s="17" t="s">
        <v>73</v>
      </c>
      <c r="D13" s="19">
        <v>79.900000000000006</v>
      </c>
      <c r="E13" s="19">
        <f>IF(C13="entrada",E12+D13,IF(C13="",0,E12-D13))</f>
        <v>842.11</v>
      </c>
    </row>
    <row r="14" spans="1:5" x14ac:dyDescent="0.25">
      <c r="A14" s="20">
        <v>43683</v>
      </c>
      <c r="B14" s="17" t="s">
        <v>83</v>
      </c>
      <c r="C14" s="17" t="s">
        <v>73</v>
      </c>
      <c r="D14" s="19">
        <v>190.99</v>
      </c>
      <c r="E14" s="19">
        <f t="shared" ref="E14:E46" si="0">IF(C14="entrada",E13+D14,IF(C14="",0,E13-D14))</f>
        <v>651.12</v>
      </c>
    </row>
    <row r="15" spans="1:5" x14ac:dyDescent="0.25">
      <c r="A15" s="20">
        <v>43697</v>
      </c>
      <c r="B15" s="17" t="s">
        <v>85</v>
      </c>
      <c r="C15" s="17" t="s">
        <v>73</v>
      </c>
      <c r="D15" s="19">
        <v>559.12</v>
      </c>
      <c r="E15" s="19">
        <f t="shared" si="0"/>
        <v>92</v>
      </c>
    </row>
    <row r="16" spans="1:5" x14ac:dyDescent="0.25">
      <c r="A16" s="20"/>
      <c r="B16" s="17"/>
      <c r="C16" s="17"/>
      <c r="D16" s="19"/>
      <c r="E16" s="19">
        <f t="shared" si="0"/>
        <v>0</v>
      </c>
    </row>
    <row r="17" spans="1:5" x14ac:dyDescent="0.25">
      <c r="A17" s="20"/>
      <c r="B17" s="17"/>
      <c r="C17" s="17"/>
      <c r="D17" s="19"/>
      <c r="E17" s="19">
        <f t="shared" si="0"/>
        <v>0</v>
      </c>
    </row>
    <row r="18" spans="1:5" x14ac:dyDescent="0.25">
      <c r="A18" s="20"/>
      <c r="B18" s="17"/>
      <c r="C18" s="17"/>
      <c r="D18" s="19"/>
      <c r="E18" s="19">
        <f t="shared" si="0"/>
        <v>0</v>
      </c>
    </row>
    <row r="19" spans="1:5" x14ac:dyDescent="0.25">
      <c r="A19" s="20"/>
      <c r="B19" s="17"/>
      <c r="C19" s="17"/>
      <c r="D19" s="19"/>
      <c r="E19" s="19">
        <f t="shared" si="0"/>
        <v>0</v>
      </c>
    </row>
    <row r="20" spans="1:5" x14ac:dyDescent="0.25">
      <c r="A20" s="20"/>
      <c r="B20" s="17"/>
      <c r="C20" s="17"/>
      <c r="D20" s="19"/>
      <c r="E20" s="19">
        <f t="shared" si="0"/>
        <v>0</v>
      </c>
    </row>
    <row r="21" spans="1:5" x14ac:dyDescent="0.25">
      <c r="A21" s="20"/>
      <c r="B21" s="17"/>
      <c r="C21" s="17"/>
      <c r="D21" s="19"/>
      <c r="E21" s="19">
        <f t="shared" si="0"/>
        <v>0</v>
      </c>
    </row>
    <row r="22" spans="1:5" x14ac:dyDescent="0.25">
      <c r="A22" s="20"/>
      <c r="B22" s="17"/>
      <c r="C22" s="17"/>
      <c r="D22" s="19"/>
      <c r="E22" s="19">
        <f t="shared" si="0"/>
        <v>0</v>
      </c>
    </row>
    <row r="23" spans="1:5" x14ac:dyDescent="0.25">
      <c r="A23" s="20"/>
      <c r="B23" s="17"/>
      <c r="C23" s="17"/>
      <c r="D23" s="19"/>
      <c r="E23" s="19">
        <f t="shared" si="0"/>
        <v>0</v>
      </c>
    </row>
    <row r="24" spans="1:5" x14ac:dyDescent="0.25">
      <c r="A24" s="20"/>
      <c r="B24" s="17"/>
      <c r="C24" s="17"/>
      <c r="D24" s="19"/>
      <c r="E24" s="19">
        <f t="shared" si="0"/>
        <v>0</v>
      </c>
    </row>
    <row r="25" spans="1:5" x14ac:dyDescent="0.25">
      <c r="A25" s="20"/>
      <c r="B25" s="17"/>
      <c r="C25" s="17"/>
      <c r="D25" s="19"/>
      <c r="E25" s="19">
        <f t="shared" si="0"/>
        <v>0</v>
      </c>
    </row>
    <row r="26" spans="1:5" x14ac:dyDescent="0.25">
      <c r="A26" s="20"/>
      <c r="B26" s="17"/>
      <c r="C26" s="17"/>
      <c r="D26" s="19"/>
      <c r="E26" s="19">
        <f t="shared" si="0"/>
        <v>0</v>
      </c>
    </row>
    <row r="27" spans="1:5" x14ac:dyDescent="0.25">
      <c r="A27" s="20"/>
      <c r="B27" s="17"/>
      <c r="C27" s="17"/>
      <c r="D27" s="19"/>
      <c r="E27" s="19">
        <f t="shared" si="0"/>
        <v>0</v>
      </c>
    </row>
    <row r="28" spans="1:5" x14ac:dyDescent="0.25">
      <c r="A28" s="20"/>
      <c r="B28" s="17"/>
      <c r="C28" s="17"/>
      <c r="D28" s="19"/>
      <c r="E28" s="19">
        <f t="shared" si="0"/>
        <v>0</v>
      </c>
    </row>
    <row r="29" spans="1:5" x14ac:dyDescent="0.25">
      <c r="A29" s="20"/>
      <c r="B29" s="17"/>
      <c r="C29" s="17"/>
      <c r="D29" s="19"/>
      <c r="E29" s="19">
        <f t="shared" si="0"/>
        <v>0</v>
      </c>
    </row>
    <row r="30" spans="1:5" x14ac:dyDescent="0.25">
      <c r="A30" s="20"/>
      <c r="B30" s="17"/>
      <c r="C30" s="17"/>
      <c r="D30" s="19"/>
      <c r="E30" s="19">
        <f t="shared" si="0"/>
        <v>0</v>
      </c>
    </row>
    <row r="31" spans="1:5" x14ac:dyDescent="0.25">
      <c r="A31" s="20"/>
      <c r="B31" s="17"/>
      <c r="C31" s="17"/>
      <c r="D31" s="19"/>
      <c r="E31" s="19">
        <f t="shared" si="0"/>
        <v>0</v>
      </c>
    </row>
    <row r="32" spans="1:5" x14ac:dyDescent="0.25">
      <c r="A32" s="20"/>
      <c r="B32" s="17"/>
      <c r="C32" s="17"/>
      <c r="D32" s="19"/>
      <c r="E32" s="19">
        <f t="shared" si="0"/>
        <v>0</v>
      </c>
    </row>
    <row r="33" spans="1:5" x14ac:dyDescent="0.25">
      <c r="A33" s="20"/>
      <c r="B33" s="17"/>
      <c r="C33" s="17"/>
      <c r="D33" s="19"/>
      <c r="E33" s="19">
        <f t="shared" si="0"/>
        <v>0</v>
      </c>
    </row>
    <row r="34" spans="1:5" x14ac:dyDescent="0.25">
      <c r="A34" s="20"/>
      <c r="B34" s="17"/>
      <c r="C34" s="17"/>
      <c r="D34" s="19"/>
      <c r="E34" s="19">
        <f t="shared" si="0"/>
        <v>0</v>
      </c>
    </row>
    <row r="35" spans="1:5" x14ac:dyDescent="0.25">
      <c r="A35" s="20"/>
      <c r="B35" s="17"/>
      <c r="C35" s="17"/>
      <c r="D35" s="19"/>
      <c r="E35" s="19">
        <f t="shared" si="0"/>
        <v>0</v>
      </c>
    </row>
    <row r="36" spans="1:5" x14ac:dyDescent="0.25">
      <c r="A36" s="20"/>
      <c r="B36" s="17"/>
      <c r="C36" s="17"/>
      <c r="D36" s="19"/>
      <c r="E36" s="19">
        <f t="shared" si="0"/>
        <v>0</v>
      </c>
    </row>
    <row r="37" spans="1:5" x14ac:dyDescent="0.25">
      <c r="A37" s="20"/>
      <c r="B37" s="17"/>
      <c r="C37" s="17"/>
      <c r="D37" s="19"/>
      <c r="E37" s="19">
        <f t="shared" si="0"/>
        <v>0</v>
      </c>
    </row>
    <row r="38" spans="1:5" x14ac:dyDescent="0.25">
      <c r="A38" s="20"/>
      <c r="B38" s="17"/>
      <c r="C38" s="17"/>
      <c r="D38" s="19"/>
      <c r="E38" s="19">
        <f t="shared" si="0"/>
        <v>0</v>
      </c>
    </row>
    <row r="39" spans="1:5" x14ac:dyDescent="0.25">
      <c r="A39" s="20"/>
      <c r="B39" s="17"/>
      <c r="C39" s="17"/>
      <c r="D39" s="19"/>
      <c r="E39" s="19">
        <f t="shared" si="0"/>
        <v>0</v>
      </c>
    </row>
    <row r="40" spans="1:5" x14ac:dyDescent="0.25">
      <c r="A40" s="20"/>
      <c r="B40" s="17"/>
      <c r="C40" s="17"/>
      <c r="D40" s="19"/>
      <c r="E40" s="19">
        <f t="shared" si="0"/>
        <v>0</v>
      </c>
    </row>
    <row r="41" spans="1:5" x14ac:dyDescent="0.25">
      <c r="A41" s="20"/>
      <c r="B41" s="17"/>
      <c r="C41" s="17"/>
      <c r="D41" s="19"/>
      <c r="E41" s="19">
        <f t="shared" si="0"/>
        <v>0</v>
      </c>
    </row>
    <row r="42" spans="1:5" x14ac:dyDescent="0.25">
      <c r="A42" s="20"/>
      <c r="B42" s="17"/>
      <c r="C42" s="17"/>
      <c r="D42" s="19"/>
      <c r="E42" s="19">
        <f t="shared" si="0"/>
        <v>0</v>
      </c>
    </row>
    <row r="43" spans="1:5" x14ac:dyDescent="0.25">
      <c r="A43" s="20"/>
      <c r="B43" s="17"/>
      <c r="C43" s="17"/>
      <c r="D43" s="19"/>
      <c r="E43" s="19">
        <f t="shared" si="0"/>
        <v>0</v>
      </c>
    </row>
    <row r="44" spans="1:5" x14ac:dyDescent="0.25">
      <c r="A44" s="20"/>
      <c r="B44" s="17"/>
      <c r="C44" s="17"/>
      <c r="D44" s="19"/>
      <c r="E44" s="19">
        <f t="shared" si="0"/>
        <v>0</v>
      </c>
    </row>
    <row r="45" spans="1:5" x14ac:dyDescent="0.25">
      <c r="A45" s="20"/>
      <c r="B45" s="17"/>
      <c r="C45" s="17"/>
      <c r="D45" s="19"/>
      <c r="E45" s="19">
        <f t="shared" si="0"/>
        <v>0</v>
      </c>
    </row>
    <row r="46" spans="1:5" x14ac:dyDescent="0.25">
      <c r="A46" s="20"/>
      <c r="B46" s="17"/>
      <c r="C46" s="17"/>
      <c r="D46" s="19"/>
      <c r="E46" s="19">
        <f t="shared" si="0"/>
        <v>0</v>
      </c>
    </row>
    <row r="47" spans="1:5" x14ac:dyDescent="0.25">
      <c r="C47" s="18" t="s">
        <v>80</v>
      </c>
      <c r="D47" s="26">
        <f>E9-SUMIF(C11:C46,"saída",D11:D46)+SUMIF(C11:C46,"entrada",D11:D46)</f>
        <v>92</v>
      </c>
      <c r="E47" s="27"/>
    </row>
  </sheetData>
  <mergeCells count="3">
    <mergeCell ref="C4:D4"/>
    <mergeCell ref="C9:D9"/>
    <mergeCell ref="D47:E47"/>
  </mergeCells>
  <dataValidations count="1">
    <dataValidation type="list" allowBlank="1" showInputMessage="1" showErrorMessage="1" sqref="C11:C46">
      <formula1>$A$1:$A$2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Controle</vt:lpstr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>Fundação Getúlio Vargas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FGV</dc:creator>
  <cp:lastModifiedBy>Walisson Sobral</cp:lastModifiedBy>
  <cp:lastPrinted>2019-07-17T16:41:35Z</cp:lastPrinted>
  <dcterms:created xsi:type="dcterms:W3CDTF">2011-08-03T13:40:57Z</dcterms:created>
  <dcterms:modified xsi:type="dcterms:W3CDTF">2019-09-10T17:40:33Z</dcterms:modified>
</cp:coreProperties>
</file>