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E:\UnityProject\UnityKoreaAward\Assets\ExcelDataTables\"/>
    </mc:Choice>
  </mc:AlternateContent>
  <xr:revisionPtr revIDLastSave="0" documentId="13_ncr:1_{61747F01-782F-426E-B53B-F160D97A59BE}" xr6:coauthVersionLast="47" xr6:coauthVersionMax="47" xr10:uidLastSave="{00000000-0000-0000-0000-000000000000}"/>
  <bookViews>
    <workbookView xWindow="1575" yWindow="960" windowWidth="26505" windowHeight="14565" activeTab="2" xr2:uid="{00000000-000D-0000-FFFF-FFFF00000000}"/>
  </bookViews>
  <sheets>
    <sheet name="MonsterBaseData" sheetId="1" r:id="rId1"/>
    <sheet name="MeleeMonster" sheetId="5" r:id="rId2"/>
    <sheet name="RangedMonster" sheetId="6" r:id="rId3"/>
    <sheet name="BossMonster" sheetId="7" r:id="rId4"/>
    <sheet name="StageSpawnMonster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5" l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2" i="6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2" i="5"/>
  <c r="K3" i="5"/>
  <c r="K4" i="5"/>
  <c r="K5" i="5"/>
  <c r="K6" i="5"/>
  <c r="K7" i="5"/>
  <c r="K8" i="5"/>
  <c r="K9" i="5"/>
  <c r="K10" i="5"/>
  <c r="K11" i="5"/>
  <c r="K12" i="5"/>
  <c r="K13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2" i="5"/>
  <c r="I2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2" i="5"/>
  <c r="H2" i="5"/>
  <c r="F2" i="5"/>
  <c r="K40" i="6"/>
  <c r="H40" i="6"/>
  <c r="F40" i="6"/>
  <c r="E40" i="6"/>
  <c r="A40" i="6"/>
  <c r="K39" i="6"/>
  <c r="H39" i="6"/>
  <c r="F39" i="6"/>
  <c r="E39" i="6"/>
  <c r="A39" i="6"/>
  <c r="K38" i="6"/>
  <c r="H38" i="6"/>
  <c r="F38" i="6"/>
  <c r="E38" i="6"/>
  <c r="A38" i="6"/>
  <c r="K37" i="6"/>
  <c r="H37" i="6"/>
  <c r="F37" i="6"/>
  <c r="E37" i="6"/>
  <c r="A37" i="6"/>
  <c r="K36" i="6"/>
  <c r="H36" i="6"/>
  <c r="F36" i="6"/>
  <c r="E36" i="6"/>
  <c r="A36" i="6"/>
  <c r="K35" i="6"/>
  <c r="H35" i="6"/>
  <c r="F35" i="6"/>
  <c r="E35" i="6"/>
  <c r="A35" i="6"/>
  <c r="K34" i="6"/>
  <c r="H34" i="6"/>
  <c r="F34" i="6"/>
  <c r="E34" i="6"/>
  <c r="A34" i="6"/>
  <c r="K33" i="6"/>
  <c r="H33" i="6"/>
  <c r="F33" i="6"/>
  <c r="E33" i="6"/>
  <c r="A33" i="6"/>
  <c r="K32" i="6"/>
  <c r="H32" i="6"/>
  <c r="F32" i="6"/>
  <c r="E32" i="6"/>
  <c r="A32" i="6"/>
  <c r="K31" i="6"/>
  <c r="H31" i="6"/>
  <c r="F31" i="6"/>
  <c r="E31" i="6"/>
  <c r="A31" i="6"/>
  <c r="K30" i="6"/>
  <c r="H30" i="6"/>
  <c r="F30" i="6"/>
  <c r="E30" i="6"/>
  <c r="A30" i="6"/>
  <c r="K29" i="6"/>
  <c r="H29" i="6"/>
  <c r="F29" i="6"/>
  <c r="E29" i="6"/>
  <c r="A29" i="6"/>
  <c r="K28" i="6"/>
  <c r="H28" i="6"/>
  <c r="F28" i="6"/>
  <c r="E28" i="6"/>
  <c r="A28" i="6"/>
  <c r="K27" i="6"/>
  <c r="H27" i="6"/>
  <c r="F27" i="6"/>
  <c r="E27" i="6"/>
  <c r="A27" i="6"/>
  <c r="K26" i="6"/>
  <c r="H26" i="6"/>
  <c r="F26" i="6"/>
  <c r="E26" i="6"/>
  <c r="A26" i="6"/>
  <c r="K25" i="6"/>
  <c r="H25" i="6"/>
  <c r="F25" i="6"/>
  <c r="E25" i="6"/>
  <c r="A25" i="6"/>
  <c r="K24" i="6"/>
  <c r="H24" i="6"/>
  <c r="F24" i="6"/>
  <c r="E24" i="6"/>
  <c r="A24" i="6"/>
  <c r="K23" i="6"/>
  <c r="H23" i="6"/>
  <c r="F23" i="6"/>
  <c r="E23" i="6"/>
  <c r="A23" i="6"/>
  <c r="K22" i="6"/>
  <c r="H22" i="6"/>
  <c r="F22" i="6"/>
  <c r="E22" i="6"/>
  <c r="A22" i="6"/>
  <c r="K21" i="6"/>
  <c r="H21" i="6"/>
  <c r="F21" i="6"/>
  <c r="E21" i="6"/>
  <c r="A21" i="6"/>
  <c r="K20" i="6"/>
  <c r="H20" i="6"/>
  <c r="F20" i="6"/>
  <c r="E20" i="6"/>
  <c r="A20" i="6"/>
  <c r="K19" i="6"/>
  <c r="H19" i="6"/>
  <c r="F19" i="6"/>
  <c r="E19" i="6"/>
  <c r="A19" i="6"/>
  <c r="K18" i="6"/>
  <c r="H18" i="6"/>
  <c r="F18" i="6"/>
  <c r="E18" i="6"/>
  <c r="A18" i="6"/>
  <c r="K17" i="6"/>
  <c r="H17" i="6"/>
  <c r="F17" i="6"/>
  <c r="E17" i="6"/>
  <c r="A17" i="6"/>
  <c r="K16" i="6"/>
  <c r="H16" i="6"/>
  <c r="F16" i="6"/>
  <c r="E16" i="6"/>
  <c r="A16" i="6"/>
  <c r="K15" i="6"/>
  <c r="H15" i="6"/>
  <c r="F15" i="6"/>
  <c r="E15" i="6"/>
  <c r="A15" i="6"/>
  <c r="K14" i="6"/>
  <c r="H14" i="6"/>
  <c r="F14" i="6"/>
  <c r="E14" i="6"/>
  <c r="A14" i="6"/>
  <c r="K13" i="6"/>
  <c r="H13" i="6"/>
  <c r="F13" i="6"/>
  <c r="E13" i="6"/>
  <c r="A13" i="6"/>
  <c r="K12" i="6"/>
  <c r="H12" i="6"/>
  <c r="F12" i="6"/>
  <c r="E12" i="6"/>
  <c r="A12" i="6"/>
  <c r="K11" i="6"/>
  <c r="H11" i="6"/>
  <c r="F11" i="6"/>
  <c r="E11" i="6"/>
  <c r="A11" i="6"/>
  <c r="K10" i="6"/>
  <c r="H10" i="6"/>
  <c r="F10" i="6"/>
  <c r="E10" i="6"/>
  <c r="A10" i="6"/>
  <c r="K9" i="6"/>
  <c r="H9" i="6"/>
  <c r="F9" i="6"/>
  <c r="E9" i="6"/>
  <c r="A9" i="6"/>
  <c r="K8" i="6"/>
  <c r="H8" i="6"/>
  <c r="F8" i="6"/>
  <c r="E8" i="6"/>
  <c r="A8" i="6"/>
  <c r="K7" i="6"/>
  <c r="H7" i="6"/>
  <c r="F7" i="6"/>
  <c r="E7" i="6"/>
  <c r="A7" i="6"/>
  <c r="K6" i="6"/>
  <c r="H6" i="6"/>
  <c r="F6" i="6"/>
  <c r="E6" i="6"/>
  <c r="A6" i="6"/>
  <c r="K5" i="6"/>
  <c r="H5" i="6"/>
  <c r="F5" i="6"/>
  <c r="E5" i="6"/>
  <c r="A5" i="6"/>
  <c r="K4" i="6"/>
  <c r="H4" i="6"/>
  <c r="F4" i="6"/>
  <c r="E4" i="6"/>
  <c r="A4" i="6"/>
  <c r="K3" i="6"/>
  <c r="H3" i="6"/>
  <c r="F3" i="6"/>
  <c r="E3" i="6"/>
  <c r="A3" i="6"/>
  <c r="K2" i="6"/>
  <c r="H2" i="6"/>
  <c r="F2" i="6"/>
  <c r="E2" i="6"/>
  <c r="A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A3" i="5"/>
  <c r="E3" i="5"/>
  <c r="F3" i="5"/>
  <c r="H3" i="5"/>
  <c r="A4" i="5"/>
  <c r="E4" i="5"/>
  <c r="F4" i="5"/>
  <c r="H4" i="5"/>
  <c r="A5" i="5"/>
  <c r="E5" i="5"/>
  <c r="F5" i="5"/>
  <c r="H5" i="5"/>
  <c r="A6" i="5"/>
  <c r="E6" i="5"/>
  <c r="F6" i="5"/>
  <c r="H6" i="5"/>
  <c r="A7" i="5"/>
  <c r="E7" i="5"/>
  <c r="F7" i="5"/>
  <c r="H7" i="5"/>
  <c r="A8" i="5"/>
  <c r="E8" i="5"/>
  <c r="F8" i="5"/>
  <c r="H8" i="5"/>
  <c r="A9" i="5"/>
  <c r="E9" i="5"/>
  <c r="F9" i="5"/>
  <c r="H9" i="5"/>
  <c r="A10" i="5"/>
  <c r="E10" i="5"/>
  <c r="F10" i="5"/>
  <c r="H10" i="5"/>
  <c r="A11" i="5"/>
  <c r="E11" i="5"/>
  <c r="F11" i="5"/>
  <c r="H11" i="5"/>
  <c r="A12" i="5"/>
  <c r="E12" i="5"/>
  <c r="F12" i="5"/>
  <c r="H12" i="5"/>
  <c r="A13" i="5"/>
  <c r="E13" i="5"/>
  <c r="F13" i="5"/>
  <c r="H13" i="5"/>
  <c r="A14" i="5"/>
  <c r="E14" i="5"/>
  <c r="F14" i="5"/>
  <c r="H14" i="5"/>
  <c r="A15" i="5"/>
  <c r="E15" i="5"/>
  <c r="F15" i="5"/>
  <c r="H15" i="5"/>
  <c r="A16" i="5"/>
  <c r="E16" i="5"/>
  <c r="F16" i="5"/>
  <c r="H16" i="5"/>
  <c r="A17" i="5"/>
  <c r="E17" i="5"/>
  <c r="F17" i="5"/>
  <c r="H17" i="5"/>
  <c r="A18" i="5"/>
  <c r="E18" i="5"/>
  <c r="F18" i="5"/>
  <c r="H18" i="5"/>
  <c r="A19" i="5"/>
  <c r="E19" i="5"/>
  <c r="F19" i="5"/>
  <c r="H19" i="5"/>
  <c r="A20" i="5"/>
  <c r="E20" i="5"/>
  <c r="F20" i="5"/>
  <c r="H20" i="5"/>
  <c r="A21" i="5"/>
  <c r="E21" i="5"/>
  <c r="F21" i="5"/>
  <c r="H21" i="5"/>
  <c r="A22" i="5"/>
  <c r="E22" i="5"/>
  <c r="F22" i="5"/>
  <c r="H22" i="5"/>
  <c r="A23" i="5"/>
  <c r="E23" i="5"/>
  <c r="F23" i="5"/>
  <c r="H23" i="5"/>
  <c r="A24" i="5"/>
  <c r="E24" i="5"/>
  <c r="F24" i="5"/>
  <c r="H24" i="5"/>
  <c r="A25" i="5"/>
  <c r="E25" i="5"/>
  <c r="F25" i="5"/>
  <c r="H25" i="5"/>
  <c r="A26" i="5"/>
  <c r="E26" i="5"/>
  <c r="F26" i="5"/>
  <c r="H26" i="5"/>
  <c r="A27" i="5"/>
  <c r="E27" i="5"/>
  <c r="F27" i="5"/>
  <c r="H27" i="5"/>
  <c r="A28" i="5"/>
  <c r="E28" i="5"/>
  <c r="F28" i="5"/>
  <c r="H28" i="5"/>
  <c r="A29" i="5"/>
  <c r="E29" i="5"/>
  <c r="F29" i="5"/>
  <c r="H29" i="5"/>
  <c r="A30" i="5"/>
  <c r="E30" i="5"/>
  <c r="F30" i="5"/>
  <c r="H30" i="5"/>
  <c r="A31" i="5"/>
  <c r="E31" i="5"/>
  <c r="F31" i="5"/>
  <c r="H31" i="5"/>
  <c r="A32" i="5"/>
  <c r="E32" i="5"/>
  <c r="F32" i="5"/>
  <c r="H32" i="5"/>
  <c r="A33" i="5"/>
  <c r="E33" i="5"/>
  <c r="F33" i="5"/>
  <c r="H33" i="5"/>
  <c r="A34" i="5"/>
  <c r="E34" i="5"/>
  <c r="F34" i="5"/>
  <c r="H34" i="5"/>
  <c r="A35" i="5"/>
  <c r="E35" i="5"/>
  <c r="F35" i="5"/>
  <c r="H35" i="5"/>
  <c r="A36" i="5"/>
  <c r="E36" i="5"/>
  <c r="F36" i="5"/>
  <c r="H36" i="5"/>
  <c r="A37" i="5"/>
  <c r="E37" i="5"/>
  <c r="F37" i="5"/>
  <c r="H37" i="5"/>
  <c r="A38" i="5"/>
  <c r="E38" i="5"/>
  <c r="F38" i="5"/>
  <c r="H38" i="5"/>
  <c r="A39" i="5"/>
  <c r="E39" i="5"/>
  <c r="F39" i="5"/>
  <c r="H39" i="5"/>
  <c r="A40" i="5"/>
  <c r="E40" i="5"/>
  <c r="F40" i="5"/>
  <c r="H40" i="5"/>
  <c r="E2" i="5"/>
  <c r="A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00000000-0006-0000-0000-000001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16911D9B-70C0-434B-B253-24AD10C36B7B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O1" authorId="0" shapeId="0" xr:uid="{00000000-0006-0000-0000-000003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93990E13-2B9D-440D-8F65-0A98CC170704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5DB58EB3-9EEC-4E09-8394-3D6DA479FDCC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P1" authorId="0" shapeId="0" xr:uid="{274B8010-E41C-4B84-89D7-C000DBC4CBFF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DB83A69D-A847-4E47-9636-AAAE7C6F87E1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1820DCF1-D7E7-4F00-B9BC-41754E940027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O1" authorId="0" shapeId="0" xr:uid="{EDE0EC23-3F33-4C7B-8178-0D0A9FAFE577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D89671E7-1ADD-4F6D-B008-757FC9831E4F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A574D206-14CB-41D8-8CBE-84200002B8B3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Q1" authorId="0" shapeId="0" xr:uid="{21065C5B-E6D8-4E6C-845F-0D0296CEDE4A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<sst xmlns="http://schemas.openxmlformats.org/spreadsheetml/2006/main" count="183" uniqueCount="25">
  <si>
    <t>PlayerSkillType DropBox List</t>
  </si>
  <si>
    <t>Description::string</t>
  </si>
  <si>
    <t>Name::string</t>
  </si>
  <si>
    <t>Id::int</t>
  </si>
  <si>
    <t>Skill Type</t>
  </si>
  <si>
    <t>Speed::float</t>
    <phoneticPr fontId="6" type="noConversion"/>
  </si>
  <si>
    <t>RateOfFire::float</t>
    <phoneticPr fontId="6" type="noConversion"/>
  </si>
  <si>
    <t>MonsterSkiilsType::enum</t>
    <phoneticPr fontId="6" type="noConversion"/>
  </si>
  <si>
    <t>CollisionDamage::float</t>
    <phoneticPr fontId="6" type="noConversion"/>
  </si>
  <si>
    <t>Exp::int</t>
    <phoneticPr fontId="6" type="noConversion"/>
  </si>
  <si>
    <t>Level::int</t>
    <phoneticPr fontId="6" type="noConversion"/>
  </si>
  <si>
    <t>MonsterSkiilsType DropBox List</t>
    <phoneticPr fontId="6" type="noConversion"/>
  </si>
  <si>
    <t>MeleeMonstser</t>
    <phoneticPr fontId="6" type="noConversion"/>
  </si>
  <si>
    <t>RangedMonster</t>
    <phoneticPr fontId="6" type="noConversion"/>
  </si>
  <si>
    <t>MonsterType::string</t>
    <phoneticPr fontId="6" type="noConversion"/>
  </si>
  <si>
    <t>HP::float</t>
    <phoneticPr fontId="6" type="noConversion"/>
  </si>
  <si>
    <t>Score::int</t>
    <phoneticPr fontId="6" type="noConversion"/>
  </si>
  <si>
    <t>Ranged::float</t>
    <phoneticPr fontId="6" type="noConversion"/>
  </si>
  <si>
    <t>SkillType::string</t>
    <phoneticPr fontId="6" type="noConversion"/>
  </si>
  <si>
    <t>None</t>
    <phoneticPr fontId="6" type="noConversion"/>
  </si>
  <si>
    <t>BOSS</t>
    <phoneticPr fontId="6" type="noConversion"/>
  </si>
  <si>
    <t>Stage::int</t>
    <phoneticPr fontId="6" type="noConversion"/>
  </si>
  <si>
    <t>MeleeMonsterSpawn::int</t>
    <phoneticPr fontId="6" type="noConversion"/>
  </si>
  <si>
    <t>RangedMonsterSpawn::int</t>
    <phoneticPr fontId="6" type="noConversion"/>
  </si>
  <si>
    <t>ProjectileSpeed::float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</si>
</sst>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2"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O1:O962" totalsRowShown="0" headerRowDxfId="11" dataDxfId="10">
  <autoFilter ref="O1:O962" xr:uid="{00000000-0009-0000-0100-000003000000}"/>
  <sortState xmlns:xlrd2="http://schemas.microsoft.com/office/spreadsheetml/2017/richdata2" ref="O962:O1048516">
    <sortCondition descending="1" ref="O962:O1048516"/>
  </sortState>
  <tableColumns count="1">
    <tableColumn id="1" xr3:uid="{00000000-0010-0000-0000-000001000000}" name="MonsterSkiilsType DropBox List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D2C3E-0D5B-4226-83E1-7737192D74C5}" name="표3_2" displayName="표3_2" ref="P1:P962" totalsRowShown="0" headerRowDxfId="8" dataDxfId="7">
  <autoFilter ref="P1:P962" xr:uid="{3E5D2C3E-0D5B-4226-83E1-7737192D74C5}"/>
  <sortState xmlns:xlrd2="http://schemas.microsoft.com/office/spreadsheetml/2017/richdata2" ref="P2:P1047556">
    <sortCondition descending="1" ref="P962:P1048516"/>
  </sortState>
  <tableColumns count="1">
    <tableColumn id="1" xr3:uid="{2FE06BE7-BA42-43F1-B24B-9D4DE22B13AC}" name="PlayerSkillType DropBox Lis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F112A0-44EC-4418-9C58-159152E7B13B}" name="표3_23" displayName="표3_23" ref="O1:O962" totalsRowShown="0" headerRowDxfId="5" dataDxfId="4">
  <autoFilter ref="O1:O962" xr:uid="{31F112A0-44EC-4418-9C58-159152E7B13B}"/>
  <sortState xmlns:xlrd2="http://schemas.microsoft.com/office/spreadsheetml/2017/richdata2" ref="O2:O1047556">
    <sortCondition descending="1" ref="O962:O1048516"/>
  </sortState>
  <tableColumns count="1">
    <tableColumn id="1" xr3:uid="{DAEE0437-F223-4287-AC97-C13E35A555A5}" name="PlayerSkillType DropBox List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12DEC4-FB9F-46EC-A3D0-186A22481CA7}" name="표3_235" displayName="표3_235" ref="Q1:Q962" totalsRowShown="0" headerRowDxfId="2" dataDxfId="1">
  <autoFilter ref="Q1:Q962" xr:uid="{4512DEC4-FB9F-46EC-A3D0-186A22481CA7}"/>
  <sortState xmlns:xlrd2="http://schemas.microsoft.com/office/spreadsheetml/2017/richdata2" ref="Q2:Q1047556">
    <sortCondition descending="1" ref="Q962:Q1048516"/>
  </sortState>
  <tableColumns count="1">
    <tableColumn id="1" xr3:uid="{78FCC8EA-8113-467C-BF50-62A7B881CD31}" name="PlayerSkillType DropBox Li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0"/>
  <sheetViews>
    <sheetView zoomScale="85" zoomScaleNormal="85" zoomScaleSheetLayoutView="75" workbookViewId="0">
      <pane xSplit="2" ySplit="1" topLeftCell="C2" activePane="bottomRight" state="frozen"/>
      <selection pane="topRight"/>
      <selection pane="bottomLeft"/>
      <selection pane="bottomRight" activeCell="M8" sqref="M8"/>
    </sheetView>
  </sheetViews>
  <sheetFormatPr defaultColWidth="9" defaultRowHeight="16.5" x14ac:dyDescent="0.3"/>
  <cols>
    <col min="1" max="1" width="6.125" style="1" bestFit="1" customWidth="1"/>
    <col min="2" max="2" width="21.625" style="1" bestFit="1" customWidth="1"/>
    <col min="3" max="3" width="17.375" style="3" bestFit="1" customWidth="1"/>
    <col min="4" max="4" width="12.25" style="1" bestFit="1" customWidth="1"/>
    <col min="5" max="6" width="12.25" style="1" customWidth="1"/>
    <col min="7" max="7" width="7" style="1" bestFit="1" customWidth="1"/>
    <col min="8" max="8" width="11.5" style="1" bestFit="1" customWidth="1"/>
    <col min="9" max="9" width="15.5" style="1" bestFit="1" customWidth="1"/>
    <col min="10" max="10" width="21.75" style="1" bestFit="1" customWidth="1"/>
    <col min="11" max="12" width="12.25" style="1" customWidth="1"/>
    <col min="13" max="13" width="17.5" style="1" customWidth="1"/>
    <col min="14" max="14" width="9.625" style="1" bestFit="1" customWidth="1"/>
    <col min="15" max="15" width="30.875" style="1" bestFit="1" customWidth="1"/>
    <col min="16" max="16384" width="9" style="1"/>
  </cols>
  <sheetData>
    <row r="1" spans="1:15" x14ac:dyDescent="0.3">
      <c r="A1" s="2" t="s">
        <v>3</v>
      </c>
      <c r="B1" s="5" t="s">
        <v>7</v>
      </c>
      <c r="C1" s="2" t="s">
        <v>1</v>
      </c>
      <c r="D1" s="2" t="s">
        <v>2</v>
      </c>
      <c r="E1" s="5" t="s">
        <v>10</v>
      </c>
      <c r="F1" s="5" t="s">
        <v>9</v>
      </c>
      <c r="G1" s="5" t="s">
        <v>15</v>
      </c>
      <c r="H1" s="5" t="s">
        <v>5</v>
      </c>
      <c r="I1" s="5" t="s">
        <v>6</v>
      </c>
      <c r="J1" s="5" t="s">
        <v>8</v>
      </c>
      <c r="K1" s="5" t="s">
        <v>16</v>
      </c>
      <c r="L1" s="5" t="s">
        <v>17</v>
      </c>
      <c r="N1" s="1" t="s">
        <v>4</v>
      </c>
      <c r="O1" s="6" t="s">
        <v>11</v>
      </c>
    </row>
    <row r="2" spans="1:15" ht="33" customHeight="1" x14ac:dyDescent="0.3">
      <c r="A2" s="1">
        <v>1</v>
      </c>
      <c r="C2" s="4"/>
      <c r="E2" s="1">
        <v>1</v>
      </c>
      <c r="F2" s="1">
        <v>10</v>
      </c>
      <c r="G2" s="1">
        <v>10</v>
      </c>
      <c r="H2" s="1">
        <v>0.5</v>
      </c>
      <c r="I2" s="1">
        <v>0.3</v>
      </c>
      <c r="J2" s="1">
        <v>10</v>
      </c>
      <c r="K2" s="1">
        <v>10</v>
      </c>
      <c r="L2" s="1">
        <v>1</v>
      </c>
      <c r="N2" s="11"/>
    </row>
    <row r="3" spans="1:15" x14ac:dyDescent="0.3">
      <c r="A3" s="1">
        <v>2</v>
      </c>
      <c r="C3" s="4"/>
      <c r="E3" s="1">
        <v>2</v>
      </c>
      <c r="F3" s="1">
        <v>15</v>
      </c>
      <c r="G3" s="1">
        <v>15</v>
      </c>
      <c r="H3" s="1">
        <v>0.52500000000000002</v>
      </c>
      <c r="I3" s="1">
        <v>0.35</v>
      </c>
      <c r="J3" s="1">
        <v>11</v>
      </c>
      <c r="K3" s="1">
        <v>20</v>
      </c>
      <c r="L3" s="1">
        <v>1</v>
      </c>
      <c r="N3" s="11"/>
    </row>
    <row r="4" spans="1:15" x14ac:dyDescent="0.3">
      <c r="A4" s="1">
        <v>3</v>
      </c>
      <c r="C4" s="4"/>
      <c r="E4" s="1">
        <v>3</v>
      </c>
      <c r="F4" s="1">
        <v>20</v>
      </c>
      <c r="G4" s="1">
        <v>20</v>
      </c>
      <c r="H4" s="1">
        <v>0.55000000000000004</v>
      </c>
      <c r="I4" s="1">
        <v>0.4</v>
      </c>
      <c r="J4" s="1">
        <v>12</v>
      </c>
      <c r="K4" s="1">
        <v>30</v>
      </c>
      <c r="L4" s="1">
        <v>1</v>
      </c>
      <c r="N4" s="11"/>
    </row>
    <row r="5" spans="1:15" x14ac:dyDescent="0.3">
      <c r="A5" s="1">
        <v>4</v>
      </c>
      <c r="C5" s="4"/>
      <c r="E5" s="1">
        <v>4</v>
      </c>
      <c r="F5" s="1">
        <v>25</v>
      </c>
      <c r="G5" s="1">
        <v>25</v>
      </c>
      <c r="H5" s="1">
        <v>0.57499999999999996</v>
      </c>
      <c r="I5" s="1">
        <v>0.45</v>
      </c>
      <c r="J5" s="1">
        <v>13</v>
      </c>
      <c r="K5" s="1">
        <v>40</v>
      </c>
      <c r="L5" s="1">
        <v>1</v>
      </c>
      <c r="N5" s="11"/>
    </row>
    <row r="6" spans="1:15" x14ac:dyDescent="0.3">
      <c r="A6" s="1">
        <v>5</v>
      </c>
      <c r="C6" s="4"/>
      <c r="E6" s="1">
        <v>5</v>
      </c>
      <c r="F6" s="1">
        <v>30</v>
      </c>
      <c r="G6" s="1">
        <v>30</v>
      </c>
      <c r="H6" s="1">
        <v>0.6</v>
      </c>
      <c r="I6" s="1">
        <v>0.5</v>
      </c>
      <c r="J6" s="1">
        <v>14</v>
      </c>
      <c r="K6" s="1">
        <v>50</v>
      </c>
      <c r="L6" s="1">
        <v>1</v>
      </c>
      <c r="N6" s="11"/>
    </row>
    <row r="7" spans="1:15" x14ac:dyDescent="0.3">
      <c r="A7" s="1">
        <v>6</v>
      </c>
      <c r="C7" s="4"/>
      <c r="E7" s="1">
        <v>6</v>
      </c>
      <c r="F7" s="1">
        <v>35</v>
      </c>
      <c r="G7" s="1">
        <v>35</v>
      </c>
      <c r="H7" s="1">
        <v>0.625</v>
      </c>
      <c r="I7" s="1">
        <v>0.55000000000000004</v>
      </c>
      <c r="J7" s="1">
        <v>15</v>
      </c>
      <c r="K7" s="1">
        <v>60</v>
      </c>
      <c r="L7" s="1">
        <v>1</v>
      </c>
      <c r="N7" s="11"/>
    </row>
    <row r="8" spans="1:15" x14ac:dyDescent="0.3">
      <c r="A8" s="1">
        <v>7</v>
      </c>
      <c r="C8" s="4"/>
      <c r="E8" s="1">
        <v>7</v>
      </c>
      <c r="F8" s="1">
        <v>40</v>
      </c>
      <c r="G8" s="1">
        <v>40</v>
      </c>
      <c r="H8" s="1">
        <v>0.65</v>
      </c>
      <c r="I8" s="1">
        <v>0.6</v>
      </c>
      <c r="J8" s="1">
        <v>16</v>
      </c>
      <c r="K8" s="1">
        <v>70</v>
      </c>
      <c r="L8" s="1">
        <v>1</v>
      </c>
      <c r="N8" s="11"/>
    </row>
    <row r="9" spans="1:15" x14ac:dyDescent="0.3">
      <c r="A9" s="1">
        <v>8</v>
      </c>
      <c r="C9" s="4"/>
      <c r="E9" s="1">
        <v>8</v>
      </c>
      <c r="F9" s="1">
        <v>45</v>
      </c>
      <c r="G9" s="1">
        <v>45</v>
      </c>
      <c r="H9" s="1">
        <v>0.67500000000000004</v>
      </c>
      <c r="I9" s="1">
        <v>0.65</v>
      </c>
      <c r="J9" s="1">
        <v>17</v>
      </c>
      <c r="K9" s="1">
        <v>80</v>
      </c>
      <c r="L9" s="1">
        <v>1</v>
      </c>
      <c r="N9" s="12"/>
    </row>
    <row r="10" spans="1:15" x14ac:dyDescent="0.3">
      <c r="A10" s="1">
        <v>9</v>
      </c>
      <c r="C10" s="4"/>
      <c r="E10" s="1">
        <v>9</v>
      </c>
      <c r="F10" s="1">
        <v>50</v>
      </c>
      <c r="G10" s="1">
        <v>50</v>
      </c>
      <c r="H10" s="1">
        <v>0.7</v>
      </c>
      <c r="I10" s="1">
        <v>0.7</v>
      </c>
      <c r="J10" s="1">
        <v>18</v>
      </c>
      <c r="K10" s="1">
        <v>90</v>
      </c>
      <c r="L10" s="1">
        <v>1</v>
      </c>
      <c r="N10" s="12"/>
    </row>
    <row r="11" spans="1:15" x14ac:dyDescent="0.3">
      <c r="A11" s="1">
        <v>10</v>
      </c>
      <c r="C11" s="4"/>
      <c r="E11" s="1">
        <v>10</v>
      </c>
      <c r="F11" s="1">
        <v>55</v>
      </c>
      <c r="G11" s="1">
        <v>55</v>
      </c>
      <c r="H11" s="1">
        <v>0.72499999999999998</v>
      </c>
      <c r="I11" s="1">
        <v>0.75</v>
      </c>
      <c r="J11" s="1">
        <v>19</v>
      </c>
      <c r="K11" s="1">
        <v>100</v>
      </c>
      <c r="L11" s="1">
        <v>1</v>
      </c>
      <c r="N11" s="12"/>
    </row>
    <row r="12" spans="1:15" x14ac:dyDescent="0.3">
      <c r="A12" s="1">
        <v>11</v>
      </c>
      <c r="C12" s="4"/>
      <c r="E12" s="1">
        <v>11</v>
      </c>
      <c r="F12" s="1">
        <v>60</v>
      </c>
      <c r="G12" s="1">
        <v>60</v>
      </c>
      <c r="H12" s="1">
        <v>0.75</v>
      </c>
      <c r="I12" s="1">
        <v>0.8</v>
      </c>
      <c r="J12" s="1">
        <v>20</v>
      </c>
      <c r="K12" s="1">
        <v>110</v>
      </c>
      <c r="L12" s="1">
        <v>1</v>
      </c>
      <c r="N12" s="12"/>
    </row>
    <row r="13" spans="1:15" x14ac:dyDescent="0.3">
      <c r="A13" s="1">
        <v>12</v>
      </c>
      <c r="C13" s="4"/>
      <c r="E13" s="1">
        <v>12</v>
      </c>
      <c r="F13" s="1">
        <v>65</v>
      </c>
      <c r="G13" s="1">
        <v>65</v>
      </c>
      <c r="H13" s="1">
        <v>0.77500000000000002</v>
      </c>
      <c r="I13" s="1">
        <v>0.85</v>
      </c>
      <c r="J13" s="1">
        <v>21</v>
      </c>
      <c r="K13" s="1">
        <v>120</v>
      </c>
      <c r="L13" s="1">
        <v>1</v>
      </c>
      <c r="N13" s="12"/>
    </row>
    <row r="14" spans="1:15" x14ac:dyDescent="0.3">
      <c r="A14" s="1">
        <v>13</v>
      </c>
      <c r="C14" s="4"/>
      <c r="E14" s="1">
        <v>13</v>
      </c>
      <c r="F14" s="1">
        <v>70</v>
      </c>
      <c r="G14" s="1">
        <v>70</v>
      </c>
      <c r="H14" s="1">
        <v>0.8</v>
      </c>
      <c r="I14" s="1">
        <v>0.9</v>
      </c>
      <c r="J14" s="1">
        <v>22</v>
      </c>
      <c r="K14" s="1">
        <v>130</v>
      </c>
      <c r="L14" s="1">
        <v>1</v>
      </c>
      <c r="N14" s="12"/>
    </row>
    <row r="15" spans="1:15" x14ac:dyDescent="0.3">
      <c r="A15" s="1">
        <v>14</v>
      </c>
      <c r="E15" s="1">
        <v>14</v>
      </c>
      <c r="F15" s="1">
        <v>75</v>
      </c>
      <c r="G15" s="1">
        <v>75</v>
      </c>
      <c r="H15" s="1">
        <v>0.82499999999999996</v>
      </c>
      <c r="I15" s="1">
        <v>0.95</v>
      </c>
      <c r="J15" s="1">
        <v>23</v>
      </c>
      <c r="K15" s="1">
        <v>140</v>
      </c>
      <c r="L15" s="1">
        <v>1</v>
      </c>
    </row>
    <row r="16" spans="1:15" x14ac:dyDescent="0.3">
      <c r="A16" s="1">
        <v>15</v>
      </c>
      <c r="E16" s="1">
        <v>15</v>
      </c>
      <c r="F16" s="1">
        <v>80</v>
      </c>
      <c r="G16" s="1">
        <v>80</v>
      </c>
      <c r="H16" s="1">
        <v>0.85</v>
      </c>
      <c r="I16" s="1">
        <v>1</v>
      </c>
      <c r="J16" s="1">
        <v>24</v>
      </c>
      <c r="K16" s="1">
        <v>150</v>
      </c>
      <c r="L16" s="1">
        <v>1</v>
      </c>
    </row>
    <row r="17" spans="1:12" x14ac:dyDescent="0.3">
      <c r="A17" s="1">
        <v>16</v>
      </c>
      <c r="E17" s="1">
        <v>16</v>
      </c>
      <c r="F17" s="1">
        <v>85</v>
      </c>
      <c r="G17" s="1">
        <v>85</v>
      </c>
      <c r="H17" s="1">
        <v>0.875</v>
      </c>
      <c r="I17" s="1">
        <v>1.05</v>
      </c>
      <c r="J17" s="1">
        <v>25</v>
      </c>
      <c r="K17" s="1">
        <v>160</v>
      </c>
      <c r="L17" s="1">
        <v>1</v>
      </c>
    </row>
    <row r="18" spans="1:12" x14ac:dyDescent="0.3">
      <c r="A18" s="1">
        <v>17</v>
      </c>
      <c r="E18" s="1">
        <v>17</v>
      </c>
      <c r="F18" s="1">
        <v>90</v>
      </c>
      <c r="G18" s="1">
        <v>90</v>
      </c>
      <c r="H18" s="1">
        <v>0.9</v>
      </c>
      <c r="I18" s="1">
        <v>1.1000000000000001</v>
      </c>
      <c r="J18" s="1">
        <v>26</v>
      </c>
      <c r="K18" s="1">
        <v>170</v>
      </c>
      <c r="L18" s="1">
        <v>1</v>
      </c>
    </row>
    <row r="19" spans="1:12" x14ac:dyDescent="0.3">
      <c r="A19" s="1">
        <v>18</v>
      </c>
      <c r="E19" s="1">
        <v>18</v>
      </c>
      <c r="F19" s="1">
        <v>95</v>
      </c>
      <c r="G19" s="1">
        <v>95</v>
      </c>
      <c r="H19" s="1">
        <v>0.92500000000000004</v>
      </c>
      <c r="I19" s="1">
        <v>1.1499999999999999</v>
      </c>
      <c r="J19" s="1">
        <v>27</v>
      </c>
      <c r="K19" s="1">
        <v>180</v>
      </c>
      <c r="L19" s="1">
        <v>1</v>
      </c>
    </row>
    <row r="20" spans="1:12" x14ac:dyDescent="0.3">
      <c r="A20" s="1">
        <v>19</v>
      </c>
      <c r="E20" s="1">
        <v>19</v>
      </c>
      <c r="F20" s="1">
        <v>100</v>
      </c>
      <c r="G20" s="1">
        <v>100</v>
      </c>
      <c r="H20" s="1">
        <v>0.95</v>
      </c>
      <c r="I20" s="1">
        <v>1.2</v>
      </c>
      <c r="J20" s="1">
        <v>28</v>
      </c>
      <c r="K20" s="1">
        <v>190</v>
      </c>
      <c r="L20" s="1">
        <v>1</v>
      </c>
    </row>
    <row r="21" spans="1:12" x14ac:dyDescent="0.3">
      <c r="A21" s="1">
        <v>20</v>
      </c>
      <c r="E21" s="1">
        <v>20</v>
      </c>
      <c r="F21" s="1">
        <v>105</v>
      </c>
      <c r="G21" s="1">
        <v>105</v>
      </c>
      <c r="H21" s="1">
        <v>0.97499999999999998</v>
      </c>
      <c r="I21" s="1">
        <v>1.25</v>
      </c>
      <c r="J21" s="1">
        <v>29</v>
      </c>
      <c r="K21" s="1">
        <v>200</v>
      </c>
      <c r="L21" s="1">
        <v>1</v>
      </c>
    </row>
    <row r="22" spans="1:12" x14ac:dyDescent="0.3">
      <c r="A22" s="1">
        <v>21</v>
      </c>
      <c r="E22" s="1">
        <v>21</v>
      </c>
      <c r="F22" s="1">
        <v>110</v>
      </c>
      <c r="G22" s="1">
        <v>110</v>
      </c>
      <c r="H22" s="1">
        <v>1</v>
      </c>
      <c r="I22" s="1">
        <v>1.3</v>
      </c>
      <c r="J22" s="1">
        <v>30</v>
      </c>
      <c r="K22" s="1">
        <v>210</v>
      </c>
      <c r="L22" s="1">
        <v>1</v>
      </c>
    </row>
    <row r="23" spans="1:12" x14ac:dyDescent="0.3">
      <c r="A23" s="1">
        <v>22</v>
      </c>
      <c r="E23" s="1">
        <v>22</v>
      </c>
      <c r="F23" s="1">
        <v>115</v>
      </c>
      <c r="G23" s="1">
        <v>115</v>
      </c>
      <c r="H23" s="1">
        <v>1.0249999999999999</v>
      </c>
      <c r="I23" s="1">
        <v>1.35</v>
      </c>
      <c r="J23" s="1">
        <v>31</v>
      </c>
      <c r="K23" s="1">
        <v>220</v>
      </c>
      <c r="L23" s="1">
        <v>1</v>
      </c>
    </row>
    <row r="24" spans="1:12" x14ac:dyDescent="0.3">
      <c r="A24" s="1">
        <v>23</v>
      </c>
      <c r="E24" s="1">
        <v>23</v>
      </c>
      <c r="F24" s="1">
        <v>120</v>
      </c>
      <c r="G24" s="1">
        <v>120</v>
      </c>
      <c r="H24" s="1">
        <v>1.05</v>
      </c>
      <c r="I24" s="1">
        <v>1.4</v>
      </c>
      <c r="J24" s="1">
        <v>32</v>
      </c>
      <c r="K24" s="1">
        <v>230</v>
      </c>
      <c r="L24" s="1">
        <v>1</v>
      </c>
    </row>
    <row r="25" spans="1:12" x14ac:dyDescent="0.3">
      <c r="A25" s="1">
        <v>24</v>
      </c>
      <c r="E25" s="1">
        <v>24</v>
      </c>
      <c r="F25" s="1">
        <v>125</v>
      </c>
      <c r="G25" s="1">
        <v>125</v>
      </c>
      <c r="H25" s="1">
        <v>1.075</v>
      </c>
      <c r="I25" s="1">
        <v>1.45</v>
      </c>
      <c r="J25" s="1">
        <v>33</v>
      </c>
      <c r="K25" s="1">
        <v>240</v>
      </c>
      <c r="L25" s="1">
        <v>1</v>
      </c>
    </row>
    <row r="26" spans="1:12" x14ac:dyDescent="0.3">
      <c r="A26" s="1">
        <v>25</v>
      </c>
      <c r="E26" s="1">
        <v>25</v>
      </c>
      <c r="F26" s="1">
        <v>130</v>
      </c>
      <c r="G26" s="1">
        <v>130</v>
      </c>
      <c r="H26" s="1">
        <v>1.1000000000000001</v>
      </c>
      <c r="I26" s="1">
        <v>1.5</v>
      </c>
      <c r="J26" s="1">
        <v>34</v>
      </c>
      <c r="K26" s="1">
        <v>250</v>
      </c>
      <c r="L26" s="1">
        <v>1</v>
      </c>
    </row>
    <row r="27" spans="1:12" x14ac:dyDescent="0.3">
      <c r="A27" s="1">
        <v>26</v>
      </c>
      <c r="E27" s="1">
        <v>26</v>
      </c>
      <c r="F27" s="1">
        <v>135</v>
      </c>
      <c r="G27" s="1">
        <v>135</v>
      </c>
      <c r="H27" s="1">
        <v>1.125</v>
      </c>
      <c r="I27" s="1">
        <v>1.55</v>
      </c>
      <c r="J27" s="1">
        <v>35</v>
      </c>
      <c r="K27" s="1">
        <v>260</v>
      </c>
      <c r="L27" s="1">
        <v>1</v>
      </c>
    </row>
    <row r="28" spans="1:12" x14ac:dyDescent="0.3">
      <c r="A28" s="1">
        <v>27</v>
      </c>
      <c r="E28" s="1">
        <v>27</v>
      </c>
      <c r="F28" s="1">
        <v>140</v>
      </c>
      <c r="G28" s="1">
        <v>140</v>
      </c>
      <c r="H28" s="1">
        <v>1.1499999999999999</v>
      </c>
      <c r="I28" s="1">
        <v>1.6</v>
      </c>
      <c r="J28" s="1">
        <v>36</v>
      </c>
      <c r="K28" s="1">
        <v>270</v>
      </c>
      <c r="L28" s="1">
        <v>1</v>
      </c>
    </row>
    <row r="29" spans="1:12" x14ac:dyDescent="0.3">
      <c r="A29" s="1">
        <v>28</v>
      </c>
      <c r="E29" s="1">
        <v>28</v>
      </c>
      <c r="F29" s="1">
        <v>145</v>
      </c>
      <c r="G29" s="1">
        <v>145</v>
      </c>
      <c r="H29" s="1">
        <v>1.175</v>
      </c>
      <c r="I29" s="1">
        <v>1.65</v>
      </c>
      <c r="J29" s="1">
        <v>37</v>
      </c>
      <c r="K29" s="1">
        <v>280</v>
      </c>
      <c r="L29" s="1">
        <v>1</v>
      </c>
    </row>
    <row r="30" spans="1:12" x14ac:dyDescent="0.3">
      <c r="A30" s="1">
        <v>29</v>
      </c>
      <c r="E30" s="1">
        <v>29</v>
      </c>
      <c r="F30" s="1">
        <v>150</v>
      </c>
      <c r="G30" s="1">
        <v>150</v>
      </c>
      <c r="H30" s="1">
        <v>1.2</v>
      </c>
      <c r="I30" s="1">
        <v>1.7</v>
      </c>
      <c r="J30" s="1">
        <v>38</v>
      </c>
      <c r="K30" s="1">
        <v>290</v>
      </c>
      <c r="L30" s="1">
        <v>1</v>
      </c>
    </row>
    <row r="31" spans="1:12" x14ac:dyDescent="0.3">
      <c r="A31" s="1">
        <v>30</v>
      </c>
      <c r="E31" s="1">
        <v>30</v>
      </c>
      <c r="F31" s="1">
        <v>155</v>
      </c>
      <c r="G31" s="1">
        <v>155</v>
      </c>
      <c r="H31" s="1">
        <v>1.2250000000000001</v>
      </c>
      <c r="I31" s="1">
        <v>1.75</v>
      </c>
      <c r="J31" s="1">
        <v>39</v>
      </c>
      <c r="K31" s="1">
        <v>300</v>
      </c>
      <c r="L31" s="1">
        <v>1</v>
      </c>
    </row>
    <row r="32" spans="1:12" x14ac:dyDescent="0.3">
      <c r="A32" s="1">
        <v>31</v>
      </c>
      <c r="E32" s="1">
        <v>31</v>
      </c>
      <c r="F32" s="1">
        <v>160</v>
      </c>
      <c r="G32" s="1">
        <v>160</v>
      </c>
      <c r="H32" s="1">
        <v>1.25</v>
      </c>
      <c r="I32" s="1">
        <v>1.8</v>
      </c>
      <c r="J32" s="1">
        <v>40</v>
      </c>
      <c r="K32" s="1">
        <v>310</v>
      </c>
      <c r="L32" s="1">
        <v>1</v>
      </c>
    </row>
    <row r="33" spans="1:12" x14ac:dyDescent="0.3">
      <c r="A33" s="1">
        <v>32</v>
      </c>
      <c r="E33" s="1">
        <v>32</v>
      </c>
      <c r="F33" s="1">
        <v>165</v>
      </c>
      <c r="G33" s="1">
        <v>165</v>
      </c>
      <c r="H33" s="1">
        <v>1.2749999999999999</v>
      </c>
      <c r="I33" s="1">
        <v>1.85</v>
      </c>
      <c r="J33" s="1">
        <v>41</v>
      </c>
      <c r="K33" s="1">
        <v>320</v>
      </c>
      <c r="L33" s="1">
        <v>1</v>
      </c>
    </row>
    <row r="34" spans="1:12" x14ac:dyDescent="0.3">
      <c r="A34" s="1">
        <v>33</v>
      </c>
      <c r="E34" s="1">
        <v>33</v>
      </c>
      <c r="F34" s="1">
        <v>170</v>
      </c>
      <c r="G34" s="1">
        <v>170</v>
      </c>
      <c r="H34" s="1">
        <v>1.3</v>
      </c>
      <c r="I34" s="1">
        <v>1.9</v>
      </c>
      <c r="J34" s="1">
        <v>42</v>
      </c>
      <c r="K34" s="1">
        <v>330</v>
      </c>
      <c r="L34" s="1">
        <v>1</v>
      </c>
    </row>
    <row r="35" spans="1:12" x14ac:dyDescent="0.3">
      <c r="A35" s="1">
        <v>34</v>
      </c>
      <c r="E35" s="1">
        <v>34</v>
      </c>
      <c r="F35" s="1">
        <v>175</v>
      </c>
      <c r="G35" s="1">
        <v>175</v>
      </c>
      <c r="H35" s="1">
        <v>1.325</v>
      </c>
      <c r="I35" s="1">
        <v>1.95</v>
      </c>
      <c r="J35" s="1">
        <v>43</v>
      </c>
      <c r="K35" s="1">
        <v>340</v>
      </c>
      <c r="L35" s="1">
        <v>1</v>
      </c>
    </row>
    <row r="36" spans="1:12" x14ac:dyDescent="0.3">
      <c r="A36" s="1">
        <v>35</v>
      </c>
      <c r="E36" s="1">
        <v>35</v>
      </c>
      <c r="F36" s="1">
        <v>180</v>
      </c>
      <c r="G36" s="1">
        <v>180</v>
      </c>
      <c r="H36" s="1">
        <v>1.35</v>
      </c>
      <c r="I36" s="1">
        <v>2</v>
      </c>
      <c r="J36" s="1">
        <v>44</v>
      </c>
      <c r="K36" s="1">
        <v>350</v>
      </c>
      <c r="L36" s="1">
        <v>1</v>
      </c>
    </row>
    <row r="37" spans="1:12" x14ac:dyDescent="0.3">
      <c r="A37" s="1">
        <v>36</v>
      </c>
      <c r="E37" s="1">
        <v>36</v>
      </c>
      <c r="F37" s="1">
        <v>185</v>
      </c>
      <c r="G37" s="1">
        <v>185</v>
      </c>
      <c r="H37" s="1">
        <v>1.375</v>
      </c>
      <c r="I37" s="1">
        <v>2.0499999999999998</v>
      </c>
      <c r="J37" s="1">
        <v>45</v>
      </c>
      <c r="K37" s="1">
        <v>360</v>
      </c>
      <c r="L37" s="1">
        <v>1</v>
      </c>
    </row>
    <row r="38" spans="1:12" x14ac:dyDescent="0.3">
      <c r="A38" s="1">
        <v>37</v>
      </c>
      <c r="E38" s="1">
        <v>37</v>
      </c>
      <c r="F38" s="1">
        <v>190</v>
      </c>
      <c r="G38" s="1">
        <v>190</v>
      </c>
      <c r="H38" s="1">
        <v>1.4</v>
      </c>
      <c r="I38" s="1">
        <v>2.1</v>
      </c>
      <c r="J38" s="1">
        <v>46</v>
      </c>
      <c r="K38" s="1">
        <v>370</v>
      </c>
      <c r="L38" s="1">
        <v>1</v>
      </c>
    </row>
    <row r="39" spans="1:12" x14ac:dyDescent="0.3">
      <c r="A39" s="1">
        <v>38</v>
      </c>
      <c r="E39" s="1">
        <v>38</v>
      </c>
      <c r="F39" s="1">
        <v>195</v>
      </c>
      <c r="G39" s="1">
        <v>195</v>
      </c>
      <c r="H39" s="1">
        <v>1.425</v>
      </c>
      <c r="I39" s="1">
        <v>2.15</v>
      </c>
      <c r="J39" s="1">
        <v>47</v>
      </c>
      <c r="K39" s="1">
        <v>380</v>
      </c>
      <c r="L39" s="1">
        <v>1</v>
      </c>
    </row>
    <row r="40" spans="1:12" x14ac:dyDescent="0.3">
      <c r="A40" s="1">
        <v>39</v>
      </c>
      <c r="E40" s="1">
        <v>39</v>
      </c>
      <c r="F40" s="1">
        <v>200</v>
      </c>
      <c r="G40" s="1">
        <v>200</v>
      </c>
      <c r="H40" s="1">
        <v>1.45</v>
      </c>
      <c r="I40" s="1">
        <v>2.2000000000000002</v>
      </c>
      <c r="J40" s="1">
        <v>48</v>
      </c>
      <c r="K40" s="1">
        <v>390</v>
      </c>
      <c r="L40" s="1">
        <v>1</v>
      </c>
    </row>
  </sheetData>
  <mergeCells count="1">
    <mergeCell ref="N2:N14"/>
  </mergeCells>
  <phoneticPr fontId="6" type="noConversion"/>
  <dataValidations count="1">
    <dataValidation type="list" allowBlank="1" showInputMessage="1" showErrorMessage="1" sqref="B2:B1048576" xr:uid="{00000000-0002-0000-0000-000000000000}">
      <formula1>$O$2:$O$962</formula1>
    </dataValidation>
  </dataValidations>
  <pageMargins left="0.69999998807907104" right="0.69999998807907104" top="0.75" bottom="0.75" header="0.30000001192092896" footer="0.30000001192092896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65EF-D419-4214-A215-575E19AD76B9}">
  <dimension ref="A1:P57"/>
  <sheetViews>
    <sheetView zoomScale="85" zoomScaleNormal="85" workbookViewId="0">
      <selection activeCell="J2" sqref="J2:J6"/>
    </sheetView>
  </sheetViews>
  <sheetFormatPr defaultColWidth="9" defaultRowHeight="16.5" x14ac:dyDescent="0.3"/>
  <cols>
    <col min="1" max="1" width="6.125" style="1" bestFit="1" customWidth="1"/>
    <col min="2" max="2" width="23.75" style="1" bestFit="1" customWidth="1"/>
    <col min="3" max="3" width="17.375" style="3" bestFit="1" customWidth="1"/>
    <col min="4" max="4" width="18.875" style="1" bestFit="1" customWidth="1"/>
    <col min="5" max="5" width="8.75" style="1" bestFit="1" customWidth="1"/>
    <col min="6" max="6" width="11.5" style="1" bestFit="1" customWidth="1"/>
    <col min="7" max="7" width="15.5" style="1" bestFit="1" customWidth="1"/>
    <col min="8" max="8" width="17.375" style="1" bestFit="1" customWidth="1"/>
    <col min="9" max="9" width="15.5" style="1" bestFit="1" customWidth="1"/>
    <col min="10" max="10" width="20.25" style="1" bestFit="1" customWidth="1"/>
    <col min="11" max="11" width="21.75" style="1" bestFit="1" customWidth="1"/>
    <col min="12" max="13" width="21.75" style="1" customWidth="1"/>
    <col min="14" max="14" width="15.5" style="1" customWidth="1"/>
    <col min="15" max="15" width="9.625" style="1" bestFit="1" customWidth="1"/>
    <col min="16" max="16" width="32.875" style="1" bestFit="1" customWidth="1"/>
    <col min="17" max="16384" width="9" style="1"/>
  </cols>
  <sheetData>
    <row r="1" spans="1:16" x14ac:dyDescent="0.3">
      <c r="A1" s="2" t="s">
        <v>3</v>
      </c>
      <c r="B1" s="5" t="s">
        <v>7</v>
      </c>
      <c r="C1" s="2" t="s">
        <v>1</v>
      </c>
      <c r="D1" s="5" t="s">
        <v>14</v>
      </c>
      <c r="E1" s="5" t="s">
        <v>10</v>
      </c>
      <c r="F1" s="5" t="s">
        <v>9</v>
      </c>
      <c r="G1" s="5" t="s">
        <v>15</v>
      </c>
      <c r="H1" s="5" t="s">
        <v>5</v>
      </c>
      <c r="I1" s="5" t="s">
        <v>6</v>
      </c>
      <c r="J1" s="5" t="s">
        <v>24</v>
      </c>
      <c r="K1" s="5" t="s">
        <v>8</v>
      </c>
      <c r="L1" s="5" t="s">
        <v>16</v>
      </c>
      <c r="M1" s="5" t="s">
        <v>17</v>
      </c>
      <c r="N1" s="5" t="s">
        <v>18</v>
      </c>
      <c r="O1" s="1" t="s">
        <v>4</v>
      </c>
      <c r="P1" s="1" t="s">
        <v>0</v>
      </c>
    </row>
    <row r="2" spans="1:16" x14ac:dyDescent="0.3">
      <c r="A2" s="1">
        <f>MonsterBaseData!A2</f>
        <v>1</v>
      </c>
      <c r="C2" s="1"/>
      <c r="D2" s="7" t="s">
        <v>12</v>
      </c>
      <c r="E2" s="8">
        <f>MonsterBaseData!E2</f>
        <v>1</v>
      </c>
      <c r="F2" s="8">
        <f>MonsterBaseData!F2</f>
        <v>10</v>
      </c>
      <c r="G2" s="8">
        <f>MonsterBaseData!G2*1.5</f>
        <v>15</v>
      </c>
      <c r="H2" s="8">
        <f>MonsterBaseData!H2</f>
        <v>0.5</v>
      </c>
      <c r="I2" s="8">
        <f>MonsterBaseData!I2</f>
        <v>0.3</v>
      </c>
      <c r="J2" s="10">
        <v>5</v>
      </c>
      <c r="K2" s="8">
        <f>MonsterBaseData!J2*1.5</f>
        <v>15</v>
      </c>
      <c r="L2" s="8">
        <f>MonsterBaseData!K2</f>
        <v>10</v>
      </c>
      <c r="M2" s="8">
        <f>MonsterBaseData!L2</f>
        <v>1</v>
      </c>
      <c r="N2" s="6" t="s">
        <v>19</v>
      </c>
      <c r="O2" s="11"/>
    </row>
    <row r="3" spans="1:16" x14ac:dyDescent="0.3">
      <c r="A3" s="1">
        <f>MonsterBaseData!A3</f>
        <v>2</v>
      </c>
      <c r="C3" s="1"/>
      <c r="D3" s="7" t="s">
        <v>12</v>
      </c>
      <c r="E3" s="8">
        <f>MonsterBaseData!E3</f>
        <v>2</v>
      </c>
      <c r="F3" s="8">
        <f>MonsterBaseData!F3</f>
        <v>15</v>
      </c>
      <c r="G3" s="8">
        <f>MonsterBaseData!G3*1.5</f>
        <v>22.5</v>
      </c>
      <c r="H3" s="8">
        <f>MonsterBaseData!H3</f>
        <v>0.52500000000000002</v>
      </c>
      <c r="I3" s="8">
        <f>MonsterBaseData!I3</f>
        <v>0.35</v>
      </c>
      <c r="J3" s="10">
        <v>7.5</v>
      </c>
      <c r="K3" s="8">
        <f>MonsterBaseData!J3*1.5</f>
        <v>16.5</v>
      </c>
      <c r="L3" s="8">
        <f>MonsterBaseData!K3</f>
        <v>20</v>
      </c>
      <c r="M3" s="8">
        <f>MonsterBaseData!L3</f>
        <v>1</v>
      </c>
      <c r="N3" s="6" t="s">
        <v>19</v>
      </c>
      <c r="O3" s="11"/>
    </row>
    <row r="4" spans="1:16" x14ac:dyDescent="0.3">
      <c r="A4" s="1">
        <f>MonsterBaseData!A4</f>
        <v>3</v>
      </c>
      <c r="C4" s="1"/>
      <c r="D4" s="7" t="s">
        <v>12</v>
      </c>
      <c r="E4" s="8">
        <f>MonsterBaseData!E4</f>
        <v>3</v>
      </c>
      <c r="F4" s="8">
        <f>MonsterBaseData!F4</f>
        <v>20</v>
      </c>
      <c r="G4" s="8">
        <f>MonsterBaseData!G4*1.5</f>
        <v>30</v>
      </c>
      <c r="H4" s="8">
        <f>MonsterBaseData!H4</f>
        <v>0.55000000000000004</v>
      </c>
      <c r="I4" s="8">
        <f>MonsterBaseData!I4</f>
        <v>0.4</v>
      </c>
      <c r="J4" s="10">
        <v>10</v>
      </c>
      <c r="K4" s="8">
        <f>MonsterBaseData!J4*1.5</f>
        <v>18</v>
      </c>
      <c r="L4" s="8">
        <f>MonsterBaseData!K4</f>
        <v>30</v>
      </c>
      <c r="M4" s="8">
        <f>MonsterBaseData!L4</f>
        <v>1</v>
      </c>
      <c r="N4" s="6" t="s">
        <v>19</v>
      </c>
      <c r="O4" s="11"/>
    </row>
    <row r="5" spans="1:16" x14ac:dyDescent="0.3">
      <c r="A5" s="1">
        <f>MonsterBaseData!A5</f>
        <v>4</v>
      </c>
      <c r="C5" s="1"/>
      <c r="D5" s="7" t="s">
        <v>12</v>
      </c>
      <c r="E5" s="8">
        <f>MonsterBaseData!E5</f>
        <v>4</v>
      </c>
      <c r="F5" s="8">
        <f>MonsterBaseData!F5</f>
        <v>25</v>
      </c>
      <c r="G5" s="8">
        <f>MonsterBaseData!G5*1.5</f>
        <v>37.5</v>
      </c>
      <c r="H5" s="8">
        <f>MonsterBaseData!H5</f>
        <v>0.57499999999999996</v>
      </c>
      <c r="I5" s="8">
        <f>MonsterBaseData!I5</f>
        <v>0.45</v>
      </c>
      <c r="J5" s="10">
        <v>12.5</v>
      </c>
      <c r="K5" s="8">
        <f>MonsterBaseData!J5*1.5</f>
        <v>19.5</v>
      </c>
      <c r="L5" s="8">
        <f>MonsterBaseData!K5</f>
        <v>40</v>
      </c>
      <c r="M5" s="8">
        <f>MonsterBaseData!L5</f>
        <v>1</v>
      </c>
      <c r="N5" s="6" t="s">
        <v>19</v>
      </c>
      <c r="O5" s="11"/>
    </row>
    <row r="6" spans="1:16" x14ac:dyDescent="0.3">
      <c r="A6" s="1">
        <f>MonsterBaseData!A6</f>
        <v>5</v>
      </c>
      <c r="C6" s="1"/>
      <c r="D6" s="7" t="s">
        <v>12</v>
      </c>
      <c r="E6" s="8">
        <f>MonsterBaseData!E6</f>
        <v>5</v>
      </c>
      <c r="F6" s="8">
        <f>MonsterBaseData!F6</f>
        <v>30</v>
      </c>
      <c r="G6" s="8">
        <f>MonsterBaseData!G6*1.5</f>
        <v>45</v>
      </c>
      <c r="H6" s="8">
        <f>MonsterBaseData!H6</f>
        <v>0.6</v>
      </c>
      <c r="I6" s="8">
        <f>MonsterBaseData!I6</f>
        <v>0.5</v>
      </c>
      <c r="J6" s="10">
        <v>15</v>
      </c>
      <c r="K6" s="8">
        <f>MonsterBaseData!J6*1.5</f>
        <v>21</v>
      </c>
      <c r="L6" s="8">
        <f>MonsterBaseData!K6</f>
        <v>50</v>
      </c>
      <c r="M6" s="8">
        <f>MonsterBaseData!L6</f>
        <v>1</v>
      </c>
      <c r="N6" s="6" t="s">
        <v>19</v>
      </c>
      <c r="O6" s="11"/>
    </row>
    <row r="7" spans="1:16" x14ac:dyDescent="0.3">
      <c r="A7" s="1">
        <f>MonsterBaseData!A7</f>
        <v>6</v>
      </c>
      <c r="C7" s="1"/>
      <c r="D7" s="6" t="s">
        <v>12</v>
      </c>
      <c r="E7" s="1">
        <f>MonsterBaseData!E7</f>
        <v>6</v>
      </c>
      <c r="F7" s="1">
        <f>MonsterBaseData!F7</f>
        <v>35</v>
      </c>
      <c r="G7" s="1">
        <f>MonsterBaseData!G7*1.5</f>
        <v>52.5</v>
      </c>
      <c r="H7" s="1">
        <f>MonsterBaseData!H7</f>
        <v>0.625</v>
      </c>
      <c r="I7" s="1">
        <f>MonsterBaseData!I7</f>
        <v>0.55000000000000004</v>
      </c>
      <c r="K7" s="1">
        <f>MonsterBaseData!J7*1.5</f>
        <v>22.5</v>
      </c>
      <c r="L7" s="1">
        <f>MonsterBaseData!K7</f>
        <v>60</v>
      </c>
      <c r="M7" s="1">
        <f>MonsterBaseData!L7</f>
        <v>1</v>
      </c>
      <c r="N7" s="6" t="s">
        <v>19</v>
      </c>
      <c r="O7" s="11"/>
    </row>
    <row r="8" spans="1:16" x14ac:dyDescent="0.3">
      <c r="A8" s="1">
        <f>MonsterBaseData!A8</f>
        <v>7</v>
      </c>
      <c r="C8" s="1"/>
      <c r="D8" s="6" t="s">
        <v>12</v>
      </c>
      <c r="E8" s="1">
        <f>MonsterBaseData!E8</f>
        <v>7</v>
      </c>
      <c r="F8" s="1">
        <f>MonsterBaseData!F8</f>
        <v>40</v>
      </c>
      <c r="G8" s="1">
        <f>MonsterBaseData!G8*1.5</f>
        <v>60</v>
      </c>
      <c r="H8" s="1">
        <f>MonsterBaseData!H8</f>
        <v>0.65</v>
      </c>
      <c r="I8" s="1">
        <f>MonsterBaseData!I8</f>
        <v>0.6</v>
      </c>
      <c r="K8" s="1">
        <f>MonsterBaseData!J8*1.5</f>
        <v>24</v>
      </c>
      <c r="L8" s="1">
        <f>MonsterBaseData!K8</f>
        <v>70</v>
      </c>
      <c r="M8" s="1">
        <f>MonsterBaseData!L8</f>
        <v>1</v>
      </c>
      <c r="N8" s="6" t="s">
        <v>19</v>
      </c>
      <c r="O8" s="11"/>
    </row>
    <row r="9" spans="1:16" x14ac:dyDescent="0.3">
      <c r="A9" s="1">
        <f>MonsterBaseData!A9</f>
        <v>8</v>
      </c>
      <c r="C9" s="1"/>
      <c r="D9" s="6" t="s">
        <v>12</v>
      </c>
      <c r="E9" s="1">
        <f>MonsterBaseData!E9</f>
        <v>8</v>
      </c>
      <c r="F9" s="1">
        <f>MonsterBaseData!F9</f>
        <v>45</v>
      </c>
      <c r="G9" s="1">
        <f>MonsterBaseData!G9*1.5</f>
        <v>67.5</v>
      </c>
      <c r="H9" s="1">
        <f>MonsterBaseData!H9</f>
        <v>0.67500000000000004</v>
      </c>
      <c r="I9" s="1">
        <f>MonsterBaseData!I9</f>
        <v>0.65</v>
      </c>
      <c r="K9" s="1">
        <f>MonsterBaseData!J9*1.5</f>
        <v>25.5</v>
      </c>
      <c r="L9" s="1">
        <f>MonsterBaseData!K9</f>
        <v>80</v>
      </c>
      <c r="M9" s="1">
        <f>MonsterBaseData!L9</f>
        <v>1</v>
      </c>
      <c r="N9" s="6" t="s">
        <v>19</v>
      </c>
      <c r="O9" s="12"/>
    </row>
    <row r="10" spans="1:16" x14ac:dyDescent="0.3">
      <c r="A10" s="1">
        <f>MonsterBaseData!A10</f>
        <v>9</v>
      </c>
      <c r="C10" s="1"/>
      <c r="D10" s="6" t="s">
        <v>12</v>
      </c>
      <c r="E10" s="1">
        <f>MonsterBaseData!E10</f>
        <v>9</v>
      </c>
      <c r="F10" s="1">
        <f>MonsterBaseData!F10</f>
        <v>50</v>
      </c>
      <c r="G10" s="1">
        <f>MonsterBaseData!G10*1.5</f>
        <v>75</v>
      </c>
      <c r="H10" s="1">
        <f>MonsterBaseData!H10</f>
        <v>0.7</v>
      </c>
      <c r="I10" s="1">
        <f>MonsterBaseData!I10</f>
        <v>0.7</v>
      </c>
      <c r="K10" s="1">
        <f>MonsterBaseData!J10*1.5</f>
        <v>27</v>
      </c>
      <c r="L10" s="1">
        <f>MonsterBaseData!K10</f>
        <v>90</v>
      </c>
      <c r="M10" s="1">
        <f>MonsterBaseData!L10</f>
        <v>1</v>
      </c>
      <c r="N10" s="6" t="s">
        <v>19</v>
      </c>
      <c r="O10" s="12"/>
    </row>
    <row r="11" spans="1:16" x14ac:dyDescent="0.3">
      <c r="A11" s="1">
        <f>MonsterBaseData!A11</f>
        <v>10</v>
      </c>
      <c r="C11" s="1"/>
      <c r="D11" s="6" t="s">
        <v>12</v>
      </c>
      <c r="E11" s="1">
        <f>MonsterBaseData!E11</f>
        <v>10</v>
      </c>
      <c r="F11" s="1">
        <f>MonsterBaseData!F11</f>
        <v>55</v>
      </c>
      <c r="G11" s="1">
        <f>MonsterBaseData!G11*1.5</f>
        <v>82.5</v>
      </c>
      <c r="H11" s="1">
        <f>MonsterBaseData!H11</f>
        <v>0.72499999999999998</v>
      </c>
      <c r="I11" s="1">
        <f>MonsterBaseData!I11</f>
        <v>0.75</v>
      </c>
      <c r="K11" s="1">
        <f>MonsterBaseData!J11*1.5</f>
        <v>28.5</v>
      </c>
      <c r="L11" s="1">
        <f>MonsterBaseData!K11</f>
        <v>100</v>
      </c>
      <c r="M11" s="1">
        <f>MonsterBaseData!L11</f>
        <v>1</v>
      </c>
      <c r="N11" s="6" t="s">
        <v>19</v>
      </c>
      <c r="O11" s="12"/>
    </row>
    <row r="12" spans="1:16" x14ac:dyDescent="0.3">
      <c r="A12" s="1">
        <f>MonsterBaseData!A12</f>
        <v>11</v>
      </c>
      <c r="C12" s="1"/>
      <c r="D12" s="6" t="s">
        <v>12</v>
      </c>
      <c r="E12" s="1">
        <f>MonsterBaseData!E12</f>
        <v>11</v>
      </c>
      <c r="F12" s="1">
        <f>MonsterBaseData!F12</f>
        <v>60</v>
      </c>
      <c r="G12" s="1">
        <f>MonsterBaseData!G12*1.5</f>
        <v>90</v>
      </c>
      <c r="H12" s="1">
        <f>MonsterBaseData!H12</f>
        <v>0.75</v>
      </c>
      <c r="I12" s="1">
        <f>MonsterBaseData!I12</f>
        <v>0.8</v>
      </c>
      <c r="K12" s="1">
        <f>MonsterBaseData!J12*1.5</f>
        <v>30</v>
      </c>
      <c r="L12" s="1">
        <f>MonsterBaseData!K12</f>
        <v>110</v>
      </c>
      <c r="M12" s="1">
        <f>MonsterBaseData!L12</f>
        <v>1</v>
      </c>
      <c r="N12" s="6" t="s">
        <v>19</v>
      </c>
      <c r="O12" s="12"/>
    </row>
    <row r="13" spans="1:16" x14ac:dyDescent="0.3">
      <c r="A13" s="1">
        <f>MonsterBaseData!A13</f>
        <v>12</v>
      </c>
      <c r="C13" s="1"/>
      <c r="D13" s="6" t="s">
        <v>12</v>
      </c>
      <c r="E13" s="1">
        <f>MonsterBaseData!E13</f>
        <v>12</v>
      </c>
      <c r="F13" s="1">
        <f>MonsterBaseData!F13</f>
        <v>65</v>
      </c>
      <c r="G13" s="1">
        <f>MonsterBaseData!G13*1.5</f>
        <v>97.5</v>
      </c>
      <c r="H13" s="1">
        <f>MonsterBaseData!H13</f>
        <v>0.77500000000000002</v>
      </c>
      <c r="I13" s="1">
        <f>MonsterBaseData!I13</f>
        <v>0.85</v>
      </c>
      <c r="K13" s="1">
        <f>MonsterBaseData!J13*1.5</f>
        <v>31.5</v>
      </c>
      <c r="L13" s="1">
        <f>MonsterBaseData!K13</f>
        <v>120</v>
      </c>
      <c r="M13" s="1">
        <f>MonsterBaseData!L13</f>
        <v>1</v>
      </c>
      <c r="N13" s="6" t="s">
        <v>19</v>
      </c>
      <c r="O13" s="12"/>
    </row>
    <row r="14" spans="1:16" x14ac:dyDescent="0.3">
      <c r="A14" s="1">
        <f>MonsterBaseData!A14</f>
        <v>13</v>
      </c>
      <c r="C14" s="1"/>
      <c r="D14" s="6" t="s">
        <v>12</v>
      </c>
      <c r="E14" s="1">
        <f>MonsterBaseData!E14</f>
        <v>13</v>
      </c>
      <c r="F14" s="1">
        <f>MonsterBaseData!F14</f>
        <v>70</v>
      </c>
      <c r="G14" s="1">
        <f>MonsterBaseData!G14*1.5</f>
        <v>105</v>
      </c>
      <c r="H14" s="1">
        <f>MonsterBaseData!H14</f>
        <v>0.8</v>
      </c>
      <c r="I14" s="1">
        <f>MonsterBaseData!I14</f>
        <v>0.9</v>
      </c>
      <c r="K14" s="1">
        <f>MonsterBaseData!J14*1.5</f>
        <v>33</v>
      </c>
      <c r="L14" s="1">
        <f>MonsterBaseData!K14</f>
        <v>130</v>
      </c>
      <c r="M14" s="1">
        <f>MonsterBaseData!L14</f>
        <v>1</v>
      </c>
      <c r="N14" s="6" t="s">
        <v>19</v>
      </c>
      <c r="O14" s="12"/>
    </row>
    <row r="15" spans="1:16" x14ac:dyDescent="0.3">
      <c r="A15" s="1">
        <f>MonsterBaseData!A15</f>
        <v>14</v>
      </c>
      <c r="C15" s="1"/>
      <c r="D15" s="6" t="s">
        <v>12</v>
      </c>
      <c r="E15" s="1">
        <f>MonsterBaseData!E15</f>
        <v>14</v>
      </c>
      <c r="F15" s="1">
        <f>MonsterBaseData!F15</f>
        <v>75</v>
      </c>
      <c r="G15" s="1">
        <f>MonsterBaseData!G15*1.5</f>
        <v>112.5</v>
      </c>
      <c r="H15" s="1">
        <f>MonsterBaseData!H15</f>
        <v>0.82499999999999996</v>
      </c>
      <c r="I15" s="1">
        <f>MonsterBaseData!I15</f>
        <v>0.95</v>
      </c>
      <c r="K15" s="1">
        <f>MonsterBaseData!J15*1.5</f>
        <v>34.5</v>
      </c>
      <c r="L15" s="1">
        <f>MonsterBaseData!K15</f>
        <v>140</v>
      </c>
      <c r="M15" s="1">
        <f>MonsterBaseData!L15</f>
        <v>1</v>
      </c>
    </row>
    <row r="16" spans="1:16" x14ac:dyDescent="0.3">
      <c r="A16" s="1">
        <f>MonsterBaseData!A16</f>
        <v>15</v>
      </c>
      <c r="C16" s="1"/>
      <c r="D16" s="6" t="s">
        <v>12</v>
      </c>
      <c r="E16" s="1">
        <f>MonsterBaseData!E16</f>
        <v>15</v>
      </c>
      <c r="F16" s="1">
        <f>MonsterBaseData!F16</f>
        <v>80</v>
      </c>
      <c r="G16" s="1">
        <f>MonsterBaseData!G16*1.5</f>
        <v>120</v>
      </c>
      <c r="H16" s="1">
        <f>MonsterBaseData!H16</f>
        <v>0.85</v>
      </c>
      <c r="I16" s="1">
        <f>MonsterBaseData!I16</f>
        <v>1</v>
      </c>
      <c r="K16" s="1">
        <f>MonsterBaseData!J16*1.5</f>
        <v>36</v>
      </c>
      <c r="L16" s="1">
        <f>MonsterBaseData!K16</f>
        <v>150</v>
      </c>
      <c r="M16" s="1">
        <f>MonsterBaseData!L16</f>
        <v>1</v>
      </c>
    </row>
    <row r="17" spans="1:13" x14ac:dyDescent="0.3">
      <c r="A17" s="1">
        <f>MonsterBaseData!A17</f>
        <v>16</v>
      </c>
      <c r="C17" s="1"/>
      <c r="D17" s="6" t="s">
        <v>12</v>
      </c>
      <c r="E17" s="1">
        <f>MonsterBaseData!E17</f>
        <v>16</v>
      </c>
      <c r="F17" s="1">
        <f>MonsterBaseData!F17</f>
        <v>85</v>
      </c>
      <c r="G17" s="1">
        <f>MonsterBaseData!G17*1.5</f>
        <v>127.5</v>
      </c>
      <c r="H17" s="1">
        <f>MonsterBaseData!H17</f>
        <v>0.875</v>
      </c>
      <c r="I17" s="1">
        <f>MonsterBaseData!I17</f>
        <v>1.05</v>
      </c>
      <c r="K17" s="1">
        <f>MonsterBaseData!J17*1.5</f>
        <v>37.5</v>
      </c>
      <c r="L17" s="1">
        <f>MonsterBaseData!K17</f>
        <v>160</v>
      </c>
      <c r="M17" s="1">
        <f>MonsterBaseData!L17</f>
        <v>1</v>
      </c>
    </row>
    <row r="18" spans="1:13" x14ac:dyDescent="0.3">
      <c r="A18" s="1">
        <f>MonsterBaseData!A18</f>
        <v>17</v>
      </c>
      <c r="C18" s="1"/>
      <c r="D18" s="6" t="s">
        <v>12</v>
      </c>
      <c r="E18" s="1">
        <f>MonsterBaseData!E18</f>
        <v>17</v>
      </c>
      <c r="F18" s="1">
        <f>MonsterBaseData!F18</f>
        <v>90</v>
      </c>
      <c r="G18" s="1">
        <f>MonsterBaseData!G18*1.5</f>
        <v>135</v>
      </c>
      <c r="H18" s="1">
        <f>MonsterBaseData!H18</f>
        <v>0.9</v>
      </c>
      <c r="I18" s="1">
        <f>MonsterBaseData!I18</f>
        <v>1.1000000000000001</v>
      </c>
      <c r="K18" s="1">
        <f>MonsterBaseData!J18*1.5</f>
        <v>39</v>
      </c>
      <c r="L18" s="1">
        <f>MonsterBaseData!K18</f>
        <v>170</v>
      </c>
      <c r="M18" s="1">
        <f>MonsterBaseData!L18</f>
        <v>1</v>
      </c>
    </row>
    <row r="19" spans="1:13" x14ac:dyDescent="0.3">
      <c r="A19" s="1">
        <f>MonsterBaseData!A19</f>
        <v>18</v>
      </c>
      <c r="C19" s="1"/>
      <c r="D19" s="6" t="s">
        <v>12</v>
      </c>
      <c r="E19" s="1">
        <f>MonsterBaseData!E19</f>
        <v>18</v>
      </c>
      <c r="F19" s="1">
        <f>MonsterBaseData!F19</f>
        <v>95</v>
      </c>
      <c r="G19" s="1">
        <f>MonsterBaseData!G19*1.5</f>
        <v>142.5</v>
      </c>
      <c r="H19" s="1">
        <f>MonsterBaseData!H19</f>
        <v>0.92500000000000004</v>
      </c>
      <c r="I19" s="1">
        <f>MonsterBaseData!I19</f>
        <v>1.1499999999999999</v>
      </c>
      <c r="K19" s="1">
        <f>MonsterBaseData!J19*1.5</f>
        <v>40.5</v>
      </c>
      <c r="L19" s="1">
        <f>MonsterBaseData!K19</f>
        <v>180</v>
      </c>
      <c r="M19" s="1">
        <f>MonsterBaseData!L19</f>
        <v>1</v>
      </c>
    </row>
    <row r="20" spans="1:13" x14ac:dyDescent="0.3">
      <c r="A20" s="1">
        <f>MonsterBaseData!A20</f>
        <v>19</v>
      </c>
      <c r="C20" s="1"/>
      <c r="D20" s="6" t="s">
        <v>12</v>
      </c>
      <c r="E20" s="1">
        <f>MonsterBaseData!E20</f>
        <v>19</v>
      </c>
      <c r="F20" s="1">
        <f>MonsterBaseData!F20</f>
        <v>100</v>
      </c>
      <c r="G20" s="1">
        <f>MonsterBaseData!G20*1.5</f>
        <v>150</v>
      </c>
      <c r="H20" s="1">
        <f>MonsterBaseData!H20</f>
        <v>0.95</v>
      </c>
      <c r="I20" s="1">
        <f>MonsterBaseData!I20</f>
        <v>1.2</v>
      </c>
      <c r="K20" s="1">
        <f>MonsterBaseData!J20*1.5</f>
        <v>42</v>
      </c>
      <c r="L20" s="1">
        <f>MonsterBaseData!K20</f>
        <v>190</v>
      </c>
      <c r="M20" s="1">
        <f>MonsterBaseData!L20</f>
        <v>1</v>
      </c>
    </row>
    <row r="21" spans="1:13" x14ac:dyDescent="0.3">
      <c r="A21" s="1">
        <f>MonsterBaseData!A21</f>
        <v>20</v>
      </c>
      <c r="C21" s="1"/>
      <c r="D21" s="6" t="s">
        <v>12</v>
      </c>
      <c r="E21" s="1">
        <f>MonsterBaseData!E21</f>
        <v>20</v>
      </c>
      <c r="F21" s="1">
        <f>MonsterBaseData!F21</f>
        <v>105</v>
      </c>
      <c r="G21" s="1">
        <f>MonsterBaseData!G21*1.5</f>
        <v>157.5</v>
      </c>
      <c r="H21" s="1">
        <f>MonsterBaseData!H21</f>
        <v>0.97499999999999998</v>
      </c>
      <c r="I21" s="1">
        <f>MonsterBaseData!I21</f>
        <v>1.25</v>
      </c>
      <c r="K21" s="1">
        <f>MonsterBaseData!J21*1.5</f>
        <v>43.5</v>
      </c>
      <c r="L21" s="1">
        <f>MonsterBaseData!K21</f>
        <v>200</v>
      </c>
      <c r="M21" s="1">
        <f>MonsterBaseData!L21</f>
        <v>1</v>
      </c>
    </row>
    <row r="22" spans="1:13" x14ac:dyDescent="0.3">
      <c r="A22" s="1">
        <f>MonsterBaseData!A22</f>
        <v>21</v>
      </c>
      <c r="C22" s="1"/>
      <c r="D22" s="6" t="s">
        <v>12</v>
      </c>
      <c r="E22" s="1">
        <f>MonsterBaseData!E22</f>
        <v>21</v>
      </c>
      <c r="F22" s="1">
        <f>MonsterBaseData!F22</f>
        <v>110</v>
      </c>
      <c r="G22" s="1">
        <f>MonsterBaseData!G22*1.5</f>
        <v>165</v>
      </c>
      <c r="H22" s="1">
        <f>MonsterBaseData!H22</f>
        <v>1</v>
      </c>
      <c r="I22" s="1">
        <f>MonsterBaseData!I22</f>
        <v>1.3</v>
      </c>
      <c r="K22" s="1">
        <f>MonsterBaseData!J22*1.5</f>
        <v>45</v>
      </c>
      <c r="L22" s="1">
        <f>MonsterBaseData!K22</f>
        <v>210</v>
      </c>
      <c r="M22" s="1">
        <f>MonsterBaseData!L22</f>
        <v>1</v>
      </c>
    </row>
    <row r="23" spans="1:13" x14ac:dyDescent="0.3">
      <c r="A23" s="1">
        <f>MonsterBaseData!A23</f>
        <v>22</v>
      </c>
      <c r="C23" s="1"/>
      <c r="D23" s="6" t="s">
        <v>12</v>
      </c>
      <c r="E23" s="1">
        <f>MonsterBaseData!E23</f>
        <v>22</v>
      </c>
      <c r="F23" s="1">
        <f>MonsterBaseData!F23</f>
        <v>115</v>
      </c>
      <c r="G23" s="1">
        <f>MonsterBaseData!G23*1.5</f>
        <v>172.5</v>
      </c>
      <c r="H23" s="1">
        <f>MonsterBaseData!H23</f>
        <v>1.0249999999999999</v>
      </c>
      <c r="I23" s="1">
        <f>MonsterBaseData!I23</f>
        <v>1.35</v>
      </c>
      <c r="K23" s="1">
        <f>MonsterBaseData!J23*1.5</f>
        <v>46.5</v>
      </c>
      <c r="L23" s="1">
        <f>MonsterBaseData!K23</f>
        <v>220</v>
      </c>
      <c r="M23" s="1">
        <f>MonsterBaseData!L23</f>
        <v>1</v>
      </c>
    </row>
    <row r="24" spans="1:13" x14ac:dyDescent="0.3">
      <c r="A24" s="1">
        <f>MonsterBaseData!A24</f>
        <v>23</v>
      </c>
      <c r="C24" s="1"/>
      <c r="D24" s="6" t="s">
        <v>12</v>
      </c>
      <c r="E24" s="1">
        <f>MonsterBaseData!E24</f>
        <v>23</v>
      </c>
      <c r="F24" s="1">
        <f>MonsterBaseData!F24</f>
        <v>120</v>
      </c>
      <c r="G24" s="1">
        <f>MonsterBaseData!G24*1.5</f>
        <v>180</v>
      </c>
      <c r="H24" s="1">
        <f>MonsterBaseData!H24</f>
        <v>1.05</v>
      </c>
      <c r="I24" s="1">
        <f>MonsterBaseData!I24</f>
        <v>1.4</v>
      </c>
      <c r="K24" s="1">
        <f>MonsterBaseData!J24*1.5</f>
        <v>48</v>
      </c>
      <c r="L24" s="1">
        <f>MonsterBaseData!K24</f>
        <v>230</v>
      </c>
      <c r="M24" s="1">
        <f>MonsterBaseData!L24</f>
        <v>1</v>
      </c>
    </row>
    <row r="25" spans="1:13" x14ac:dyDescent="0.3">
      <c r="A25" s="1">
        <f>MonsterBaseData!A25</f>
        <v>24</v>
      </c>
      <c r="C25" s="1"/>
      <c r="D25" s="6" t="s">
        <v>12</v>
      </c>
      <c r="E25" s="1">
        <f>MonsterBaseData!E25</f>
        <v>24</v>
      </c>
      <c r="F25" s="1">
        <f>MonsterBaseData!F25</f>
        <v>125</v>
      </c>
      <c r="G25" s="1">
        <f>MonsterBaseData!G25*1.5</f>
        <v>187.5</v>
      </c>
      <c r="H25" s="1">
        <f>MonsterBaseData!H25</f>
        <v>1.075</v>
      </c>
      <c r="I25" s="1">
        <f>MonsterBaseData!I25</f>
        <v>1.45</v>
      </c>
      <c r="K25" s="1">
        <f>MonsterBaseData!J25*1.5</f>
        <v>49.5</v>
      </c>
      <c r="L25" s="1">
        <f>MonsterBaseData!K25</f>
        <v>240</v>
      </c>
      <c r="M25" s="1">
        <f>MonsterBaseData!L25</f>
        <v>1</v>
      </c>
    </row>
    <row r="26" spans="1:13" x14ac:dyDescent="0.3">
      <c r="A26" s="1">
        <f>MonsterBaseData!A26</f>
        <v>25</v>
      </c>
      <c r="C26" s="1"/>
      <c r="D26" s="6" t="s">
        <v>12</v>
      </c>
      <c r="E26" s="1">
        <f>MonsterBaseData!E26</f>
        <v>25</v>
      </c>
      <c r="F26" s="1">
        <f>MonsterBaseData!F26</f>
        <v>130</v>
      </c>
      <c r="G26" s="1">
        <f>MonsterBaseData!G26*1.5</f>
        <v>195</v>
      </c>
      <c r="H26" s="1">
        <f>MonsterBaseData!H26</f>
        <v>1.1000000000000001</v>
      </c>
      <c r="I26" s="1">
        <f>MonsterBaseData!I26</f>
        <v>1.5</v>
      </c>
      <c r="K26" s="1">
        <f>MonsterBaseData!J26*1.5</f>
        <v>51</v>
      </c>
      <c r="L26" s="1">
        <f>MonsterBaseData!K26</f>
        <v>250</v>
      </c>
      <c r="M26" s="1">
        <f>MonsterBaseData!L26</f>
        <v>1</v>
      </c>
    </row>
    <row r="27" spans="1:13" x14ac:dyDescent="0.3">
      <c r="A27" s="1">
        <f>MonsterBaseData!A27</f>
        <v>26</v>
      </c>
      <c r="C27" s="1"/>
      <c r="D27" s="6" t="s">
        <v>12</v>
      </c>
      <c r="E27" s="1">
        <f>MonsterBaseData!E27</f>
        <v>26</v>
      </c>
      <c r="F27" s="1">
        <f>MonsterBaseData!F27</f>
        <v>135</v>
      </c>
      <c r="G27" s="1">
        <f>MonsterBaseData!G27*1.5</f>
        <v>202.5</v>
      </c>
      <c r="H27" s="1">
        <f>MonsterBaseData!H27</f>
        <v>1.125</v>
      </c>
      <c r="I27" s="1">
        <f>MonsterBaseData!I27</f>
        <v>1.55</v>
      </c>
      <c r="K27" s="1">
        <f>MonsterBaseData!J27*1.5</f>
        <v>52.5</v>
      </c>
      <c r="L27" s="1">
        <f>MonsterBaseData!K27</f>
        <v>260</v>
      </c>
      <c r="M27" s="1">
        <f>MonsterBaseData!L27</f>
        <v>1</v>
      </c>
    </row>
    <row r="28" spans="1:13" x14ac:dyDescent="0.3">
      <c r="A28" s="1">
        <f>MonsterBaseData!A28</f>
        <v>27</v>
      </c>
      <c r="C28" s="1"/>
      <c r="D28" s="6" t="s">
        <v>12</v>
      </c>
      <c r="E28" s="1">
        <f>MonsterBaseData!E28</f>
        <v>27</v>
      </c>
      <c r="F28" s="1">
        <f>MonsterBaseData!F28</f>
        <v>140</v>
      </c>
      <c r="G28" s="1">
        <f>MonsterBaseData!G28*1.5</f>
        <v>210</v>
      </c>
      <c r="H28" s="1">
        <f>MonsterBaseData!H28</f>
        <v>1.1499999999999999</v>
      </c>
      <c r="I28" s="1">
        <f>MonsterBaseData!I28</f>
        <v>1.6</v>
      </c>
      <c r="K28" s="1">
        <f>MonsterBaseData!J28*1.5</f>
        <v>54</v>
      </c>
      <c r="L28" s="1">
        <f>MonsterBaseData!K28</f>
        <v>270</v>
      </c>
      <c r="M28" s="1">
        <f>MonsterBaseData!L28</f>
        <v>1</v>
      </c>
    </row>
    <row r="29" spans="1:13" x14ac:dyDescent="0.3">
      <c r="A29" s="1">
        <f>MonsterBaseData!A29</f>
        <v>28</v>
      </c>
      <c r="C29" s="1"/>
      <c r="D29" s="6" t="s">
        <v>12</v>
      </c>
      <c r="E29" s="1">
        <f>MonsterBaseData!E29</f>
        <v>28</v>
      </c>
      <c r="F29" s="1">
        <f>MonsterBaseData!F29</f>
        <v>145</v>
      </c>
      <c r="G29" s="1">
        <f>MonsterBaseData!G29*1.5</f>
        <v>217.5</v>
      </c>
      <c r="H29" s="1">
        <f>MonsterBaseData!H29</f>
        <v>1.175</v>
      </c>
      <c r="I29" s="1">
        <f>MonsterBaseData!I29</f>
        <v>1.65</v>
      </c>
      <c r="K29" s="1">
        <f>MonsterBaseData!J29*1.5</f>
        <v>55.5</v>
      </c>
      <c r="L29" s="1">
        <f>MonsterBaseData!K29</f>
        <v>280</v>
      </c>
      <c r="M29" s="1">
        <f>MonsterBaseData!L29</f>
        <v>1</v>
      </c>
    </row>
    <row r="30" spans="1:13" x14ac:dyDescent="0.3">
      <c r="A30" s="1">
        <f>MonsterBaseData!A30</f>
        <v>29</v>
      </c>
      <c r="C30" s="1"/>
      <c r="D30" s="6" t="s">
        <v>12</v>
      </c>
      <c r="E30" s="1">
        <f>MonsterBaseData!E30</f>
        <v>29</v>
      </c>
      <c r="F30" s="1">
        <f>MonsterBaseData!F30</f>
        <v>150</v>
      </c>
      <c r="G30" s="1">
        <f>MonsterBaseData!G30*1.5</f>
        <v>225</v>
      </c>
      <c r="H30" s="1">
        <f>MonsterBaseData!H30</f>
        <v>1.2</v>
      </c>
      <c r="I30" s="1">
        <f>MonsterBaseData!I30</f>
        <v>1.7</v>
      </c>
      <c r="K30" s="1">
        <f>MonsterBaseData!J30*1.5</f>
        <v>57</v>
      </c>
      <c r="L30" s="1">
        <f>MonsterBaseData!K30</f>
        <v>290</v>
      </c>
      <c r="M30" s="1">
        <f>MonsterBaseData!L30</f>
        <v>1</v>
      </c>
    </row>
    <row r="31" spans="1:13" x14ac:dyDescent="0.3">
      <c r="A31" s="1">
        <f>MonsterBaseData!A31</f>
        <v>30</v>
      </c>
      <c r="C31" s="1"/>
      <c r="D31" s="6" t="s">
        <v>12</v>
      </c>
      <c r="E31" s="1">
        <f>MonsterBaseData!E31</f>
        <v>30</v>
      </c>
      <c r="F31" s="1">
        <f>MonsterBaseData!F31</f>
        <v>155</v>
      </c>
      <c r="G31" s="1">
        <f>MonsterBaseData!G31*1.5</f>
        <v>232.5</v>
      </c>
      <c r="H31" s="1">
        <f>MonsterBaseData!H31</f>
        <v>1.2250000000000001</v>
      </c>
      <c r="I31" s="1">
        <f>MonsterBaseData!I31</f>
        <v>1.75</v>
      </c>
      <c r="K31" s="1">
        <f>MonsterBaseData!J31*1.5</f>
        <v>58.5</v>
      </c>
      <c r="L31" s="1">
        <f>MonsterBaseData!K31</f>
        <v>300</v>
      </c>
      <c r="M31" s="1">
        <f>MonsterBaseData!L31</f>
        <v>1</v>
      </c>
    </row>
    <row r="32" spans="1:13" x14ac:dyDescent="0.3">
      <c r="A32" s="1">
        <f>MonsterBaseData!A32</f>
        <v>31</v>
      </c>
      <c r="C32" s="1"/>
      <c r="D32" s="6" t="s">
        <v>12</v>
      </c>
      <c r="E32" s="1">
        <f>MonsterBaseData!E32</f>
        <v>31</v>
      </c>
      <c r="F32" s="1">
        <f>MonsterBaseData!F32</f>
        <v>160</v>
      </c>
      <c r="G32" s="1">
        <f>MonsterBaseData!G32*1.5</f>
        <v>240</v>
      </c>
      <c r="H32" s="1">
        <f>MonsterBaseData!H32</f>
        <v>1.25</v>
      </c>
      <c r="I32" s="1">
        <f>MonsterBaseData!I32</f>
        <v>1.8</v>
      </c>
      <c r="K32" s="1">
        <f>MonsterBaseData!J32*1.5</f>
        <v>60</v>
      </c>
      <c r="L32" s="1">
        <f>MonsterBaseData!K32</f>
        <v>310</v>
      </c>
      <c r="M32" s="1">
        <f>MonsterBaseData!L32</f>
        <v>1</v>
      </c>
    </row>
    <row r="33" spans="1:13" x14ac:dyDescent="0.3">
      <c r="A33" s="1">
        <f>MonsterBaseData!A33</f>
        <v>32</v>
      </c>
      <c r="C33" s="1"/>
      <c r="D33" s="6" t="s">
        <v>12</v>
      </c>
      <c r="E33" s="1">
        <f>MonsterBaseData!E33</f>
        <v>32</v>
      </c>
      <c r="F33" s="1">
        <f>MonsterBaseData!F33</f>
        <v>165</v>
      </c>
      <c r="G33" s="1">
        <f>MonsterBaseData!G33*1.5</f>
        <v>247.5</v>
      </c>
      <c r="H33" s="1">
        <f>MonsterBaseData!H33</f>
        <v>1.2749999999999999</v>
      </c>
      <c r="I33" s="1">
        <f>MonsterBaseData!I33</f>
        <v>1.85</v>
      </c>
      <c r="K33" s="1">
        <f>MonsterBaseData!J33*1.5</f>
        <v>61.5</v>
      </c>
      <c r="L33" s="1">
        <f>MonsterBaseData!K33</f>
        <v>320</v>
      </c>
      <c r="M33" s="1">
        <f>MonsterBaseData!L33</f>
        <v>1</v>
      </c>
    </row>
    <row r="34" spans="1:13" x14ac:dyDescent="0.3">
      <c r="A34" s="1">
        <f>MonsterBaseData!A34</f>
        <v>33</v>
      </c>
      <c r="C34" s="1"/>
      <c r="D34" s="6" t="s">
        <v>12</v>
      </c>
      <c r="E34" s="1">
        <f>MonsterBaseData!E34</f>
        <v>33</v>
      </c>
      <c r="F34" s="1">
        <f>MonsterBaseData!F34</f>
        <v>170</v>
      </c>
      <c r="G34" s="1">
        <f>MonsterBaseData!G34*1.5</f>
        <v>255</v>
      </c>
      <c r="H34" s="1">
        <f>MonsterBaseData!H34</f>
        <v>1.3</v>
      </c>
      <c r="I34" s="1">
        <f>MonsterBaseData!I34</f>
        <v>1.9</v>
      </c>
      <c r="K34" s="1">
        <f>MonsterBaseData!J34*1.5</f>
        <v>63</v>
      </c>
      <c r="L34" s="1">
        <f>MonsterBaseData!K34</f>
        <v>330</v>
      </c>
      <c r="M34" s="1">
        <f>MonsterBaseData!L34</f>
        <v>1</v>
      </c>
    </row>
    <row r="35" spans="1:13" x14ac:dyDescent="0.3">
      <c r="A35" s="1">
        <f>MonsterBaseData!A35</f>
        <v>34</v>
      </c>
      <c r="C35" s="1"/>
      <c r="D35" s="6" t="s">
        <v>12</v>
      </c>
      <c r="E35" s="1">
        <f>MonsterBaseData!E35</f>
        <v>34</v>
      </c>
      <c r="F35" s="1">
        <f>MonsterBaseData!F35</f>
        <v>175</v>
      </c>
      <c r="G35" s="1">
        <f>MonsterBaseData!G35*1.5</f>
        <v>262.5</v>
      </c>
      <c r="H35" s="1">
        <f>MonsterBaseData!H35</f>
        <v>1.325</v>
      </c>
      <c r="I35" s="1">
        <f>MonsterBaseData!I35</f>
        <v>1.95</v>
      </c>
      <c r="K35" s="1">
        <f>MonsterBaseData!J35*1.5</f>
        <v>64.5</v>
      </c>
      <c r="L35" s="1">
        <f>MonsterBaseData!K35</f>
        <v>340</v>
      </c>
      <c r="M35" s="1">
        <f>MonsterBaseData!L35</f>
        <v>1</v>
      </c>
    </row>
    <row r="36" spans="1:13" x14ac:dyDescent="0.3">
      <c r="A36" s="1">
        <f>MonsterBaseData!A36</f>
        <v>35</v>
      </c>
      <c r="C36" s="1"/>
      <c r="D36" s="6" t="s">
        <v>12</v>
      </c>
      <c r="E36" s="1">
        <f>MonsterBaseData!E36</f>
        <v>35</v>
      </c>
      <c r="F36" s="1">
        <f>MonsterBaseData!F36</f>
        <v>180</v>
      </c>
      <c r="G36" s="1">
        <f>MonsterBaseData!G36*1.5</f>
        <v>270</v>
      </c>
      <c r="H36" s="1">
        <f>MonsterBaseData!H36</f>
        <v>1.35</v>
      </c>
      <c r="I36" s="1">
        <f>MonsterBaseData!I36</f>
        <v>2</v>
      </c>
      <c r="K36" s="1">
        <f>MonsterBaseData!J36*1.5</f>
        <v>66</v>
      </c>
      <c r="L36" s="1">
        <f>MonsterBaseData!K36</f>
        <v>350</v>
      </c>
      <c r="M36" s="1">
        <f>MonsterBaseData!L36</f>
        <v>1</v>
      </c>
    </row>
    <row r="37" spans="1:13" x14ac:dyDescent="0.3">
      <c r="A37" s="1">
        <f>MonsterBaseData!A37</f>
        <v>36</v>
      </c>
      <c r="C37" s="1"/>
      <c r="D37" s="6" t="s">
        <v>12</v>
      </c>
      <c r="E37" s="1">
        <f>MonsterBaseData!E37</f>
        <v>36</v>
      </c>
      <c r="F37" s="1">
        <f>MonsterBaseData!F37</f>
        <v>185</v>
      </c>
      <c r="G37" s="1">
        <f>MonsterBaseData!G37*1.5</f>
        <v>277.5</v>
      </c>
      <c r="H37" s="1">
        <f>MonsterBaseData!H37</f>
        <v>1.375</v>
      </c>
      <c r="I37" s="1">
        <f>MonsterBaseData!I37</f>
        <v>2.0499999999999998</v>
      </c>
      <c r="K37" s="1">
        <f>MonsterBaseData!J37*1.5</f>
        <v>67.5</v>
      </c>
      <c r="L37" s="1">
        <f>MonsterBaseData!K37</f>
        <v>360</v>
      </c>
      <c r="M37" s="1">
        <f>MonsterBaseData!L37</f>
        <v>1</v>
      </c>
    </row>
    <row r="38" spans="1:13" x14ac:dyDescent="0.3">
      <c r="A38" s="1">
        <f>MonsterBaseData!A38</f>
        <v>37</v>
      </c>
      <c r="C38" s="1"/>
      <c r="D38" s="6" t="s">
        <v>12</v>
      </c>
      <c r="E38" s="1">
        <f>MonsterBaseData!E38</f>
        <v>37</v>
      </c>
      <c r="F38" s="1">
        <f>MonsterBaseData!F38</f>
        <v>190</v>
      </c>
      <c r="G38" s="1">
        <f>MonsterBaseData!G38*1.5</f>
        <v>285</v>
      </c>
      <c r="H38" s="1">
        <f>MonsterBaseData!H38</f>
        <v>1.4</v>
      </c>
      <c r="I38" s="1">
        <f>MonsterBaseData!I38</f>
        <v>2.1</v>
      </c>
      <c r="K38" s="1">
        <f>MonsterBaseData!J38*1.5</f>
        <v>69</v>
      </c>
      <c r="L38" s="1">
        <f>MonsterBaseData!K38</f>
        <v>370</v>
      </c>
      <c r="M38" s="1">
        <f>MonsterBaseData!L38</f>
        <v>1</v>
      </c>
    </row>
    <row r="39" spans="1:13" x14ac:dyDescent="0.3">
      <c r="A39" s="1">
        <f>MonsterBaseData!A39</f>
        <v>38</v>
      </c>
      <c r="C39" s="1"/>
      <c r="D39" s="6" t="s">
        <v>12</v>
      </c>
      <c r="E39" s="1">
        <f>MonsterBaseData!E39</f>
        <v>38</v>
      </c>
      <c r="F39" s="1">
        <f>MonsterBaseData!F39</f>
        <v>195</v>
      </c>
      <c r="G39" s="1">
        <f>MonsterBaseData!G39*1.5</f>
        <v>292.5</v>
      </c>
      <c r="H39" s="1">
        <f>MonsterBaseData!H39</f>
        <v>1.425</v>
      </c>
      <c r="I39" s="1">
        <f>MonsterBaseData!I39</f>
        <v>2.15</v>
      </c>
      <c r="K39" s="1">
        <f>MonsterBaseData!J39*1.5</f>
        <v>70.5</v>
      </c>
      <c r="L39" s="1">
        <f>MonsterBaseData!K39</f>
        <v>380</v>
      </c>
      <c r="M39" s="1">
        <f>MonsterBaseData!L39</f>
        <v>1</v>
      </c>
    </row>
    <row r="40" spans="1:13" x14ac:dyDescent="0.3">
      <c r="A40" s="1">
        <f>MonsterBaseData!A40</f>
        <v>39</v>
      </c>
      <c r="C40" s="1"/>
      <c r="D40" s="6" t="s">
        <v>12</v>
      </c>
      <c r="E40" s="1">
        <f>MonsterBaseData!E40</f>
        <v>39</v>
      </c>
      <c r="F40" s="1">
        <f>MonsterBaseData!F40</f>
        <v>200</v>
      </c>
      <c r="G40" s="1">
        <f>MonsterBaseData!G40*1.5</f>
        <v>300</v>
      </c>
      <c r="H40" s="1">
        <f>MonsterBaseData!H40</f>
        <v>1.45</v>
      </c>
      <c r="I40" s="1">
        <f>MonsterBaseData!I40</f>
        <v>2.2000000000000002</v>
      </c>
      <c r="K40" s="1">
        <f>MonsterBaseData!J40*1.5</f>
        <v>72</v>
      </c>
      <c r="L40" s="1">
        <f>MonsterBaseData!K40</f>
        <v>390</v>
      </c>
      <c r="M40" s="1">
        <f>MonsterBaseData!L40</f>
        <v>1</v>
      </c>
    </row>
    <row r="41" spans="1:13" x14ac:dyDescent="0.3">
      <c r="C41" s="1"/>
    </row>
    <row r="42" spans="1:13" x14ac:dyDescent="0.3">
      <c r="C42" s="1"/>
    </row>
    <row r="43" spans="1:13" x14ac:dyDescent="0.3">
      <c r="C43" s="1"/>
    </row>
    <row r="44" spans="1:13" x14ac:dyDescent="0.3">
      <c r="C44" s="1"/>
    </row>
    <row r="45" spans="1:13" x14ac:dyDescent="0.3">
      <c r="C45" s="1"/>
    </row>
    <row r="46" spans="1:13" x14ac:dyDescent="0.3">
      <c r="C46" s="1"/>
    </row>
    <row r="47" spans="1:13" x14ac:dyDescent="0.3">
      <c r="C47" s="1"/>
    </row>
    <row r="48" spans="1:1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</sheetData>
  <mergeCells count="1">
    <mergeCell ref="O2:O14"/>
  </mergeCells>
  <phoneticPr fontId="6" type="noConversion"/>
  <dataValidations count="1">
    <dataValidation type="list" allowBlank="1" showInputMessage="1" showErrorMessage="1" sqref="B58:B1048576" xr:uid="{3F7F906E-6C9A-4B61-8B66-8773D370EC07}">
      <formula1>$P$2:$P$962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0BF2-F57C-43E4-A45B-98C9530388AF}">
  <dimension ref="A1:O40"/>
  <sheetViews>
    <sheetView tabSelected="1" zoomScale="85" zoomScaleNormal="85" workbookViewId="0">
      <selection activeCell="J1" sqref="J1"/>
    </sheetView>
  </sheetViews>
  <sheetFormatPr defaultColWidth="9" defaultRowHeight="16.5" x14ac:dyDescent="0.3"/>
  <cols>
    <col min="1" max="1" width="6.125" style="1" bestFit="1" customWidth="1"/>
    <col min="2" max="2" width="23.75" style="1" bestFit="1" customWidth="1"/>
    <col min="3" max="3" width="17.375" style="3" bestFit="1" customWidth="1"/>
    <col min="4" max="4" width="18.875" style="1" bestFit="1" customWidth="1"/>
    <col min="5" max="5" width="7" style="1" bestFit="1" customWidth="1"/>
    <col min="6" max="6" width="11.5" style="1" bestFit="1" customWidth="1"/>
    <col min="7" max="7" width="15.5" style="1" bestFit="1" customWidth="1"/>
    <col min="8" max="8" width="20.125" style="1" bestFit="1" customWidth="1"/>
    <col min="9" max="9" width="17.5" style="1" customWidth="1"/>
    <col min="10" max="10" width="20.25" style="1" bestFit="1" customWidth="1"/>
    <col min="11" max="11" width="21.75" style="1" bestFit="1" customWidth="1"/>
    <col min="12" max="13" width="21.75" style="1" customWidth="1"/>
    <col min="14" max="14" width="15.5" style="1" customWidth="1"/>
    <col min="15" max="15" width="32.875" style="1" bestFit="1" customWidth="1"/>
    <col min="16" max="16384" width="9" style="1"/>
  </cols>
  <sheetData>
    <row r="1" spans="1:15" x14ac:dyDescent="0.3">
      <c r="A1" s="2" t="s">
        <v>3</v>
      </c>
      <c r="B1" s="5" t="s">
        <v>7</v>
      </c>
      <c r="C1" s="2" t="s">
        <v>1</v>
      </c>
      <c r="D1" s="5" t="s">
        <v>14</v>
      </c>
      <c r="E1" s="5" t="s">
        <v>10</v>
      </c>
      <c r="F1" s="5" t="s">
        <v>9</v>
      </c>
      <c r="G1" s="5" t="s">
        <v>15</v>
      </c>
      <c r="H1" s="5" t="s">
        <v>5</v>
      </c>
      <c r="I1" s="5" t="s">
        <v>6</v>
      </c>
      <c r="J1" s="5" t="s">
        <v>24</v>
      </c>
      <c r="K1" s="5" t="s">
        <v>8</v>
      </c>
      <c r="L1" s="5" t="s">
        <v>16</v>
      </c>
      <c r="M1" s="5" t="s">
        <v>17</v>
      </c>
      <c r="N1" s="5" t="s">
        <v>18</v>
      </c>
      <c r="O1" s="1" t="s">
        <v>0</v>
      </c>
    </row>
    <row r="2" spans="1:15" x14ac:dyDescent="0.3">
      <c r="A2" s="1">
        <f>MonsterBaseData!A2</f>
        <v>1</v>
      </c>
      <c r="C2" s="1"/>
      <c r="D2" s="7" t="s">
        <v>13</v>
      </c>
      <c r="E2" s="8">
        <f>MonsterBaseData!E2</f>
        <v>1</v>
      </c>
      <c r="F2" s="8">
        <f>MonsterBaseData!F2</f>
        <v>10</v>
      </c>
      <c r="G2" s="8">
        <f>MonsterBaseData!G2*0.5</f>
        <v>5</v>
      </c>
      <c r="H2" s="8">
        <f>MonsterBaseData!H2</f>
        <v>0.5</v>
      </c>
      <c r="I2" s="8">
        <f>MonsterBaseData!I2*1.5</f>
        <v>0.44999999999999996</v>
      </c>
      <c r="J2" s="10">
        <v>5</v>
      </c>
      <c r="K2" s="8">
        <f>MonsterBaseData!J2</f>
        <v>10</v>
      </c>
      <c r="L2" s="8">
        <f>MonsterBaseData!K2</f>
        <v>10</v>
      </c>
      <c r="M2" s="8">
        <f>MonsterBaseData!L2*10</f>
        <v>10</v>
      </c>
      <c r="N2" s="6" t="s">
        <v>19</v>
      </c>
    </row>
    <row r="3" spans="1:15" x14ac:dyDescent="0.3">
      <c r="A3" s="1">
        <f>MonsterBaseData!A3</f>
        <v>2</v>
      </c>
      <c r="C3" s="1"/>
      <c r="D3" s="7" t="s">
        <v>13</v>
      </c>
      <c r="E3" s="8">
        <f>MonsterBaseData!E3</f>
        <v>2</v>
      </c>
      <c r="F3" s="8">
        <f>MonsterBaseData!F3</f>
        <v>15</v>
      </c>
      <c r="G3" s="8">
        <f>MonsterBaseData!G3*0.5</f>
        <v>7.5</v>
      </c>
      <c r="H3" s="8">
        <f>MonsterBaseData!H3</f>
        <v>0.52500000000000002</v>
      </c>
      <c r="I3" s="8">
        <f>MonsterBaseData!I3*1.5</f>
        <v>0.52499999999999991</v>
      </c>
      <c r="J3" s="10">
        <v>7.5</v>
      </c>
      <c r="K3" s="8">
        <f>MonsterBaseData!J3</f>
        <v>11</v>
      </c>
      <c r="L3" s="8">
        <f>MonsterBaseData!K3</f>
        <v>20</v>
      </c>
      <c r="M3" s="8">
        <f>MonsterBaseData!L3*10</f>
        <v>10</v>
      </c>
      <c r="N3" s="6" t="s">
        <v>19</v>
      </c>
    </row>
    <row r="4" spans="1:15" x14ac:dyDescent="0.3">
      <c r="A4" s="1">
        <f>MonsterBaseData!A4</f>
        <v>3</v>
      </c>
      <c r="C4" s="1"/>
      <c r="D4" s="7" t="s">
        <v>13</v>
      </c>
      <c r="E4" s="8">
        <f>MonsterBaseData!E4</f>
        <v>3</v>
      </c>
      <c r="F4" s="8">
        <f>MonsterBaseData!F4</f>
        <v>20</v>
      </c>
      <c r="G4" s="8">
        <f>MonsterBaseData!G4*0.5</f>
        <v>10</v>
      </c>
      <c r="H4" s="8">
        <f>MonsterBaseData!H4</f>
        <v>0.55000000000000004</v>
      </c>
      <c r="I4" s="8">
        <f>MonsterBaseData!I4*1.5</f>
        <v>0.60000000000000009</v>
      </c>
      <c r="J4" s="10">
        <v>10</v>
      </c>
      <c r="K4" s="8">
        <f>MonsterBaseData!J4</f>
        <v>12</v>
      </c>
      <c r="L4" s="8">
        <f>MonsterBaseData!K4</f>
        <v>30</v>
      </c>
      <c r="M4" s="8">
        <f>MonsterBaseData!L4*10</f>
        <v>10</v>
      </c>
      <c r="N4" s="6" t="s">
        <v>19</v>
      </c>
    </row>
    <row r="5" spans="1:15" x14ac:dyDescent="0.3">
      <c r="A5" s="1">
        <f>MonsterBaseData!A5</f>
        <v>4</v>
      </c>
      <c r="C5" s="1"/>
      <c r="D5" s="7" t="s">
        <v>13</v>
      </c>
      <c r="E5" s="8">
        <f>MonsterBaseData!E5</f>
        <v>4</v>
      </c>
      <c r="F5" s="8">
        <f>MonsterBaseData!F5</f>
        <v>25</v>
      </c>
      <c r="G5" s="8">
        <f>MonsterBaseData!G5*0.5</f>
        <v>12.5</v>
      </c>
      <c r="H5" s="8">
        <f>MonsterBaseData!H5</f>
        <v>0.57499999999999996</v>
      </c>
      <c r="I5" s="8">
        <f>MonsterBaseData!I5*1.5</f>
        <v>0.67500000000000004</v>
      </c>
      <c r="J5" s="10">
        <v>12.5</v>
      </c>
      <c r="K5" s="8">
        <f>MonsterBaseData!J5</f>
        <v>13</v>
      </c>
      <c r="L5" s="8">
        <f>MonsterBaseData!K5</f>
        <v>40</v>
      </c>
      <c r="M5" s="8">
        <f>MonsterBaseData!L5*10</f>
        <v>10</v>
      </c>
      <c r="N5" s="6" t="s">
        <v>19</v>
      </c>
    </row>
    <row r="6" spans="1:15" x14ac:dyDescent="0.3">
      <c r="A6" s="1">
        <f>MonsterBaseData!A6</f>
        <v>5</v>
      </c>
      <c r="C6" s="1"/>
      <c r="D6" s="7" t="s">
        <v>13</v>
      </c>
      <c r="E6" s="8">
        <f>MonsterBaseData!E6</f>
        <v>5</v>
      </c>
      <c r="F6" s="8">
        <f>MonsterBaseData!F6</f>
        <v>30</v>
      </c>
      <c r="G6" s="8">
        <f>MonsterBaseData!G6*0.5</f>
        <v>15</v>
      </c>
      <c r="H6" s="8">
        <f>MonsterBaseData!H6</f>
        <v>0.6</v>
      </c>
      <c r="I6" s="8">
        <f>MonsterBaseData!I6*1.5</f>
        <v>0.75</v>
      </c>
      <c r="J6" s="10">
        <v>15</v>
      </c>
      <c r="K6" s="8">
        <f>MonsterBaseData!J6</f>
        <v>14</v>
      </c>
      <c r="L6" s="8">
        <f>MonsterBaseData!K6</f>
        <v>50</v>
      </c>
      <c r="M6" s="8">
        <f>MonsterBaseData!L6*10</f>
        <v>10</v>
      </c>
      <c r="N6" s="6" t="s">
        <v>19</v>
      </c>
    </row>
    <row r="7" spans="1:15" x14ac:dyDescent="0.3">
      <c r="A7" s="1">
        <f>MonsterBaseData!A7</f>
        <v>6</v>
      </c>
      <c r="C7" s="1"/>
      <c r="D7" s="6" t="s">
        <v>13</v>
      </c>
      <c r="E7" s="1">
        <f>MonsterBaseData!E7</f>
        <v>6</v>
      </c>
      <c r="F7" s="1">
        <f>MonsterBaseData!F7</f>
        <v>35</v>
      </c>
      <c r="G7" s="1">
        <f>MonsterBaseData!G7*0.5</f>
        <v>17.5</v>
      </c>
      <c r="H7" s="1">
        <f>MonsterBaseData!H7</f>
        <v>0.625</v>
      </c>
      <c r="I7" s="1">
        <f>MonsterBaseData!I7*1.5</f>
        <v>0.82500000000000007</v>
      </c>
      <c r="K7" s="1">
        <f>MonsterBaseData!J7</f>
        <v>15</v>
      </c>
      <c r="L7" s="1">
        <f>MonsterBaseData!K7</f>
        <v>60</v>
      </c>
      <c r="M7" s="1">
        <f>MonsterBaseData!L7*10</f>
        <v>10</v>
      </c>
      <c r="N7" s="6" t="s">
        <v>19</v>
      </c>
    </row>
    <row r="8" spans="1:15" x14ac:dyDescent="0.3">
      <c r="A8" s="1">
        <f>MonsterBaseData!A8</f>
        <v>7</v>
      </c>
      <c r="C8" s="1"/>
      <c r="D8" s="6" t="s">
        <v>13</v>
      </c>
      <c r="E8" s="1">
        <f>MonsterBaseData!E8</f>
        <v>7</v>
      </c>
      <c r="F8" s="1">
        <f>MonsterBaseData!F8</f>
        <v>40</v>
      </c>
      <c r="G8" s="1">
        <f>MonsterBaseData!G8*0.5</f>
        <v>20</v>
      </c>
      <c r="H8" s="1">
        <f>MonsterBaseData!H8</f>
        <v>0.65</v>
      </c>
      <c r="I8" s="1">
        <f>MonsterBaseData!I8*1.5</f>
        <v>0.89999999999999991</v>
      </c>
      <c r="K8" s="1">
        <f>MonsterBaseData!J8</f>
        <v>16</v>
      </c>
      <c r="L8" s="1">
        <f>MonsterBaseData!K8</f>
        <v>70</v>
      </c>
      <c r="M8" s="1">
        <f>MonsterBaseData!L8*10</f>
        <v>10</v>
      </c>
      <c r="N8" s="6" t="s">
        <v>19</v>
      </c>
    </row>
    <row r="9" spans="1:15" x14ac:dyDescent="0.3">
      <c r="A9" s="1">
        <f>MonsterBaseData!A9</f>
        <v>8</v>
      </c>
      <c r="C9" s="1"/>
      <c r="D9" s="6" t="s">
        <v>13</v>
      </c>
      <c r="E9" s="1">
        <f>MonsterBaseData!E9</f>
        <v>8</v>
      </c>
      <c r="F9" s="1">
        <f>MonsterBaseData!F9</f>
        <v>45</v>
      </c>
      <c r="G9" s="1">
        <f>MonsterBaseData!G9*0.5</f>
        <v>22.5</v>
      </c>
      <c r="H9" s="1">
        <f>MonsterBaseData!H9</f>
        <v>0.67500000000000004</v>
      </c>
      <c r="I9" s="1">
        <f>MonsterBaseData!I9*1.5</f>
        <v>0.97500000000000009</v>
      </c>
      <c r="K9" s="1">
        <f>MonsterBaseData!J9</f>
        <v>17</v>
      </c>
      <c r="L9" s="1">
        <f>MonsterBaseData!K9</f>
        <v>80</v>
      </c>
      <c r="M9" s="1">
        <f>MonsterBaseData!L9*10</f>
        <v>10</v>
      </c>
      <c r="N9" s="6" t="s">
        <v>19</v>
      </c>
    </row>
    <row r="10" spans="1:15" x14ac:dyDescent="0.3">
      <c r="A10" s="1">
        <f>MonsterBaseData!A10</f>
        <v>9</v>
      </c>
      <c r="C10" s="1"/>
      <c r="D10" s="6" t="s">
        <v>13</v>
      </c>
      <c r="E10" s="1">
        <f>MonsterBaseData!E10</f>
        <v>9</v>
      </c>
      <c r="F10" s="1">
        <f>MonsterBaseData!F10</f>
        <v>50</v>
      </c>
      <c r="G10" s="1">
        <f>MonsterBaseData!G10*0.5</f>
        <v>25</v>
      </c>
      <c r="H10" s="1">
        <f>MonsterBaseData!H10</f>
        <v>0.7</v>
      </c>
      <c r="I10" s="1">
        <f>MonsterBaseData!I10*1.5</f>
        <v>1.0499999999999998</v>
      </c>
      <c r="K10" s="1">
        <f>MonsterBaseData!J10</f>
        <v>18</v>
      </c>
      <c r="L10" s="1">
        <f>MonsterBaseData!K10</f>
        <v>90</v>
      </c>
      <c r="M10" s="1">
        <f>MonsterBaseData!L10*10</f>
        <v>10</v>
      </c>
      <c r="N10" s="6" t="s">
        <v>19</v>
      </c>
    </row>
    <row r="11" spans="1:15" x14ac:dyDescent="0.3">
      <c r="A11" s="1">
        <f>MonsterBaseData!A11</f>
        <v>10</v>
      </c>
      <c r="C11" s="1"/>
      <c r="D11" s="6" t="s">
        <v>13</v>
      </c>
      <c r="E11" s="1">
        <f>MonsterBaseData!E11</f>
        <v>10</v>
      </c>
      <c r="F11" s="1">
        <f>MonsterBaseData!F11</f>
        <v>55</v>
      </c>
      <c r="G11" s="1">
        <f>MonsterBaseData!G11*0.5</f>
        <v>27.5</v>
      </c>
      <c r="H11" s="1">
        <f>MonsterBaseData!H11</f>
        <v>0.72499999999999998</v>
      </c>
      <c r="I11" s="1">
        <f>MonsterBaseData!I11*1.5</f>
        <v>1.125</v>
      </c>
      <c r="K11" s="1">
        <f>MonsterBaseData!J11</f>
        <v>19</v>
      </c>
      <c r="L11" s="1">
        <f>MonsterBaseData!K11</f>
        <v>100</v>
      </c>
      <c r="M11" s="1">
        <f>MonsterBaseData!L11*10</f>
        <v>10</v>
      </c>
      <c r="N11" s="6" t="s">
        <v>19</v>
      </c>
    </row>
    <row r="12" spans="1:15" x14ac:dyDescent="0.3">
      <c r="A12" s="1">
        <f>MonsterBaseData!A12</f>
        <v>11</v>
      </c>
      <c r="C12" s="1"/>
      <c r="D12" s="6" t="s">
        <v>13</v>
      </c>
      <c r="E12" s="1">
        <f>MonsterBaseData!E12</f>
        <v>11</v>
      </c>
      <c r="F12" s="1">
        <f>MonsterBaseData!F12</f>
        <v>60</v>
      </c>
      <c r="G12" s="1">
        <f>MonsterBaseData!G12*0.5</f>
        <v>30</v>
      </c>
      <c r="H12" s="1">
        <f>MonsterBaseData!H12</f>
        <v>0.75</v>
      </c>
      <c r="I12" s="1">
        <f>MonsterBaseData!I12*1.5</f>
        <v>1.2000000000000002</v>
      </c>
      <c r="K12" s="1">
        <f>MonsterBaseData!J12</f>
        <v>20</v>
      </c>
      <c r="L12" s="1">
        <f>MonsterBaseData!K12</f>
        <v>110</v>
      </c>
      <c r="M12" s="1">
        <f>MonsterBaseData!L12*10</f>
        <v>10</v>
      </c>
      <c r="N12" s="6" t="s">
        <v>19</v>
      </c>
    </row>
    <row r="13" spans="1:15" x14ac:dyDescent="0.3">
      <c r="A13" s="1">
        <f>MonsterBaseData!A13</f>
        <v>12</v>
      </c>
      <c r="C13" s="1"/>
      <c r="D13" s="6" t="s">
        <v>13</v>
      </c>
      <c r="E13" s="1">
        <f>MonsterBaseData!E13</f>
        <v>12</v>
      </c>
      <c r="F13" s="1">
        <f>MonsterBaseData!F13</f>
        <v>65</v>
      </c>
      <c r="G13" s="1">
        <f>MonsterBaseData!G13*0.5</f>
        <v>32.5</v>
      </c>
      <c r="H13" s="1">
        <f>MonsterBaseData!H13</f>
        <v>0.77500000000000002</v>
      </c>
      <c r="I13" s="1">
        <f>MonsterBaseData!I13*1.5</f>
        <v>1.2749999999999999</v>
      </c>
      <c r="K13" s="1">
        <f>MonsterBaseData!J13</f>
        <v>21</v>
      </c>
      <c r="L13" s="1">
        <f>MonsterBaseData!K13</f>
        <v>120</v>
      </c>
      <c r="M13" s="1">
        <f>MonsterBaseData!L13*10</f>
        <v>10</v>
      </c>
      <c r="N13" s="6" t="s">
        <v>19</v>
      </c>
    </row>
    <row r="14" spans="1:15" x14ac:dyDescent="0.3">
      <c r="A14" s="1">
        <f>MonsterBaseData!A14</f>
        <v>13</v>
      </c>
      <c r="C14" s="1"/>
      <c r="D14" s="6" t="s">
        <v>13</v>
      </c>
      <c r="E14" s="1">
        <f>MonsterBaseData!E14</f>
        <v>13</v>
      </c>
      <c r="F14" s="1">
        <f>MonsterBaseData!F14</f>
        <v>70</v>
      </c>
      <c r="G14" s="1">
        <f>MonsterBaseData!G14*0.5</f>
        <v>35</v>
      </c>
      <c r="H14" s="1">
        <f>MonsterBaseData!H14</f>
        <v>0.8</v>
      </c>
      <c r="I14" s="1">
        <f>MonsterBaseData!I14*1.5</f>
        <v>1.35</v>
      </c>
      <c r="K14" s="1">
        <f>MonsterBaseData!J14</f>
        <v>22</v>
      </c>
      <c r="L14" s="1">
        <f>MonsterBaseData!K14</f>
        <v>130</v>
      </c>
      <c r="M14" s="1">
        <f>MonsterBaseData!L14*10</f>
        <v>10</v>
      </c>
      <c r="N14" s="6" t="s">
        <v>19</v>
      </c>
    </row>
    <row r="15" spans="1:15" x14ac:dyDescent="0.3">
      <c r="A15" s="1">
        <f>MonsterBaseData!A15</f>
        <v>14</v>
      </c>
      <c r="C15" s="1"/>
      <c r="D15" s="6" t="s">
        <v>13</v>
      </c>
      <c r="E15" s="1">
        <f>MonsterBaseData!E15</f>
        <v>14</v>
      </c>
      <c r="F15" s="1">
        <f>MonsterBaseData!F15</f>
        <v>75</v>
      </c>
      <c r="G15" s="1">
        <f>MonsterBaseData!G15*0.5</f>
        <v>37.5</v>
      </c>
      <c r="H15" s="1">
        <f>MonsterBaseData!H15</f>
        <v>0.82499999999999996</v>
      </c>
      <c r="I15" s="1">
        <f>MonsterBaseData!I15*1.5</f>
        <v>1.4249999999999998</v>
      </c>
      <c r="K15" s="1">
        <f>MonsterBaseData!J15</f>
        <v>23</v>
      </c>
      <c r="L15" s="1">
        <f>MonsterBaseData!K15</f>
        <v>140</v>
      </c>
      <c r="M15" s="1">
        <f>MonsterBaseData!L15*10</f>
        <v>10</v>
      </c>
    </row>
    <row r="16" spans="1:15" x14ac:dyDescent="0.3">
      <c r="A16" s="1">
        <f>MonsterBaseData!A16</f>
        <v>15</v>
      </c>
      <c r="C16" s="1"/>
      <c r="D16" s="6" t="s">
        <v>13</v>
      </c>
      <c r="E16" s="1">
        <f>MonsterBaseData!E16</f>
        <v>15</v>
      </c>
      <c r="F16" s="1">
        <f>MonsterBaseData!F16</f>
        <v>80</v>
      </c>
      <c r="G16" s="1">
        <f>MonsterBaseData!G16*0.5</f>
        <v>40</v>
      </c>
      <c r="H16" s="1">
        <f>MonsterBaseData!H16</f>
        <v>0.85</v>
      </c>
      <c r="I16" s="1">
        <f>MonsterBaseData!I16*1.5</f>
        <v>1.5</v>
      </c>
      <c r="K16" s="1">
        <f>MonsterBaseData!J16</f>
        <v>24</v>
      </c>
      <c r="L16" s="1">
        <f>MonsterBaseData!K16</f>
        <v>150</v>
      </c>
      <c r="M16" s="1">
        <f>MonsterBaseData!L16*10</f>
        <v>10</v>
      </c>
    </row>
    <row r="17" spans="1:13" x14ac:dyDescent="0.3">
      <c r="A17" s="1">
        <f>MonsterBaseData!A17</f>
        <v>16</v>
      </c>
      <c r="C17" s="1"/>
      <c r="D17" s="6" t="s">
        <v>13</v>
      </c>
      <c r="E17" s="1">
        <f>MonsterBaseData!E17</f>
        <v>16</v>
      </c>
      <c r="F17" s="1">
        <f>MonsterBaseData!F17</f>
        <v>85</v>
      </c>
      <c r="G17" s="1">
        <f>MonsterBaseData!G17*0.5</f>
        <v>42.5</v>
      </c>
      <c r="H17" s="1">
        <f>MonsterBaseData!H17</f>
        <v>0.875</v>
      </c>
      <c r="I17" s="1">
        <f>MonsterBaseData!I17*1.5</f>
        <v>1.5750000000000002</v>
      </c>
      <c r="K17" s="1">
        <f>MonsterBaseData!J17</f>
        <v>25</v>
      </c>
      <c r="L17" s="1">
        <f>MonsterBaseData!K17</f>
        <v>160</v>
      </c>
      <c r="M17" s="1">
        <f>MonsterBaseData!L17*10</f>
        <v>10</v>
      </c>
    </row>
    <row r="18" spans="1:13" x14ac:dyDescent="0.3">
      <c r="A18" s="1">
        <f>MonsterBaseData!A18</f>
        <v>17</v>
      </c>
      <c r="C18" s="1"/>
      <c r="D18" s="6" t="s">
        <v>13</v>
      </c>
      <c r="E18" s="1">
        <f>MonsterBaseData!E18</f>
        <v>17</v>
      </c>
      <c r="F18" s="1">
        <f>MonsterBaseData!F18</f>
        <v>90</v>
      </c>
      <c r="G18" s="1">
        <f>MonsterBaseData!G18*0.5</f>
        <v>45</v>
      </c>
      <c r="H18" s="1">
        <f>MonsterBaseData!H18</f>
        <v>0.9</v>
      </c>
      <c r="I18" s="1">
        <f>MonsterBaseData!I18*1.5</f>
        <v>1.6500000000000001</v>
      </c>
      <c r="K18" s="1">
        <f>MonsterBaseData!J18</f>
        <v>26</v>
      </c>
      <c r="L18" s="1">
        <f>MonsterBaseData!K18</f>
        <v>170</v>
      </c>
      <c r="M18" s="1">
        <f>MonsterBaseData!L18*10</f>
        <v>10</v>
      </c>
    </row>
    <row r="19" spans="1:13" x14ac:dyDescent="0.3">
      <c r="A19" s="1">
        <f>MonsterBaseData!A19</f>
        <v>18</v>
      </c>
      <c r="C19" s="1"/>
      <c r="D19" s="6" t="s">
        <v>13</v>
      </c>
      <c r="E19" s="1">
        <f>MonsterBaseData!E19</f>
        <v>18</v>
      </c>
      <c r="F19" s="1">
        <f>MonsterBaseData!F19</f>
        <v>95</v>
      </c>
      <c r="G19" s="1">
        <f>MonsterBaseData!G19*0.5</f>
        <v>47.5</v>
      </c>
      <c r="H19" s="1">
        <f>MonsterBaseData!H19</f>
        <v>0.92500000000000004</v>
      </c>
      <c r="I19" s="1">
        <f>MonsterBaseData!I19*1.5</f>
        <v>1.7249999999999999</v>
      </c>
      <c r="K19" s="1">
        <f>MonsterBaseData!J19</f>
        <v>27</v>
      </c>
      <c r="L19" s="1">
        <f>MonsterBaseData!K19</f>
        <v>180</v>
      </c>
      <c r="M19" s="1">
        <f>MonsterBaseData!L19*10</f>
        <v>10</v>
      </c>
    </row>
    <row r="20" spans="1:13" x14ac:dyDescent="0.3">
      <c r="A20" s="1">
        <f>MonsterBaseData!A20</f>
        <v>19</v>
      </c>
      <c r="C20" s="1"/>
      <c r="D20" s="6" t="s">
        <v>13</v>
      </c>
      <c r="E20" s="1">
        <f>MonsterBaseData!E20</f>
        <v>19</v>
      </c>
      <c r="F20" s="1">
        <f>MonsterBaseData!F20</f>
        <v>100</v>
      </c>
      <c r="G20" s="1">
        <f>MonsterBaseData!G20*0.5</f>
        <v>50</v>
      </c>
      <c r="H20" s="1">
        <f>MonsterBaseData!H20</f>
        <v>0.95</v>
      </c>
      <c r="I20" s="1">
        <f>MonsterBaseData!I20*1.5</f>
        <v>1.7999999999999998</v>
      </c>
      <c r="K20" s="1">
        <f>MonsterBaseData!J20</f>
        <v>28</v>
      </c>
      <c r="L20" s="1">
        <f>MonsterBaseData!K20</f>
        <v>190</v>
      </c>
      <c r="M20" s="1">
        <f>MonsterBaseData!L20*10</f>
        <v>10</v>
      </c>
    </row>
    <row r="21" spans="1:13" x14ac:dyDescent="0.3">
      <c r="A21" s="1">
        <f>MonsterBaseData!A21</f>
        <v>20</v>
      </c>
      <c r="C21" s="1"/>
      <c r="D21" s="6" t="s">
        <v>13</v>
      </c>
      <c r="E21" s="1">
        <f>MonsterBaseData!E21</f>
        <v>20</v>
      </c>
      <c r="F21" s="1">
        <f>MonsterBaseData!F21</f>
        <v>105</v>
      </c>
      <c r="G21" s="1">
        <f>MonsterBaseData!G21*0.5</f>
        <v>52.5</v>
      </c>
      <c r="H21" s="1">
        <f>MonsterBaseData!H21</f>
        <v>0.97499999999999998</v>
      </c>
      <c r="I21" s="1">
        <f>MonsterBaseData!I21*1.5</f>
        <v>1.875</v>
      </c>
      <c r="K21" s="1">
        <f>MonsterBaseData!J21</f>
        <v>29</v>
      </c>
      <c r="L21" s="1">
        <f>MonsterBaseData!K21</f>
        <v>200</v>
      </c>
      <c r="M21" s="1">
        <f>MonsterBaseData!L21*10</f>
        <v>10</v>
      </c>
    </row>
    <row r="22" spans="1:13" x14ac:dyDescent="0.3">
      <c r="A22" s="1">
        <f>MonsterBaseData!A22</f>
        <v>21</v>
      </c>
      <c r="C22" s="1"/>
      <c r="D22" s="6" t="s">
        <v>13</v>
      </c>
      <c r="E22" s="1">
        <f>MonsterBaseData!E22</f>
        <v>21</v>
      </c>
      <c r="F22" s="1">
        <f>MonsterBaseData!F22</f>
        <v>110</v>
      </c>
      <c r="G22" s="1">
        <f>MonsterBaseData!G22*0.5</f>
        <v>55</v>
      </c>
      <c r="H22" s="1">
        <f>MonsterBaseData!H22</f>
        <v>1</v>
      </c>
      <c r="I22" s="1">
        <f>MonsterBaseData!I22*1.5</f>
        <v>1.9500000000000002</v>
      </c>
      <c r="K22" s="1">
        <f>MonsterBaseData!J22</f>
        <v>30</v>
      </c>
      <c r="L22" s="1">
        <f>MonsterBaseData!K22</f>
        <v>210</v>
      </c>
      <c r="M22" s="1">
        <f>MonsterBaseData!L22*10</f>
        <v>10</v>
      </c>
    </row>
    <row r="23" spans="1:13" x14ac:dyDescent="0.3">
      <c r="A23" s="1">
        <f>MonsterBaseData!A23</f>
        <v>22</v>
      </c>
      <c r="C23" s="1"/>
      <c r="D23" s="6" t="s">
        <v>13</v>
      </c>
      <c r="E23" s="1">
        <f>MonsterBaseData!E23</f>
        <v>22</v>
      </c>
      <c r="F23" s="1">
        <f>MonsterBaseData!F23</f>
        <v>115</v>
      </c>
      <c r="G23" s="1">
        <f>MonsterBaseData!G23*0.5</f>
        <v>57.5</v>
      </c>
      <c r="H23" s="1">
        <f>MonsterBaseData!H23</f>
        <v>1.0249999999999999</v>
      </c>
      <c r="I23" s="1">
        <f>MonsterBaseData!I23*1.5</f>
        <v>2.0250000000000004</v>
      </c>
      <c r="K23" s="1">
        <f>MonsterBaseData!J23</f>
        <v>31</v>
      </c>
      <c r="L23" s="1">
        <f>MonsterBaseData!K23</f>
        <v>220</v>
      </c>
      <c r="M23" s="1">
        <f>MonsterBaseData!L23*10</f>
        <v>10</v>
      </c>
    </row>
    <row r="24" spans="1:13" x14ac:dyDescent="0.3">
      <c r="A24" s="1">
        <f>MonsterBaseData!A24</f>
        <v>23</v>
      </c>
      <c r="C24" s="1"/>
      <c r="D24" s="6" t="s">
        <v>13</v>
      </c>
      <c r="E24" s="1">
        <f>MonsterBaseData!E24</f>
        <v>23</v>
      </c>
      <c r="F24" s="1">
        <f>MonsterBaseData!F24</f>
        <v>120</v>
      </c>
      <c r="G24" s="1">
        <f>MonsterBaseData!G24*0.5</f>
        <v>60</v>
      </c>
      <c r="H24" s="1">
        <f>MonsterBaseData!H24</f>
        <v>1.05</v>
      </c>
      <c r="I24" s="1">
        <f>MonsterBaseData!I24*1.5</f>
        <v>2.0999999999999996</v>
      </c>
      <c r="K24" s="1">
        <f>MonsterBaseData!J24</f>
        <v>32</v>
      </c>
      <c r="L24" s="1">
        <f>MonsterBaseData!K24</f>
        <v>230</v>
      </c>
      <c r="M24" s="1">
        <f>MonsterBaseData!L24*10</f>
        <v>10</v>
      </c>
    </row>
    <row r="25" spans="1:13" x14ac:dyDescent="0.3">
      <c r="A25" s="1">
        <f>MonsterBaseData!A25</f>
        <v>24</v>
      </c>
      <c r="C25" s="1"/>
      <c r="D25" s="6" t="s">
        <v>13</v>
      </c>
      <c r="E25" s="1">
        <f>MonsterBaseData!E25</f>
        <v>24</v>
      </c>
      <c r="F25" s="1">
        <f>MonsterBaseData!F25</f>
        <v>125</v>
      </c>
      <c r="G25" s="1">
        <f>MonsterBaseData!G25*0.5</f>
        <v>62.5</v>
      </c>
      <c r="H25" s="1">
        <f>MonsterBaseData!H25</f>
        <v>1.075</v>
      </c>
      <c r="I25" s="1">
        <f>MonsterBaseData!I25*1.5</f>
        <v>2.1749999999999998</v>
      </c>
      <c r="K25" s="1">
        <f>MonsterBaseData!J25</f>
        <v>33</v>
      </c>
      <c r="L25" s="1">
        <f>MonsterBaseData!K25</f>
        <v>240</v>
      </c>
      <c r="M25" s="1">
        <f>MonsterBaseData!L25*10</f>
        <v>10</v>
      </c>
    </row>
    <row r="26" spans="1:13" x14ac:dyDescent="0.3">
      <c r="A26" s="1">
        <f>MonsterBaseData!A26</f>
        <v>25</v>
      </c>
      <c r="C26" s="1"/>
      <c r="D26" s="6" t="s">
        <v>13</v>
      </c>
      <c r="E26" s="1">
        <f>MonsterBaseData!E26</f>
        <v>25</v>
      </c>
      <c r="F26" s="1">
        <f>MonsterBaseData!F26</f>
        <v>130</v>
      </c>
      <c r="G26" s="1">
        <f>MonsterBaseData!G26*0.5</f>
        <v>65</v>
      </c>
      <c r="H26" s="1">
        <f>MonsterBaseData!H26</f>
        <v>1.1000000000000001</v>
      </c>
      <c r="I26" s="1">
        <f>MonsterBaseData!I26*1.5</f>
        <v>2.25</v>
      </c>
      <c r="K26" s="1">
        <f>MonsterBaseData!J26</f>
        <v>34</v>
      </c>
      <c r="L26" s="1">
        <f>MonsterBaseData!K26</f>
        <v>250</v>
      </c>
      <c r="M26" s="1">
        <f>MonsterBaseData!L26*10</f>
        <v>10</v>
      </c>
    </row>
    <row r="27" spans="1:13" x14ac:dyDescent="0.3">
      <c r="A27" s="1">
        <f>MonsterBaseData!A27</f>
        <v>26</v>
      </c>
      <c r="C27" s="1"/>
      <c r="D27" s="6" t="s">
        <v>13</v>
      </c>
      <c r="E27" s="1">
        <f>MonsterBaseData!E27</f>
        <v>26</v>
      </c>
      <c r="F27" s="1">
        <f>MonsterBaseData!F27</f>
        <v>135</v>
      </c>
      <c r="G27" s="1">
        <f>MonsterBaseData!G27*0.5</f>
        <v>67.5</v>
      </c>
      <c r="H27" s="1">
        <f>MonsterBaseData!H27</f>
        <v>1.125</v>
      </c>
      <c r="I27" s="1">
        <f>MonsterBaseData!I27*1.5</f>
        <v>2.3250000000000002</v>
      </c>
      <c r="K27" s="1">
        <f>MonsterBaseData!J27</f>
        <v>35</v>
      </c>
      <c r="L27" s="1">
        <f>MonsterBaseData!K27</f>
        <v>260</v>
      </c>
      <c r="M27" s="1">
        <f>MonsterBaseData!L27*10</f>
        <v>10</v>
      </c>
    </row>
    <row r="28" spans="1:13" x14ac:dyDescent="0.3">
      <c r="A28" s="1">
        <f>MonsterBaseData!A28</f>
        <v>27</v>
      </c>
      <c r="C28" s="1"/>
      <c r="D28" s="6" t="s">
        <v>13</v>
      </c>
      <c r="E28" s="1">
        <f>MonsterBaseData!E28</f>
        <v>27</v>
      </c>
      <c r="F28" s="1">
        <f>MonsterBaseData!F28</f>
        <v>140</v>
      </c>
      <c r="G28" s="1">
        <f>MonsterBaseData!G28*0.5</f>
        <v>70</v>
      </c>
      <c r="H28" s="1">
        <f>MonsterBaseData!H28</f>
        <v>1.1499999999999999</v>
      </c>
      <c r="I28" s="1">
        <f>MonsterBaseData!I28*1.5</f>
        <v>2.4000000000000004</v>
      </c>
      <c r="K28" s="1">
        <f>MonsterBaseData!J28</f>
        <v>36</v>
      </c>
      <c r="L28" s="1">
        <f>MonsterBaseData!K28</f>
        <v>270</v>
      </c>
      <c r="M28" s="1">
        <f>MonsterBaseData!L28*10</f>
        <v>10</v>
      </c>
    </row>
    <row r="29" spans="1:13" x14ac:dyDescent="0.3">
      <c r="A29" s="1">
        <f>MonsterBaseData!A29</f>
        <v>28</v>
      </c>
      <c r="C29" s="1"/>
      <c r="D29" s="6" t="s">
        <v>13</v>
      </c>
      <c r="E29" s="1">
        <f>MonsterBaseData!E29</f>
        <v>28</v>
      </c>
      <c r="F29" s="1">
        <f>MonsterBaseData!F29</f>
        <v>145</v>
      </c>
      <c r="G29" s="1">
        <f>MonsterBaseData!G29*0.5</f>
        <v>72.5</v>
      </c>
      <c r="H29" s="1">
        <f>MonsterBaseData!H29</f>
        <v>1.175</v>
      </c>
      <c r="I29" s="1">
        <f>MonsterBaseData!I29*1.5</f>
        <v>2.4749999999999996</v>
      </c>
      <c r="K29" s="1">
        <f>MonsterBaseData!J29</f>
        <v>37</v>
      </c>
      <c r="L29" s="1">
        <f>MonsterBaseData!K29</f>
        <v>280</v>
      </c>
      <c r="M29" s="1">
        <f>MonsterBaseData!L29*10</f>
        <v>10</v>
      </c>
    </row>
    <row r="30" spans="1:13" x14ac:dyDescent="0.3">
      <c r="A30" s="1">
        <f>MonsterBaseData!A30</f>
        <v>29</v>
      </c>
      <c r="C30" s="1"/>
      <c r="D30" s="6" t="s">
        <v>13</v>
      </c>
      <c r="E30" s="1">
        <f>MonsterBaseData!E30</f>
        <v>29</v>
      </c>
      <c r="F30" s="1">
        <f>MonsterBaseData!F30</f>
        <v>150</v>
      </c>
      <c r="G30" s="1">
        <f>MonsterBaseData!G30*0.5</f>
        <v>75</v>
      </c>
      <c r="H30" s="1">
        <f>MonsterBaseData!H30</f>
        <v>1.2</v>
      </c>
      <c r="I30" s="1">
        <f>MonsterBaseData!I30*1.5</f>
        <v>2.5499999999999998</v>
      </c>
      <c r="K30" s="1">
        <f>MonsterBaseData!J30</f>
        <v>38</v>
      </c>
      <c r="L30" s="1">
        <f>MonsterBaseData!K30</f>
        <v>290</v>
      </c>
      <c r="M30" s="1">
        <f>MonsterBaseData!L30*10</f>
        <v>10</v>
      </c>
    </row>
    <row r="31" spans="1:13" x14ac:dyDescent="0.3">
      <c r="A31" s="1">
        <f>MonsterBaseData!A31</f>
        <v>30</v>
      </c>
      <c r="C31" s="1"/>
      <c r="D31" s="6" t="s">
        <v>13</v>
      </c>
      <c r="E31" s="1">
        <f>MonsterBaseData!E31</f>
        <v>30</v>
      </c>
      <c r="F31" s="1">
        <f>MonsterBaseData!F31</f>
        <v>155</v>
      </c>
      <c r="G31" s="1">
        <f>MonsterBaseData!G31*0.5</f>
        <v>77.5</v>
      </c>
      <c r="H31" s="1">
        <f>MonsterBaseData!H31</f>
        <v>1.2250000000000001</v>
      </c>
      <c r="I31" s="1">
        <f>MonsterBaseData!I31*1.5</f>
        <v>2.625</v>
      </c>
      <c r="K31" s="1">
        <f>MonsterBaseData!J31</f>
        <v>39</v>
      </c>
      <c r="L31" s="1">
        <f>MonsterBaseData!K31</f>
        <v>300</v>
      </c>
      <c r="M31" s="1">
        <f>MonsterBaseData!L31*10</f>
        <v>10</v>
      </c>
    </row>
    <row r="32" spans="1:13" x14ac:dyDescent="0.3">
      <c r="A32" s="1">
        <f>MonsterBaseData!A32</f>
        <v>31</v>
      </c>
      <c r="C32" s="1"/>
      <c r="D32" s="6" t="s">
        <v>13</v>
      </c>
      <c r="E32" s="1">
        <f>MonsterBaseData!E32</f>
        <v>31</v>
      </c>
      <c r="F32" s="1">
        <f>MonsterBaseData!F32</f>
        <v>160</v>
      </c>
      <c r="G32" s="1">
        <f>MonsterBaseData!G32*0.5</f>
        <v>80</v>
      </c>
      <c r="H32" s="1">
        <f>MonsterBaseData!H32</f>
        <v>1.25</v>
      </c>
      <c r="I32" s="1">
        <f>MonsterBaseData!I32*1.5</f>
        <v>2.7</v>
      </c>
      <c r="K32" s="1">
        <f>MonsterBaseData!J32</f>
        <v>40</v>
      </c>
      <c r="L32" s="1">
        <f>MonsterBaseData!K32</f>
        <v>310</v>
      </c>
      <c r="M32" s="1">
        <f>MonsterBaseData!L32*10</f>
        <v>10</v>
      </c>
    </row>
    <row r="33" spans="1:13" x14ac:dyDescent="0.3">
      <c r="A33" s="1">
        <f>MonsterBaseData!A33</f>
        <v>32</v>
      </c>
      <c r="C33" s="1"/>
      <c r="D33" s="6" t="s">
        <v>13</v>
      </c>
      <c r="E33" s="1">
        <f>MonsterBaseData!E33</f>
        <v>32</v>
      </c>
      <c r="F33" s="1">
        <f>MonsterBaseData!F33</f>
        <v>165</v>
      </c>
      <c r="G33" s="1">
        <f>MonsterBaseData!G33*0.5</f>
        <v>82.5</v>
      </c>
      <c r="H33" s="1">
        <f>MonsterBaseData!H33</f>
        <v>1.2749999999999999</v>
      </c>
      <c r="I33" s="1">
        <f>MonsterBaseData!I33*1.5</f>
        <v>2.7750000000000004</v>
      </c>
      <c r="K33" s="1">
        <f>MonsterBaseData!J33</f>
        <v>41</v>
      </c>
      <c r="L33" s="1">
        <f>MonsterBaseData!K33</f>
        <v>320</v>
      </c>
      <c r="M33" s="1">
        <f>MonsterBaseData!L33*10</f>
        <v>10</v>
      </c>
    </row>
    <row r="34" spans="1:13" x14ac:dyDescent="0.3">
      <c r="A34" s="1">
        <f>MonsterBaseData!A34</f>
        <v>33</v>
      </c>
      <c r="C34" s="1"/>
      <c r="D34" s="6" t="s">
        <v>13</v>
      </c>
      <c r="E34" s="1">
        <f>MonsterBaseData!E34</f>
        <v>33</v>
      </c>
      <c r="F34" s="1">
        <f>MonsterBaseData!F34</f>
        <v>170</v>
      </c>
      <c r="G34" s="1">
        <f>MonsterBaseData!G34*0.5</f>
        <v>85</v>
      </c>
      <c r="H34" s="1">
        <f>MonsterBaseData!H34</f>
        <v>1.3</v>
      </c>
      <c r="I34" s="1">
        <f>MonsterBaseData!I34*1.5</f>
        <v>2.8499999999999996</v>
      </c>
      <c r="K34" s="1">
        <f>MonsterBaseData!J34</f>
        <v>42</v>
      </c>
      <c r="L34" s="1">
        <f>MonsterBaseData!K34</f>
        <v>330</v>
      </c>
      <c r="M34" s="1">
        <f>MonsterBaseData!L34*10</f>
        <v>10</v>
      </c>
    </row>
    <row r="35" spans="1:13" x14ac:dyDescent="0.3">
      <c r="A35" s="1">
        <f>MonsterBaseData!A35</f>
        <v>34</v>
      </c>
      <c r="C35" s="1"/>
      <c r="D35" s="6" t="s">
        <v>13</v>
      </c>
      <c r="E35" s="1">
        <f>MonsterBaseData!E35</f>
        <v>34</v>
      </c>
      <c r="F35" s="1">
        <f>MonsterBaseData!F35</f>
        <v>175</v>
      </c>
      <c r="G35" s="1">
        <f>MonsterBaseData!G35*0.5</f>
        <v>87.5</v>
      </c>
      <c r="H35" s="1">
        <f>MonsterBaseData!H35</f>
        <v>1.325</v>
      </c>
      <c r="I35" s="1">
        <f>MonsterBaseData!I35*1.5</f>
        <v>2.9249999999999998</v>
      </c>
      <c r="K35" s="1">
        <f>MonsterBaseData!J35</f>
        <v>43</v>
      </c>
      <c r="L35" s="1">
        <f>MonsterBaseData!K35</f>
        <v>340</v>
      </c>
      <c r="M35" s="1">
        <f>MonsterBaseData!L35*10</f>
        <v>10</v>
      </c>
    </row>
    <row r="36" spans="1:13" x14ac:dyDescent="0.3">
      <c r="A36" s="1">
        <f>MonsterBaseData!A36</f>
        <v>35</v>
      </c>
      <c r="C36" s="1"/>
      <c r="D36" s="6" t="s">
        <v>13</v>
      </c>
      <c r="E36" s="1">
        <f>MonsterBaseData!E36</f>
        <v>35</v>
      </c>
      <c r="F36" s="1">
        <f>MonsterBaseData!F36</f>
        <v>180</v>
      </c>
      <c r="G36" s="1">
        <f>MonsterBaseData!G36*0.5</f>
        <v>90</v>
      </c>
      <c r="H36" s="1">
        <f>MonsterBaseData!H36</f>
        <v>1.35</v>
      </c>
      <c r="I36" s="1">
        <f>MonsterBaseData!I36*1.5</f>
        <v>3</v>
      </c>
      <c r="K36" s="1">
        <f>MonsterBaseData!J36</f>
        <v>44</v>
      </c>
      <c r="L36" s="1">
        <f>MonsterBaseData!K36</f>
        <v>350</v>
      </c>
      <c r="M36" s="1">
        <f>MonsterBaseData!L36*10</f>
        <v>10</v>
      </c>
    </row>
    <row r="37" spans="1:13" x14ac:dyDescent="0.3">
      <c r="A37" s="1">
        <f>MonsterBaseData!A37</f>
        <v>36</v>
      </c>
      <c r="C37" s="1"/>
      <c r="D37" s="6" t="s">
        <v>13</v>
      </c>
      <c r="E37" s="1">
        <f>MonsterBaseData!E37</f>
        <v>36</v>
      </c>
      <c r="F37" s="1">
        <f>MonsterBaseData!F37</f>
        <v>185</v>
      </c>
      <c r="G37" s="1">
        <f>MonsterBaseData!G37*0.5</f>
        <v>92.5</v>
      </c>
      <c r="H37" s="1">
        <f>MonsterBaseData!H37</f>
        <v>1.375</v>
      </c>
      <c r="I37" s="1">
        <f>MonsterBaseData!I37*1.5</f>
        <v>3.0749999999999997</v>
      </c>
      <c r="K37" s="1">
        <f>MonsterBaseData!J37</f>
        <v>45</v>
      </c>
      <c r="L37" s="1">
        <f>MonsterBaseData!K37</f>
        <v>360</v>
      </c>
      <c r="M37" s="1">
        <f>MonsterBaseData!L37*10</f>
        <v>10</v>
      </c>
    </row>
    <row r="38" spans="1:13" x14ac:dyDescent="0.3">
      <c r="A38" s="1">
        <f>MonsterBaseData!A38</f>
        <v>37</v>
      </c>
      <c r="C38" s="1"/>
      <c r="D38" s="6" t="s">
        <v>13</v>
      </c>
      <c r="E38" s="1">
        <f>MonsterBaseData!E38</f>
        <v>37</v>
      </c>
      <c r="F38" s="1">
        <f>MonsterBaseData!F38</f>
        <v>190</v>
      </c>
      <c r="G38" s="1">
        <f>MonsterBaseData!G38*0.5</f>
        <v>95</v>
      </c>
      <c r="H38" s="1">
        <f>MonsterBaseData!H38</f>
        <v>1.4</v>
      </c>
      <c r="I38" s="1">
        <f>MonsterBaseData!I38*1.5</f>
        <v>3.1500000000000004</v>
      </c>
      <c r="K38" s="1">
        <f>MonsterBaseData!J38</f>
        <v>46</v>
      </c>
      <c r="L38" s="1">
        <f>MonsterBaseData!K38</f>
        <v>370</v>
      </c>
      <c r="M38" s="1">
        <f>MonsterBaseData!L38*10</f>
        <v>10</v>
      </c>
    </row>
    <row r="39" spans="1:13" x14ac:dyDescent="0.3">
      <c r="A39" s="1">
        <f>MonsterBaseData!A39</f>
        <v>38</v>
      </c>
      <c r="C39" s="1"/>
      <c r="D39" s="6" t="s">
        <v>13</v>
      </c>
      <c r="E39" s="1">
        <f>MonsterBaseData!E39</f>
        <v>38</v>
      </c>
      <c r="F39" s="1">
        <f>MonsterBaseData!F39</f>
        <v>195</v>
      </c>
      <c r="G39" s="1">
        <f>MonsterBaseData!G39*0.5</f>
        <v>97.5</v>
      </c>
      <c r="H39" s="1">
        <f>MonsterBaseData!H39</f>
        <v>1.425</v>
      </c>
      <c r="I39" s="1">
        <f>MonsterBaseData!I39*1.5</f>
        <v>3.2249999999999996</v>
      </c>
      <c r="K39" s="1">
        <f>MonsterBaseData!J39</f>
        <v>47</v>
      </c>
      <c r="L39" s="1">
        <f>MonsterBaseData!K39</f>
        <v>380</v>
      </c>
      <c r="M39" s="1">
        <f>MonsterBaseData!L39*10</f>
        <v>10</v>
      </c>
    </row>
    <row r="40" spans="1:13" x14ac:dyDescent="0.3">
      <c r="A40" s="1">
        <f>MonsterBaseData!A40</f>
        <v>39</v>
      </c>
      <c r="C40" s="1"/>
      <c r="D40" s="6" t="s">
        <v>13</v>
      </c>
      <c r="E40" s="1">
        <f>MonsterBaseData!E40</f>
        <v>39</v>
      </c>
      <c r="F40" s="1">
        <f>MonsterBaseData!F40</f>
        <v>200</v>
      </c>
      <c r="G40" s="1">
        <f>MonsterBaseData!G40*0.5</f>
        <v>100</v>
      </c>
      <c r="H40" s="1">
        <f>MonsterBaseData!H40</f>
        <v>1.45</v>
      </c>
      <c r="I40" s="1">
        <f>MonsterBaseData!I40*1.5</f>
        <v>3.3000000000000003</v>
      </c>
      <c r="K40" s="1">
        <f>MonsterBaseData!J40</f>
        <v>48</v>
      </c>
      <c r="L40" s="1">
        <f>MonsterBaseData!K40</f>
        <v>390</v>
      </c>
      <c r="M40" s="1">
        <f>MonsterBaseData!L40*10</f>
        <v>10</v>
      </c>
    </row>
  </sheetData>
  <phoneticPr fontId="6" type="noConversion"/>
  <dataValidations count="1">
    <dataValidation type="list" allowBlank="1" showInputMessage="1" showErrorMessage="1" sqref="B41:B1048576" xr:uid="{00A1E1D4-7382-459B-BF8F-8C45AF75A2DE}">
      <formula1>$O$2:$O$962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CE11-9B25-4054-8B62-268AC339B01F}">
  <dimension ref="A1:Q14"/>
  <sheetViews>
    <sheetView zoomScale="85" zoomScaleNormal="85" workbookViewId="0">
      <selection activeCell="K2" sqref="K2"/>
    </sheetView>
  </sheetViews>
  <sheetFormatPr defaultColWidth="9" defaultRowHeight="16.5" x14ac:dyDescent="0.3"/>
  <cols>
    <col min="1" max="1" width="6.125" style="1" bestFit="1" customWidth="1"/>
    <col min="2" max="2" width="23.75" style="1" bestFit="1" customWidth="1"/>
    <col min="3" max="3" width="17.375" style="3" bestFit="1" customWidth="1"/>
    <col min="4" max="4" width="12.25" style="1" bestFit="1" customWidth="1"/>
    <col min="5" max="5" width="8.75" style="1" bestFit="1" customWidth="1"/>
    <col min="6" max="6" width="7.5" style="1" bestFit="1" customWidth="1"/>
    <col min="7" max="7" width="15.5" style="1" bestFit="1" customWidth="1"/>
    <col min="8" max="9" width="15.5" style="1" customWidth="1"/>
    <col min="10" max="10" width="21.75" style="1" bestFit="1" customWidth="1"/>
    <col min="11" max="11" width="21.75" style="1" customWidth="1"/>
    <col min="12" max="14" width="15.5" style="1" customWidth="1"/>
    <col min="15" max="15" width="17.5" style="1" customWidth="1"/>
    <col min="16" max="16" width="9.625" style="1" bestFit="1" customWidth="1"/>
    <col min="17" max="17" width="32.875" style="1" bestFit="1" customWidth="1"/>
    <col min="18" max="16384" width="9" style="1"/>
  </cols>
  <sheetData>
    <row r="1" spans="1:17" x14ac:dyDescent="0.3">
      <c r="A1" s="2" t="s">
        <v>3</v>
      </c>
      <c r="B1" s="5" t="s">
        <v>7</v>
      </c>
      <c r="C1" s="2" t="s">
        <v>1</v>
      </c>
      <c r="D1" s="2" t="s">
        <v>2</v>
      </c>
      <c r="E1" s="5" t="s">
        <v>10</v>
      </c>
      <c r="F1" s="5" t="s">
        <v>9</v>
      </c>
      <c r="G1" s="5" t="s">
        <v>15</v>
      </c>
      <c r="H1" s="5" t="s">
        <v>5</v>
      </c>
      <c r="I1" s="5" t="s">
        <v>6</v>
      </c>
      <c r="J1" s="5" t="s">
        <v>8</v>
      </c>
      <c r="K1" s="5" t="s">
        <v>24</v>
      </c>
      <c r="L1" s="5" t="s">
        <v>16</v>
      </c>
      <c r="M1" s="5" t="s">
        <v>17</v>
      </c>
      <c r="N1" s="5" t="s">
        <v>18</v>
      </c>
      <c r="P1" s="1" t="s">
        <v>4</v>
      </c>
      <c r="Q1" s="1" t="s">
        <v>0</v>
      </c>
    </row>
    <row r="2" spans="1:17" x14ac:dyDescent="0.3">
      <c r="A2" s="1">
        <v>1</v>
      </c>
      <c r="C2" s="4"/>
      <c r="D2" s="7" t="s">
        <v>20</v>
      </c>
      <c r="E2" s="8">
        <v>1</v>
      </c>
      <c r="F2" s="8">
        <v>500</v>
      </c>
      <c r="G2" s="8">
        <v>5000</v>
      </c>
      <c r="H2" s="8">
        <v>1</v>
      </c>
      <c r="I2" s="8">
        <v>1</v>
      </c>
      <c r="J2" s="8">
        <v>1</v>
      </c>
      <c r="K2" s="10">
        <v>10</v>
      </c>
      <c r="L2" s="8">
        <v>500</v>
      </c>
      <c r="M2" s="8">
        <v>15</v>
      </c>
      <c r="N2" s="7" t="s">
        <v>19</v>
      </c>
      <c r="P2" s="11"/>
    </row>
    <row r="3" spans="1:17" x14ac:dyDescent="0.3">
      <c r="A3" s="1">
        <v>2</v>
      </c>
      <c r="C3" s="4"/>
      <c r="N3" s="6" t="s">
        <v>19</v>
      </c>
      <c r="P3" s="11"/>
    </row>
    <row r="4" spans="1:17" x14ac:dyDescent="0.3">
      <c r="A4" s="1">
        <v>3</v>
      </c>
      <c r="C4" s="4"/>
      <c r="N4" s="6" t="s">
        <v>19</v>
      </c>
      <c r="P4" s="11"/>
    </row>
    <row r="5" spans="1:17" x14ac:dyDescent="0.3">
      <c r="A5" s="1">
        <v>4</v>
      </c>
      <c r="C5" s="4"/>
      <c r="N5" s="6" t="s">
        <v>19</v>
      </c>
      <c r="P5" s="11"/>
    </row>
    <row r="6" spans="1:17" x14ac:dyDescent="0.3">
      <c r="A6" s="1">
        <v>5</v>
      </c>
      <c r="C6" s="4"/>
      <c r="N6" s="6" t="s">
        <v>19</v>
      </c>
      <c r="P6" s="11"/>
    </row>
    <row r="7" spans="1:17" x14ac:dyDescent="0.3">
      <c r="A7" s="1">
        <v>6</v>
      </c>
      <c r="C7" s="4"/>
      <c r="N7" s="6" t="s">
        <v>19</v>
      </c>
      <c r="P7" s="11"/>
    </row>
    <row r="8" spans="1:17" x14ac:dyDescent="0.3">
      <c r="A8" s="1">
        <v>7</v>
      </c>
      <c r="C8" s="4"/>
      <c r="N8" s="6" t="s">
        <v>19</v>
      </c>
      <c r="P8" s="11"/>
    </row>
    <row r="9" spans="1:17" x14ac:dyDescent="0.3">
      <c r="A9" s="1">
        <v>8</v>
      </c>
      <c r="C9" s="4"/>
      <c r="N9" s="6" t="s">
        <v>19</v>
      </c>
      <c r="P9" s="12"/>
    </row>
    <row r="10" spans="1:17" x14ac:dyDescent="0.3">
      <c r="A10" s="1">
        <v>9</v>
      </c>
      <c r="C10" s="4"/>
      <c r="N10" s="6" t="s">
        <v>19</v>
      </c>
      <c r="P10" s="12"/>
    </row>
    <row r="11" spans="1:17" x14ac:dyDescent="0.3">
      <c r="A11" s="1">
        <v>10</v>
      </c>
      <c r="C11" s="4"/>
      <c r="N11" s="6" t="s">
        <v>19</v>
      </c>
      <c r="P11" s="12"/>
    </row>
    <row r="12" spans="1:17" x14ac:dyDescent="0.3">
      <c r="A12" s="1">
        <v>11</v>
      </c>
      <c r="C12" s="4"/>
      <c r="N12" s="6" t="s">
        <v>19</v>
      </c>
      <c r="P12" s="12"/>
    </row>
    <row r="13" spans="1:17" x14ac:dyDescent="0.3">
      <c r="A13" s="1">
        <v>12</v>
      </c>
      <c r="C13" s="4"/>
      <c r="N13" s="6" t="s">
        <v>19</v>
      </c>
      <c r="P13" s="12"/>
    </row>
    <row r="14" spans="1:17" x14ac:dyDescent="0.3">
      <c r="A14" s="1">
        <v>13</v>
      </c>
      <c r="C14" s="4"/>
      <c r="N14" s="6" t="s">
        <v>19</v>
      </c>
      <c r="P14" s="12"/>
    </row>
  </sheetData>
  <mergeCells count="1">
    <mergeCell ref="P2:P14"/>
  </mergeCells>
  <phoneticPr fontId="6" type="noConversion"/>
  <dataValidations count="1">
    <dataValidation type="list" allowBlank="1" showInputMessage="1" showErrorMessage="1" sqref="B2:B1048576" xr:uid="{C8C75B98-4847-4656-8DDF-5091AEC8DD68}">
      <formula1>$Q$2:$Q$962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76DF-9611-48EB-81B9-5B6BD56CBAAA}">
  <dimension ref="A1:D6"/>
  <sheetViews>
    <sheetView workbookViewId="0">
      <selection activeCell="F11" sqref="F11"/>
    </sheetView>
  </sheetViews>
  <sheetFormatPr defaultRowHeight="16.5" x14ac:dyDescent="0.3"/>
  <cols>
    <col min="1" max="1" width="6.125" style="1" bestFit="1" customWidth="1"/>
    <col min="3" max="4" width="23.75" bestFit="1" customWidth="1"/>
  </cols>
  <sheetData>
    <row r="1" spans="1:4" x14ac:dyDescent="0.3">
      <c r="A1" s="2" t="s">
        <v>3</v>
      </c>
      <c r="B1" s="2" t="s">
        <v>21</v>
      </c>
      <c r="C1" s="2" t="s">
        <v>22</v>
      </c>
      <c r="D1" s="2" t="s">
        <v>23</v>
      </c>
    </row>
    <row r="2" spans="1:4" x14ac:dyDescent="0.3">
      <c r="A2" s="1">
        <v>1</v>
      </c>
      <c r="B2" s="9">
        <v>1</v>
      </c>
      <c r="C2" s="9">
        <v>60</v>
      </c>
      <c r="D2" s="9">
        <v>0</v>
      </c>
    </row>
    <row r="3" spans="1:4" x14ac:dyDescent="0.3">
      <c r="A3" s="1">
        <v>2</v>
      </c>
      <c r="B3" s="9">
        <v>2</v>
      </c>
      <c r="C3" s="9">
        <v>30</v>
      </c>
      <c r="D3" s="9">
        <v>30</v>
      </c>
    </row>
    <row r="4" spans="1:4" x14ac:dyDescent="0.3">
      <c r="A4" s="1">
        <v>3</v>
      </c>
      <c r="B4" s="9">
        <v>3</v>
      </c>
      <c r="C4" s="9">
        <v>40</v>
      </c>
      <c r="D4" s="9">
        <v>20</v>
      </c>
    </row>
    <row r="5" spans="1:4" x14ac:dyDescent="0.3">
      <c r="A5" s="1">
        <v>4</v>
      </c>
      <c r="B5" s="9">
        <v>4</v>
      </c>
      <c r="C5" s="9">
        <v>30</v>
      </c>
      <c r="D5" s="9">
        <v>30</v>
      </c>
    </row>
    <row r="6" spans="1:4" x14ac:dyDescent="0.3">
      <c r="A6" s="1">
        <v>5</v>
      </c>
      <c r="B6" s="9">
        <v>5</v>
      </c>
      <c r="C6" s="9">
        <v>36</v>
      </c>
      <c r="D6" s="9">
        <v>24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MonsterBaseData</vt:lpstr>
      <vt:lpstr>MeleeMonster</vt:lpstr>
      <vt:lpstr>RangedMonster</vt:lpstr>
      <vt:lpstr>BossMonster</vt:lpstr>
      <vt:lpstr>StageSpawnMonster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전무혁</dc:creator>
  <cp:lastModifiedBy>신성환</cp:lastModifiedBy>
  <cp:revision>9</cp:revision>
  <dcterms:created xsi:type="dcterms:W3CDTF">2023-07-19T13:21:08Z</dcterms:created>
  <dcterms:modified xsi:type="dcterms:W3CDTF">2023-08-01T08:22:49Z</dcterms:modified>
  <cp:version>0906.0200.01</cp:version>
</cp:coreProperties>
</file>