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PivotChartFilter="1" defaultThemeVersion="124226"/>
  <bookViews>
    <workbookView xWindow="360" yWindow="60" windowWidth="11295" windowHeight="5580" activeTab="1"/>
  </bookViews>
  <sheets>
    <sheet name="7.2" sheetId="4" r:id="rId1"/>
    <sheet name="Arkusz1" sheetId="1" r:id="rId2"/>
  </sheets>
  <calcPr calcId="125725"/>
  <pivotCaches>
    <pivotCache cacheId="8" r:id="rId3"/>
  </pivotCaches>
</workbook>
</file>

<file path=xl/calcChain.xml><?xml version="1.0" encoding="utf-8"?>
<calcChain xmlns="http://schemas.openxmlformats.org/spreadsheetml/2006/main">
  <c r="I93" i="1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92"/>
  <c r="I3"/>
  <c r="F3" s="1"/>
  <c r="F4" s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2"/>
  <c r="H5"/>
  <c r="J3"/>
  <c r="H3"/>
  <c r="H4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2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2"/>
  <c r="C9"/>
  <c r="C10"/>
  <c r="C11"/>
  <c r="C12"/>
  <c r="C13"/>
  <c r="C14"/>
  <c r="C15" s="1"/>
  <c r="C16" s="1"/>
  <c r="C17" s="1"/>
  <c r="C18" s="1"/>
  <c r="C19" s="1"/>
  <c r="C20" s="1"/>
  <c r="C21" s="1"/>
  <c r="C22" s="1"/>
  <c r="C23" s="1"/>
  <c r="C24"/>
  <c r="C25"/>
  <c r="C26"/>
  <c r="C27"/>
  <c r="C28"/>
  <c r="C29" s="1"/>
  <c r="C30" s="1"/>
  <c r="C31" s="1"/>
  <c r="C32" s="1"/>
  <c r="C33" s="1"/>
  <c r="C34" s="1"/>
  <c r="C35" s="1"/>
  <c r="C36" s="1"/>
  <c r="C37"/>
  <c r="C38" s="1"/>
  <c r="C39"/>
  <c r="C40" s="1"/>
  <c r="C41" s="1"/>
  <c r="C42" s="1"/>
  <c r="C43"/>
  <c r="C44"/>
  <c r="C45"/>
  <c r="C46"/>
  <c r="C47"/>
  <c r="C48"/>
  <c r="C49" s="1"/>
  <c r="C50" s="1"/>
  <c r="C51"/>
  <c r="C52" s="1"/>
  <c r="C53" s="1"/>
  <c r="C54"/>
  <c r="C55" s="1"/>
  <c r="C56" s="1"/>
  <c r="C57" s="1"/>
  <c r="C58"/>
  <c r="C59" s="1"/>
  <c r="C60"/>
  <c r="C61"/>
  <c r="C62" s="1"/>
  <c r="C63"/>
  <c r="C64"/>
  <c r="C65"/>
  <c r="C66" s="1"/>
  <c r="C67" s="1"/>
  <c r="C68"/>
  <c r="C69"/>
  <c r="C70" s="1"/>
  <c r="C71"/>
  <c r="C72"/>
  <c r="C73" s="1"/>
  <c r="C74" s="1"/>
  <c r="C75"/>
  <c r="C76"/>
  <c r="C77"/>
  <c r="C78"/>
  <c r="C79"/>
  <c r="C80"/>
  <c r="C81"/>
  <c r="C82"/>
  <c r="C83" s="1"/>
  <c r="C84" s="1"/>
  <c r="C85" s="1"/>
  <c r="C86" s="1"/>
  <c r="C87" s="1"/>
  <c r="C88" s="1"/>
  <c r="C89" s="1"/>
  <c r="C90" s="1"/>
  <c r="C91"/>
  <c r="C92"/>
  <c r="C93"/>
  <c r="C94" s="1"/>
  <c r="C95" s="1"/>
  <c r="C96" s="1"/>
  <c r="C97"/>
  <c r="C98"/>
  <c r="C99" s="1"/>
  <c r="C100" s="1"/>
  <c r="C101" s="1"/>
  <c r="C102" s="1"/>
  <c r="C103" s="1"/>
  <c r="C104"/>
  <c r="C105" s="1"/>
  <c r="C106"/>
  <c r="C107"/>
  <c r="C108"/>
  <c r="C109" s="1"/>
  <c r="C110" s="1"/>
  <c r="C111" s="1"/>
  <c r="C112" s="1"/>
  <c r="C113" s="1"/>
  <c r="C114" s="1"/>
  <c r="C115" s="1"/>
  <c r="C116" s="1"/>
  <c r="C117" s="1"/>
  <c r="C118" s="1"/>
  <c r="C119"/>
  <c r="C120"/>
  <c r="C121"/>
  <c r="C122"/>
  <c r="C123"/>
  <c r="C124"/>
  <c r="C125" s="1"/>
  <c r="C126" s="1"/>
  <c r="C127" s="1"/>
  <c r="C128" s="1"/>
  <c r="C129" s="1"/>
  <c r="C130" s="1"/>
  <c r="C131"/>
  <c r="C132"/>
  <c r="C133" s="1"/>
  <c r="C134" s="1"/>
  <c r="C135" s="1"/>
  <c r="C136" s="1"/>
  <c r="C137"/>
  <c r="C138"/>
  <c r="C139"/>
  <c r="C140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/>
  <c r="C155"/>
  <c r="C156"/>
  <c r="C157"/>
  <c r="C158"/>
  <c r="C159" s="1"/>
  <c r="C160" s="1"/>
  <c r="C161" s="1"/>
  <c r="C162" s="1"/>
  <c r="C163" s="1"/>
  <c r="C164" s="1"/>
  <c r="C165" s="1"/>
  <c r="C166" s="1"/>
  <c r="C167" s="1"/>
  <c r="C168" s="1"/>
  <c r="C169"/>
  <c r="C170" s="1"/>
  <c r="C171" s="1"/>
  <c r="C172" s="1"/>
  <c r="C173" s="1"/>
  <c r="C174" s="1"/>
  <c r="C175" s="1"/>
  <c r="C176" s="1"/>
  <c r="C177" s="1"/>
  <c r="C178"/>
  <c r="C179"/>
  <c r="C180"/>
  <c r="C181" s="1"/>
  <c r="C182" s="1"/>
  <c r="C183" s="1"/>
  <c r="C184" s="1"/>
  <c r="C185" s="1"/>
  <c r="C186" s="1"/>
  <c r="C187" s="1"/>
  <c r="C188"/>
  <c r="C189"/>
  <c r="C190" s="1"/>
  <c r="C191" s="1"/>
  <c r="C192" s="1"/>
  <c r="C193"/>
  <c r="C194"/>
  <c r="C195" s="1"/>
  <c r="C196" s="1"/>
  <c r="C197" s="1"/>
  <c r="C198" s="1"/>
  <c r="C199"/>
  <c r="C200"/>
  <c r="C201"/>
  <c r="C202"/>
  <c r="C203"/>
  <c r="C204"/>
  <c r="C205" s="1"/>
  <c r="C206" s="1"/>
  <c r="C207"/>
  <c r="C208"/>
  <c r="C209"/>
  <c r="C210" s="1"/>
  <c r="C211" s="1"/>
  <c r="C212" s="1"/>
  <c r="C213" s="1"/>
  <c r="C214" s="1"/>
  <c r="C215" s="1"/>
  <c r="C216" s="1"/>
  <c r="C217" s="1"/>
  <c r="C218" s="1"/>
  <c r="C219" s="1"/>
  <c r="C220" s="1"/>
  <c r="C221"/>
  <c r="C222"/>
  <c r="C223"/>
  <c r="C224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/>
  <c r="C247"/>
  <c r="C248"/>
  <c r="C249"/>
  <c r="C250"/>
  <c r="C251"/>
  <c r="C252" s="1"/>
  <c r="C253" s="1"/>
  <c r="C254" s="1"/>
  <c r="C255" s="1"/>
  <c r="C256"/>
  <c r="C257"/>
  <c r="C258" s="1"/>
  <c r="C259" s="1"/>
  <c r="C260" s="1"/>
  <c r="C261" s="1"/>
  <c r="C262" s="1"/>
  <c r="C263"/>
  <c r="C264"/>
  <c r="C265"/>
  <c r="C266" s="1"/>
  <c r="C267" s="1"/>
  <c r="C268" s="1"/>
  <c r="C269" s="1"/>
  <c r="C270" s="1"/>
  <c r="C271" s="1"/>
  <c r="C272" s="1"/>
  <c r="C273"/>
  <c r="C274"/>
  <c r="C275"/>
  <c r="C276"/>
  <c r="C277"/>
  <c r="C278" s="1"/>
  <c r="C279" s="1"/>
  <c r="C280" s="1"/>
  <c r="C281" s="1"/>
  <c r="C282" s="1"/>
  <c r="C283" s="1"/>
  <c r="C284"/>
  <c r="C285"/>
  <c r="C286"/>
  <c r="C287" s="1"/>
  <c r="C288" s="1"/>
  <c r="C289" s="1"/>
  <c r="C290" s="1"/>
  <c r="C291" s="1"/>
  <c r="C292" s="1"/>
  <c r="C293" s="1"/>
  <c r="C294" s="1"/>
  <c r="C295" s="1"/>
  <c r="C296"/>
  <c r="C297"/>
  <c r="C298"/>
  <c r="C299"/>
  <c r="C300"/>
  <c r="C301"/>
  <c r="C302"/>
  <c r="C303" s="1"/>
  <c r="C304" s="1"/>
  <c r="C305" s="1"/>
  <c r="C306" s="1"/>
  <c r="C307" s="1"/>
  <c r="C308"/>
  <c r="C309"/>
  <c r="C310"/>
  <c r="C311"/>
  <c r="C312"/>
  <c r="C313"/>
  <c r="C314"/>
  <c r="C315"/>
  <c r="C316"/>
  <c r="C317" s="1"/>
  <c r="C318" s="1"/>
  <c r="C319" s="1"/>
  <c r="C320" s="1"/>
  <c r="C321" s="1"/>
  <c r="C322" s="1"/>
  <c r="C323" s="1"/>
  <c r="C324"/>
  <c r="C325"/>
  <c r="C326"/>
  <c r="C327"/>
  <c r="C328"/>
  <c r="C329" s="1"/>
  <c r="C330"/>
  <c r="C331"/>
  <c r="C332" s="1"/>
  <c r="C333" s="1"/>
  <c r="C334" s="1"/>
  <c r="C335" s="1"/>
  <c r="C336" s="1"/>
  <c r="C337" s="1"/>
  <c r="C338" s="1"/>
  <c r="C339" s="1"/>
  <c r="C340"/>
  <c r="C341"/>
  <c r="C342" s="1"/>
  <c r="C343" s="1"/>
  <c r="C344" s="1"/>
  <c r="C345" s="1"/>
  <c r="C346" s="1"/>
  <c r="C347" s="1"/>
  <c r="C348"/>
  <c r="C349" s="1"/>
  <c r="C350" s="1"/>
  <c r="C351"/>
  <c r="C352" s="1"/>
  <c r="C353" s="1"/>
  <c r="C354"/>
  <c r="C355"/>
  <c r="C356" s="1"/>
  <c r="C357"/>
  <c r="C358" s="1"/>
  <c r="C359" s="1"/>
  <c r="C360" s="1"/>
  <c r="C361"/>
  <c r="C362" s="1"/>
  <c r="C363"/>
  <c r="C364" s="1"/>
  <c r="C365" s="1"/>
  <c r="C366"/>
  <c r="C3"/>
  <c r="C4" s="1"/>
  <c r="C5" s="1"/>
  <c r="C6" s="1"/>
  <c r="C7" s="1"/>
  <c r="C8" s="1"/>
  <c r="F5" l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J4"/>
  <c r="J5" s="1"/>
  <c r="W2"/>
  <c r="O2" l="1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</calcChain>
</file>

<file path=xl/sharedStrings.xml><?xml version="1.0" encoding="utf-8"?>
<sst xmlns="http://schemas.openxmlformats.org/spreadsheetml/2006/main" count="37" uniqueCount="25">
  <si>
    <t>Data</t>
  </si>
  <si>
    <t>retencja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</si>
  <si>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</si>
  <si>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</si>
  <si>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</si>
  <si>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</si>
  <si>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</si>
  <si>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</si>
  <si>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</si>
  <si>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</si>
  <si>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</si>
  <si>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</si>
  <si>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</si>
  <si>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</si>
  <si>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miesiac_numer</t>
  </si>
  <si>
    <t>miesiac</t>
  </si>
  <si>
    <t>kombo_suszy</t>
  </si>
  <si>
    <t>Etykiety wierszy</t>
  </si>
  <si>
    <t>Suma końcowa</t>
  </si>
  <si>
    <t>Suma z retencja</t>
  </si>
  <si>
    <t>woda w zbiorniku</t>
  </si>
  <si>
    <t>dzien tygodnia</t>
  </si>
  <si>
    <t>dodatkowe zużycie</t>
  </si>
  <si>
    <t>zużycie</t>
  </si>
  <si>
    <t>użyto z wodociągów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</si>
</sst>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[zadanie4.xlsx]7.2!Tabela przestawna1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Suma retencjonowanej wody w poszczególnych</a:t>
            </a:r>
            <a:r>
              <a:rPr lang="pl-PL" baseline="0"/>
              <a:t> miesiącach roku 2022</a:t>
            </a:r>
          </a:p>
          <a:p>
            <a:pPr>
              <a:defRPr/>
            </a:pP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'7.2'!$B$3</c:f>
              <c:strCache>
                <c:ptCount val="1"/>
                <c:pt idx="0">
                  <c:v>Suma</c:v>
                </c:pt>
              </c:strCache>
            </c:strRef>
          </c:tx>
          <c:cat>
            <c:strRef>
              <c:f>'7.2'!$A$4:$A$16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'7.2'!$B$4:$B$16</c:f>
              <c:numCache>
                <c:formatCode>General</c:formatCode>
                <c:ptCount val="12"/>
                <c:pt idx="0">
                  <c:v>2452</c:v>
                </c:pt>
                <c:pt idx="1">
                  <c:v>1381</c:v>
                </c:pt>
                <c:pt idx="2">
                  <c:v>3755</c:v>
                </c:pt>
                <c:pt idx="3">
                  <c:v>4213</c:v>
                </c:pt>
                <c:pt idx="4">
                  <c:v>3935</c:v>
                </c:pt>
                <c:pt idx="5">
                  <c:v>5566</c:v>
                </c:pt>
                <c:pt idx="6">
                  <c:v>6516</c:v>
                </c:pt>
                <c:pt idx="7">
                  <c:v>2698</c:v>
                </c:pt>
                <c:pt idx="8">
                  <c:v>5680</c:v>
                </c:pt>
                <c:pt idx="9">
                  <c:v>12225</c:v>
                </c:pt>
                <c:pt idx="10">
                  <c:v>14761</c:v>
                </c:pt>
                <c:pt idx="11">
                  <c:v>840</c:v>
                </c:pt>
              </c:numCache>
            </c:numRef>
          </c:val>
        </c:ser>
        <c:axId val="105917440"/>
        <c:axId val="105939712"/>
      </c:barChart>
      <c:catAx>
        <c:axId val="105917440"/>
        <c:scaling>
          <c:orientation val="minMax"/>
        </c:scaling>
        <c:axPos val="b"/>
        <c:tickLblPos val="nextTo"/>
        <c:crossAx val="105939712"/>
        <c:crosses val="autoZero"/>
        <c:auto val="1"/>
        <c:lblAlgn val="ctr"/>
        <c:lblOffset val="100"/>
      </c:catAx>
      <c:valAx>
        <c:axId val="105939712"/>
        <c:scaling>
          <c:orientation val="minMax"/>
        </c:scaling>
        <c:axPos val="l"/>
        <c:majorGridlines/>
        <c:numFmt formatCode="General" sourceLinked="1"/>
        <c:tickLblPos val="nextTo"/>
        <c:crossAx val="105917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9</xdr:row>
      <xdr:rowOff>9525</xdr:rowOff>
    </xdr:from>
    <xdr:to>
      <xdr:col>18</xdr:col>
      <xdr:colOff>266699</xdr:colOff>
      <xdr:row>31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0.45007</cdr:x>
      <cdr:y>0.93556</cdr:y>
    </cdr:from>
    <cdr:to>
      <cdr:x>0.61071</cdr:x>
      <cdr:y>1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962275" y="4010026"/>
          <a:ext cx="1057275" cy="2762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l-PL" sz="1100"/>
            <a:t>MIESIĄC</a:t>
          </a:r>
        </a:p>
        <a:p xmlns:a="http://schemas.openxmlformats.org/drawingml/2006/main">
          <a:endParaRPr lang="pl-PL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737.731851736113" createdVersion="3" refreshedVersion="3" minRefreshableVersion="3" recordCount="365">
  <cacheSource type="worksheet">
    <worksheetSource ref="A1:E366" sheet="Arkusz1"/>
  </cacheSource>
  <cacheFields count="5">
    <cacheField name="Data" numFmtId="14">
      <sharedItems containsSemiMixedTypes="0" containsNonDate="0" containsDate="1" containsString="0" minDate="2022-01-01T00:00:00" maxDate="2023-01-01T00:00:00"/>
    </cacheField>
    <cacheField name="retencja" numFmtId="0">
      <sharedItems containsSemiMixedTypes="0" containsString="0" containsNumber="1" containsInteger="1" minValue="0" maxValue="1463"/>
    </cacheField>
    <cacheField name="kombo_suszy" numFmtId="0">
      <sharedItems containsMixedTypes="1" containsNumber="1" containsInteger="1" minValue="1" maxValue="21"/>
    </cacheField>
    <cacheField name="miesiac_numer" numFmtId="0">
      <sharedItems containsSemiMixedTypes="0" containsString="0" containsNumber="1" containsInteger="1" minValue="1" maxValue="12"/>
    </cacheField>
    <cacheField name="miesiac" numFmtId="0">
      <sharedItems count="12">
        <s v="styczeń"/>
        <s v="luty"/>
        <s v="marzec"/>
        <s v="kwiecień"/>
        <s v="maj"/>
        <s v="czerwiec"/>
        <s v="lipiec"/>
        <s v="sierpień"/>
        <s v="wrzesień"/>
        <s v="październik"/>
        <s v="listopad"/>
        <s v="grudzień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">
  <r>
    <d v="2022-01-01T00:00:00"/>
    <n v="0"/>
    <n v="1"/>
    <n v="1"/>
    <x v="0"/>
  </r>
  <r>
    <d v="2022-01-02T00:00:00"/>
    <n v="0"/>
    <n v="2"/>
    <n v="1"/>
    <x v="0"/>
  </r>
  <r>
    <d v="2022-01-03T00:00:00"/>
    <n v="0"/>
    <n v="3"/>
    <n v="1"/>
    <x v="0"/>
  </r>
  <r>
    <d v="2022-01-04T00:00:00"/>
    <n v="0"/>
    <n v="4"/>
    <n v="1"/>
    <x v="0"/>
  </r>
  <r>
    <d v="2022-01-05T00:00:00"/>
    <n v="0"/>
    <n v="5"/>
    <n v="1"/>
    <x v="0"/>
  </r>
  <r>
    <d v="2022-01-06T00:00:00"/>
    <n v="0"/>
    <n v="6"/>
    <n v="1"/>
    <x v="0"/>
  </r>
  <r>
    <d v="2022-01-07T00:00:00"/>
    <n v="0"/>
    <n v="7"/>
    <n v="1"/>
    <x v="0"/>
  </r>
  <r>
    <d v="2022-01-08T00:00:00"/>
    <n v="41"/>
    <b v="0"/>
    <n v="1"/>
    <x v="0"/>
  </r>
  <r>
    <d v="2022-01-09T00:00:00"/>
    <n v="79"/>
    <b v="0"/>
    <n v="1"/>
    <x v="0"/>
  </r>
  <r>
    <d v="2022-01-10T00:00:00"/>
    <n v="163"/>
    <b v="0"/>
    <n v="1"/>
    <x v="0"/>
  </r>
  <r>
    <d v="2022-01-11T00:00:00"/>
    <n v="259"/>
    <b v="0"/>
    <n v="1"/>
    <x v="0"/>
  </r>
  <r>
    <d v="2022-01-12T00:00:00"/>
    <n v="368"/>
    <b v="0"/>
    <n v="1"/>
    <x v="0"/>
  </r>
  <r>
    <d v="2022-01-13T00:00:00"/>
    <n v="45"/>
    <b v="0"/>
    <n v="1"/>
    <x v="0"/>
  </r>
  <r>
    <d v="2022-01-14T00:00:00"/>
    <n v="0"/>
    <n v="1"/>
    <n v="1"/>
    <x v="0"/>
  </r>
  <r>
    <d v="2022-01-15T00:00:00"/>
    <n v="0"/>
    <n v="2"/>
    <n v="1"/>
    <x v="0"/>
  </r>
  <r>
    <d v="2022-01-16T00:00:00"/>
    <n v="0"/>
    <n v="3"/>
    <n v="1"/>
    <x v="0"/>
  </r>
  <r>
    <d v="2022-01-17T00:00:00"/>
    <n v="0"/>
    <n v="4"/>
    <n v="1"/>
    <x v="0"/>
  </r>
  <r>
    <d v="2022-01-18T00:00:00"/>
    <n v="0"/>
    <n v="5"/>
    <n v="1"/>
    <x v="0"/>
  </r>
  <r>
    <d v="2022-01-19T00:00:00"/>
    <n v="0"/>
    <n v="6"/>
    <n v="1"/>
    <x v="0"/>
  </r>
  <r>
    <d v="2022-01-20T00:00:00"/>
    <n v="0"/>
    <n v="7"/>
    <n v="1"/>
    <x v="0"/>
  </r>
  <r>
    <d v="2022-01-21T00:00:00"/>
    <n v="0"/>
    <n v="8"/>
    <n v="1"/>
    <x v="0"/>
  </r>
  <r>
    <d v="2022-01-22T00:00:00"/>
    <n v="0"/>
    <n v="9"/>
    <n v="1"/>
    <x v="0"/>
  </r>
  <r>
    <d v="2022-01-23T00:00:00"/>
    <n v="33"/>
    <b v="0"/>
    <n v="1"/>
    <x v="0"/>
  </r>
  <r>
    <d v="2022-01-24T00:00:00"/>
    <n v="75"/>
    <b v="0"/>
    <n v="1"/>
    <x v="0"/>
  </r>
  <r>
    <d v="2022-01-25T00:00:00"/>
    <n v="537"/>
    <b v="0"/>
    <n v="1"/>
    <x v="0"/>
  </r>
  <r>
    <d v="2022-01-26T00:00:00"/>
    <n v="826"/>
    <b v="0"/>
    <n v="1"/>
    <x v="0"/>
  </r>
  <r>
    <d v="2022-01-27T00:00:00"/>
    <n v="26"/>
    <b v="0"/>
    <n v="1"/>
    <x v="0"/>
  </r>
  <r>
    <d v="2022-01-28T00:00:00"/>
    <n v="0"/>
    <n v="1"/>
    <n v="1"/>
    <x v="0"/>
  </r>
  <r>
    <d v="2022-01-29T00:00:00"/>
    <n v="0"/>
    <n v="2"/>
    <n v="1"/>
    <x v="0"/>
  </r>
  <r>
    <d v="2022-01-30T00:00:00"/>
    <n v="0"/>
    <n v="3"/>
    <n v="1"/>
    <x v="0"/>
  </r>
  <r>
    <d v="2022-01-31T00:00:00"/>
    <n v="0"/>
    <n v="4"/>
    <n v="1"/>
    <x v="0"/>
  </r>
  <r>
    <d v="2022-02-01T00:00:00"/>
    <n v="0"/>
    <n v="5"/>
    <n v="2"/>
    <x v="1"/>
  </r>
  <r>
    <d v="2022-02-02T00:00:00"/>
    <n v="0"/>
    <n v="6"/>
    <n v="2"/>
    <x v="1"/>
  </r>
  <r>
    <d v="2022-02-03T00:00:00"/>
    <n v="0"/>
    <n v="7"/>
    <n v="2"/>
    <x v="1"/>
  </r>
  <r>
    <d v="2022-02-04T00:00:00"/>
    <n v="0"/>
    <n v="8"/>
    <n v="2"/>
    <x v="1"/>
  </r>
  <r>
    <d v="2022-02-05T00:00:00"/>
    <n v="97"/>
    <b v="0"/>
    <n v="2"/>
    <x v="1"/>
  </r>
  <r>
    <d v="2022-02-06T00:00:00"/>
    <n v="0"/>
    <n v="1"/>
    <n v="2"/>
    <x v="1"/>
  </r>
  <r>
    <d v="2022-02-07T00:00:00"/>
    <n v="99"/>
    <b v="0"/>
    <n v="2"/>
    <x v="1"/>
  </r>
  <r>
    <d v="2022-02-08T00:00:00"/>
    <n v="0"/>
    <n v="1"/>
    <n v="2"/>
    <x v="1"/>
  </r>
  <r>
    <d v="2022-02-09T00:00:00"/>
    <n v="0"/>
    <n v="2"/>
    <n v="2"/>
    <x v="1"/>
  </r>
  <r>
    <d v="2022-02-10T00:00:00"/>
    <n v="0"/>
    <n v="3"/>
    <n v="2"/>
    <x v="1"/>
  </r>
  <r>
    <d v="2022-02-11T00:00:00"/>
    <n v="97"/>
    <b v="0"/>
    <n v="2"/>
    <x v="1"/>
  </r>
  <r>
    <d v="2022-02-12T00:00:00"/>
    <n v="83"/>
    <b v="0"/>
    <n v="2"/>
    <x v="1"/>
  </r>
  <r>
    <d v="2022-02-13T00:00:00"/>
    <n v="77"/>
    <b v="0"/>
    <n v="2"/>
    <x v="1"/>
  </r>
  <r>
    <d v="2022-02-14T00:00:00"/>
    <n v="195"/>
    <b v="0"/>
    <n v="2"/>
    <x v="1"/>
  </r>
  <r>
    <d v="2022-02-15T00:00:00"/>
    <n v="145"/>
    <b v="0"/>
    <n v="2"/>
    <x v="1"/>
  </r>
  <r>
    <d v="2022-02-16T00:00:00"/>
    <n v="90"/>
    <b v="0"/>
    <n v="2"/>
    <x v="1"/>
  </r>
  <r>
    <d v="2022-02-17T00:00:00"/>
    <n v="0"/>
    <n v="1"/>
    <n v="2"/>
    <x v="1"/>
  </r>
  <r>
    <d v="2022-02-18T00:00:00"/>
    <n v="0"/>
    <n v="2"/>
    <n v="2"/>
    <x v="1"/>
  </r>
  <r>
    <d v="2022-02-19T00:00:00"/>
    <n v="93"/>
    <b v="0"/>
    <n v="2"/>
    <x v="1"/>
  </r>
  <r>
    <d v="2022-02-20T00:00:00"/>
    <n v="0"/>
    <n v="1"/>
    <n v="2"/>
    <x v="1"/>
  </r>
  <r>
    <d v="2022-02-21T00:00:00"/>
    <n v="0"/>
    <n v="2"/>
    <n v="2"/>
    <x v="1"/>
  </r>
  <r>
    <d v="2022-02-22T00:00:00"/>
    <n v="93"/>
    <b v="0"/>
    <n v="2"/>
    <x v="1"/>
  </r>
  <r>
    <d v="2022-02-23T00:00:00"/>
    <n v="0"/>
    <n v="1"/>
    <n v="2"/>
    <x v="1"/>
  </r>
  <r>
    <d v="2022-02-24T00:00:00"/>
    <n v="0"/>
    <n v="2"/>
    <n v="2"/>
    <x v="1"/>
  </r>
  <r>
    <d v="2022-02-25T00:00:00"/>
    <n v="0"/>
    <n v="3"/>
    <n v="2"/>
    <x v="1"/>
  </r>
  <r>
    <d v="2022-02-26T00:00:00"/>
    <n v="228"/>
    <b v="0"/>
    <n v="2"/>
    <x v="1"/>
  </r>
  <r>
    <d v="2022-02-27T00:00:00"/>
    <n v="0"/>
    <n v="1"/>
    <n v="2"/>
    <x v="1"/>
  </r>
  <r>
    <d v="2022-02-28T00:00:00"/>
    <n v="84"/>
    <b v="0"/>
    <n v="2"/>
    <x v="1"/>
  </r>
  <r>
    <d v="2022-03-01T00:00:00"/>
    <n v="90"/>
    <b v="0"/>
    <n v="3"/>
    <x v="2"/>
  </r>
  <r>
    <d v="2022-03-02T00:00:00"/>
    <n v="0"/>
    <n v="1"/>
    <n v="3"/>
    <x v="2"/>
  </r>
  <r>
    <d v="2022-03-03T00:00:00"/>
    <n v="93"/>
    <b v="0"/>
    <n v="3"/>
    <x v="2"/>
  </r>
  <r>
    <d v="2022-03-04T00:00:00"/>
    <n v="1189"/>
    <b v="0"/>
    <n v="3"/>
    <x v="2"/>
  </r>
  <r>
    <d v="2022-03-05T00:00:00"/>
    <n v="139"/>
    <b v="0"/>
    <n v="3"/>
    <x v="2"/>
  </r>
  <r>
    <d v="2022-03-06T00:00:00"/>
    <n v="0"/>
    <n v="1"/>
    <n v="3"/>
    <x v="2"/>
  </r>
  <r>
    <d v="2022-03-07T00:00:00"/>
    <n v="0"/>
    <n v="2"/>
    <n v="3"/>
    <x v="2"/>
  </r>
  <r>
    <d v="2022-03-08T00:00:00"/>
    <n v="75"/>
    <b v="0"/>
    <n v="3"/>
    <x v="2"/>
  </r>
  <r>
    <d v="2022-03-09T00:00:00"/>
    <n v="612"/>
    <b v="0"/>
    <n v="3"/>
    <x v="2"/>
  </r>
  <r>
    <d v="2022-03-10T00:00:00"/>
    <n v="0"/>
    <n v="1"/>
    <n v="3"/>
    <x v="2"/>
  </r>
  <r>
    <d v="2022-03-11T00:00:00"/>
    <n v="137"/>
    <b v="0"/>
    <n v="3"/>
    <x v="2"/>
  </r>
  <r>
    <d v="2022-03-12T00:00:00"/>
    <n v="122"/>
    <b v="0"/>
    <n v="3"/>
    <x v="2"/>
  </r>
  <r>
    <d v="2022-03-13T00:00:00"/>
    <n v="0"/>
    <n v="1"/>
    <n v="3"/>
    <x v="2"/>
  </r>
  <r>
    <d v="2022-03-14T00:00:00"/>
    <n v="0"/>
    <n v="2"/>
    <n v="3"/>
    <x v="2"/>
  </r>
  <r>
    <d v="2022-03-15T00:00:00"/>
    <n v="88"/>
    <b v="0"/>
    <n v="3"/>
    <x v="2"/>
  </r>
  <r>
    <d v="2022-03-16T00:00:00"/>
    <n v="112"/>
    <b v="0"/>
    <n v="3"/>
    <x v="2"/>
  </r>
  <r>
    <d v="2022-03-17T00:00:00"/>
    <n v="82"/>
    <b v="0"/>
    <n v="3"/>
    <x v="2"/>
  </r>
  <r>
    <d v="2022-03-18T00:00:00"/>
    <n v="174"/>
    <b v="0"/>
    <n v="3"/>
    <x v="2"/>
  </r>
  <r>
    <d v="2022-03-19T00:00:00"/>
    <n v="279"/>
    <b v="0"/>
    <n v="3"/>
    <x v="2"/>
  </r>
  <r>
    <d v="2022-03-20T00:00:00"/>
    <n v="125"/>
    <b v="0"/>
    <n v="3"/>
    <x v="2"/>
  </r>
  <r>
    <d v="2022-03-21T00:00:00"/>
    <n v="123"/>
    <b v="0"/>
    <n v="3"/>
    <x v="2"/>
  </r>
  <r>
    <d v="2022-03-22T00:00:00"/>
    <n v="108"/>
    <b v="0"/>
    <n v="3"/>
    <x v="2"/>
  </r>
  <r>
    <d v="2022-03-23T00:00:00"/>
    <n v="0"/>
    <n v="1"/>
    <n v="3"/>
    <x v="2"/>
  </r>
  <r>
    <d v="2022-03-24T00:00:00"/>
    <n v="0"/>
    <n v="2"/>
    <n v="3"/>
    <x v="2"/>
  </r>
  <r>
    <d v="2022-03-25T00:00:00"/>
    <n v="0"/>
    <n v="3"/>
    <n v="3"/>
    <x v="2"/>
  </r>
  <r>
    <d v="2022-03-26T00:00:00"/>
    <n v="0"/>
    <n v="4"/>
    <n v="3"/>
    <x v="2"/>
  </r>
  <r>
    <d v="2022-03-27T00:00:00"/>
    <n v="0"/>
    <n v="5"/>
    <n v="3"/>
    <x v="2"/>
  </r>
  <r>
    <d v="2022-03-28T00:00:00"/>
    <n v="0"/>
    <n v="6"/>
    <n v="3"/>
    <x v="2"/>
  </r>
  <r>
    <d v="2022-03-29T00:00:00"/>
    <n v="0"/>
    <n v="7"/>
    <n v="3"/>
    <x v="2"/>
  </r>
  <r>
    <d v="2022-03-30T00:00:00"/>
    <n v="0"/>
    <n v="8"/>
    <n v="3"/>
    <x v="2"/>
  </r>
  <r>
    <d v="2022-03-31T00:00:00"/>
    <n v="207"/>
    <b v="0"/>
    <n v="3"/>
    <x v="2"/>
  </r>
  <r>
    <d v="2022-04-01T00:00:00"/>
    <n v="1299"/>
    <b v="0"/>
    <n v="4"/>
    <x v="3"/>
  </r>
  <r>
    <d v="2022-04-02T00:00:00"/>
    <n v="218"/>
    <b v="0"/>
    <n v="4"/>
    <x v="3"/>
  </r>
  <r>
    <d v="2022-04-03T00:00:00"/>
    <n v="0"/>
    <n v="1"/>
    <n v="4"/>
    <x v="3"/>
  </r>
  <r>
    <d v="2022-04-04T00:00:00"/>
    <n v="0"/>
    <n v="2"/>
    <n v="4"/>
    <x v="3"/>
  </r>
  <r>
    <d v="2022-04-05T00:00:00"/>
    <n v="0"/>
    <n v="3"/>
    <n v="4"/>
    <x v="3"/>
  </r>
  <r>
    <d v="2022-04-06T00:00:00"/>
    <n v="220"/>
    <b v="0"/>
    <n v="4"/>
    <x v="3"/>
  </r>
  <r>
    <d v="2022-04-07T00:00:00"/>
    <n v="72"/>
    <b v="0"/>
    <n v="4"/>
    <x v="3"/>
  </r>
  <r>
    <d v="2022-04-08T00:00:00"/>
    <n v="0"/>
    <n v="1"/>
    <n v="4"/>
    <x v="3"/>
  </r>
  <r>
    <d v="2022-04-09T00:00:00"/>
    <n v="0"/>
    <n v="2"/>
    <n v="4"/>
    <x v="3"/>
  </r>
  <r>
    <d v="2022-04-10T00:00:00"/>
    <n v="0"/>
    <n v="3"/>
    <n v="4"/>
    <x v="3"/>
  </r>
  <r>
    <d v="2022-04-11T00:00:00"/>
    <n v="0"/>
    <n v="4"/>
    <n v="4"/>
    <x v="3"/>
  </r>
  <r>
    <d v="2022-04-12T00:00:00"/>
    <n v="0"/>
    <n v="5"/>
    <n v="4"/>
    <x v="3"/>
  </r>
  <r>
    <d v="2022-04-13T00:00:00"/>
    <n v="205"/>
    <b v="0"/>
    <n v="4"/>
    <x v="3"/>
  </r>
  <r>
    <d v="2022-04-14T00:00:00"/>
    <n v="0"/>
    <n v="1"/>
    <n v="4"/>
    <x v="3"/>
  </r>
  <r>
    <d v="2022-04-15T00:00:00"/>
    <n v="436"/>
    <b v="0"/>
    <n v="4"/>
    <x v="3"/>
  </r>
  <r>
    <d v="2022-04-16T00:00:00"/>
    <n v="622"/>
    <b v="0"/>
    <n v="4"/>
    <x v="3"/>
  </r>
  <r>
    <d v="2022-04-17T00:00:00"/>
    <n v="34"/>
    <b v="0"/>
    <n v="4"/>
    <x v="3"/>
  </r>
  <r>
    <d v="2022-04-18T00:00:00"/>
    <n v="0"/>
    <n v="1"/>
    <n v="4"/>
    <x v="3"/>
  </r>
  <r>
    <d v="2022-04-19T00:00:00"/>
    <n v="0"/>
    <n v="2"/>
    <n v="4"/>
    <x v="3"/>
  </r>
  <r>
    <d v="2022-04-20T00:00:00"/>
    <n v="0"/>
    <n v="3"/>
    <n v="4"/>
    <x v="3"/>
  </r>
  <r>
    <d v="2022-04-21T00:00:00"/>
    <n v="0"/>
    <n v="4"/>
    <n v="4"/>
    <x v="3"/>
  </r>
  <r>
    <d v="2022-04-22T00:00:00"/>
    <n v="0"/>
    <n v="5"/>
    <n v="4"/>
    <x v="3"/>
  </r>
  <r>
    <d v="2022-04-23T00:00:00"/>
    <n v="0"/>
    <n v="6"/>
    <n v="4"/>
    <x v="3"/>
  </r>
  <r>
    <d v="2022-04-24T00:00:00"/>
    <n v="0"/>
    <n v="7"/>
    <n v="4"/>
    <x v="3"/>
  </r>
  <r>
    <d v="2022-04-25T00:00:00"/>
    <n v="0"/>
    <n v="8"/>
    <n v="4"/>
    <x v="3"/>
  </r>
  <r>
    <d v="2022-04-26T00:00:00"/>
    <n v="0"/>
    <n v="9"/>
    <n v="4"/>
    <x v="3"/>
  </r>
  <r>
    <d v="2022-04-27T00:00:00"/>
    <n v="0"/>
    <n v="10"/>
    <n v="4"/>
    <x v="3"/>
  </r>
  <r>
    <d v="2022-04-28T00:00:00"/>
    <n v="36"/>
    <b v="0"/>
    <n v="4"/>
    <x v="3"/>
  </r>
  <r>
    <d v="2022-04-29T00:00:00"/>
    <n v="542"/>
    <b v="0"/>
    <n v="4"/>
    <x v="3"/>
  </r>
  <r>
    <d v="2022-04-30T00:00:00"/>
    <n v="529"/>
    <b v="0"/>
    <n v="4"/>
    <x v="3"/>
  </r>
  <r>
    <d v="2022-05-01T00:00:00"/>
    <n v="890"/>
    <b v="0"/>
    <n v="5"/>
    <x v="4"/>
  </r>
  <r>
    <d v="2022-05-02T00:00:00"/>
    <n v="609"/>
    <b v="0"/>
    <n v="5"/>
    <x v="4"/>
  </r>
  <r>
    <d v="2022-05-03T00:00:00"/>
    <n v="79"/>
    <b v="0"/>
    <n v="5"/>
    <x v="4"/>
  </r>
  <r>
    <d v="2022-05-04T00:00:00"/>
    <n v="0"/>
    <n v="1"/>
    <n v="5"/>
    <x v="4"/>
  </r>
  <r>
    <d v="2022-05-05T00:00:00"/>
    <n v="0"/>
    <n v="2"/>
    <n v="5"/>
    <x v="4"/>
  </r>
  <r>
    <d v="2022-05-06T00:00:00"/>
    <n v="0"/>
    <n v="3"/>
    <n v="5"/>
    <x v="4"/>
  </r>
  <r>
    <d v="2022-05-07T00:00:00"/>
    <n v="0"/>
    <n v="4"/>
    <n v="5"/>
    <x v="4"/>
  </r>
  <r>
    <d v="2022-05-08T00:00:00"/>
    <n v="0"/>
    <n v="5"/>
    <n v="5"/>
    <x v="4"/>
  </r>
  <r>
    <d v="2022-05-09T00:00:00"/>
    <n v="0"/>
    <n v="6"/>
    <n v="5"/>
    <x v="4"/>
  </r>
  <r>
    <d v="2022-05-10T00:00:00"/>
    <n v="467"/>
    <b v="0"/>
    <n v="5"/>
    <x v="4"/>
  </r>
  <r>
    <d v="2022-05-11T00:00:00"/>
    <n v="234"/>
    <b v="0"/>
    <n v="5"/>
    <x v="4"/>
  </r>
  <r>
    <d v="2022-05-12T00:00:00"/>
    <n v="0"/>
    <n v="1"/>
    <n v="5"/>
    <x v="4"/>
  </r>
  <r>
    <d v="2022-05-13T00:00:00"/>
    <n v="0"/>
    <n v="2"/>
    <n v="5"/>
    <x v="4"/>
  </r>
  <r>
    <d v="2022-05-14T00:00:00"/>
    <n v="0"/>
    <n v="3"/>
    <n v="5"/>
    <x v="4"/>
  </r>
  <r>
    <d v="2022-05-15T00:00:00"/>
    <n v="0"/>
    <n v="4"/>
    <n v="5"/>
    <x v="4"/>
  </r>
  <r>
    <d v="2022-05-16T00:00:00"/>
    <n v="65"/>
    <b v="0"/>
    <n v="5"/>
    <x v="4"/>
  </r>
  <r>
    <d v="2022-05-17T00:00:00"/>
    <n v="781"/>
    <b v="0"/>
    <n v="5"/>
    <x v="4"/>
  </r>
  <r>
    <d v="2022-05-18T00:00:00"/>
    <n v="778"/>
    <b v="0"/>
    <n v="5"/>
    <x v="4"/>
  </r>
  <r>
    <d v="2022-05-19T00:00:00"/>
    <n v="32"/>
    <b v="0"/>
    <n v="5"/>
    <x v="4"/>
  </r>
  <r>
    <d v="2022-05-20T00:00:00"/>
    <n v="0"/>
    <n v="1"/>
    <n v="5"/>
    <x v="4"/>
  </r>
  <r>
    <d v="2022-05-21T00:00:00"/>
    <n v="0"/>
    <n v="2"/>
    <n v="5"/>
    <x v="4"/>
  </r>
  <r>
    <d v="2022-05-22T00:00:00"/>
    <n v="0"/>
    <n v="3"/>
    <n v="5"/>
    <x v="4"/>
  </r>
  <r>
    <d v="2022-05-23T00:00:00"/>
    <n v="0"/>
    <n v="4"/>
    <n v="5"/>
    <x v="4"/>
  </r>
  <r>
    <d v="2022-05-24T00:00:00"/>
    <n v="0"/>
    <n v="5"/>
    <n v="5"/>
    <x v="4"/>
  </r>
  <r>
    <d v="2022-05-25T00:00:00"/>
    <n v="0"/>
    <n v="6"/>
    <n v="5"/>
    <x v="4"/>
  </r>
  <r>
    <d v="2022-05-26T00:00:00"/>
    <n v="0"/>
    <n v="7"/>
    <n v="5"/>
    <x v="4"/>
  </r>
  <r>
    <d v="2022-05-27T00:00:00"/>
    <n v="0"/>
    <n v="8"/>
    <n v="5"/>
    <x v="4"/>
  </r>
  <r>
    <d v="2022-05-28T00:00:00"/>
    <n v="0"/>
    <n v="9"/>
    <n v="5"/>
    <x v="4"/>
  </r>
  <r>
    <d v="2022-05-29T00:00:00"/>
    <n v="0"/>
    <n v="10"/>
    <n v="5"/>
    <x v="4"/>
  </r>
  <r>
    <d v="2022-05-30T00:00:00"/>
    <n v="0"/>
    <n v="11"/>
    <n v="5"/>
    <x v="4"/>
  </r>
  <r>
    <d v="2022-05-31T00:00:00"/>
    <n v="0"/>
    <n v="12"/>
    <n v="5"/>
    <x v="4"/>
  </r>
  <r>
    <d v="2022-06-01T00:00:00"/>
    <n v="0"/>
    <n v="13"/>
    <n v="6"/>
    <x v="5"/>
  </r>
  <r>
    <d v="2022-06-02T00:00:00"/>
    <n v="18"/>
    <b v="0"/>
    <n v="6"/>
    <x v="5"/>
  </r>
  <r>
    <d v="2022-06-03T00:00:00"/>
    <n v="525"/>
    <b v="0"/>
    <n v="6"/>
    <x v="5"/>
  </r>
  <r>
    <d v="2022-06-04T00:00:00"/>
    <n v="697"/>
    <b v="0"/>
    <n v="6"/>
    <x v="5"/>
  </r>
  <r>
    <d v="2022-06-05T00:00:00"/>
    <n v="786"/>
    <b v="0"/>
    <n v="6"/>
    <x v="5"/>
  </r>
  <r>
    <d v="2022-06-06T00:00:00"/>
    <n v="792"/>
    <b v="0"/>
    <n v="6"/>
    <x v="5"/>
  </r>
  <r>
    <d v="2022-06-07T00:00:00"/>
    <n v="0"/>
    <n v="1"/>
    <n v="6"/>
    <x v="5"/>
  </r>
  <r>
    <d v="2022-06-08T00:00:00"/>
    <n v="0"/>
    <n v="2"/>
    <n v="6"/>
    <x v="5"/>
  </r>
  <r>
    <d v="2022-06-09T00:00:00"/>
    <n v="0"/>
    <n v="3"/>
    <n v="6"/>
    <x v="5"/>
  </r>
  <r>
    <d v="2022-06-10T00:00:00"/>
    <n v="0"/>
    <n v="4"/>
    <n v="6"/>
    <x v="5"/>
  </r>
  <r>
    <d v="2022-06-11T00:00:00"/>
    <n v="0"/>
    <n v="5"/>
    <n v="6"/>
    <x v="5"/>
  </r>
  <r>
    <d v="2022-06-12T00:00:00"/>
    <n v="0"/>
    <n v="6"/>
    <n v="6"/>
    <x v="5"/>
  </r>
  <r>
    <d v="2022-06-13T00:00:00"/>
    <n v="0"/>
    <n v="7"/>
    <n v="6"/>
    <x v="5"/>
  </r>
  <r>
    <d v="2022-06-14T00:00:00"/>
    <n v="0"/>
    <n v="8"/>
    <n v="6"/>
    <x v="5"/>
  </r>
  <r>
    <d v="2022-06-15T00:00:00"/>
    <n v="0"/>
    <n v="9"/>
    <n v="6"/>
    <x v="5"/>
  </r>
  <r>
    <d v="2022-06-16T00:00:00"/>
    <n v="0"/>
    <n v="10"/>
    <n v="6"/>
    <x v="5"/>
  </r>
  <r>
    <d v="2022-06-17T00:00:00"/>
    <n v="998"/>
    <b v="0"/>
    <n v="6"/>
    <x v="5"/>
  </r>
  <r>
    <d v="2022-06-18T00:00:00"/>
    <n v="0"/>
    <n v="1"/>
    <n v="6"/>
    <x v="5"/>
  </r>
  <r>
    <d v="2022-06-19T00:00:00"/>
    <n v="0"/>
    <n v="2"/>
    <n v="6"/>
    <x v="5"/>
  </r>
  <r>
    <d v="2022-06-20T00:00:00"/>
    <n v="0"/>
    <n v="3"/>
    <n v="6"/>
    <x v="5"/>
  </r>
  <r>
    <d v="2022-06-21T00:00:00"/>
    <n v="0"/>
    <n v="4"/>
    <n v="6"/>
    <x v="5"/>
  </r>
  <r>
    <d v="2022-06-22T00:00:00"/>
    <n v="0"/>
    <n v="5"/>
    <n v="6"/>
    <x v="5"/>
  </r>
  <r>
    <d v="2022-06-23T00:00:00"/>
    <n v="0"/>
    <n v="6"/>
    <n v="6"/>
    <x v="5"/>
  </r>
  <r>
    <d v="2022-06-24T00:00:00"/>
    <n v="0"/>
    <n v="7"/>
    <n v="6"/>
    <x v="5"/>
  </r>
  <r>
    <d v="2022-06-25T00:00:00"/>
    <n v="0"/>
    <n v="8"/>
    <n v="6"/>
    <x v="5"/>
  </r>
  <r>
    <d v="2022-06-26T00:00:00"/>
    <n v="540"/>
    <b v="0"/>
    <n v="6"/>
    <x v="5"/>
  </r>
  <r>
    <d v="2022-06-27T00:00:00"/>
    <n v="607"/>
    <b v="0"/>
    <n v="6"/>
    <x v="5"/>
  </r>
  <r>
    <d v="2022-06-28T00:00:00"/>
    <n v="603"/>
    <b v="0"/>
    <n v="6"/>
    <x v="5"/>
  </r>
  <r>
    <d v="2022-06-29T00:00:00"/>
    <n v="0"/>
    <n v="1"/>
    <n v="6"/>
    <x v="5"/>
  </r>
  <r>
    <d v="2022-06-30T00:00:00"/>
    <n v="0"/>
    <n v="2"/>
    <n v="6"/>
    <x v="5"/>
  </r>
  <r>
    <d v="2022-07-01T00:00:00"/>
    <n v="0"/>
    <n v="3"/>
    <n v="7"/>
    <x v="6"/>
  </r>
  <r>
    <d v="2022-07-02T00:00:00"/>
    <n v="0"/>
    <n v="4"/>
    <n v="7"/>
    <x v="6"/>
  </r>
  <r>
    <d v="2022-07-03T00:00:00"/>
    <n v="0"/>
    <n v="5"/>
    <n v="7"/>
    <x v="6"/>
  </r>
  <r>
    <d v="2022-07-04T00:00:00"/>
    <n v="0"/>
    <n v="6"/>
    <n v="7"/>
    <x v="6"/>
  </r>
  <r>
    <d v="2022-07-05T00:00:00"/>
    <n v="0"/>
    <n v="7"/>
    <n v="7"/>
    <x v="6"/>
  </r>
  <r>
    <d v="2022-07-06T00:00:00"/>
    <n v="527"/>
    <b v="0"/>
    <n v="7"/>
    <x v="6"/>
  </r>
  <r>
    <d v="2022-07-07T00:00:00"/>
    <n v="619"/>
    <b v="0"/>
    <n v="7"/>
    <x v="6"/>
  </r>
  <r>
    <d v="2022-07-08T00:00:00"/>
    <n v="0"/>
    <n v="1"/>
    <n v="7"/>
    <x v="6"/>
  </r>
  <r>
    <d v="2022-07-09T00:00:00"/>
    <n v="0"/>
    <n v="2"/>
    <n v="7"/>
    <x v="6"/>
  </r>
  <r>
    <d v="2022-07-10T00:00:00"/>
    <n v="0"/>
    <n v="3"/>
    <n v="7"/>
    <x v="6"/>
  </r>
  <r>
    <d v="2022-07-11T00:00:00"/>
    <n v="170"/>
    <b v="0"/>
    <n v="7"/>
    <x v="6"/>
  </r>
  <r>
    <d v="2022-07-12T00:00:00"/>
    <n v="13"/>
    <b v="0"/>
    <n v="7"/>
    <x v="6"/>
  </r>
  <r>
    <d v="2022-07-13T00:00:00"/>
    <n v="0"/>
    <n v="1"/>
    <n v="7"/>
    <x v="6"/>
  </r>
  <r>
    <d v="2022-07-14T00:00:00"/>
    <n v="0"/>
    <n v="2"/>
    <n v="7"/>
    <x v="6"/>
  </r>
  <r>
    <d v="2022-07-15T00:00:00"/>
    <n v="0"/>
    <n v="3"/>
    <n v="7"/>
    <x v="6"/>
  </r>
  <r>
    <d v="2022-07-16T00:00:00"/>
    <n v="0"/>
    <n v="4"/>
    <n v="7"/>
    <x v="6"/>
  </r>
  <r>
    <d v="2022-07-17T00:00:00"/>
    <n v="518"/>
    <b v="0"/>
    <n v="7"/>
    <x v="6"/>
  </r>
  <r>
    <d v="2022-07-18T00:00:00"/>
    <n v="791"/>
    <b v="0"/>
    <n v="7"/>
    <x v="6"/>
  </r>
  <r>
    <d v="2022-07-19T00:00:00"/>
    <n v="673"/>
    <b v="0"/>
    <n v="7"/>
    <x v="6"/>
  </r>
  <r>
    <d v="2022-07-20T00:00:00"/>
    <n v="601"/>
    <b v="0"/>
    <n v="7"/>
    <x v="6"/>
  </r>
  <r>
    <d v="2022-07-21T00:00:00"/>
    <n v="612"/>
    <b v="0"/>
    <n v="7"/>
    <x v="6"/>
  </r>
  <r>
    <d v="2022-07-22T00:00:00"/>
    <n v="705"/>
    <b v="0"/>
    <n v="7"/>
    <x v="6"/>
  </r>
  <r>
    <d v="2022-07-23T00:00:00"/>
    <n v="0"/>
    <n v="1"/>
    <n v="7"/>
    <x v="6"/>
  </r>
  <r>
    <d v="2022-07-24T00:00:00"/>
    <n v="0"/>
    <n v="2"/>
    <n v="7"/>
    <x v="6"/>
  </r>
  <r>
    <d v="2022-07-25T00:00:00"/>
    <n v="1100"/>
    <b v="0"/>
    <n v="7"/>
    <x v="6"/>
  </r>
  <r>
    <d v="2022-07-26T00:00:00"/>
    <n v="118"/>
    <b v="0"/>
    <n v="7"/>
    <x v="6"/>
  </r>
  <r>
    <d v="2022-07-27T00:00:00"/>
    <n v="69"/>
    <b v="0"/>
    <n v="7"/>
    <x v="6"/>
  </r>
  <r>
    <d v="2022-07-28T00:00:00"/>
    <n v="0"/>
    <n v="1"/>
    <n v="7"/>
    <x v="6"/>
  </r>
  <r>
    <d v="2022-07-29T00:00:00"/>
    <n v="0"/>
    <n v="2"/>
    <n v="7"/>
    <x v="6"/>
  </r>
  <r>
    <d v="2022-07-30T00:00:00"/>
    <n v="0"/>
    <n v="3"/>
    <n v="7"/>
    <x v="6"/>
  </r>
  <r>
    <d v="2022-07-31T00:00:00"/>
    <n v="0"/>
    <n v="4"/>
    <n v="7"/>
    <x v="6"/>
  </r>
  <r>
    <d v="2022-08-01T00:00:00"/>
    <n v="0"/>
    <n v="5"/>
    <n v="8"/>
    <x v="7"/>
  </r>
  <r>
    <d v="2022-08-02T00:00:00"/>
    <n v="0"/>
    <n v="6"/>
    <n v="8"/>
    <x v="7"/>
  </r>
  <r>
    <d v="2022-08-03T00:00:00"/>
    <n v="0"/>
    <n v="7"/>
    <n v="8"/>
    <x v="7"/>
  </r>
  <r>
    <d v="2022-08-04T00:00:00"/>
    <n v="0"/>
    <n v="8"/>
    <n v="8"/>
    <x v="7"/>
  </r>
  <r>
    <d v="2022-08-05T00:00:00"/>
    <n v="0"/>
    <n v="9"/>
    <n v="8"/>
    <x v="7"/>
  </r>
  <r>
    <d v="2022-08-06T00:00:00"/>
    <n v="0"/>
    <n v="10"/>
    <n v="8"/>
    <x v="7"/>
  </r>
  <r>
    <d v="2022-08-07T00:00:00"/>
    <n v="0"/>
    <n v="11"/>
    <n v="8"/>
    <x v="7"/>
  </r>
  <r>
    <d v="2022-08-08T00:00:00"/>
    <n v="660"/>
    <b v="0"/>
    <n v="8"/>
    <x v="7"/>
  </r>
  <r>
    <d v="2022-08-09T00:00:00"/>
    <n v="1245"/>
    <b v="0"/>
    <n v="8"/>
    <x v="7"/>
  </r>
  <r>
    <d v="2022-08-10T00:00:00"/>
    <n v="745"/>
    <b v="0"/>
    <n v="8"/>
    <x v="7"/>
  </r>
  <r>
    <d v="2022-08-11T00:00:00"/>
    <n v="48"/>
    <b v="0"/>
    <n v="8"/>
    <x v="7"/>
  </r>
  <r>
    <d v="2022-08-12T00:00:00"/>
    <n v="0"/>
    <n v="1"/>
    <n v="8"/>
    <x v="7"/>
  </r>
  <r>
    <d v="2022-08-13T00:00:00"/>
    <n v="0"/>
    <n v="2"/>
    <n v="8"/>
    <x v="7"/>
  </r>
  <r>
    <d v="2022-08-14T00:00:00"/>
    <n v="0"/>
    <n v="3"/>
    <n v="8"/>
    <x v="7"/>
  </r>
  <r>
    <d v="2022-08-15T00:00:00"/>
    <n v="0"/>
    <n v="4"/>
    <n v="8"/>
    <x v="7"/>
  </r>
  <r>
    <d v="2022-08-16T00:00:00"/>
    <n v="0"/>
    <n v="5"/>
    <n v="8"/>
    <x v="7"/>
  </r>
  <r>
    <d v="2022-08-17T00:00:00"/>
    <n v="0"/>
    <n v="6"/>
    <n v="8"/>
    <x v="7"/>
  </r>
  <r>
    <d v="2022-08-18T00:00:00"/>
    <n v="0"/>
    <n v="7"/>
    <n v="8"/>
    <x v="7"/>
  </r>
  <r>
    <d v="2022-08-19T00:00:00"/>
    <n v="0"/>
    <n v="8"/>
    <n v="8"/>
    <x v="7"/>
  </r>
  <r>
    <d v="2022-08-20T00:00:00"/>
    <n v="0"/>
    <n v="9"/>
    <n v="8"/>
    <x v="7"/>
  </r>
  <r>
    <d v="2022-08-21T00:00:00"/>
    <n v="0"/>
    <n v="10"/>
    <n v="8"/>
    <x v="7"/>
  </r>
  <r>
    <d v="2022-08-22T00:00:00"/>
    <n v="0"/>
    <n v="11"/>
    <n v="8"/>
    <x v="7"/>
  </r>
  <r>
    <d v="2022-08-23T00:00:00"/>
    <n v="0"/>
    <n v="12"/>
    <n v="8"/>
    <x v="7"/>
  </r>
  <r>
    <d v="2022-08-24T00:00:00"/>
    <n v="0"/>
    <n v="13"/>
    <n v="8"/>
    <x v="7"/>
  </r>
  <r>
    <d v="2022-08-25T00:00:00"/>
    <n v="0"/>
    <n v="14"/>
    <n v="8"/>
    <x v="7"/>
  </r>
  <r>
    <d v="2022-08-26T00:00:00"/>
    <n v="0"/>
    <n v="15"/>
    <n v="8"/>
    <x v="7"/>
  </r>
  <r>
    <d v="2022-08-27T00:00:00"/>
    <n v="0"/>
    <n v="16"/>
    <n v="8"/>
    <x v="7"/>
  </r>
  <r>
    <d v="2022-08-28T00:00:00"/>
    <n v="0"/>
    <n v="17"/>
    <n v="8"/>
    <x v="7"/>
  </r>
  <r>
    <d v="2022-08-29T00:00:00"/>
    <n v="0"/>
    <n v="18"/>
    <n v="8"/>
    <x v="7"/>
  </r>
  <r>
    <d v="2022-08-30T00:00:00"/>
    <n v="0"/>
    <n v="19"/>
    <n v="8"/>
    <x v="7"/>
  </r>
  <r>
    <d v="2022-08-31T00:00:00"/>
    <n v="0"/>
    <n v="20"/>
    <n v="8"/>
    <x v="7"/>
  </r>
  <r>
    <d v="2022-09-01T00:00:00"/>
    <n v="0"/>
    <n v="21"/>
    <n v="9"/>
    <x v="8"/>
  </r>
  <r>
    <d v="2022-09-02T00:00:00"/>
    <n v="388"/>
    <b v="0"/>
    <n v="9"/>
    <x v="8"/>
  </r>
  <r>
    <d v="2022-09-03T00:00:00"/>
    <n v="415"/>
    <b v="0"/>
    <n v="9"/>
    <x v="8"/>
  </r>
  <r>
    <d v="2022-09-04T00:00:00"/>
    <n v="560"/>
    <b v="0"/>
    <n v="9"/>
    <x v="8"/>
  </r>
  <r>
    <d v="2022-09-05T00:00:00"/>
    <n v="467"/>
    <b v="0"/>
    <n v="9"/>
    <x v="8"/>
  </r>
  <r>
    <d v="2022-09-06T00:00:00"/>
    <n v="517"/>
    <b v="0"/>
    <n v="9"/>
    <x v="8"/>
  </r>
  <r>
    <d v="2022-09-07T00:00:00"/>
    <n v="552"/>
    <b v="0"/>
    <n v="9"/>
    <x v="8"/>
  </r>
  <r>
    <d v="2022-09-08T00:00:00"/>
    <n v="0"/>
    <n v="1"/>
    <n v="9"/>
    <x v="8"/>
  </r>
  <r>
    <d v="2022-09-09T00:00:00"/>
    <n v="0"/>
    <n v="2"/>
    <n v="9"/>
    <x v="8"/>
  </r>
  <r>
    <d v="2022-09-10T00:00:00"/>
    <n v="0"/>
    <n v="3"/>
    <n v="9"/>
    <x v="8"/>
  </r>
  <r>
    <d v="2022-09-11T00:00:00"/>
    <n v="0"/>
    <n v="4"/>
    <n v="9"/>
    <x v="8"/>
  </r>
  <r>
    <d v="2022-09-12T00:00:00"/>
    <n v="435"/>
    <b v="0"/>
    <n v="9"/>
    <x v="8"/>
  </r>
  <r>
    <d v="2022-09-13T00:00:00"/>
    <n v="406"/>
    <b v="0"/>
    <n v="9"/>
    <x v="8"/>
  </r>
  <r>
    <d v="2022-09-14T00:00:00"/>
    <n v="0"/>
    <n v="1"/>
    <n v="9"/>
    <x v="8"/>
  </r>
  <r>
    <d v="2022-09-15T00:00:00"/>
    <n v="0"/>
    <n v="2"/>
    <n v="9"/>
    <x v="8"/>
  </r>
  <r>
    <d v="2022-09-16T00:00:00"/>
    <n v="0"/>
    <n v="3"/>
    <n v="9"/>
    <x v="8"/>
  </r>
  <r>
    <d v="2022-09-17T00:00:00"/>
    <n v="0"/>
    <n v="4"/>
    <n v="9"/>
    <x v="8"/>
  </r>
  <r>
    <d v="2022-09-18T00:00:00"/>
    <n v="0"/>
    <n v="5"/>
    <n v="9"/>
    <x v="8"/>
  </r>
  <r>
    <d v="2022-09-19T00:00:00"/>
    <n v="353"/>
    <b v="0"/>
    <n v="9"/>
    <x v="8"/>
  </r>
  <r>
    <d v="2022-09-20T00:00:00"/>
    <n v="476"/>
    <b v="0"/>
    <n v="9"/>
    <x v="8"/>
  </r>
  <r>
    <d v="2022-09-21T00:00:00"/>
    <n v="383"/>
    <b v="0"/>
    <n v="9"/>
    <x v="8"/>
  </r>
  <r>
    <d v="2022-09-22T00:00:00"/>
    <n v="0"/>
    <n v="1"/>
    <n v="9"/>
    <x v="8"/>
  </r>
  <r>
    <d v="2022-09-23T00:00:00"/>
    <n v="0"/>
    <n v="2"/>
    <n v="9"/>
    <x v="8"/>
  </r>
  <r>
    <d v="2022-09-24T00:00:00"/>
    <n v="0"/>
    <n v="3"/>
    <n v="9"/>
    <x v="8"/>
  </r>
  <r>
    <d v="2022-09-25T00:00:00"/>
    <n v="0"/>
    <n v="4"/>
    <n v="9"/>
    <x v="8"/>
  </r>
  <r>
    <d v="2022-09-26T00:00:00"/>
    <n v="0"/>
    <n v="5"/>
    <n v="9"/>
    <x v="8"/>
  </r>
  <r>
    <d v="2022-09-27T00:00:00"/>
    <n v="0"/>
    <n v="6"/>
    <n v="9"/>
    <x v="8"/>
  </r>
  <r>
    <d v="2022-09-28T00:00:00"/>
    <n v="0"/>
    <n v="7"/>
    <n v="9"/>
    <x v="8"/>
  </r>
  <r>
    <d v="2022-09-29T00:00:00"/>
    <n v="302"/>
    <b v="0"/>
    <n v="9"/>
    <x v="8"/>
  </r>
  <r>
    <d v="2022-09-30T00:00:00"/>
    <n v="426"/>
    <b v="0"/>
    <n v="9"/>
    <x v="8"/>
  </r>
  <r>
    <d v="2022-10-01T00:00:00"/>
    <n v="456"/>
    <b v="0"/>
    <n v="10"/>
    <x v="9"/>
  </r>
  <r>
    <d v="2022-10-02T00:00:00"/>
    <n v="568"/>
    <b v="0"/>
    <n v="10"/>
    <x v="9"/>
  </r>
  <r>
    <d v="2022-10-03T00:00:00"/>
    <n v="1182"/>
    <b v="0"/>
    <n v="10"/>
    <x v="9"/>
  </r>
  <r>
    <d v="2022-10-04T00:00:00"/>
    <n v="0"/>
    <n v="1"/>
    <n v="10"/>
    <x v="9"/>
  </r>
  <r>
    <d v="2022-10-05T00:00:00"/>
    <n v="0"/>
    <n v="2"/>
    <n v="10"/>
    <x v="9"/>
  </r>
  <r>
    <d v="2022-10-06T00:00:00"/>
    <n v="0"/>
    <n v="3"/>
    <n v="10"/>
    <x v="9"/>
  </r>
  <r>
    <d v="2022-10-07T00:00:00"/>
    <n v="0"/>
    <n v="4"/>
    <n v="10"/>
    <x v="9"/>
  </r>
  <r>
    <d v="2022-10-08T00:00:00"/>
    <n v="0"/>
    <n v="5"/>
    <n v="10"/>
    <x v="9"/>
  </r>
  <r>
    <d v="2022-10-09T00:00:00"/>
    <n v="0"/>
    <n v="6"/>
    <n v="10"/>
    <x v="9"/>
  </r>
  <r>
    <d v="2022-10-10T00:00:00"/>
    <n v="1170"/>
    <b v="0"/>
    <n v="10"/>
    <x v="9"/>
  </r>
  <r>
    <d v="2022-10-11T00:00:00"/>
    <n v="695"/>
    <b v="0"/>
    <n v="10"/>
    <x v="9"/>
  </r>
  <r>
    <d v="2022-10-12T00:00:00"/>
    <n v="644"/>
    <b v="0"/>
    <n v="10"/>
    <x v="9"/>
  </r>
  <r>
    <d v="2022-10-13T00:00:00"/>
    <n v="0"/>
    <n v="1"/>
    <n v="10"/>
    <x v="9"/>
  </r>
  <r>
    <d v="2022-10-14T00:00:00"/>
    <n v="0"/>
    <n v="2"/>
    <n v="10"/>
    <x v="9"/>
  </r>
  <r>
    <d v="2022-10-15T00:00:00"/>
    <n v="0"/>
    <n v="3"/>
    <n v="10"/>
    <x v="9"/>
  </r>
  <r>
    <d v="2022-10-16T00:00:00"/>
    <n v="0"/>
    <n v="4"/>
    <n v="10"/>
    <x v="9"/>
  </r>
  <r>
    <d v="2022-10-17T00:00:00"/>
    <n v="0"/>
    <n v="5"/>
    <n v="10"/>
    <x v="9"/>
  </r>
  <r>
    <d v="2022-10-18T00:00:00"/>
    <n v="0"/>
    <n v="6"/>
    <n v="10"/>
    <x v="9"/>
  </r>
  <r>
    <d v="2022-10-19T00:00:00"/>
    <n v="0"/>
    <n v="7"/>
    <n v="10"/>
    <x v="9"/>
  </r>
  <r>
    <d v="2022-10-20T00:00:00"/>
    <n v="0"/>
    <n v="8"/>
    <n v="10"/>
    <x v="9"/>
  </r>
  <r>
    <d v="2022-10-21T00:00:00"/>
    <n v="0"/>
    <n v="9"/>
    <n v="10"/>
    <x v="9"/>
  </r>
  <r>
    <d v="2022-10-22T00:00:00"/>
    <n v="1084"/>
    <b v="0"/>
    <n v="10"/>
    <x v="9"/>
  </r>
  <r>
    <d v="2022-10-23T00:00:00"/>
    <n v="1423"/>
    <b v="0"/>
    <n v="10"/>
    <x v="9"/>
  </r>
  <r>
    <d v="2022-10-24T00:00:00"/>
    <n v="1315"/>
    <b v="0"/>
    <n v="10"/>
    <x v="9"/>
  </r>
  <r>
    <d v="2022-10-25T00:00:00"/>
    <n v="717"/>
    <b v="0"/>
    <n v="10"/>
    <x v="9"/>
  </r>
  <r>
    <d v="2022-10-26T00:00:00"/>
    <n v="1398"/>
    <b v="0"/>
    <n v="10"/>
    <x v="9"/>
  </r>
  <r>
    <d v="2022-10-27T00:00:00"/>
    <n v="913"/>
    <b v="0"/>
    <n v="10"/>
    <x v="9"/>
  </r>
  <r>
    <d v="2022-10-28T00:00:00"/>
    <n v="660"/>
    <b v="0"/>
    <n v="10"/>
    <x v="9"/>
  </r>
  <r>
    <d v="2022-10-29T00:00:00"/>
    <n v="0"/>
    <n v="1"/>
    <n v="10"/>
    <x v="9"/>
  </r>
  <r>
    <d v="2022-10-30T00:00:00"/>
    <n v="0"/>
    <n v="2"/>
    <n v="10"/>
    <x v="9"/>
  </r>
  <r>
    <d v="2022-10-31T00:00:00"/>
    <n v="0"/>
    <n v="3"/>
    <n v="10"/>
    <x v="9"/>
  </r>
  <r>
    <d v="2022-11-01T00:00:00"/>
    <n v="0"/>
    <n v="4"/>
    <n v="11"/>
    <x v="10"/>
  </r>
  <r>
    <d v="2022-11-02T00:00:00"/>
    <n v="0"/>
    <n v="5"/>
    <n v="11"/>
    <x v="10"/>
  </r>
  <r>
    <d v="2022-11-03T00:00:00"/>
    <n v="935"/>
    <b v="0"/>
    <n v="11"/>
    <x v="10"/>
  </r>
  <r>
    <d v="2022-11-04T00:00:00"/>
    <n v="648"/>
    <b v="0"/>
    <n v="11"/>
    <x v="10"/>
  </r>
  <r>
    <d v="2022-11-05T00:00:00"/>
    <n v="793"/>
    <b v="0"/>
    <n v="11"/>
    <x v="10"/>
  </r>
  <r>
    <d v="2022-11-06T00:00:00"/>
    <n v="1276"/>
    <b v="0"/>
    <n v="11"/>
    <x v="10"/>
  </r>
  <r>
    <d v="2022-11-07T00:00:00"/>
    <n v="1234"/>
    <b v="0"/>
    <n v="11"/>
    <x v="10"/>
  </r>
  <r>
    <d v="2022-11-08T00:00:00"/>
    <n v="1302"/>
    <b v="0"/>
    <n v="11"/>
    <x v="10"/>
  </r>
  <r>
    <d v="2022-11-09T00:00:00"/>
    <n v="1316"/>
    <b v="0"/>
    <n v="11"/>
    <x v="10"/>
  </r>
  <r>
    <d v="2022-11-10T00:00:00"/>
    <n v="1463"/>
    <b v="0"/>
    <n v="11"/>
    <x v="10"/>
  </r>
  <r>
    <d v="2022-11-11T00:00:00"/>
    <n v="771"/>
    <b v="0"/>
    <n v="11"/>
    <x v="10"/>
  </r>
  <r>
    <d v="2022-11-12T00:00:00"/>
    <n v="0"/>
    <n v="1"/>
    <n v="11"/>
    <x v="10"/>
  </r>
  <r>
    <d v="2022-11-13T00:00:00"/>
    <n v="0"/>
    <n v="2"/>
    <n v="11"/>
    <x v="10"/>
  </r>
  <r>
    <d v="2022-11-14T00:00:00"/>
    <n v="0"/>
    <n v="3"/>
    <n v="11"/>
    <x v="10"/>
  </r>
  <r>
    <d v="2022-11-15T00:00:00"/>
    <n v="0"/>
    <n v="4"/>
    <n v="11"/>
    <x v="10"/>
  </r>
  <r>
    <d v="2022-11-16T00:00:00"/>
    <n v="0"/>
    <n v="5"/>
    <n v="11"/>
    <x v="10"/>
  </r>
  <r>
    <d v="2022-11-17T00:00:00"/>
    <n v="0"/>
    <n v="6"/>
    <n v="11"/>
    <x v="10"/>
  </r>
  <r>
    <d v="2022-11-18T00:00:00"/>
    <n v="0"/>
    <n v="7"/>
    <n v="11"/>
    <x v="10"/>
  </r>
  <r>
    <d v="2022-11-19T00:00:00"/>
    <n v="816"/>
    <b v="0"/>
    <n v="11"/>
    <x v="10"/>
  </r>
  <r>
    <d v="2022-11-20T00:00:00"/>
    <n v="734"/>
    <b v="0"/>
    <n v="11"/>
    <x v="10"/>
  </r>
  <r>
    <d v="2022-11-21T00:00:00"/>
    <n v="1097"/>
    <b v="0"/>
    <n v="11"/>
    <x v="10"/>
  </r>
  <r>
    <d v="2022-11-22T00:00:00"/>
    <n v="640"/>
    <b v="0"/>
    <n v="11"/>
    <x v="10"/>
  </r>
  <r>
    <d v="2022-11-23T00:00:00"/>
    <n v="0"/>
    <n v="1"/>
    <n v="11"/>
    <x v="10"/>
  </r>
  <r>
    <d v="2022-11-24T00:00:00"/>
    <n v="0"/>
    <n v="2"/>
    <n v="11"/>
    <x v="10"/>
  </r>
  <r>
    <d v="2022-11-25T00:00:00"/>
    <n v="1066"/>
    <b v="0"/>
    <n v="11"/>
    <x v="10"/>
  </r>
  <r>
    <d v="2022-11-26T00:00:00"/>
    <n v="670"/>
    <b v="0"/>
    <n v="11"/>
    <x v="10"/>
  </r>
  <r>
    <d v="2022-11-27T00:00:00"/>
    <n v="0"/>
    <n v="1"/>
    <n v="11"/>
    <x v="10"/>
  </r>
  <r>
    <d v="2022-11-28T00:00:00"/>
    <n v="0"/>
    <n v="2"/>
    <n v="11"/>
    <x v="10"/>
  </r>
  <r>
    <d v="2022-11-29T00:00:00"/>
    <n v="0"/>
    <n v="3"/>
    <n v="11"/>
    <x v="10"/>
  </r>
  <r>
    <d v="2022-11-30T00:00:00"/>
    <n v="0"/>
    <n v="4"/>
    <n v="11"/>
    <x v="10"/>
  </r>
  <r>
    <d v="2022-12-01T00:00:00"/>
    <n v="0"/>
    <n v="5"/>
    <n v="12"/>
    <x v="11"/>
  </r>
  <r>
    <d v="2022-12-02T00:00:00"/>
    <n v="0"/>
    <n v="6"/>
    <n v="12"/>
    <x v="11"/>
  </r>
  <r>
    <d v="2022-12-03T00:00:00"/>
    <n v="0"/>
    <n v="7"/>
    <n v="12"/>
    <x v="11"/>
  </r>
  <r>
    <d v="2022-12-04T00:00:00"/>
    <n v="0"/>
    <n v="8"/>
    <n v="12"/>
    <x v="11"/>
  </r>
  <r>
    <d v="2022-12-05T00:00:00"/>
    <n v="29"/>
    <b v="0"/>
    <n v="12"/>
    <x v="11"/>
  </r>
  <r>
    <d v="2022-12-06T00:00:00"/>
    <n v="46"/>
    <b v="0"/>
    <n v="12"/>
    <x v="11"/>
  </r>
  <r>
    <d v="2022-12-07T00:00:00"/>
    <n v="0"/>
    <n v="1"/>
    <n v="12"/>
    <x v="11"/>
  </r>
  <r>
    <d v="2022-12-08T00:00:00"/>
    <n v="0"/>
    <n v="2"/>
    <n v="12"/>
    <x v="11"/>
  </r>
  <r>
    <d v="2022-12-09T00:00:00"/>
    <n v="0"/>
    <n v="3"/>
    <n v="12"/>
    <x v="11"/>
  </r>
  <r>
    <d v="2022-12-10T00:00:00"/>
    <n v="0"/>
    <n v="4"/>
    <n v="12"/>
    <x v="11"/>
  </r>
  <r>
    <d v="2022-12-11T00:00:00"/>
    <n v="0"/>
    <n v="5"/>
    <n v="12"/>
    <x v="11"/>
  </r>
  <r>
    <d v="2022-12-12T00:00:00"/>
    <n v="0"/>
    <n v="6"/>
    <n v="12"/>
    <x v="11"/>
  </r>
  <r>
    <d v="2022-12-13T00:00:00"/>
    <n v="145"/>
    <b v="0"/>
    <n v="12"/>
    <x v="11"/>
  </r>
  <r>
    <d v="2022-12-14T00:00:00"/>
    <n v="0"/>
    <n v="1"/>
    <n v="12"/>
    <x v="11"/>
  </r>
  <r>
    <d v="2022-12-15T00:00:00"/>
    <n v="0"/>
    <n v="2"/>
    <n v="12"/>
    <x v="11"/>
  </r>
  <r>
    <d v="2022-12-16T00:00:00"/>
    <n v="24"/>
    <b v="0"/>
    <n v="12"/>
    <x v="11"/>
  </r>
  <r>
    <d v="2022-12-17T00:00:00"/>
    <n v="0"/>
    <n v="1"/>
    <n v="12"/>
    <x v="11"/>
  </r>
  <r>
    <d v="2022-12-18T00:00:00"/>
    <n v="0"/>
    <n v="2"/>
    <n v="12"/>
    <x v="11"/>
  </r>
  <r>
    <d v="2022-12-19T00:00:00"/>
    <n v="45"/>
    <b v="0"/>
    <n v="12"/>
    <x v="11"/>
  </r>
  <r>
    <d v="2022-12-20T00:00:00"/>
    <n v="97"/>
    <b v="0"/>
    <n v="12"/>
    <x v="11"/>
  </r>
  <r>
    <d v="2022-12-21T00:00:00"/>
    <n v="0"/>
    <n v="1"/>
    <n v="12"/>
    <x v="11"/>
  </r>
  <r>
    <d v="2022-12-22T00:00:00"/>
    <n v="22"/>
    <b v="0"/>
    <n v="12"/>
    <x v="11"/>
  </r>
  <r>
    <d v="2022-12-23T00:00:00"/>
    <n v="0"/>
    <n v="1"/>
    <n v="12"/>
    <x v="11"/>
  </r>
  <r>
    <d v="2022-12-24T00:00:00"/>
    <n v="0"/>
    <n v="2"/>
    <n v="12"/>
    <x v="11"/>
  </r>
  <r>
    <d v="2022-12-25T00:00:00"/>
    <n v="0"/>
    <n v="3"/>
    <n v="12"/>
    <x v="11"/>
  </r>
  <r>
    <d v="2022-12-26T00:00:00"/>
    <n v="135"/>
    <b v="0"/>
    <n v="12"/>
    <x v="11"/>
  </r>
  <r>
    <d v="2022-12-27T00:00:00"/>
    <n v="0"/>
    <n v="1"/>
    <n v="12"/>
    <x v="11"/>
  </r>
  <r>
    <d v="2022-12-28T00:00:00"/>
    <n v="153"/>
    <b v="0"/>
    <n v="12"/>
    <x v="11"/>
  </r>
  <r>
    <d v="2022-12-29T00:00:00"/>
    <n v="0"/>
    <n v="1"/>
    <n v="12"/>
    <x v="11"/>
  </r>
  <r>
    <d v="2022-12-30T00:00:00"/>
    <n v="0"/>
    <n v="2"/>
    <n v="12"/>
    <x v="11"/>
  </r>
  <r>
    <d v="2022-12-31T00:00:00"/>
    <n v="144"/>
    <b v="0"/>
    <n v="1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8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2">
  <location ref="A3:B16" firstHeaderRow="1" firstDataRow="1" firstDataCol="1"/>
  <pivotFields count="5">
    <pivotField numFmtId="14" showAll="0"/>
    <pivotField dataField="1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retencja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6"/>
  <sheetViews>
    <sheetView workbookViewId="0">
      <selection activeCell="A4" sqref="A4:B15"/>
    </sheetView>
  </sheetViews>
  <sheetFormatPr defaultRowHeight="15"/>
  <cols>
    <col min="1" max="1" width="17.7109375" bestFit="1" customWidth="1"/>
    <col min="2" max="2" width="15" bestFit="1" customWidth="1"/>
  </cols>
  <sheetData>
    <row r="3" spans="1:2">
      <c r="A3" s="2" t="s">
        <v>17</v>
      </c>
      <c r="B3" t="s">
        <v>19</v>
      </c>
    </row>
    <row r="4" spans="1:2">
      <c r="A4" s="3" t="s">
        <v>2</v>
      </c>
      <c r="B4" s="4">
        <v>2452</v>
      </c>
    </row>
    <row r="5" spans="1:2">
      <c r="A5" s="3" t="s">
        <v>3</v>
      </c>
      <c r="B5" s="4">
        <v>1381</v>
      </c>
    </row>
    <row r="6" spans="1:2">
      <c r="A6" s="3" t="s">
        <v>4</v>
      </c>
      <c r="B6" s="4">
        <v>3755</v>
      </c>
    </row>
    <row r="7" spans="1:2">
      <c r="A7" s="3" t="s">
        <v>5</v>
      </c>
      <c r="B7" s="4">
        <v>4213</v>
      </c>
    </row>
    <row r="8" spans="1:2">
      <c r="A8" s="3" t="s">
        <v>6</v>
      </c>
      <c r="B8" s="4">
        <v>3935</v>
      </c>
    </row>
    <row r="9" spans="1:2">
      <c r="A9" s="3" t="s">
        <v>7</v>
      </c>
      <c r="B9" s="4">
        <v>5566</v>
      </c>
    </row>
    <row r="10" spans="1:2">
      <c r="A10" s="3" t="s">
        <v>8</v>
      </c>
      <c r="B10" s="4">
        <v>6516</v>
      </c>
    </row>
    <row r="11" spans="1:2">
      <c r="A11" s="3" t="s">
        <v>9</v>
      </c>
      <c r="B11" s="4">
        <v>2698</v>
      </c>
    </row>
    <row r="12" spans="1:2">
      <c r="A12" s="3" t="s">
        <v>10</v>
      </c>
      <c r="B12" s="4">
        <v>5680</v>
      </c>
    </row>
    <row r="13" spans="1:2">
      <c r="A13" s="3" t="s">
        <v>11</v>
      </c>
      <c r="B13" s="4">
        <v>12225</v>
      </c>
    </row>
    <row r="14" spans="1:2">
      <c r="A14" s="3" t="s">
        <v>12</v>
      </c>
      <c r="B14" s="4">
        <v>14761</v>
      </c>
    </row>
    <row r="15" spans="1:2">
      <c r="A15" s="3" t="s">
        <v>13</v>
      </c>
      <c r="B15" s="4">
        <v>840</v>
      </c>
    </row>
    <row r="16" spans="1:2">
      <c r="A16" s="3" t="s">
        <v>18</v>
      </c>
      <c r="B16" s="4">
        <v>64022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tabSelected="1" workbookViewId="0">
      <selection activeCell="F9" sqref="F9"/>
    </sheetView>
  </sheetViews>
  <sheetFormatPr defaultRowHeight="15"/>
  <cols>
    <col min="1" max="1" width="14.7109375" customWidth="1"/>
    <col min="2" max="2" width="13.28515625" customWidth="1"/>
    <col min="3" max="3" width="25.5703125" customWidth="1"/>
    <col min="4" max="4" width="17.85546875" customWidth="1"/>
    <col min="6" max="6" width="23.7109375" customWidth="1"/>
    <col min="7" max="7" width="19.42578125" customWidth="1"/>
    <col min="8" max="8" width="19.5703125" customWidth="1"/>
    <col min="10" max="10" width="20.140625" customWidth="1"/>
    <col min="20" max="20" width="11.5703125" customWidth="1"/>
  </cols>
  <sheetData>
    <row r="1" spans="1:23">
      <c r="A1" t="s">
        <v>0</v>
      </c>
      <c r="B1" t="s">
        <v>1</v>
      </c>
      <c r="C1" t="s">
        <v>16</v>
      </c>
      <c r="D1" t="s">
        <v>14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S1">
        <v>1</v>
      </c>
      <c r="T1" t="s">
        <v>2</v>
      </c>
    </row>
    <row r="2" spans="1:23">
      <c r="A2" s="1">
        <v>44562</v>
      </c>
      <c r="B2">
        <v>0</v>
      </c>
      <c r="C2">
        <v>1</v>
      </c>
      <c r="D2">
        <f>MONTH(A2)</f>
        <v>1</v>
      </c>
      <c r="E2" t="str">
        <f>VLOOKUP(D2,$S$1:$T$12,2,FALSE)</f>
        <v>styczeń</v>
      </c>
      <c r="F2">
        <v>5000</v>
      </c>
      <c r="G2">
        <f>WEEKDAY(A2)</f>
        <v>7</v>
      </c>
      <c r="H2">
        <f>IF(G2=3, 70, 0) + IF(MOD(C2, 5) = 0, 300, 0)</f>
        <v>0</v>
      </c>
      <c r="I2">
        <f>H2 + 190</f>
        <v>190</v>
      </c>
      <c r="J2">
        <v>0</v>
      </c>
      <c r="O2">
        <f>COUNTIF(F2:F336, "&lt;0")</f>
        <v>317</v>
      </c>
      <c r="S2">
        <v>2</v>
      </c>
      <c r="T2" t="s">
        <v>3</v>
      </c>
      <c r="W2">
        <f>MAX(C1:C366)</f>
        <v>21</v>
      </c>
    </row>
    <row r="3" spans="1:23">
      <c r="A3" s="1">
        <v>44563</v>
      </c>
      <c r="B3">
        <v>0</v>
      </c>
      <c r="C3">
        <f t="shared" ref="C3:C66" si="0">IF(B3=0, C2+1)</f>
        <v>2</v>
      </c>
      <c r="D3">
        <f t="shared" ref="D3:D66" si="1">MONTH(A3)</f>
        <v>1</v>
      </c>
      <c r="E3" t="str">
        <f t="shared" ref="E3:E66" si="2">VLOOKUP(D3,$S$1:$T$12,2,FALSE)</f>
        <v>styczeń</v>
      </c>
      <c r="F3">
        <f>(F2 - I3) + B2</f>
        <v>4810</v>
      </c>
      <c r="G3">
        <f t="shared" ref="G3:G66" si="3">WEEKDAY(A3)</f>
        <v>1</v>
      </c>
      <c r="H3">
        <f t="shared" ref="H3:H66" si="4">IF(G3=3, 70, 0) + IF(MOD(C3, 5) = 0, 300, 0)</f>
        <v>0</v>
      </c>
      <c r="I3">
        <f t="shared" ref="I3:I66" si="5">H3 + 190</f>
        <v>190</v>
      </c>
      <c r="J3">
        <f>IF(F2 &lt; 0, I3 + J2, J2)</f>
        <v>0</v>
      </c>
      <c r="S3">
        <v>3</v>
      </c>
      <c r="T3" t="s">
        <v>4</v>
      </c>
      <c r="W3">
        <v>18</v>
      </c>
    </row>
    <row r="4" spans="1:23">
      <c r="A4" s="1">
        <v>44564</v>
      </c>
      <c r="B4">
        <v>0</v>
      </c>
      <c r="C4">
        <f t="shared" si="0"/>
        <v>3</v>
      </c>
      <c r="D4">
        <f t="shared" si="1"/>
        <v>1</v>
      </c>
      <c r="E4" t="str">
        <f t="shared" si="2"/>
        <v>styczeń</v>
      </c>
      <c r="F4">
        <f t="shared" ref="F4:F67" si="6">(F3 - 190 - H4) + B3</f>
        <v>4620</v>
      </c>
      <c r="G4">
        <f t="shared" si="3"/>
        <v>2</v>
      </c>
      <c r="H4">
        <f t="shared" si="4"/>
        <v>0</v>
      </c>
      <c r="I4">
        <f t="shared" si="5"/>
        <v>190</v>
      </c>
      <c r="J4">
        <f t="shared" ref="J4:J67" si="7">IF(F3 &lt; 0, I4 + J3, J3)</f>
        <v>0</v>
      </c>
      <c r="S4">
        <v>4</v>
      </c>
      <c r="T4" t="s">
        <v>5</v>
      </c>
    </row>
    <row r="5" spans="1:23">
      <c r="A5" s="1">
        <v>44565</v>
      </c>
      <c r="B5">
        <v>0</v>
      </c>
      <c r="C5">
        <f t="shared" si="0"/>
        <v>4</v>
      </c>
      <c r="D5">
        <f t="shared" si="1"/>
        <v>1</v>
      </c>
      <c r="E5" t="str">
        <f t="shared" si="2"/>
        <v>styczeń</v>
      </c>
      <c r="F5">
        <f t="shared" si="6"/>
        <v>4360</v>
      </c>
      <c r="G5">
        <f t="shared" si="3"/>
        <v>3</v>
      </c>
      <c r="H5">
        <f>IF(G5=3, 70, 0)</f>
        <v>70</v>
      </c>
      <c r="I5">
        <f t="shared" si="5"/>
        <v>260</v>
      </c>
      <c r="J5">
        <f t="shared" si="7"/>
        <v>0</v>
      </c>
      <c r="S5">
        <v>5</v>
      </c>
      <c r="T5" t="s">
        <v>6</v>
      </c>
    </row>
    <row r="6" spans="1:23">
      <c r="A6" s="1">
        <v>44566</v>
      </c>
      <c r="B6">
        <v>0</v>
      </c>
      <c r="C6">
        <f t="shared" si="0"/>
        <v>5</v>
      </c>
      <c r="D6">
        <f t="shared" si="1"/>
        <v>1</v>
      </c>
      <c r="E6" t="str">
        <f t="shared" si="2"/>
        <v>styczeń</v>
      </c>
      <c r="F6">
        <f t="shared" si="6"/>
        <v>3870</v>
      </c>
      <c r="G6">
        <f t="shared" si="3"/>
        <v>4</v>
      </c>
      <c r="H6">
        <f t="shared" si="4"/>
        <v>300</v>
      </c>
      <c r="I6">
        <f t="shared" si="5"/>
        <v>490</v>
      </c>
      <c r="J6">
        <f t="shared" si="7"/>
        <v>0</v>
      </c>
      <c r="S6">
        <v>6</v>
      </c>
      <c r="T6" t="s">
        <v>7</v>
      </c>
    </row>
    <row r="7" spans="1:23">
      <c r="A7" s="1">
        <v>44567</v>
      </c>
      <c r="B7">
        <v>0</v>
      </c>
      <c r="C7">
        <f t="shared" si="0"/>
        <v>6</v>
      </c>
      <c r="D7">
        <f t="shared" si="1"/>
        <v>1</v>
      </c>
      <c r="E7" t="str">
        <f t="shared" si="2"/>
        <v>styczeń</v>
      </c>
      <c r="F7">
        <f t="shared" si="6"/>
        <v>3680</v>
      </c>
      <c r="G7">
        <f t="shared" si="3"/>
        <v>5</v>
      </c>
      <c r="H7">
        <f t="shared" si="4"/>
        <v>0</v>
      </c>
      <c r="I7">
        <f t="shared" si="5"/>
        <v>190</v>
      </c>
      <c r="J7">
        <f t="shared" si="7"/>
        <v>0</v>
      </c>
      <c r="S7">
        <v>7</v>
      </c>
      <c r="T7" t="s">
        <v>8</v>
      </c>
    </row>
    <row r="8" spans="1:23">
      <c r="A8" s="1">
        <v>44568</v>
      </c>
      <c r="B8">
        <v>0</v>
      </c>
      <c r="C8">
        <f t="shared" si="0"/>
        <v>7</v>
      </c>
      <c r="D8">
        <f t="shared" si="1"/>
        <v>1</v>
      </c>
      <c r="E8" t="str">
        <f t="shared" si="2"/>
        <v>styczeń</v>
      </c>
      <c r="F8">
        <f t="shared" si="6"/>
        <v>3490</v>
      </c>
      <c r="G8">
        <f t="shared" si="3"/>
        <v>6</v>
      </c>
      <c r="H8">
        <f t="shared" si="4"/>
        <v>0</v>
      </c>
      <c r="I8">
        <f t="shared" si="5"/>
        <v>190</v>
      </c>
      <c r="J8">
        <f t="shared" si="7"/>
        <v>0</v>
      </c>
      <c r="S8">
        <v>8</v>
      </c>
      <c r="T8" t="s">
        <v>9</v>
      </c>
    </row>
    <row r="9" spans="1:23">
      <c r="A9" s="1">
        <v>44569</v>
      </c>
      <c r="B9">
        <v>41</v>
      </c>
      <c r="C9" t="b">
        <f t="shared" si="0"/>
        <v>0</v>
      </c>
      <c r="D9">
        <f t="shared" si="1"/>
        <v>1</v>
      </c>
      <c r="E9" t="str">
        <f t="shared" si="2"/>
        <v>styczeń</v>
      </c>
      <c r="F9">
        <f t="shared" si="6"/>
        <v>3000</v>
      </c>
      <c r="G9">
        <f t="shared" si="3"/>
        <v>7</v>
      </c>
      <c r="H9">
        <f t="shared" si="4"/>
        <v>300</v>
      </c>
      <c r="I9">
        <f t="shared" si="5"/>
        <v>490</v>
      </c>
      <c r="J9">
        <f t="shared" si="7"/>
        <v>0</v>
      </c>
      <c r="S9">
        <v>9</v>
      </c>
      <c r="T9" t="s">
        <v>10</v>
      </c>
    </row>
    <row r="10" spans="1:23">
      <c r="A10" s="1">
        <v>44570</v>
      </c>
      <c r="B10">
        <v>79</v>
      </c>
      <c r="C10" t="b">
        <f t="shared" si="0"/>
        <v>0</v>
      </c>
      <c r="D10">
        <f t="shared" si="1"/>
        <v>1</v>
      </c>
      <c r="E10" t="str">
        <f t="shared" si="2"/>
        <v>styczeń</v>
      </c>
      <c r="F10">
        <f t="shared" si="6"/>
        <v>2551</v>
      </c>
      <c r="G10">
        <f t="shared" si="3"/>
        <v>1</v>
      </c>
      <c r="H10">
        <f t="shared" si="4"/>
        <v>300</v>
      </c>
      <c r="I10">
        <f t="shared" si="5"/>
        <v>490</v>
      </c>
      <c r="J10">
        <f t="shared" si="7"/>
        <v>0</v>
      </c>
      <c r="S10">
        <v>10</v>
      </c>
      <c r="T10" t="s">
        <v>11</v>
      </c>
    </row>
    <row r="11" spans="1:23">
      <c r="A11" s="1">
        <v>44571</v>
      </c>
      <c r="B11">
        <v>163</v>
      </c>
      <c r="C11" t="b">
        <f t="shared" si="0"/>
        <v>0</v>
      </c>
      <c r="D11">
        <f t="shared" si="1"/>
        <v>1</v>
      </c>
      <c r="E11" t="str">
        <f t="shared" si="2"/>
        <v>styczeń</v>
      </c>
      <c r="F11">
        <f t="shared" si="6"/>
        <v>2140</v>
      </c>
      <c r="G11">
        <f t="shared" si="3"/>
        <v>2</v>
      </c>
      <c r="H11">
        <f t="shared" si="4"/>
        <v>300</v>
      </c>
      <c r="I11">
        <f t="shared" si="5"/>
        <v>490</v>
      </c>
      <c r="J11">
        <f t="shared" si="7"/>
        <v>0</v>
      </c>
      <c r="S11">
        <v>11</v>
      </c>
      <c r="T11" t="s">
        <v>12</v>
      </c>
    </row>
    <row r="12" spans="1:23">
      <c r="A12" s="1">
        <v>44572</v>
      </c>
      <c r="B12">
        <v>259</v>
      </c>
      <c r="C12" t="b">
        <f t="shared" si="0"/>
        <v>0</v>
      </c>
      <c r="D12">
        <f t="shared" si="1"/>
        <v>1</v>
      </c>
      <c r="E12" t="str">
        <f t="shared" si="2"/>
        <v>styczeń</v>
      </c>
      <c r="F12">
        <f t="shared" si="6"/>
        <v>1743</v>
      </c>
      <c r="G12">
        <f t="shared" si="3"/>
        <v>3</v>
      </c>
      <c r="H12">
        <f t="shared" si="4"/>
        <v>370</v>
      </c>
      <c r="I12">
        <f t="shared" si="5"/>
        <v>560</v>
      </c>
      <c r="J12">
        <f t="shared" si="7"/>
        <v>0</v>
      </c>
      <c r="S12">
        <v>12</v>
      </c>
      <c r="T12" t="s">
        <v>13</v>
      </c>
    </row>
    <row r="13" spans="1:23">
      <c r="A13" s="1">
        <v>44573</v>
      </c>
      <c r="B13">
        <v>368</v>
      </c>
      <c r="C13" t="b">
        <f t="shared" si="0"/>
        <v>0</v>
      </c>
      <c r="D13">
        <f t="shared" si="1"/>
        <v>1</v>
      </c>
      <c r="E13" t="str">
        <f t="shared" si="2"/>
        <v>styczeń</v>
      </c>
      <c r="F13">
        <f t="shared" si="6"/>
        <v>1512</v>
      </c>
      <c r="G13">
        <f t="shared" si="3"/>
        <v>4</v>
      </c>
      <c r="H13">
        <f t="shared" si="4"/>
        <v>300</v>
      </c>
      <c r="I13">
        <f t="shared" si="5"/>
        <v>490</v>
      </c>
      <c r="J13">
        <f t="shared" si="7"/>
        <v>0</v>
      </c>
    </row>
    <row r="14" spans="1:23">
      <c r="A14" s="1">
        <v>44574</v>
      </c>
      <c r="B14">
        <v>45</v>
      </c>
      <c r="C14" t="b">
        <f t="shared" si="0"/>
        <v>0</v>
      </c>
      <c r="D14">
        <f t="shared" si="1"/>
        <v>1</v>
      </c>
      <c r="E14" t="str">
        <f t="shared" si="2"/>
        <v>styczeń</v>
      </c>
      <c r="F14">
        <f t="shared" si="6"/>
        <v>1390</v>
      </c>
      <c r="G14">
        <f t="shared" si="3"/>
        <v>5</v>
      </c>
      <c r="H14">
        <f t="shared" si="4"/>
        <v>300</v>
      </c>
      <c r="I14">
        <f t="shared" si="5"/>
        <v>490</v>
      </c>
      <c r="J14">
        <f t="shared" si="7"/>
        <v>0</v>
      </c>
    </row>
    <row r="15" spans="1:23">
      <c r="A15" s="1">
        <v>44575</v>
      </c>
      <c r="B15">
        <v>0</v>
      </c>
      <c r="C15">
        <f t="shared" si="0"/>
        <v>1</v>
      </c>
      <c r="D15">
        <f t="shared" si="1"/>
        <v>1</v>
      </c>
      <c r="E15" t="str">
        <f t="shared" si="2"/>
        <v>styczeń</v>
      </c>
      <c r="F15">
        <f t="shared" si="6"/>
        <v>1245</v>
      </c>
      <c r="G15">
        <f t="shared" si="3"/>
        <v>6</v>
      </c>
      <c r="H15">
        <f t="shared" si="4"/>
        <v>0</v>
      </c>
      <c r="I15">
        <f t="shared" si="5"/>
        <v>190</v>
      </c>
      <c r="J15">
        <f t="shared" si="7"/>
        <v>0</v>
      </c>
    </row>
    <row r="16" spans="1:23">
      <c r="A16" s="1">
        <v>44576</v>
      </c>
      <c r="B16">
        <v>0</v>
      </c>
      <c r="C16">
        <f t="shared" si="0"/>
        <v>2</v>
      </c>
      <c r="D16">
        <f t="shared" si="1"/>
        <v>1</v>
      </c>
      <c r="E16" t="str">
        <f t="shared" si="2"/>
        <v>styczeń</v>
      </c>
      <c r="F16">
        <f t="shared" si="6"/>
        <v>1055</v>
      </c>
      <c r="G16">
        <f t="shared" si="3"/>
        <v>7</v>
      </c>
      <c r="H16">
        <f t="shared" si="4"/>
        <v>0</v>
      </c>
      <c r="I16">
        <f t="shared" si="5"/>
        <v>190</v>
      </c>
      <c r="J16">
        <f t="shared" si="7"/>
        <v>0</v>
      </c>
    </row>
    <row r="17" spans="1:10">
      <c r="A17" s="1">
        <v>44577</v>
      </c>
      <c r="B17">
        <v>0</v>
      </c>
      <c r="C17">
        <f t="shared" si="0"/>
        <v>3</v>
      </c>
      <c r="D17">
        <f t="shared" si="1"/>
        <v>1</v>
      </c>
      <c r="E17" t="str">
        <f t="shared" si="2"/>
        <v>styczeń</v>
      </c>
      <c r="F17">
        <f t="shared" si="6"/>
        <v>865</v>
      </c>
      <c r="G17">
        <f t="shared" si="3"/>
        <v>1</v>
      </c>
      <c r="H17">
        <f t="shared" si="4"/>
        <v>0</v>
      </c>
      <c r="I17">
        <f t="shared" si="5"/>
        <v>190</v>
      </c>
      <c r="J17">
        <f t="shared" si="7"/>
        <v>0</v>
      </c>
    </row>
    <row r="18" spans="1:10">
      <c r="A18" s="1">
        <v>44578</v>
      </c>
      <c r="B18">
        <v>0</v>
      </c>
      <c r="C18">
        <f t="shared" si="0"/>
        <v>4</v>
      </c>
      <c r="D18">
        <f t="shared" si="1"/>
        <v>1</v>
      </c>
      <c r="E18" t="str">
        <f t="shared" si="2"/>
        <v>styczeń</v>
      </c>
      <c r="F18">
        <f t="shared" si="6"/>
        <v>675</v>
      </c>
      <c r="G18">
        <f t="shared" si="3"/>
        <v>2</v>
      </c>
      <c r="H18">
        <f t="shared" si="4"/>
        <v>0</v>
      </c>
      <c r="I18">
        <f t="shared" si="5"/>
        <v>190</v>
      </c>
      <c r="J18">
        <f t="shared" si="7"/>
        <v>0</v>
      </c>
    </row>
    <row r="19" spans="1:10">
      <c r="A19" s="1">
        <v>44579</v>
      </c>
      <c r="B19">
        <v>0</v>
      </c>
      <c r="C19">
        <f t="shared" si="0"/>
        <v>5</v>
      </c>
      <c r="D19">
        <f t="shared" si="1"/>
        <v>1</v>
      </c>
      <c r="E19" t="str">
        <f t="shared" si="2"/>
        <v>styczeń</v>
      </c>
      <c r="F19">
        <f t="shared" si="6"/>
        <v>115</v>
      </c>
      <c r="G19">
        <f t="shared" si="3"/>
        <v>3</v>
      </c>
      <c r="H19">
        <f t="shared" si="4"/>
        <v>370</v>
      </c>
      <c r="I19">
        <f t="shared" si="5"/>
        <v>560</v>
      </c>
      <c r="J19">
        <f t="shared" si="7"/>
        <v>0</v>
      </c>
    </row>
    <row r="20" spans="1:10">
      <c r="A20" s="1">
        <v>44580</v>
      </c>
      <c r="B20">
        <v>0</v>
      </c>
      <c r="C20">
        <f t="shared" si="0"/>
        <v>6</v>
      </c>
      <c r="D20">
        <f t="shared" si="1"/>
        <v>1</v>
      </c>
      <c r="E20" t="str">
        <f t="shared" si="2"/>
        <v>styczeń</v>
      </c>
      <c r="F20">
        <f t="shared" si="6"/>
        <v>-75</v>
      </c>
      <c r="G20">
        <f t="shared" si="3"/>
        <v>4</v>
      </c>
      <c r="H20">
        <f t="shared" si="4"/>
        <v>0</v>
      </c>
      <c r="I20">
        <f t="shared" si="5"/>
        <v>190</v>
      </c>
      <c r="J20">
        <f t="shared" si="7"/>
        <v>0</v>
      </c>
    </row>
    <row r="21" spans="1:10">
      <c r="A21" s="1">
        <v>44581</v>
      </c>
      <c r="B21">
        <v>0</v>
      </c>
      <c r="C21">
        <f t="shared" si="0"/>
        <v>7</v>
      </c>
      <c r="D21">
        <f t="shared" si="1"/>
        <v>1</v>
      </c>
      <c r="E21" t="str">
        <f t="shared" si="2"/>
        <v>styczeń</v>
      </c>
      <c r="F21">
        <f t="shared" si="6"/>
        <v>-265</v>
      </c>
      <c r="G21">
        <f t="shared" si="3"/>
        <v>5</v>
      </c>
      <c r="H21">
        <f t="shared" si="4"/>
        <v>0</v>
      </c>
      <c r="I21">
        <f t="shared" si="5"/>
        <v>190</v>
      </c>
      <c r="J21">
        <f t="shared" si="7"/>
        <v>190</v>
      </c>
    </row>
    <row r="22" spans="1:10">
      <c r="A22" s="1">
        <v>44582</v>
      </c>
      <c r="B22">
        <v>0</v>
      </c>
      <c r="C22">
        <f t="shared" si="0"/>
        <v>8</v>
      </c>
      <c r="D22">
        <f t="shared" si="1"/>
        <v>1</v>
      </c>
      <c r="E22" t="str">
        <f t="shared" si="2"/>
        <v>styczeń</v>
      </c>
      <c r="F22">
        <f t="shared" si="6"/>
        <v>-455</v>
      </c>
      <c r="G22">
        <f t="shared" si="3"/>
        <v>6</v>
      </c>
      <c r="H22">
        <f t="shared" si="4"/>
        <v>0</v>
      </c>
      <c r="I22">
        <f t="shared" si="5"/>
        <v>190</v>
      </c>
      <c r="J22">
        <f t="shared" si="7"/>
        <v>380</v>
      </c>
    </row>
    <row r="23" spans="1:10">
      <c r="A23" s="1">
        <v>44583</v>
      </c>
      <c r="B23">
        <v>0</v>
      </c>
      <c r="C23">
        <f t="shared" si="0"/>
        <v>9</v>
      </c>
      <c r="D23">
        <f t="shared" si="1"/>
        <v>1</v>
      </c>
      <c r="E23" t="str">
        <f t="shared" si="2"/>
        <v>styczeń</v>
      </c>
      <c r="F23">
        <f t="shared" si="6"/>
        <v>-645</v>
      </c>
      <c r="G23">
        <f t="shared" si="3"/>
        <v>7</v>
      </c>
      <c r="H23">
        <f t="shared" si="4"/>
        <v>0</v>
      </c>
      <c r="I23">
        <f t="shared" si="5"/>
        <v>190</v>
      </c>
      <c r="J23">
        <f t="shared" si="7"/>
        <v>570</v>
      </c>
    </row>
    <row r="24" spans="1:10">
      <c r="A24" s="1">
        <v>44584</v>
      </c>
      <c r="B24">
        <v>33</v>
      </c>
      <c r="C24" t="b">
        <f t="shared" si="0"/>
        <v>0</v>
      </c>
      <c r="D24">
        <f t="shared" si="1"/>
        <v>1</v>
      </c>
      <c r="E24" t="str">
        <f t="shared" si="2"/>
        <v>styczeń</v>
      </c>
      <c r="F24">
        <f t="shared" si="6"/>
        <v>-1135</v>
      </c>
      <c r="G24">
        <f t="shared" si="3"/>
        <v>1</v>
      </c>
      <c r="H24">
        <f t="shared" si="4"/>
        <v>300</v>
      </c>
      <c r="I24">
        <f t="shared" si="5"/>
        <v>490</v>
      </c>
      <c r="J24">
        <f t="shared" si="7"/>
        <v>1060</v>
      </c>
    </row>
    <row r="25" spans="1:10">
      <c r="A25" s="1">
        <v>44585</v>
      </c>
      <c r="B25">
        <v>75</v>
      </c>
      <c r="C25" t="b">
        <f t="shared" si="0"/>
        <v>0</v>
      </c>
      <c r="D25">
        <f t="shared" si="1"/>
        <v>1</v>
      </c>
      <c r="E25" t="str">
        <f t="shared" si="2"/>
        <v>styczeń</v>
      </c>
      <c r="F25">
        <f t="shared" si="6"/>
        <v>-1592</v>
      </c>
      <c r="G25">
        <f t="shared" si="3"/>
        <v>2</v>
      </c>
      <c r="H25">
        <f t="shared" si="4"/>
        <v>300</v>
      </c>
      <c r="I25">
        <f t="shared" si="5"/>
        <v>490</v>
      </c>
      <c r="J25">
        <f t="shared" si="7"/>
        <v>1550</v>
      </c>
    </row>
    <row r="26" spans="1:10">
      <c r="A26" s="1">
        <v>44586</v>
      </c>
      <c r="B26">
        <v>537</v>
      </c>
      <c r="C26" t="b">
        <f t="shared" si="0"/>
        <v>0</v>
      </c>
      <c r="D26">
        <f t="shared" si="1"/>
        <v>1</v>
      </c>
      <c r="E26" t="str">
        <f t="shared" si="2"/>
        <v>styczeń</v>
      </c>
      <c r="F26">
        <f t="shared" si="6"/>
        <v>-2077</v>
      </c>
      <c r="G26">
        <f t="shared" si="3"/>
        <v>3</v>
      </c>
      <c r="H26">
        <f t="shared" si="4"/>
        <v>370</v>
      </c>
      <c r="I26">
        <f t="shared" si="5"/>
        <v>560</v>
      </c>
      <c r="J26">
        <f t="shared" si="7"/>
        <v>2110</v>
      </c>
    </row>
    <row r="27" spans="1:10">
      <c r="A27" s="1">
        <v>44587</v>
      </c>
      <c r="B27">
        <v>826</v>
      </c>
      <c r="C27" t="b">
        <f t="shared" si="0"/>
        <v>0</v>
      </c>
      <c r="D27">
        <f t="shared" si="1"/>
        <v>1</v>
      </c>
      <c r="E27" t="str">
        <f t="shared" si="2"/>
        <v>styczeń</v>
      </c>
      <c r="F27">
        <f t="shared" si="6"/>
        <v>-2030</v>
      </c>
      <c r="G27">
        <f t="shared" si="3"/>
        <v>4</v>
      </c>
      <c r="H27">
        <f t="shared" si="4"/>
        <v>300</v>
      </c>
      <c r="I27">
        <f t="shared" si="5"/>
        <v>490</v>
      </c>
      <c r="J27">
        <f t="shared" si="7"/>
        <v>2600</v>
      </c>
    </row>
    <row r="28" spans="1:10">
      <c r="A28" s="1">
        <v>44588</v>
      </c>
      <c r="B28">
        <v>26</v>
      </c>
      <c r="C28" t="b">
        <f t="shared" si="0"/>
        <v>0</v>
      </c>
      <c r="D28">
        <f t="shared" si="1"/>
        <v>1</v>
      </c>
      <c r="E28" t="str">
        <f t="shared" si="2"/>
        <v>styczeń</v>
      </c>
      <c r="F28">
        <f t="shared" si="6"/>
        <v>-1694</v>
      </c>
      <c r="G28">
        <f t="shared" si="3"/>
        <v>5</v>
      </c>
      <c r="H28">
        <f t="shared" si="4"/>
        <v>300</v>
      </c>
      <c r="I28">
        <f t="shared" si="5"/>
        <v>490</v>
      </c>
      <c r="J28">
        <f t="shared" si="7"/>
        <v>3090</v>
      </c>
    </row>
    <row r="29" spans="1:10">
      <c r="A29" s="1">
        <v>44589</v>
      </c>
      <c r="B29">
        <v>0</v>
      </c>
      <c r="C29">
        <f t="shared" si="0"/>
        <v>1</v>
      </c>
      <c r="D29">
        <f t="shared" si="1"/>
        <v>1</v>
      </c>
      <c r="E29" t="str">
        <f t="shared" si="2"/>
        <v>styczeń</v>
      </c>
      <c r="F29">
        <f t="shared" si="6"/>
        <v>-1858</v>
      </c>
      <c r="G29">
        <f t="shared" si="3"/>
        <v>6</v>
      </c>
      <c r="H29">
        <f t="shared" si="4"/>
        <v>0</v>
      </c>
      <c r="I29">
        <f t="shared" si="5"/>
        <v>190</v>
      </c>
      <c r="J29">
        <f t="shared" si="7"/>
        <v>3280</v>
      </c>
    </row>
    <row r="30" spans="1:10">
      <c r="A30" s="1">
        <v>44590</v>
      </c>
      <c r="B30">
        <v>0</v>
      </c>
      <c r="C30">
        <f t="shared" si="0"/>
        <v>2</v>
      </c>
      <c r="D30">
        <f t="shared" si="1"/>
        <v>1</v>
      </c>
      <c r="E30" t="str">
        <f t="shared" si="2"/>
        <v>styczeń</v>
      </c>
      <c r="F30">
        <f t="shared" si="6"/>
        <v>-2048</v>
      </c>
      <c r="G30">
        <f t="shared" si="3"/>
        <v>7</v>
      </c>
      <c r="H30">
        <f t="shared" si="4"/>
        <v>0</v>
      </c>
      <c r="I30">
        <f t="shared" si="5"/>
        <v>190</v>
      </c>
      <c r="J30">
        <f t="shared" si="7"/>
        <v>3470</v>
      </c>
    </row>
    <row r="31" spans="1:10">
      <c r="A31" s="1">
        <v>44591</v>
      </c>
      <c r="B31">
        <v>0</v>
      </c>
      <c r="C31">
        <f t="shared" si="0"/>
        <v>3</v>
      </c>
      <c r="D31">
        <f t="shared" si="1"/>
        <v>1</v>
      </c>
      <c r="E31" t="str">
        <f t="shared" si="2"/>
        <v>styczeń</v>
      </c>
      <c r="F31">
        <f t="shared" si="6"/>
        <v>-2238</v>
      </c>
      <c r="G31">
        <f t="shared" si="3"/>
        <v>1</v>
      </c>
      <c r="H31">
        <f t="shared" si="4"/>
        <v>0</v>
      </c>
      <c r="I31">
        <f t="shared" si="5"/>
        <v>190</v>
      </c>
      <c r="J31">
        <f t="shared" si="7"/>
        <v>3660</v>
      </c>
    </row>
    <row r="32" spans="1:10">
      <c r="A32" s="1">
        <v>44592</v>
      </c>
      <c r="B32">
        <v>0</v>
      </c>
      <c r="C32">
        <f t="shared" si="0"/>
        <v>4</v>
      </c>
      <c r="D32">
        <f t="shared" si="1"/>
        <v>1</v>
      </c>
      <c r="E32" t="str">
        <f t="shared" si="2"/>
        <v>styczeń</v>
      </c>
      <c r="F32">
        <f t="shared" si="6"/>
        <v>-2428</v>
      </c>
      <c r="G32">
        <f t="shared" si="3"/>
        <v>2</v>
      </c>
      <c r="H32">
        <f t="shared" si="4"/>
        <v>0</v>
      </c>
      <c r="I32">
        <f t="shared" si="5"/>
        <v>190</v>
      </c>
      <c r="J32">
        <f t="shared" si="7"/>
        <v>3850</v>
      </c>
    </row>
    <row r="33" spans="1:10">
      <c r="A33" s="1">
        <v>44593</v>
      </c>
      <c r="B33">
        <v>0</v>
      </c>
      <c r="C33">
        <f t="shared" si="0"/>
        <v>5</v>
      </c>
      <c r="D33">
        <f t="shared" si="1"/>
        <v>2</v>
      </c>
      <c r="E33" t="str">
        <f t="shared" si="2"/>
        <v>luty</v>
      </c>
      <c r="F33">
        <f t="shared" si="6"/>
        <v>-2988</v>
      </c>
      <c r="G33">
        <f t="shared" si="3"/>
        <v>3</v>
      </c>
      <c r="H33">
        <f t="shared" si="4"/>
        <v>370</v>
      </c>
      <c r="I33">
        <f t="shared" si="5"/>
        <v>560</v>
      </c>
      <c r="J33">
        <f t="shared" si="7"/>
        <v>4410</v>
      </c>
    </row>
    <row r="34" spans="1:10">
      <c r="A34" s="1">
        <v>44594</v>
      </c>
      <c r="B34">
        <v>0</v>
      </c>
      <c r="C34">
        <f t="shared" si="0"/>
        <v>6</v>
      </c>
      <c r="D34">
        <f t="shared" si="1"/>
        <v>2</v>
      </c>
      <c r="E34" t="str">
        <f t="shared" si="2"/>
        <v>luty</v>
      </c>
      <c r="F34">
        <f t="shared" si="6"/>
        <v>-3178</v>
      </c>
      <c r="G34">
        <f t="shared" si="3"/>
        <v>4</v>
      </c>
      <c r="H34">
        <f t="shared" si="4"/>
        <v>0</v>
      </c>
      <c r="I34">
        <f t="shared" si="5"/>
        <v>190</v>
      </c>
      <c r="J34">
        <f t="shared" si="7"/>
        <v>4600</v>
      </c>
    </row>
    <row r="35" spans="1:10">
      <c r="A35" s="1">
        <v>44595</v>
      </c>
      <c r="B35">
        <v>0</v>
      </c>
      <c r="C35">
        <f t="shared" si="0"/>
        <v>7</v>
      </c>
      <c r="D35">
        <f t="shared" si="1"/>
        <v>2</v>
      </c>
      <c r="E35" t="str">
        <f t="shared" si="2"/>
        <v>luty</v>
      </c>
      <c r="F35">
        <f t="shared" si="6"/>
        <v>-3368</v>
      </c>
      <c r="G35">
        <f t="shared" si="3"/>
        <v>5</v>
      </c>
      <c r="H35">
        <f t="shared" si="4"/>
        <v>0</v>
      </c>
      <c r="I35">
        <f t="shared" si="5"/>
        <v>190</v>
      </c>
      <c r="J35">
        <f t="shared" si="7"/>
        <v>4790</v>
      </c>
    </row>
    <row r="36" spans="1:10">
      <c r="A36" s="1">
        <v>44596</v>
      </c>
      <c r="B36">
        <v>0</v>
      </c>
      <c r="C36">
        <f t="shared" si="0"/>
        <v>8</v>
      </c>
      <c r="D36">
        <f t="shared" si="1"/>
        <v>2</v>
      </c>
      <c r="E36" t="str">
        <f t="shared" si="2"/>
        <v>luty</v>
      </c>
      <c r="F36">
        <f t="shared" si="6"/>
        <v>-3558</v>
      </c>
      <c r="G36">
        <f t="shared" si="3"/>
        <v>6</v>
      </c>
      <c r="H36">
        <f t="shared" si="4"/>
        <v>0</v>
      </c>
      <c r="I36">
        <f t="shared" si="5"/>
        <v>190</v>
      </c>
      <c r="J36">
        <f t="shared" si="7"/>
        <v>4980</v>
      </c>
    </row>
    <row r="37" spans="1:10">
      <c r="A37" s="1">
        <v>44597</v>
      </c>
      <c r="B37">
        <v>97</v>
      </c>
      <c r="C37" t="b">
        <f t="shared" si="0"/>
        <v>0</v>
      </c>
      <c r="D37">
        <f t="shared" si="1"/>
        <v>2</v>
      </c>
      <c r="E37" t="str">
        <f t="shared" si="2"/>
        <v>luty</v>
      </c>
      <c r="F37">
        <f t="shared" si="6"/>
        <v>-4048</v>
      </c>
      <c r="G37">
        <f t="shared" si="3"/>
        <v>7</v>
      </c>
      <c r="H37">
        <f t="shared" si="4"/>
        <v>300</v>
      </c>
      <c r="I37">
        <f t="shared" si="5"/>
        <v>490</v>
      </c>
      <c r="J37">
        <f t="shared" si="7"/>
        <v>5470</v>
      </c>
    </row>
    <row r="38" spans="1:10">
      <c r="A38" s="1">
        <v>44598</v>
      </c>
      <c r="B38">
        <v>0</v>
      </c>
      <c r="C38">
        <f t="shared" si="0"/>
        <v>1</v>
      </c>
      <c r="D38">
        <f t="shared" si="1"/>
        <v>2</v>
      </c>
      <c r="E38" t="str">
        <f t="shared" si="2"/>
        <v>luty</v>
      </c>
      <c r="F38">
        <f t="shared" si="6"/>
        <v>-4141</v>
      </c>
      <c r="G38">
        <f t="shared" si="3"/>
        <v>1</v>
      </c>
      <c r="H38">
        <f t="shared" si="4"/>
        <v>0</v>
      </c>
      <c r="I38">
        <f t="shared" si="5"/>
        <v>190</v>
      </c>
      <c r="J38">
        <f t="shared" si="7"/>
        <v>5660</v>
      </c>
    </row>
    <row r="39" spans="1:10">
      <c r="A39" s="1">
        <v>44599</v>
      </c>
      <c r="B39">
        <v>99</v>
      </c>
      <c r="C39" t="b">
        <f t="shared" si="0"/>
        <v>0</v>
      </c>
      <c r="D39">
        <f t="shared" si="1"/>
        <v>2</v>
      </c>
      <c r="E39" t="str">
        <f t="shared" si="2"/>
        <v>luty</v>
      </c>
      <c r="F39">
        <f t="shared" si="6"/>
        <v>-4631</v>
      </c>
      <c r="G39">
        <f t="shared" si="3"/>
        <v>2</v>
      </c>
      <c r="H39">
        <f t="shared" si="4"/>
        <v>300</v>
      </c>
      <c r="I39">
        <f t="shared" si="5"/>
        <v>490</v>
      </c>
      <c r="J39">
        <f t="shared" si="7"/>
        <v>6150</v>
      </c>
    </row>
    <row r="40" spans="1:10">
      <c r="A40" s="1">
        <v>44600</v>
      </c>
      <c r="B40">
        <v>0</v>
      </c>
      <c r="C40">
        <f t="shared" si="0"/>
        <v>1</v>
      </c>
      <c r="D40">
        <f t="shared" si="1"/>
        <v>2</v>
      </c>
      <c r="E40" t="str">
        <f t="shared" si="2"/>
        <v>luty</v>
      </c>
      <c r="F40">
        <f t="shared" si="6"/>
        <v>-4792</v>
      </c>
      <c r="G40">
        <f t="shared" si="3"/>
        <v>3</v>
      </c>
      <c r="H40">
        <f t="shared" si="4"/>
        <v>70</v>
      </c>
      <c r="I40">
        <f t="shared" si="5"/>
        <v>260</v>
      </c>
      <c r="J40">
        <f t="shared" si="7"/>
        <v>6410</v>
      </c>
    </row>
    <row r="41" spans="1:10">
      <c r="A41" s="1">
        <v>44601</v>
      </c>
      <c r="B41">
        <v>0</v>
      </c>
      <c r="C41">
        <f t="shared" si="0"/>
        <v>2</v>
      </c>
      <c r="D41">
        <f t="shared" si="1"/>
        <v>2</v>
      </c>
      <c r="E41" t="str">
        <f t="shared" si="2"/>
        <v>luty</v>
      </c>
      <c r="F41">
        <f t="shared" si="6"/>
        <v>-4982</v>
      </c>
      <c r="G41">
        <f t="shared" si="3"/>
        <v>4</v>
      </c>
      <c r="H41">
        <f t="shared" si="4"/>
        <v>0</v>
      </c>
      <c r="I41">
        <f t="shared" si="5"/>
        <v>190</v>
      </c>
      <c r="J41">
        <f t="shared" si="7"/>
        <v>6600</v>
      </c>
    </row>
    <row r="42" spans="1:10">
      <c r="A42" s="1">
        <v>44602</v>
      </c>
      <c r="B42">
        <v>0</v>
      </c>
      <c r="C42">
        <f t="shared" si="0"/>
        <v>3</v>
      </c>
      <c r="D42">
        <f t="shared" si="1"/>
        <v>2</v>
      </c>
      <c r="E42" t="str">
        <f t="shared" si="2"/>
        <v>luty</v>
      </c>
      <c r="F42">
        <f t="shared" si="6"/>
        <v>-5172</v>
      </c>
      <c r="G42">
        <f t="shared" si="3"/>
        <v>5</v>
      </c>
      <c r="H42">
        <f t="shared" si="4"/>
        <v>0</v>
      </c>
      <c r="I42">
        <f t="shared" si="5"/>
        <v>190</v>
      </c>
      <c r="J42">
        <f t="shared" si="7"/>
        <v>6790</v>
      </c>
    </row>
    <row r="43" spans="1:10">
      <c r="A43" s="1">
        <v>44603</v>
      </c>
      <c r="B43">
        <v>97</v>
      </c>
      <c r="C43" t="b">
        <f t="shared" si="0"/>
        <v>0</v>
      </c>
      <c r="D43">
        <f t="shared" si="1"/>
        <v>2</v>
      </c>
      <c r="E43" t="str">
        <f t="shared" si="2"/>
        <v>luty</v>
      </c>
      <c r="F43">
        <f t="shared" si="6"/>
        <v>-5662</v>
      </c>
      <c r="G43">
        <f t="shared" si="3"/>
        <v>6</v>
      </c>
      <c r="H43">
        <f t="shared" si="4"/>
        <v>300</v>
      </c>
      <c r="I43">
        <f t="shared" si="5"/>
        <v>490</v>
      </c>
      <c r="J43">
        <f t="shared" si="7"/>
        <v>7280</v>
      </c>
    </row>
    <row r="44" spans="1:10">
      <c r="A44" s="1">
        <v>44604</v>
      </c>
      <c r="B44">
        <v>83</v>
      </c>
      <c r="C44" t="b">
        <f t="shared" si="0"/>
        <v>0</v>
      </c>
      <c r="D44">
        <f t="shared" si="1"/>
        <v>2</v>
      </c>
      <c r="E44" t="str">
        <f t="shared" si="2"/>
        <v>luty</v>
      </c>
      <c r="F44">
        <f t="shared" si="6"/>
        <v>-6055</v>
      </c>
      <c r="G44">
        <f t="shared" si="3"/>
        <v>7</v>
      </c>
      <c r="H44">
        <f t="shared" si="4"/>
        <v>300</v>
      </c>
      <c r="I44">
        <f t="shared" si="5"/>
        <v>490</v>
      </c>
      <c r="J44">
        <f t="shared" si="7"/>
        <v>7770</v>
      </c>
    </row>
    <row r="45" spans="1:10">
      <c r="A45" s="1">
        <v>44605</v>
      </c>
      <c r="B45">
        <v>77</v>
      </c>
      <c r="C45" t="b">
        <f t="shared" si="0"/>
        <v>0</v>
      </c>
      <c r="D45">
        <f t="shared" si="1"/>
        <v>2</v>
      </c>
      <c r="E45" t="str">
        <f t="shared" si="2"/>
        <v>luty</v>
      </c>
      <c r="F45">
        <f t="shared" si="6"/>
        <v>-6462</v>
      </c>
      <c r="G45">
        <f t="shared" si="3"/>
        <v>1</v>
      </c>
      <c r="H45">
        <f t="shared" si="4"/>
        <v>300</v>
      </c>
      <c r="I45">
        <f t="shared" si="5"/>
        <v>490</v>
      </c>
      <c r="J45">
        <f t="shared" si="7"/>
        <v>8260</v>
      </c>
    </row>
    <row r="46" spans="1:10">
      <c r="A46" s="1">
        <v>44606</v>
      </c>
      <c r="B46">
        <v>195</v>
      </c>
      <c r="C46" t="b">
        <f t="shared" si="0"/>
        <v>0</v>
      </c>
      <c r="D46">
        <f t="shared" si="1"/>
        <v>2</v>
      </c>
      <c r="E46" t="str">
        <f t="shared" si="2"/>
        <v>luty</v>
      </c>
      <c r="F46">
        <f t="shared" si="6"/>
        <v>-6875</v>
      </c>
      <c r="G46">
        <f t="shared" si="3"/>
        <v>2</v>
      </c>
      <c r="H46">
        <f t="shared" si="4"/>
        <v>300</v>
      </c>
      <c r="I46">
        <f t="shared" si="5"/>
        <v>490</v>
      </c>
      <c r="J46">
        <f t="shared" si="7"/>
        <v>8750</v>
      </c>
    </row>
    <row r="47" spans="1:10">
      <c r="A47" s="1">
        <v>44607</v>
      </c>
      <c r="B47">
        <v>145</v>
      </c>
      <c r="C47" t="b">
        <f t="shared" si="0"/>
        <v>0</v>
      </c>
      <c r="D47">
        <f t="shared" si="1"/>
        <v>2</v>
      </c>
      <c r="E47" t="str">
        <f t="shared" si="2"/>
        <v>luty</v>
      </c>
      <c r="F47">
        <f t="shared" si="6"/>
        <v>-7240</v>
      </c>
      <c r="G47">
        <f t="shared" si="3"/>
        <v>3</v>
      </c>
      <c r="H47">
        <f t="shared" si="4"/>
        <v>370</v>
      </c>
      <c r="I47">
        <f t="shared" si="5"/>
        <v>560</v>
      </c>
      <c r="J47">
        <f t="shared" si="7"/>
        <v>9310</v>
      </c>
    </row>
    <row r="48" spans="1:10">
      <c r="A48" s="1">
        <v>44608</v>
      </c>
      <c r="B48">
        <v>90</v>
      </c>
      <c r="C48" t="b">
        <f t="shared" si="0"/>
        <v>0</v>
      </c>
      <c r="D48">
        <f t="shared" si="1"/>
        <v>2</v>
      </c>
      <c r="E48" t="str">
        <f t="shared" si="2"/>
        <v>luty</v>
      </c>
      <c r="F48">
        <f t="shared" si="6"/>
        <v>-7585</v>
      </c>
      <c r="G48">
        <f t="shared" si="3"/>
        <v>4</v>
      </c>
      <c r="H48">
        <f t="shared" si="4"/>
        <v>300</v>
      </c>
      <c r="I48">
        <f t="shared" si="5"/>
        <v>490</v>
      </c>
      <c r="J48">
        <f t="shared" si="7"/>
        <v>9800</v>
      </c>
    </row>
    <row r="49" spans="1:10">
      <c r="A49" s="1">
        <v>44609</v>
      </c>
      <c r="B49">
        <v>0</v>
      </c>
      <c r="C49">
        <f t="shared" si="0"/>
        <v>1</v>
      </c>
      <c r="D49">
        <f t="shared" si="1"/>
        <v>2</v>
      </c>
      <c r="E49" t="str">
        <f t="shared" si="2"/>
        <v>luty</v>
      </c>
      <c r="F49">
        <f t="shared" si="6"/>
        <v>-7685</v>
      </c>
      <c r="G49">
        <f t="shared" si="3"/>
        <v>5</v>
      </c>
      <c r="H49">
        <f t="shared" si="4"/>
        <v>0</v>
      </c>
      <c r="I49">
        <f t="shared" si="5"/>
        <v>190</v>
      </c>
      <c r="J49">
        <f t="shared" si="7"/>
        <v>9990</v>
      </c>
    </row>
    <row r="50" spans="1:10">
      <c r="A50" s="1">
        <v>44610</v>
      </c>
      <c r="B50">
        <v>0</v>
      </c>
      <c r="C50">
        <f t="shared" si="0"/>
        <v>2</v>
      </c>
      <c r="D50">
        <f t="shared" si="1"/>
        <v>2</v>
      </c>
      <c r="E50" t="str">
        <f t="shared" si="2"/>
        <v>luty</v>
      </c>
      <c r="F50">
        <f t="shared" si="6"/>
        <v>-7875</v>
      </c>
      <c r="G50">
        <f t="shared" si="3"/>
        <v>6</v>
      </c>
      <c r="H50">
        <f t="shared" si="4"/>
        <v>0</v>
      </c>
      <c r="I50">
        <f t="shared" si="5"/>
        <v>190</v>
      </c>
      <c r="J50">
        <f t="shared" si="7"/>
        <v>10180</v>
      </c>
    </row>
    <row r="51" spans="1:10">
      <c r="A51" s="1">
        <v>44611</v>
      </c>
      <c r="B51">
        <v>93</v>
      </c>
      <c r="C51" t="b">
        <f t="shared" si="0"/>
        <v>0</v>
      </c>
      <c r="D51">
        <f t="shared" si="1"/>
        <v>2</v>
      </c>
      <c r="E51" t="str">
        <f t="shared" si="2"/>
        <v>luty</v>
      </c>
      <c r="F51">
        <f t="shared" si="6"/>
        <v>-8365</v>
      </c>
      <c r="G51">
        <f t="shared" si="3"/>
        <v>7</v>
      </c>
      <c r="H51">
        <f t="shared" si="4"/>
        <v>300</v>
      </c>
      <c r="I51">
        <f t="shared" si="5"/>
        <v>490</v>
      </c>
      <c r="J51">
        <f t="shared" si="7"/>
        <v>10670</v>
      </c>
    </row>
    <row r="52" spans="1:10">
      <c r="A52" s="1">
        <v>44612</v>
      </c>
      <c r="B52">
        <v>0</v>
      </c>
      <c r="C52">
        <f t="shared" si="0"/>
        <v>1</v>
      </c>
      <c r="D52">
        <f t="shared" si="1"/>
        <v>2</v>
      </c>
      <c r="E52" t="str">
        <f t="shared" si="2"/>
        <v>luty</v>
      </c>
      <c r="F52">
        <f t="shared" si="6"/>
        <v>-8462</v>
      </c>
      <c r="G52">
        <f t="shared" si="3"/>
        <v>1</v>
      </c>
      <c r="H52">
        <f t="shared" si="4"/>
        <v>0</v>
      </c>
      <c r="I52">
        <f t="shared" si="5"/>
        <v>190</v>
      </c>
      <c r="J52">
        <f t="shared" si="7"/>
        <v>10860</v>
      </c>
    </row>
    <row r="53" spans="1:10">
      <c r="A53" s="1">
        <v>44613</v>
      </c>
      <c r="B53">
        <v>0</v>
      </c>
      <c r="C53">
        <f t="shared" si="0"/>
        <v>2</v>
      </c>
      <c r="D53">
        <f t="shared" si="1"/>
        <v>2</v>
      </c>
      <c r="E53" t="str">
        <f t="shared" si="2"/>
        <v>luty</v>
      </c>
      <c r="F53">
        <f t="shared" si="6"/>
        <v>-8652</v>
      </c>
      <c r="G53">
        <f t="shared" si="3"/>
        <v>2</v>
      </c>
      <c r="H53">
        <f t="shared" si="4"/>
        <v>0</v>
      </c>
      <c r="I53">
        <f t="shared" si="5"/>
        <v>190</v>
      </c>
      <c r="J53">
        <f t="shared" si="7"/>
        <v>11050</v>
      </c>
    </row>
    <row r="54" spans="1:10">
      <c r="A54" s="1">
        <v>44614</v>
      </c>
      <c r="B54">
        <v>93</v>
      </c>
      <c r="C54" t="b">
        <f t="shared" si="0"/>
        <v>0</v>
      </c>
      <c r="D54">
        <f t="shared" si="1"/>
        <v>2</v>
      </c>
      <c r="E54" t="str">
        <f t="shared" si="2"/>
        <v>luty</v>
      </c>
      <c r="F54">
        <f t="shared" si="6"/>
        <v>-9212</v>
      </c>
      <c r="G54">
        <f t="shared" si="3"/>
        <v>3</v>
      </c>
      <c r="H54">
        <f t="shared" si="4"/>
        <v>370</v>
      </c>
      <c r="I54">
        <f t="shared" si="5"/>
        <v>560</v>
      </c>
      <c r="J54">
        <f t="shared" si="7"/>
        <v>11610</v>
      </c>
    </row>
    <row r="55" spans="1:10">
      <c r="A55" s="1">
        <v>44615</v>
      </c>
      <c r="B55">
        <v>0</v>
      </c>
      <c r="C55">
        <f t="shared" si="0"/>
        <v>1</v>
      </c>
      <c r="D55">
        <f t="shared" si="1"/>
        <v>2</v>
      </c>
      <c r="E55" t="str">
        <f t="shared" si="2"/>
        <v>luty</v>
      </c>
      <c r="F55">
        <f t="shared" si="6"/>
        <v>-9309</v>
      </c>
      <c r="G55">
        <f t="shared" si="3"/>
        <v>4</v>
      </c>
      <c r="H55">
        <f t="shared" si="4"/>
        <v>0</v>
      </c>
      <c r="I55">
        <f t="shared" si="5"/>
        <v>190</v>
      </c>
      <c r="J55">
        <f t="shared" si="7"/>
        <v>11800</v>
      </c>
    </row>
    <row r="56" spans="1:10">
      <c r="A56" s="1">
        <v>44616</v>
      </c>
      <c r="B56">
        <v>0</v>
      </c>
      <c r="C56">
        <f t="shared" si="0"/>
        <v>2</v>
      </c>
      <c r="D56">
        <f t="shared" si="1"/>
        <v>2</v>
      </c>
      <c r="E56" t="str">
        <f t="shared" si="2"/>
        <v>luty</v>
      </c>
      <c r="F56">
        <f t="shared" si="6"/>
        <v>-9499</v>
      </c>
      <c r="G56">
        <f t="shared" si="3"/>
        <v>5</v>
      </c>
      <c r="H56">
        <f t="shared" si="4"/>
        <v>0</v>
      </c>
      <c r="I56">
        <f t="shared" si="5"/>
        <v>190</v>
      </c>
      <c r="J56">
        <f t="shared" si="7"/>
        <v>11990</v>
      </c>
    </row>
    <row r="57" spans="1:10">
      <c r="A57" s="1">
        <v>44617</v>
      </c>
      <c r="B57">
        <v>0</v>
      </c>
      <c r="C57">
        <f t="shared" si="0"/>
        <v>3</v>
      </c>
      <c r="D57">
        <f t="shared" si="1"/>
        <v>2</v>
      </c>
      <c r="E57" t="str">
        <f t="shared" si="2"/>
        <v>luty</v>
      </c>
      <c r="F57">
        <f t="shared" si="6"/>
        <v>-9689</v>
      </c>
      <c r="G57">
        <f t="shared" si="3"/>
        <v>6</v>
      </c>
      <c r="H57">
        <f t="shared" si="4"/>
        <v>0</v>
      </c>
      <c r="I57">
        <f t="shared" si="5"/>
        <v>190</v>
      </c>
      <c r="J57">
        <f t="shared" si="7"/>
        <v>12180</v>
      </c>
    </row>
    <row r="58" spans="1:10">
      <c r="A58" s="1">
        <v>44618</v>
      </c>
      <c r="B58">
        <v>228</v>
      </c>
      <c r="C58" t="b">
        <f t="shared" si="0"/>
        <v>0</v>
      </c>
      <c r="D58">
        <f t="shared" si="1"/>
        <v>2</v>
      </c>
      <c r="E58" t="str">
        <f t="shared" si="2"/>
        <v>luty</v>
      </c>
      <c r="F58">
        <f t="shared" si="6"/>
        <v>-10179</v>
      </c>
      <c r="G58">
        <f t="shared" si="3"/>
        <v>7</v>
      </c>
      <c r="H58">
        <f t="shared" si="4"/>
        <v>300</v>
      </c>
      <c r="I58">
        <f t="shared" si="5"/>
        <v>490</v>
      </c>
      <c r="J58">
        <f t="shared" si="7"/>
        <v>12670</v>
      </c>
    </row>
    <row r="59" spans="1:10">
      <c r="A59" s="1">
        <v>44619</v>
      </c>
      <c r="B59">
        <v>0</v>
      </c>
      <c r="C59">
        <f t="shared" si="0"/>
        <v>1</v>
      </c>
      <c r="D59">
        <f t="shared" si="1"/>
        <v>2</v>
      </c>
      <c r="E59" t="str">
        <f t="shared" si="2"/>
        <v>luty</v>
      </c>
      <c r="F59">
        <f t="shared" si="6"/>
        <v>-10141</v>
      </c>
      <c r="G59">
        <f t="shared" si="3"/>
        <v>1</v>
      </c>
      <c r="H59">
        <f t="shared" si="4"/>
        <v>0</v>
      </c>
      <c r="I59">
        <f t="shared" si="5"/>
        <v>190</v>
      </c>
      <c r="J59">
        <f t="shared" si="7"/>
        <v>12860</v>
      </c>
    </row>
    <row r="60" spans="1:10">
      <c r="A60" s="1">
        <v>44620</v>
      </c>
      <c r="B60">
        <v>84</v>
      </c>
      <c r="C60" t="b">
        <f t="shared" si="0"/>
        <v>0</v>
      </c>
      <c r="D60">
        <f t="shared" si="1"/>
        <v>2</v>
      </c>
      <c r="E60" t="str">
        <f t="shared" si="2"/>
        <v>luty</v>
      </c>
      <c r="F60">
        <f t="shared" si="6"/>
        <v>-10631</v>
      </c>
      <c r="G60">
        <f t="shared" si="3"/>
        <v>2</v>
      </c>
      <c r="H60">
        <f t="shared" si="4"/>
        <v>300</v>
      </c>
      <c r="I60">
        <f t="shared" si="5"/>
        <v>490</v>
      </c>
      <c r="J60">
        <f t="shared" si="7"/>
        <v>13350</v>
      </c>
    </row>
    <row r="61" spans="1:10">
      <c r="A61" s="1">
        <v>44621</v>
      </c>
      <c r="B61">
        <v>90</v>
      </c>
      <c r="C61" t="b">
        <f t="shared" si="0"/>
        <v>0</v>
      </c>
      <c r="D61">
        <f t="shared" si="1"/>
        <v>3</v>
      </c>
      <c r="E61" t="str">
        <f t="shared" si="2"/>
        <v>marzec</v>
      </c>
      <c r="F61">
        <f t="shared" si="6"/>
        <v>-11107</v>
      </c>
      <c r="G61">
        <f t="shared" si="3"/>
        <v>3</v>
      </c>
      <c r="H61">
        <f t="shared" si="4"/>
        <v>370</v>
      </c>
      <c r="I61">
        <f t="shared" si="5"/>
        <v>560</v>
      </c>
      <c r="J61">
        <f t="shared" si="7"/>
        <v>13910</v>
      </c>
    </row>
    <row r="62" spans="1:10">
      <c r="A62" s="1">
        <v>44622</v>
      </c>
      <c r="B62">
        <v>0</v>
      </c>
      <c r="C62">
        <f t="shared" si="0"/>
        <v>1</v>
      </c>
      <c r="D62">
        <f t="shared" si="1"/>
        <v>3</v>
      </c>
      <c r="E62" t="str">
        <f t="shared" si="2"/>
        <v>marzec</v>
      </c>
      <c r="F62">
        <f t="shared" si="6"/>
        <v>-11207</v>
      </c>
      <c r="G62">
        <f t="shared" si="3"/>
        <v>4</v>
      </c>
      <c r="H62">
        <f t="shared" si="4"/>
        <v>0</v>
      </c>
      <c r="I62">
        <f t="shared" si="5"/>
        <v>190</v>
      </c>
      <c r="J62">
        <f t="shared" si="7"/>
        <v>14100</v>
      </c>
    </row>
    <row r="63" spans="1:10">
      <c r="A63" s="1">
        <v>44623</v>
      </c>
      <c r="B63">
        <v>93</v>
      </c>
      <c r="C63" t="b">
        <f t="shared" si="0"/>
        <v>0</v>
      </c>
      <c r="D63">
        <f t="shared" si="1"/>
        <v>3</v>
      </c>
      <c r="E63" t="str">
        <f t="shared" si="2"/>
        <v>marzec</v>
      </c>
      <c r="F63">
        <f t="shared" si="6"/>
        <v>-11697</v>
      </c>
      <c r="G63">
        <f t="shared" si="3"/>
        <v>5</v>
      </c>
      <c r="H63">
        <f t="shared" si="4"/>
        <v>300</v>
      </c>
      <c r="I63">
        <f t="shared" si="5"/>
        <v>490</v>
      </c>
      <c r="J63">
        <f t="shared" si="7"/>
        <v>14590</v>
      </c>
    </row>
    <row r="64" spans="1:10">
      <c r="A64" s="1">
        <v>44624</v>
      </c>
      <c r="B64">
        <v>1189</v>
      </c>
      <c r="C64" t="b">
        <f t="shared" si="0"/>
        <v>0</v>
      </c>
      <c r="D64">
        <f t="shared" si="1"/>
        <v>3</v>
      </c>
      <c r="E64" t="str">
        <f t="shared" si="2"/>
        <v>marzec</v>
      </c>
      <c r="F64">
        <f t="shared" si="6"/>
        <v>-12094</v>
      </c>
      <c r="G64">
        <f t="shared" si="3"/>
        <v>6</v>
      </c>
      <c r="H64">
        <f t="shared" si="4"/>
        <v>300</v>
      </c>
      <c r="I64">
        <f t="shared" si="5"/>
        <v>490</v>
      </c>
      <c r="J64">
        <f t="shared" si="7"/>
        <v>15080</v>
      </c>
    </row>
    <row r="65" spans="1:10">
      <c r="A65" s="1">
        <v>44625</v>
      </c>
      <c r="B65">
        <v>139</v>
      </c>
      <c r="C65" t="b">
        <f t="shared" si="0"/>
        <v>0</v>
      </c>
      <c r="D65">
        <f t="shared" si="1"/>
        <v>3</v>
      </c>
      <c r="E65" t="str">
        <f t="shared" si="2"/>
        <v>marzec</v>
      </c>
      <c r="F65">
        <f t="shared" si="6"/>
        <v>-11395</v>
      </c>
      <c r="G65">
        <f t="shared" si="3"/>
        <v>7</v>
      </c>
      <c r="H65">
        <f t="shared" si="4"/>
        <v>300</v>
      </c>
      <c r="I65">
        <f t="shared" si="5"/>
        <v>490</v>
      </c>
      <c r="J65">
        <f t="shared" si="7"/>
        <v>15570</v>
      </c>
    </row>
    <row r="66" spans="1:10">
      <c r="A66" s="1">
        <v>44626</v>
      </c>
      <c r="B66">
        <v>0</v>
      </c>
      <c r="C66">
        <f t="shared" si="0"/>
        <v>1</v>
      </c>
      <c r="D66">
        <f t="shared" si="1"/>
        <v>3</v>
      </c>
      <c r="E66" t="str">
        <f t="shared" si="2"/>
        <v>marzec</v>
      </c>
      <c r="F66">
        <f t="shared" si="6"/>
        <v>-11446</v>
      </c>
      <c r="G66">
        <f t="shared" si="3"/>
        <v>1</v>
      </c>
      <c r="H66">
        <f t="shared" si="4"/>
        <v>0</v>
      </c>
      <c r="I66">
        <f t="shared" si="5"/>
        <v>190</v>
      </c>
      <c r="J66">
        <f t="shared" si="7"/>
        <v>15760</v>
      </c>
    </row>
    <row r="67" spans="1:10">
      <c r="A67" s="1">
        <v>44627</v>
      </c>
      <c r="B67">
        <v>0</v>
      </c>
      <c r="C67">
        <f t="shared" ref="C67:C130" si="8">IF(B67=0, C66+1)</f>
        <v>2</v>
      </c>
      <c r="D67">
        <f t="shared" ref="D67:D130" si="9">MONTH(A67)</f>
        <v>3</v>
      </c>
      <c r="E67" t="str">
        <f t="shared" ref="E67:E130" si="10">VLOOKUP(D67,$S$1:$T$12,2,FALSE)</f>
        <v>marzec</v>
      </c>
      <c r="F67">
        <f t="shared" si="6"/>
        <v>-11636</v>
      </c>
      <c r="G67">
        <f t="shared" ref="G67:G130" si="11">WEEKDAY(A67)</f>
        <v>2</v>
      </c>
      <c r="H67">
        <f t="shared" ref="H67:H130" si="12">IF(G67=3, 70, 0) + IF(MOD(C67, 5) = 0, 300, 0)</f>
        <v>0</v>
      </c>
      <c r="I67">
        <f t="shared" ref="I67:I130" si="13">H67 + 190</f>
        <v>190</v>
      </c>
      <c r="J67">
        <f t="shared" si="7"/>
        <v>15950</v>
      </c>
    </row>
    <row r="68" spans="1:10">
      <c r="A68" s="1">
        <v>44628</v>
      </c>
      <c r="B68">
        <v>75</v>
      </c>
      <c r="C68" t="b">
        <f t="shared" si="8"/>
        <v>0</v>
      </c>
      <c r="D68">
        <f t="shared" si="9"/>
        <v>3</v>
      </c>
      <c r="E68" t="str">
        <f t="shared" si="10"/>
        <v>marzec</v>
      </c>
      <c r="F68">
        <f t="shared" ref="F68:F131" si="14">(F67 - 190 - H68) + B67</f>
        <v>-12196</v>
      </c>
      <c r="G68">
        <f t="shared" si="11"/>
        <v>3</v>
      </c>
      <c r="H68">
        <f t="shared" si="12"/>
        <v>370</v>
      </c>
      <c r="I68">
        <f t="shared" si="13"/>
        <v>560</v>
      </c>
      <c r="J68">
        <f t="shared" ref="J68:J131" si="15">IF(F67 &lt; 0, I68 + J67, J67)</f>
        <v>16510</v>
      </c>
    </row>
    <row r="69" spans="1:10">
      <c r="A69" s="1">
        <v>44629</v>
      </c>
      <c r="B69">
        <v>612</v>
      </c>
      <c r="C69" t="b">
        <f t="shared" si="8"/>
        <v>0</v>
      </c>
      <c r="D69">
        <f t="shared" si="9"/>
        <v>3</v>
      </c>
      <c r="E69" t="str">
        <f t="shared" si="10"/>
        <v>marzec</v>
      </c>
      <c r="F69">
        <f t="shared" si="14"/>
        <v>-12611</v>
      </c>
      <c r="G69">
        <f t="shared" si="11"/>
        <v>4</v>
      </c>
      <c r="H69">
        <f t="shared" si="12"/>
        <v>300</v>
      </c>
      <c r="I69">
        <f t="shared" si="13"/>
        <v>490</v>
      </c>
      <c r="J69">
        <f t="shared" si="15"/>
        <v>17000</v>
      </c>
    </row>
    <row r="70" spans="1:10">
      <c r="A70" s="1">
        <v>44630</v>
      </c>
      <c r="B70">
        <v>0</v>
      </c>
      <c r="C70">
        <f t="shared" si="8"/>
        <v>1</v>
      </c>
      <c r="D70">
        <f t="shared" si="9"/>
        <v>3</v>
      </c>
      <c r="E70" t="str">
        <f t="shared" si="10"/>
        <v>marzec</v>
      </c>
      <c r="F70">
        <f t="shared" si="14"/>
        <v>-12189</v>
      </c>
      <c r="G70">
        <f t="shared" si="11"/>
        <v>5</v>
      </c>
      <c r="H70">
        <f t="shared" si="12"/>
        <v>0</v>
      </c>
      <c r="I70">
        <f t="shared" si="13"/>
        <v>190</v>
      </c>
      <c r="J70">
        <f t="shared" si="15"/>
        <v>17190</v>
      </c>
    </row>
    <row r="71" spans="1:10">
      <c r="A71" s="1">
        <v>44631</v>
      </c>
      <c r="B71">
        <v>137</v>
      </c>
      <c r="C71" t="b">
        <f t="shared" si="8"/>
        <v>0</v>
      </c>
      <c r="D71">
        <f t="shared" si="9"/>
        <v>3</v>
      </c>
      <c r="E71" t="str">
        <f t="shared" si="10"/>
        <v>marzec</v>
      </c>
      <c r="F71">
        <f t="shared" si="14"/>
        <v>-12679</v>
      </c>
      <c r="G71">
        <f t="shared" si="11"/>
        <v>6</v>
      </c>
      <c r="H71">
        <f t="shared" si="12"/>
        <v>300</v>
      </c>
      <c r="I71">
        <f t="shared" si="13"/>
        <v>490</v>
      </c>
      <c r="J71">
        <f t="shared" si="15"/>
        <v>17680</v>
      </c>
    </row>
    <row r="72" spans="1:10">
      <c r="A72" s="1">
        <v>44632</v>
      </c>
      <c r="B72">
        <v>122</v>
      </c>
      <c r="C72" t="b">
        <f t="shared" si="8"/>
        <v>0</v>
      </c>
      <c r="D72">
        <f t="shared" si="9"/>
        <v>3</v>
      </c>
      <c r="E72" t="str">
        <f t="shared" si="10"/>
        <v>marzec</v>
      </c>
      <c r="F72">
        <f t="shared" si="14"/>
        <v>-13032</v>
      </c>
      <c r="G72">
        <f t="shared" si="11"/>
        <v>7</v>
      </c>
      <c r="H72">
        <f t="shared" si="12"/>
        <v>300</v>
      </c>
      <c r="I72">
        <f t="shared" si="13"/>
        <v>490</v>
      </c>
      <c r="J72">
        <f t="shared" si="15"/>
        <v>18170</v>
      </c>
    </row>
    <row r="73" spans="1:10">
      <c r="A73" s="1">
        <v>44633</v>
      </c>
      <c r="B73">
        <v>0</v>
      </c>
      <c r="C73">
        <f t="shared" si="8"/>
        <v>1</v>
      </c>
      <c r="D73">
        <f t="shared" si="9"/>
        <v>3</v>
      </c>
      <c r="E73" t="str">
        <f t="shared" si="10"/>
        <v>marzec</v>
      </c>
      <c r="F73">
        <f t="shared" si="14"/>
        <v>-13100</v>
      </c>
      <c r="G73">
        <f t="shared" si="11"/>
        <v>1</v>
      </c>
      <c r="H73">
        <f t="shared" si="12"/>
        <v>0</v>
      </c>
      <c r="I73">
        <f t="shared" si="13"/>
        <v>190</v>
      </c>
      <c r="J73">
        <f t="shared" si="15"/>
        <v>18360</v>
      </c>
    </row>
    <row r="74" spans="1:10">
      <c r="A74" s="1">
        <v>44634</v>
      </c>
      <c r="B74">
        <v>0</v>
      </c>
      <c r="C74">
        <f t="shared" si="8"/>
        <v>2</v>
      </c>
      <c r="D74">
        <f t="shared" si="9"/>
        <v>3</v>
      </c>
      <c r="E74" t="str">
        <f t="shared" si="10"/>
        <v>marzec</v>
      </c>
      <c r="F74">
        <f t="shared" si="14"/>
        <v>-13290</v>
      </c>
      <c r="G74">
        <f t="shared" si="11"/>
        <v>2</v>
      </c>
      <c r="H74">
        <f t="shared" si="12"/>
        <v>0</v>
      </c>
      <c r="I74">
        <f t="shared" si="13"/>
        <v>190</v>
      </c>
      <c r="J74">
        <f t="shared" si="15"/>
        <v>18550</v>
      </c>
    </row>
    <row r="75" spans="1:10">
      <c r="A75" s="1">
        <v>44635</v>
      </c>
      <c r="B75">
        <v>88</v>
      </c>
      <c r="C75" t="b">
        <f t="shared" si="8"/>
        <v>0</v>
      </c>
      <c r="D75">
        <f t="shared" si="9"/>
        <v>3</v>
      </c>
      <c r="E75" t="str">
        <f t="shared" si="10"/>
        <v>marzec</v>
      </c>
      <c r="F75">
        <f t="shared" si="14"/>
        <v>-13850</v>
      </c>
      <c r="G75">
        <f t="shared" si="11"/>
        <v>3</v>
      </c>
      <c r="H75">
        <f t="shared" si="12"/>
        <v>370</v>
      </c>
      <c r="I75">
        <f t="shared" si="13"/>
        <v>560</v>
      </c>
      <c r="J75">
        <f t="shared" si="15"/>
        <v>19110</v>
      </c>
    </row>
    <row r="76" spans="1:10">
      <c r="A76" s="1">
        <v>44636</v>
      </c>
      <c r="B76">
        <v>112</v>
      </c>
      <c r="C76" t="b">
        <f t="shared" si="8"/>
        <v>0</v>
      </c>
      <c r="D76">
        <f t="shared" si="9"/>
        <v>3</v>
      </c>
      <c r="E76" t="str">
        <f t="shared" si="10"/>
        <v>marzec</v>
      </c>
      <c r="F76">
        <f t="shared" si="14"/>
        <v>-14252</v>
      </c>
      <c r="G76">
        <f t="shared" si="11"/>
        <v>4</v>
      </c>
      <c r="H76">
        <f t="shared" si="12"/>
        <v>300</v>
      </c>
      <c r="I76">
        <f t="shared" si="13"/>
        <v>490</v>
      </c>
      <c r="J76">
        <f t="shared" si="15"/>
        <v>19600</v>
      </c>
    </row>
    <row r="77" spans="1:10">
      <c r="A77" s="1">
        <v>44637</v>
      </c>
      <c r="B77">
        <v>82</v>
      </c>
      <c r="C77" t="b">
        <f t="shared" si="8"/>
        <v>0</v>
      </c>
      <c r="D77">
        <f t="shared" si="9"/>
        <v>3</v>
      </c>
      <c r="E77" t="str">
        <f t="shared" si="10"/>
        <v>marzec</v>
      </c>
      <c r="F77">
        <f t="shared" si="14"/>
        <v>-14630</v>
      </c>
      <c r="G77">
        <f t="shared" si="11"/>
        <v>5</v>
      </c>
      <c r="H77">
        <f t="shared" si="12"/>
        <v>300</v>
      </c>
      <c r="I77">
        <f t="shared" si="13"/>
        <v>490</v>
      </c>
      <c r="J77">
        <f t="shared" si="15"/>
        <v>20090</v>
      </c>
    </row>
    <row r="78" spans="1:10">
      <c r="A78" s="1">
        <v>44638</v>
      </c>
      <c r="B78">
        <v>174</v>
      </c>
      <c r="C78" t="b">
        <f t="shared" si="8"/>
        <v>0</v>
      </c>
      <c r="D78">
        <f t="shared" si="9"/>
        <v>3</v>
      </c>
      <c r="E78" t="str">
        <f t="shared" si="10"/>
        <v>marzec</v>
      </c>
      <c r="F78">
        <f t="shared" si="14"/>
        <v>-15038</v>
      </c>
      <c r="G78">
        <f t="shared" si="11"/>
        <v>6</v>
      </c>
      <c r="H78">
        <f t="shared" si="12"/>
        <v>300</v>
      </c>
      <c r="I78">
        <f t="shared" si="13"/>
        <v>490</v>
      </c>
      <c r="J78">
        <f t="shared" si="15"/>
        <v>20580</v>
      </c>
    </row>
    <row r="79" spans="1:10">
      <c r="A79" s="1">
        <v>44639</v>
      </c>
      <c r="B79">
        <v>279</v>
      </c>
      <c r="C79" t="b">
        <f t="shared" si="8"/>
        <v>0</v>
      </c>
      <c r="D79">
        <f t="shared" si="9"/>
        <v>3</v>
      </c>
      <c r="E79" t="str">
        <f t="shared" si="10"/>
        <v>marzec</v>
      </c>
      <c r="F79">
        <f t="shared" si="14"/>
        <v>-15354</v>
      </c>
      <c r="G79">
        <f t="shared" si="11"/>
        <v>7</v>
      </c>
      <c r="H79">
        <f t="shared" si="12"/>
        <v>300</v>
      </c>
      <c r="I79">
        <f t="shared" si="13"/>
        <v>490</v>
      </c>
      <c r="J79">
        <f t="shared" si="15"/>
        <v>21070</v>
      </c>
    </row>
    <row r="80" spans="1:10">
      <c r="A80" s="1">
        <v>44640</v>
      </c>
      <c r="B80">
        <v>125</v>
      </c>
      <c r="C80" t="b">
        <f t="shared" si="8"/>
        <v>0</v>
      </c>
      <c r="D80">
        <f t="shared" si="9"/>
        <v>3</v>
      </c>
      <c r="E80" t="str">
        <f t="shared" si="10"/>
        <v>marzec</v>
      </c>
      <c r="F80">
        <f t="shared" si="14"/>
        <v>-15565</v>
      </c>
      <c r="G80">
        <f t="shared" si="11"/>
        <v>1</v>
      </c>
      <c r="H80">
        <f t="shared" si="12"/>
        <v>300</v>
      </c>
      <c r="I80">
        <f t="shared" si="13"/>
        <v>490</v>
      </c>
      <c r="J80">
        <f t="shared" si="15"/>
        <v>21560</v>
      </c>
    </row>
    <row r="81" spans="1:10">
      <c r="A81" s="1">
        <v>44641</v>
      </c>
      <c r="B81">
        <v>123</v>
      </c>
      <c r="C81" t="b">
        <f t="shared" si="8"/>
        <v>0</v>
      </c>
      <c r="D81">
        <f t="shared" si="9"/>
        <v>3</v>
      </c>
      <c r="E81" t="str">
        <f t="shared" si="10"/>
        <v>marzec</v>
      </c>
      <c r="F81">
        <f t="shared" si="14"/>
        <v>-15930</v>
      </c>
      <c r="G81">
        <f t="shared" si="11"/>
        <v>2</v>
      </c>
      <c r="H81">
        <f t="shared" si="12"/>
        <v>300</v>
      </c>
      <c r="I81">
        <f t="shared" si="13"/>
        <v>490</v>
      </c>
      <c r="J81">
        <f t="shared" si="15"/>
        <v>22050</v>
      </c>
    </row>
    <row r="82" spans="1:10">
      <c r="A82" s="1">
        <v>44642</v>
      </c>
      <c r="B82">
        <v>108</v>
      </c>
      <c r="C82" t="b">
        <f t="shared" si="8"/>
        <v>0</v>
      </c>
      <c r="D82">
        <f t="shared" si="9"/>
        <v>3</v>
      </c>
      <c r="E82" t="str">
        <f t="shared" si="10"/>
        <v>marzec</v>
      </c>
      <c r="F82">
        <f t="shared" si="14"/>
        <v>-16367</v>
      </c>
      <c r="G82">
        <f t="shared" si="11"/>
        <v>3</v>
      </c>
      <c r="H82">
        <f t="shared" si="12"/>
        <v>370</v>
      </c>
      <c r="I82">
        <f t="shared" si="13"/>
        <v>560</v>
      </c>
      <c r="J82">
        <f t="shared" si="15"/>
        <v>22610</v>
      </c>
    </row>
    <row r="83" spans="1:10">
      <c r="A83" s="1">
        <v>44643</v>
      </c>
      <c r="B83">
        <v>0</v>
      </c>
      <c r="C83">
        <f t="shared" si="8"/>
        <v>1</v>
      </c>
      <c r="D83">
        <f t="shared" si="9"/>
        <v>3</v>
      </c>
      <c r="E83" t="str">
        <f t="shared" si="10"/>
        <v>marzec</v>
      </c>
      <c r="F83">
        <f t="shared" si="14"/>
        <v>-16449</v>
      </c>
      <c r="G83">
        <f t="shared" si="11"/>
        <v>4</v>
      </c>
      <c r="H83">
        <f t="shared" si="12"/>
        <v>0</v>
      </c>
      <c r="I83">
        <f t="shared" si="13"/>
        <v>190</v>
      </c>
      <c r="J83">
        <f t="shared" si="15"/>
        <v>22800</v>
      </c>
    </row>
    <row r="84" spans="1:10">
      <c r="A84" s="1">
        <v>44644</v>
      </c>
      <c r="B84">
        <v>0</v>
      </c>
      <c r="C84">
        <f t="shared" si="8"/>
        <v>2</v>
      </c>
      <c r="D84">
        <f t="shared" si="9"/>
        <v>3</v>
      </c>
      <c r="E84" t="str">
        <f t="shared" si="10"/>
        <v>marzec</v>
      </c>
      <c r="F84">
        <f t="shared" si="14"/>
        <v>-16639</v>
      </c>
      <c r="G84">
        <f t="shared" si="11"/>
        <v>5</v>
      </c>
      <c r="H84">
        <f t="shared" si="12"/>
        <v>0</v>
      </c>
      <c r="I84">
        <f t="shared" si="13"/>
        <v>190</v>
      </c>
      <c r="J84">
        <f t="shared" si="15"/>
        <v>22990</v>
      </c>
    </row>
    <row r="85" spans="1:10">
      <c r="A85" s="1">
        <v>44645</v>
      </c>
      <c r="B85">
        <v>0</v>
      </c>
      <c r="C85">
        <f t="shared" si="8"/>
        <v>3</v>
      </c>
      <c r="D85">
        <f t="shared" si="9"/>
        <v>3</v>
      </c>
      <c r="E85" t="str">
        <f t="shared" si="10"/>
        <v>marzec</v>
      </c>
      <c r="F85">
        <f t="shared" si="14"/>
        <v>-16829</v>
      </c>
      <c r="G85">
        <f t="shared" si="11"/>
        <v>6</v>
      </c>
      <c r="H85">
        <f t="shared" si="12"/>
        <v>0</v>
      </c>
      <c r="I85">
        <f t="shared" si="13"/>
        <v>190</v>
      </c>
      <c r="J85">
        <f t="shared" si="15"/>
        <v>23180</v>
      </c>
    </row>
    <row r="86" spans="1:10">
      <c r="A86" s="1">
        <v>44646</v>
      </c>
      <c r="B86">
        <v>0</v>
      </c>
      <c r="C86">
        <f t="shared" si="8"/>
        <v>4</v>
      </c>
      <c r="D86">
        <f t="shared" si="9"/>
        <v>3</v>
      </c>
      <c r="E86" t="str">
        <f t="shared" si="10"/>
        <v>marzec</v>
      </c>
      <c r="F86">
        <f t="shared" si="14"/>
        <v>-17019</v>
      </c>
      <c r="G86">
        <f t="shared" si="11"/>
        <v>7</v>
      </c>
      <c r="H86">
        <f t="shared" si="12"/>
        <v>0</v>
      </c>
      <c r="I86">
        <f t="shared" si="13"/>
        <v>190</v>
      </c>
      <c r="J86">
        <f t="shared" si="15"/>
        <v>23370</v>
      </c>
    </row>
    <row r="87" spans="1:10">
      <c r="A87" s="1">
        <v>44647</v>
      </c>
      <c r="B87">
        <v>0</v>
      </c>
      <c r="C87">
        <f t="shared" si="8"/>
        <v>5</v>
      </c>
      <c r="D87">
        <f t="shared" si="9"/>
        <v>3</v>
      </c>
      <c r="E87" t="str">
        <f t="shared" si="10"/>
        <v>marzec</v>
      </c>
      <c r="F87">
        <f t="shared" si="14"/>
        <v>-17509</v>
      </c>
      <c r="G87">
        <f t="shared" si="11"/>
        <v>1</v>
      </c>
      <c r="H87">
        <f t="shared" si="12"/>
        <v>300</v>
      </c>
      <c r="I87">
        <f t="shared" si="13"/>
        <v>490</v>
      </c>
      <c r="J87">
        <f t="shared" si="15"/>
        <v>23860</v>
      </c>
    </row>
    <row r="88" spans="1:10">
      <c r="A88" s="1">
        <v>44648</v>
      </c>
      <c r="B88">
        <v>0</v>
      </c>
      <c r="C88">
        <f t="shared" si="8"/>
        <v>6</v>
      </c>
      <c r="D88">
        <f t="shared" si="9"/>
        <v>3</v>
      </c>
      <c r="E88" t="str">
        <f t="shared" si="10"/>
        <v>marzec</v>
      </c>
      <c r="F88">
        <f t="shared" si="14"/>
        <v>-17699</v>
      </c>
      <c r="G88">
        <f t="shared" si="11"/>
        <v>2</v>
      </c>
      <c r="H88">
        <f t="shared" si="12"/>
        <v>0</v>
      </c>
      <c r="I88">
        <f t="shared" si="13"/>
        <v>190</v>
      </c>
      <c r="J88">
        <f t="shared" si="15"/>
        <v>24050</v>
      </c>
    </row>
    <row r="89" spans="1:10">
      <c r="A89" s="1">
        <v>44649</v>
      </c>
      <c r="B89">
        <v>0</v>
      </c>
      <c r="C89">
        <f t="shared" si="8"/>
        <v>7</v>
      </c>
      <c r="D89">
        <f t="shared" si="9"/>
        <v>3</v>
      </c>
      <c r="E89" t="str">
        <f t="shared" si="10"/>
        <v>marzec</v>
      </c>
      <c r="F89">
        <f t="shared" si="14"/>
        <v>-17959</v>
      </c>
      <c r="G89">
        <f t="shared" si="11"/>
        <v>3</v>
      </c>
      <c r="H89">
        <f t="shared" si="12"/>
        <v>70</v>
      </c>
      <c r="I89">
        <f t="shared" si="13"/>
        <v>260</v>
      </c>
      <c r="J89">
        <f t="shared" si="15"/>
        <v>24310</v>
      </c>
    </row>
    <row r="90" spans="1:10">
      <c r="A90" s="1">
        <v>44650</v>
      </c>
      <c r="B90">
        <v>0</v>
      </c>
      <c r="C90">
        <f t="shared" si="8"/>
        <v>8</v>
      </c>
      <c r="D90">
        <f t="shared" si="9"/>
        <v>3</v>
      </c>
      <c r="E90" t="str">
        <f t="shared" si="10"/>
        <v>marzec</v>
      </c>
      <c r="F90">
        <f t="shared" si="14"/>
        <v>-18149</v>
      </c>
      <c r="G90">
        <f t="shared" si="11"/>
        <v>4</v>
      </c>
      <c r="H90">
        <f t="shared" si="12"/>
        <v>0</v>
      </c>
      <c r="I90">
        <f t="shared" si="13"/>
        <v>190</v>
      </c>
      <c r="J90">
        <f t="shared" si="15"/>
        <v>24500</v>
      </c>
    </row>
    <row r="91" spans="1:10">
      <c r="A91" s="1">
        <v>44651</v>
      </c>
      <c r="B91">
        <v>207</v>
      </c>
      <c r="C91" t="b">
        <f t="shared" si="8"/>
        <v>0</v>
      </c>
      <c r="D91">
        <f t="shared" si="9"/>
        <v>3</v>
      </c>
      <c r="E91" t="str">
        <f t="shared" si="10"/>
        <v>marzec</v>
      </c>
      <c r="F91">
        <f t="shared" si="14"/>
        <v>-18639</v>
      </c>
      <c r="G91">
        <f t="shared" si="11"/>
        <v>5</v>
      </c>
      <c r="H91">
        <f t="shared" si="12"/>
        <v>300</v>
      </c>
      <c r="I91">
        <f t="shared" si="13"/>
        <v>490</v>
      </c>
      <c r="J91">
        <f t="shared" si="15"/>
        <v>24990</v>
      </c>
    </row>
    <row r="92" spans="1:10">
      <c r="A92" s="1">
        <v>44652</v>
      </c>
      <c r="B92">
        <v>1299</v>
      </c>
      <c r="C92" t="b">
        <f t="shared" si="8"/>
        <v>0</v>
      </c>
      <c r="D92">
        <f t="shared" si="9"/>
        <v>4</v>
      </c>
      <c r="E92" t="str">
        <f t="shared" si="10"/>
        <v>kwiecień</v>
      </c>
      <c r="F92">
        <f t="shared" si="14"/>
        <v>-18922</v>
      </c>
      <c r="G92">
        <f t="shared" si="11"/>
        <v>6</v>
      </c>
      <c r="H92">
        <f t="shared" si="12"/>
        <v>300</v>
      </c>
      <c r="I92">
        <f>IF(MOD(C5, 5) = 0, 300, H2 + 190)</f>
        <v>190</v>
      </c>
      <c r="J92">
        <f t="shared" si="15"/>
        <v>25180</v>
      </c>
    </row>
    <row r="93" spans="1:10">
      <c r="A93" s="1">
        <v>44653</v>
      </c>
      <c r="B93">
        <v>218</v>
      </c>
      <c r="C93" t="b">
        <f t="shared" si="8"/>
        <v>0</v>
      </c>
      <c r="D93">
        <f t="shared" si="9"/>
        <v>4</v>
      </c>
      <c r="E93" t="str">
        <f t="shared" si="10"/>
        <v>kwiecień</v>
      </c>
      <c r="F93">
        <f t="shared" si="14"/>
        <v>-18113</v>
      </c>
      <c r="G93">
        <f t="shared" si="11"/>
        <v>7</v>
      </c>
      <c r="H93">
        <f t="shared" si="12"/>
        <v>300</v>
      </c>
      <c r="I93">
        <f t="shared" ref="I93:I156" si="16">IF(MOD(C6, 5) = 0, 300, H3 + 190)</f>
        <v>300</v>
      </c>
      <c r="J93">
        <f t="shared" si="15"/>
        <v>25480</v>
      </c>
    </row>
    <row r="94" spans="1:10">
      <c r="A94" s="1">
        <v>44654</v>
      </c>
      <c r="B94">
        <v>0</v>
      </c>
      <c r="C94">
        <f t="shared" si="8"/>
        <v>1</v>
      </c>
      <c r="D94">
        <f t="shared" si="9"/>
        <v>4</v>
      </c>
      <c r="E94" t="str">
        <f t="shared" si="10"/>
        <v>kwiecień</v>
      </c>
      <c r="F94">
        <f t="shared" si="14"/>
        <v>-18085</v>
      </c>
      <c r="G94">
        <f t="shared" si="11"/>
        <v>1</v>
      </c>
      <c r="H94">
        <f t="shared" si="12"/>
        <v>0</v>
      </c>
      <c r="I94">
        <f t="shared" si="16"/>
        <v>190</v>
      </c>
      <c r="J94">
        <f t="shared" si="15"/>
        <v>25670</v>
      </c>
    </row>
    <row r="95" spans="1:10">
      <c r="A95" s="1">
        <v>44655</v>
      </c>
      <c r="B95">
        <v>0</v>
      </c>
      <c r="C95">
        <f t="shared" si="8"/>
        <v>2</v>
      </c>
      <c r="D95">
        <f t="shared" si="9"/>
        <v>4</v>
      </c>
      <c r="E95" t="str">
        <f t="shared" si="10"/>
        <v>kwiecień</v>
      </c>
      <c r="F95">
        <f t="shared" si="14"/>
        <v>-18275</v>
      </c>
      <c r="G95">
        <f t="shared" si="11"/>
        <v>2</v>
      </c>
      <c r="H95">
        <f t="shared" si="12"/>
        <v>0</v>
      </c>
      <c r="I95">
        <f t="shared" si="16"/>
        <v>260</v>
      </c>
      <c r="J95">
        <f t="shared" si="15"/>
        <v>25930</v>
      </c>
    </row>
    <row r="96" spans="1:10">
      <c r="A96" s="1">
        <v>44656</v>
      </c>
      <c r="B96">
        <v>0</v>
      </c>
      <c r="C96">
        <f t="shared" si="8"/>
        <v>3</v>
      </c>
      <c r="D96">
        <f t="shared" si="9"/>
        <v>4</v>
      </c>
      <c r="E96" t="str">
        <f t="shared" si="10"/>
        <v>kwiecień</v>
      </c>
      <c r="F96">
        <f t="shared" si="14"/>
        <v>-18535</v>
      </c>
      <c r="G96">
        <f t="shared" si="11"/>
        <v>3</v>
      </c>
      <c r="H96">
        <f t="shared" si="12"/>
        <v>70</v>
      </c>
      <c r="I96">
        <f t="shared" si="16"/>
        <v>300</v>
      </c>
      <c r="J96">
        <f t="shared" si="15"/>
        <v>26230</v>
      </c>
    </row>
    <row r="97" spans="1:10">
      <c r="A97" s="1">
        <v>44657</v>
      </c>
      <c r="B97">
        <v>220</v>
      </c>
      <c r="C97" t="b">
        <f t="shared" si="8"/>
        <v>0</v>
      </c>
      <c r="D97">
        <f t="shared" si="9"/>
        <v>4</v>
      </c>
      <c r="E97" t="str">
        <f t="shared" si="10"/>
        <v>kwiecień</v>
      </c>
      <c r="F97">
        <f t="shared" si="14"/>
        <v>-19025</v>
      </c>
      <c r="G97">
        <f t="shared" si="11"/>
        <v>4</v>
      </c>
      <c r="H97">
        <f t="shared" si="12"/>
        <v>300</v>
      </c>
      <c r="I97">
        <f t="shared" si="16"/>
        <v>300</v>
      </c>
      <c r="J97">
        <f t="shared" si="15"/>
        <v>26530</v>
      </c>
    </row>
    <row r="98" spans="1:10">
      <c r="A98" s="1">
        <v>44658</v>
      </c>
      <c r="B98">
        <v>72</v>
      </c>
      <c r="C98" t="b">
        <f t="shared" si="8"/>
        <v>0</v>
      </c>
      <c r="D98">
        <f t="shared" si="9"/>
        <v>4</v>
      </c>
      <c r="E98" t="str">
        <f t="shared" si="10"/>
        <v>kwiecień</v>
      </c>
      <c r="F98">
        <f t="shared" si="14"/>
        <v>-19295</v>
      </c>
      <c r="G98">
        <f t="shared" si="11"/>
        <v>5</v>
      </c>
      <c r="H98">
        <f t="shared" si="12"/>
        <v>300</v>
      </c>
      <c r="I98">
        <f t="shared" si="16"/>
        <v>300</v>
      </c>
      <c r="J98">
        <f t="shared" si="15"/>
        <v>26830</v>
      </c>
    </row>
    <row r="99" spans="1:10">
      <c r="A99" s="1">
        <v>44659</v>
      </c>
      <c r="B99">
        <v>0</v>
      </c>
      <c r="C99">
        <f t="shared" si="8"/>
        <v>1</v>
      </c>
      <c r="D99">
        <f t="shared" si="9"/>
        <v>4</v>
      </c>
      <c r="E99" t="str">
        <f t="shared" si="10"/>
        <v>kwiecień</v>
      </c>
      <c r="F99">
        <f t="shared" si="14"/>
        <v>-19413</v>
      </c>
      <c r="G99">
        <f t="shared" si="11"/>
        <v>6</v>
      </c>
      <c r="H99">
        <f t="shared" si="12"/>
        <v>0</v>
      </c>
      <c r="I99">
        <f t="shared" si="16"/>
        <v>300</v>
      </c>
      <c r="J99">
        <f t="shared" si="15"/>
        <v>27130</v>
      </c>
    </row>
    <row r="100" spans="1:10">
      <c r="A100" s="1">
        <v>44660</v>
      </c>
      <c r="B100">
        <v>0</v>
      </c>
      <c r="C100">
        <f t="shared" si="8"/>
        <v>2</v>
      </c>
      <c r="D100">
        <f t="shared" si="9"/>
        <v>4</v>
      </c>
      <c r="E100" t="str">
        <f t="shared" si="10"/>
        <v>kwiecień</v>
      </c>
      <c r="F100">
        <f t="shared" si="14"/>
        <v>-19603</v>
      </c>
      <c r="G100">
        <f t="shared" si="11"/>
        <v>7</v>
      </c>
      <c r="H100">
        <f t="shared" si="12"/>
        <v>0</v>
      </c>
      <c r="I100">
        <f t="shared" si="16"/>
        <v>300</v>
      </c>
      <c r="J100">
        <f t="shared" si="15"/>
        <v>27430</v>
      </c>
    </row>
    <row r="101" spans="1:10">
      <c r="A101" s="1">
        <v>44661</v>
      </c>
      <c r="B101">
        <v>0</v>
      </c>
      <c r="C101">
        <f t="shared" si="8"/>
        <v>3</v>
      </c>
      <c r="D101">
        <f t="shared" si="9"/>
        <v>4</v>
      </c>
      <c r="E101" t="str">
        <f t="shared" si="10"/>
        <v>kwiecień</v>
      </c>
      <c r="F101">
        <f t="shared" si="14"/>
        <v>-19793</v>
      </c>
      <c r="G101">
        <f t="shared" si="11"/>
        <v>1</v>
      </c>
      <c r="H101">
        <f t="shared" si="12"/>
        <v>0</v>
      </c>
      <c r="I101">
        <f t="shared" si="16"/>
        <v>300</v>
      </c>
      <c r="J101">
        <f t="shared" si="15"/>
        <v>27730</v>
      </c>
    </row>
    <row r="102" spans="1:10">
      <c r="A102" s="1">
        <v>44662</v>
      </c>
      <c r="B102">
        <v>0</v>
      </c>
      <c r="C102">
        <f t="shared" si="8"/>
        <v>4</v>
      </c>
      <c r="D102">
        <f t="shared" si="9"/>
        <v>4</v>
      </c>
      <c r="E102" t="str">
        <f t="shared" si="10"/>
        <v>kwiecień</v>
      </c>
      <c r="F102">
        <f t="shared" si="14"/>
        <v>-19983</v>
      </c>
      <c r="G102">
        <f t="shared" si="11"/>
        <v>2</v>
      </c>
      <c r="H102">
        <f t="shared" si="12"/>
        <v>0</v>
      </c>
      <c r="I102">
        <f t="shared" si="16"/>
        <v>560</v>
      </c>
      <c r="J102">
        <f t="shared" si="15"/>
        <v>28290</v>
      </c>
    </row>
    <row r="103" spans="1:10">
      <c r="A103" s="1">
        <v>44663</v>
      </c>
      <c r="B103">
        <v>0</v>
      </c>
      <c r="C103">
        <f t="shared" si="8"/>
        <v>5</v>
      </c>
      <c r="D103">
        <f t="shared" si="9"/>
        <v>4</v>
      </c>
      <c r="E103" t="str">
        <f t="shared" si="10"/>
        <v>kwiecień</v>
      </c>
      <c r="F103">
        <f t="shared" si="14"/>
        <v>-20543</v>
      </c>
      <c r="G103">
        <f t="shared" si="11"/>
        <v>3</v>
      </c>
      <c r="H103">
        <f t="shared" si="12"/>
        <v>370</v>
      </c>
      <c r="I103">
        <f t="shared" si="16"/>
        <v>490</v>
      </c>
      <c r="J103">
        <f t="shared" si="15"/>
        <v>28780</v>
      </c>
    </row>
    <row r="104" spans="1:10">
      <c r="A104" s="1">
        <v>44664</v>
      </c>
      <c r="B104">
        <v>205</v>
      </c>
      <c r="C104" t="b">
        <f t="shared" si="8"/>
        <v>0</v>
      </c>
      <c r="D104">
        <f t="shared" si="9"/>
        <v>4</v>
      </c>
      <c r="E104" t="str">
        <f t="shared" si="10"/>
        <v>kwiecień</v>
      </c>
      <c r="F104">
        <f t="shared" si="14"/>
        <v>-21033</v>
      </c>
      <c r="G104">
        <f t="shared" si="11"/>
        <v>4</v>
      </c>
      <c r="H104">
        <f t="shared" si="12"/>
        <v>300</v>
      </c>
      <c r="I104">
        <f t="shared" si="16"/>
        <v>490</v>
      </c>
      <c r="J104">
        <f t="shared" si="15"/>
        <v>29270</v>
      </c>
    </row>
    <row r="105" spans="1:10">
      <c r="A105" s="1">
        <v>44665</v>
      </c>
      <c r="B105">
        <v>0</v>
      </c>
      <c r="C105">
        <f t="shared" si="8"/>
        <v>1</v>
      </c>
      <c r="D105">
        <f t="shared" si="9"/>
        <v>4</v>
      </c>
      <c r="E105" t="str">
        <f t="shared" si="10"/>
        <v>kwiecień</v>
      </c>
      <c r="F105">
        <f t="shared" si="14"/>
        <v>-21018</v>
      </c>
      <c r="G105">
        <f t="shared" si="11"/>
        <v>5</v>
      </c>
      <c r="H105">
        <f t="shared" si="12"/>
        <v>0</v>
      </c>
      <c r="I105">
        <f t="shared" si="16"/>
        <v>190</v>
      </c>
      <c r="J105">
        <f t="shared" si="15"/>
        <v>29460</v>
      </c>
    </row>
    <row r="106" spans="1:10">
      <c r="A106" s="1">
        <v>44666</v>
      </c>
      <c r="B106">
        <v>436</v>
      </c>
      <c r="C106" t="b">
        <f t="shared" si="8"/>
        <v>0</v>
      </c>
      <c r="D106">
        <f t="shared" si="9"/>
        <v>4</v>
      </c>
      <c r="E106" t="str">
        <f t="shared" si="10"/>
        <v>kwiecień</v>
      </c>
      <c r="F106">
        <f t="shared" si="14"/>
        <v>-21508</v>
      </c>
      <c r="G106">
        <f t="shared" si="11"/>
        <v>6</v>
      </c>
      <c r="H106">
        <f t="shared" si="12"/>
        <v>300</v>
      </c>
      <c r="I106">
        <f t="shared" si="16"/>
        <v>300</v>
      </c>
      <c r="J106">
        <f t="shared" si="15"/>
        <v>29760</v>
      </c>
    </row>
    <row r="107" spans="1:10">
      <c r="A107" s="1">
        <v>44667</v>
      </c>
      <c r="B107">
        <v>622</v>
      </c>
      <c r="C107" t="b">
        <f t="shared" si="8"/>
        <v>0</v>
      </c>
      <c r="D107">
        <f t="shared" si="9"/>
        <v>4</v>
      </c>
      <c r="E107" t="str">
        <f t="shared" si="10"/>
        <v>kwiecień</v>
      </c>
      <c r="F107">
        <f t="shared" si="14"/>
        <v>-21562</v>
      </c>
      <c r="G107">
        <f t="shared" si="11"/>
        <v>7</v>
      </c>
      <c r="H107">
        <f t="shared" si="12"/>
        <v>300</v>
      </c>
      <c r="I107">
        <f t="shared" si="16"/>
        <v>190</v>
      </c>
      <c r="J107">
        <f t="shared" si="15"/>
        <v>29950</v>
      </c>
    </row>
    <row r="108" spans="1:10">
      <c r="A108" s="1">
        <v>44668</v>
      </c>
      <c r="B108">
        <v>34</v>
      </c>
      <c r="C108" t="b">
        <f t="shared" si="8"/>
        <v>0</v>
      </c>
      <c r="D108">
        <f t="shared" si="9"/>
        <v>4</v>
      </c>
      <c r="E108" t="str">
        <f t="shared" si="10"/>
        <v>kwiecień</v>
      </c>
      <c r="F108">
        <f t="shared" si="14"/>
        <v>-21430</v>
      </c>
      <c r="G108">
        <f t="shared" si="11"/>
        <v>1</v>
      </c>
      <c r="H108">
        <f t="shared" si="12"/>
        <v>300</v>
      </c>
      <c r="I108">
        <f t="shared" si="16"/>
        <v>190</v>
      </c>
      <c r="J108">
        <f t="shared" si="15"/>
        <v>30140</v>
      </c>
    </row>
    <row r="109" spans="1:10">
      <c r="A109" s="1">
        <v>44669</v>
      </c>
      <c r="B109">
        <v>0</v>
      </c>
      <c r="C109">
        <f t="shared" si="8"/>
        <v>1</v>
      </c>
      <c r="D109">
        <f t="shared" si="9"/>
        <v>4</v>
      </c>
      <c r="E109" t="str">
        <f t="shared" si="10"/>
        <v>kwiecień</v>
      </c>
      <c r="F109">
        <f t="shared" si="14"/>
        <v>-21586</v>
      </c>
      <c r="G109">
        <f t="shared" si="11"/>
        <v>2</v>
      </c>
      <c r="H109">
        <f t="shared" si="12"/>
        <v>0</v>
      </c>
      <c r="I109">
        <f t="shared" si="16"/>
        <v>560</v>
      </c>
      <c r="J109">
        <f t="shared" si="15"/>
        <v>30700</v>
      </c>
    </row>
    <row r="110" spans="1:10">
      <c r="A110" s="1">
        <v>44670</v>
      </c>
      <c r="B110">
        <v>0</v>
      </c>
      <c r="C110">
        <f t="shared" si="8"/>
        <v>2</v>
      </c>
      <c r="D110">
        <f t="shared" si="9"/>
        <v>4</v>
      </c>
      <c r="E110" t="str">
        <f t="shared" si="10"/>
        <v>kwiecień</v>
      </c>
      <c r="F110">
        <f t="shared" si="14"/>
        <v>-21846</v>
      </c>
      <c r="G110">
        <f t="shared" si="11"/>
        <v>3</v>
      </c>
      <c r="H110">
        <f t="shared" si="12"/>
        <v>70</v>
      </c>
      <c r="I110">
        <f t="shared" si="16"/>
        <v>190</v>
      </c>
      <c r="J110">
        <f t="shared" si="15"/>
        <v>30890</v>
      </c>
    </row>
    <row r="111" spans="1:10">
      <c r="A111" s="1">
        <v>44671</v>
      </c>
      <c r="B111">
        <v>0</v>
      </c>
      <c r="C111">
        <f t="shared" si="8"/>
        <v>3</v>
      </c>
      <c r="D111">
        <f t="shared" si="9"/>
        <v>4</v>
      </c>
      <c r="E111" t="str">
        <f t="shared" si="10"/>
        <v>kwiecień</v>
      </c>
      <c r="F111">
        <f t="shared" si="14"/>
        <v>-22036</v>
      </c>
      <c r="G111">
        <f t="shared" si="11"/>
        <v>4</v>
      </c>
      <c r="H111">
        <f t="shared" si="12"/>
        <v>0</v>
      </c>
      <c r="I111">
        <f t="shared" si="16"/>
        <v>300</v>
      </c>
      <c r="J111">
        <f t="shared" si="15"/>
        <v>31190</v>
      </c>
    </row>
    <row r="112" spans="1:10">
      <c r="A112" s="1">
        <v>44672</v>
      </c>
      <c r="B112">
        <v>0</v>
      </c>
      <c r="C112">
        <f t="shared" si="8"/>
        <v>4</v>
      </c>
      <c r="D112">
        <f t="shared" si="9"/>
        <v>4</v>
      </c>
      <c r="E112" t="str">
        <f t="shared" si="10"/>
        <v>kwiecień</v>
      </c>
      <c r="F112">
        <f t="shared" si="14"/>
        <v>-22226</v>
      </c>
      <c r="G112">
        <f t="shared" si="11"/>
        <v>5</v>
      </c>
      <c r="H112">
        <f t="shared" si="12"/>
        <v>0</v>
      </c>
      <c r="I112">
        <f t="shared" si="16"/>
        <v>300</v>
      </c>
      <c r="J112">
        <f t="shared" si="15"/>
        <v>31490</v>
      </c>
    </row>
    <row r="113" spans="1:10">
      <c r="A113" s="1">
        <v>44673</v>
      </c>
      <c r="B113">
        <v>0</v>
      </c>
      <c r="C113">
        <f t="shared" si="8"/>
        <v>5</v>
      </c>
      <c r="D113">
        <f t="shared" si="9"/>
        <v>4</v>
      </c>
      <c r="E113" t="str">
        <f t="shared" si="10"/>
        <v>kwiecień</v>
      </c>
      <c r="F113">
        <f t="shared" si="14"/>
        <v>-22716</v>
      </c>
      <c r="G113">
        <f t="shared" si="11"/>
        <v>6</v>
      </c>
      <c r="H113">
        <f t="shared" si="12"/>
        <v>300</v>
      </c>
      <c r="I113">
        <f t="shared" si="16"/>
        <v>300</v>
      </c>
      <c r="J113">
        <f t="shared" si="15"/>
        <v>31790</v>
      </c>
    </row>
    <row r="114" spans="1:10">
      <c r="A114" s="1">
        <v>44674</v>
      </c>
      <c r="B114">
        <v>0</v>
      </c>
      <c r="C114">
        <f t="shared" si="8"/>
        <v>6</v>
      </c>
      <c r="D114">
        <f t="shared" si="9"/>
        <v>4</v>
      </c>
      <c r="E114" t="str">
        <f t="shared" si="10"/>
        <v>kwiecień</v>
      </c>
      <c r="F114">
        <f t="shared" si="14"/>
        <v>-22906</v>
      </c>
      <c r="G114">
        <f t="shared" si="11"/>
        <v>7</v>
      </c>
      <c r="H114">
        <f t="shared" si="12"/>
        <v>0</v>
      </c>
      <c r="I114">
        <f t="shared" si="16"/>
        <v>300</v>
      </c>
      <c r="J114">
        <f t="shared" si="15"/>
        <v>32090</v>
      </c>
    </row>
    <row r="115" spans="1:10">
      <c r="A115" s="1">
        <v>44675</v>
      </c>
      <c r="B115">
        <v>0</v>
      </c>
      <c r="C115">
        <f t="shared" si="8"/>
        <v>7</v>
      </c>
      <c r="D115">
        <f t="shared" si="9"/>
        <v>4</v>
      </c>
      <c r="E115" t="str">
        <f t="shared" si="10"/>
        <v>kwiecień</v>
      </c>
      <c r="F115">
        <f t="shared" si="14"/>
        <v>-23096</v>
      </c>
      <c r="G115">
        <f t="shared" si="11"/>
        <v>1</v>
      </c>
      <c r="H115">
        <f t="shared" si="12"/>
        <v>0</v>
      </c>
      <c r="I115">
        <f t="shared" si="16"/>
        <v>300</v>
      </c>
      <c r="J115">
        <f t="shared" si="15"/>
        <v>32390</v>
      </c>
    </row>
    <row r="116" spans="1:10">
      <c r="A116" s="1">
        <v>44676</v>
      </c>
      <c r="B116">
        <v>0</v>
      </c>
      <c r="C116">
        <f t="shared" si="8"/>
        <v>8</v>
      </c>
      <c r="D116">
        <f t="shared" si="9"/>
        <v>4</v>
      </c>
      <c r="E116" t="str">
        <f t="shared" si="10"/>
        <v>kwiecień</v>
      </c>
      <c r="F116">
        <f t="shared" si="14"/>
        <v>-23286</v>
      </c>
      <c r="G116">
        <f t="shared" si="11"/>
        <v>2</v>
      </c>
      <c r="H116">
        <f t="shared" si="12"/>
        <v>0</v>
      </c>
      <c r="I116">
        <f t="shared" si="16"/>
        <v>560</v>
      </c>
      <c r="J116">
        <f t="shared" si="15"/>
        <v>32950</v>
      </c>
    </row>
    <row r="117" spans="1:10">
      <c r="A117" s="1">
        <v>44677</v>
      </c>
      <c r="B117">
        <v>0</v>
      </c>
      <c r="C117">
        <f t="shared" si="8"/>
        <v>9</v>
      </c>
      <c r="D117">
        <f t="shared" si="9"/>
        <v>4</v>
      </c>
      <c r="E117" t="str">
        <f t="shared" si="10"/>
        <v>kwiecień</v>
      </c>
      <c r="F117">
        <f t="shared" si="14"/>
        <v>-23546</v>
      </c>
      <c r="G117">
        <f t="shared" si="11"/>
        <v>3</v>
      </c>
      <c r="H117">
        <f t="shared" si="12"/>
        <v>70</v>
      </c>
      <c r="I117">
        <f t="shared" si="16"/>
        <v>490</v>
      </c>
      <c r="J117">
        <f t="shared" si="15"/>
        <v>33440</v>
      </c>
    </row>
    <row r="118" spans="1:10">
      <c r="A118" s="1">
        <v>44678</v>
      </c>
      <c r="B118">
        <v>0</v>
      </c>
      <c r="C118">
        <f t="shared" si="8"/>
        <v>10</v>
      </c>
      <c r="D118">
        <f t="shared" si="9"/>
        <v>4</v>
      </c>
      <c r="E118" t="str">
        <f t="shared" si="10"/>
        <v>kwiecień</v>
      </c>
      <c r="F118">
        <f t="shared" si="14"/>
        <v>-24036</v>
      </c>
      <c r="G118">
        <f t="shared" si="11"/>
        <v>4</v>
      </c>
      <c r="H118">
        <f t="shared" si="12"/>
        <v>300</v>
      </c>
      <c r="I118">
        <f t="shared" si="16"/>
        <v>490</v>
      </c>
      <c r="J118">
        <f t="shared" si="15"/>
        <v>33930</v>
      </c>
    </row>
    <row r="119" spans="1:10">
      <c r="A119" s="1">
        <v>44679</v>
      </c>
      <c r="B119">
        <v>36</v>
      </c>
      <c r="C119" t="b">
        <f t="shared" si="8"/>
        <v>0</v>
      </c>
      <c r="D119">
        <f t="shared" si="9"/>
        <v>4</v>
      </c>
      <c r="E119" t="str">
        <f t="shared" si="10"/>
        <v>kwiecień</v>
      </c>
      <c r="F119">
        <f t="shared" si="14"/>
        <v>-24526</v>
      </c>
      <c r="G119">
        <f t="shared" si="11"/>
        <v>5</v>
      </c>
      <c r="H119">
        <f t="shared" si="12"/>
        <v>300</v>
      </c>
      <c r="I119">
        <f t="shared" si="16"/>
        <v>190</v>
      </c>
      <c r="J119">
        <f t="shared" si="15"/>
        <v>34120</v>
      </c>
    </row>
    <row r="120" spans="1:10">
      <c r="A120" s="1">
        <v>44680</v>
      </c>
      <c r="B120">
        <v>542</v>
      </c>
      <c r="C120" t="b">
        <f t="shared" si="8"/>
        <v>0</v>
      </c>
      <c r="D120">
        <f t="shared" si="9"/>
        <v>4</v>
      </c>
      <c r="E120" t="str">
        <f t="shared" si="10"/>
        <v>kwiecień</v>
      </c>
      <c r="F120">
        <f t="shared" si="14"/>
        <v>-24980</v>
      </c>
      <c r="G120">
        <f t="shared" si="11"/>
        <v>6</v>
      </c>
      <c r="H120">
        <f t="shared" si="12"/>
        <v>300</v>
      </c>
      <c r="I120">
        <f t="shared" si="16"/>
        <v>300</v>
      </c>
      <c r="J120">
        <f t="shared" si="15"/>
        <v>34420</v>
      </c>
    </row>
    <row r="121" spans="1:10">
      <c r="A121" s="1">
        <v>44681</v>
      </c>
      <c r="B121">
        <v>529</v>
      </c>
      <c r="C121" t="b">
        <f t="shared" si="8"/>
        <v>0</v>
      </c>
      <c r="D121">
        <f t="shared" si="9"/>
        <v>4</v>
      </c>
      <c r="E121" t="str">
        <f t="shared" si="10"/>
        <v>kwiecień</v>
      </c>
      <c r="F121">
        <f t="shared" si="14"/>
        <v>-24928</v>
      </c>
      <c r="G121">
        <f t="shared" si="11"/>
        <v>7</v>
      </c>
      <c r="H121">
        <f t="shared" si="12"/>
        <v>300</v>
      </c>
      <c r="I121">
        <f t="shared" si="16"/>
        <v>190</v>
      </c>
      <c r="J121">
        <f t="shared" si="15"/>
        <v>34610</v>
      </c>
    </row>
    <row r="122" spans="1:10">
      <c r="A122" s="1">
        <v>44682</v>
      </c>
      <c r="B122">
        <v>890</v>
      </c>
      <c r="C122" t="b">
        <f t="shared" si="8"/>
        <v>0</v>
      </c>
      <c r="D122">
        <f t="shared" si="9"/>
        <v>5</v>
      </c>
      <c r="E122" t="str">
        <f t="shared" si="10"/>
        <v>maj</v>
      </c>
      <c r="F122">
        <f t="shared" si="14"/>
        <v>-24889</v>
      </c>
      <c r="G122">
        <f t="shared" si="11"/>
        <v>1</v>
      </c>
      <c r="H122">
        <f t="shared" si="12"/>
        <v>300</v>
      </c>
      <c r="I122">
        <f t="shared" si="16"/>
        <v>190</v>
      </c>
      <c r="J122">
        <f t="shared" si="15"/>
        <v>34800</v>
      </c>
    </row>
    <row r="123" spans="1:10">
      <c r="A123" s="1">
        <v>44683</v>
      </c>
      <c r="B123">
        <v>609</v>
      </c>
      <c r="C123" t="b">
        <f t="shared" si="8"/>
        <v>0</v>
      </c>
      <c r="D123">
        <f t="shared" si="9"/>
        <v>5</v>
      </c>
      <c r="E123" t="str">
        <f t="shared" si="10"/>
        <v>maj</v>
      </c>
      <c r="F123">
        <f t="shared" si="14"/>
        <v>-24489</v>
      </c>
      <c r="G123">
        <f t="shared" si="11"/>
        <v>2</v>
      </c>
      <c r="H123">
        <f t="shared" si="12"/>
        <v>300</v>
      </c>
      <c r="I123">
        <f t="shared" si="16"/>
        <v>560</v>
      </c>
      <c r="J123">
        <f t="shared" si="15"/>
        <v>35360</v>
      </c>
    </row>
    <row r="124" spans="1:10">
      <c r="A124" s="1">
        <v>44684</v>
      </c>
      <c r="B124">
        <v>79</v>
      </c>
      <c r="C124" t="b">
        <f t="shared" si="8"/>
        <v>0</v>
      </c>
      <c r="D124">
        <f t="shared" si="9"/>
        <v>5</v>
      </c>
      <c r="E124" t="str">
        <f t="shared" si="10"/>
        <v>maj</v>
      </c>
      <c r="F124">
        <f t="shared" si="14"/>
        <v>-24440</v>
      </c>
      <c r="G124">
        <f t="shared" si="11"/>
        <v>3</v>
      </c>
      <c r="H124">
        <f t="shared" si="12"/>
        <v>370</v>
      </c>
      <c r="I124">
        <f t="shared" si="16"/>
        <v>300</v>
      </c>
      <c r="J124">
        <f t="shared" si="15"/>
        <v>35660</v>
      </c>
    </row>
    <row r="125" spans="1:10">
      <c r="A125" s="1">
        <v>44685</v>
      </c>
      <c r="B125">
        <v>0</v>
      </c>
      <c r="C125">
        <f t="shared" si="8"/>
        <v>1</v>
      </c>
      <c r="D125">
        <f t="shared" si="9"/>
        <v>5</v>
      </c>
      <c r="E125" t="str">
        <f t="shared" si="10"/>
        <v>maj</v>
      </c>
      <c r="F125">
        <f t="shared" si="14"/>
        <v>-24551</v>
      </c>
      <c r="G125">
        <f t="shared" si="11"/>
        <v>4</v>
      </c>
      <c r="H125">
        <f t="shared" si="12"/>
        <v>0</v>
      </c>
      <c r="I125">
        <f t="shared" si="16"/>
        <v>190</v>
      </c>
      <c r="J125">
        <f t="shared" si="15"/>
        <v>35850</v>
      </c>
    </row>
    <row r="126" spans="1:10">
      <c r="A126" s="1">
        <v>44686</v>
      </c>
      <c r="B126">
        <v>0</v>
      </c>
      <c r="C126">
        <f t="shared" si="8"/>
        <v>2</v>
      </c>
      <c r="D126">
        <f t="shared" si="9"/>
        <v>5</v>
      </c>
      <c r="E126" t="str">
        <f t="shared" si="10"/>
        <v>maj</v>
      </c>
      <c r="F126">
        <f t="shared" si="14"/>
        <v>-24741</v>
      </c>
      <c r="G126">
        <f t="shared" si="11"/>
        <v>5</v>
      </c>
      <c r="H126">
        <f t="shared" si="12"/>
        <v>0</v>
      </c>
      <c r="I126">
        <f t="shared" si="16"/>
        <v>300</v>
      </c>
      <c r="J126">
        <f t="shared" si="15"/>
        <v>36150</v>
      </c>
    </row>
    <row r="127" spans="1:10">
      <c r="A127" s="1">
        <v>44687</v>
      </c>
      <c r="B127">
        <v>0</v>
      </c>
      <c r="C127">
        <f t="shared" si="8"/>
        <v>3</v>
      </c>
      <c r="D127">
        <f t="shared" si="9"/>
        <v>5</v>
      </c>
      <c r="E127" t="str">
        <f t="shared" si="10"/>
        <v>maj</v>
      </c>
      <c r="F127">
        <f t="shared" si="14"/>
        <v>-24931</v>
      </c>
      <c r="G127">
        <f t="shared" si="11"/>
        <v>6</v>
      </c>
      <c r="H127">
        <f t="shared" si="12"/>
        <v>0</v>
      </c>
      <c r="I127">
        <f t="shared" si="16"/>
        <v>490</v>
      </c>
      <c r="J127">
        <f t="shared" si="15"/>
        <v>36640</v>
      </c>
    </row>
    <row r="128" spans="1:10">
      <c r="A128" s="1">
        <v>44688</v>
      </c>
      <c r="B128">
        <v>0</v>
      </c>
      <c r="C128">
        <f t="shared" si="8"/>
        <v>4</v>
      </c>
      <c r="D128">
        <f t="shared" si="9"/>
        <v>5</v>
      </c>
      <c r="E128" t="str">
        <f t="shared" si="10"/>
        <v>maj</v>
      </c>
      <c r="F128">
        <f t="shared" si="14"/>
        <v>-25121</v>
      </c>
      <c r="G128">
        <f t="shared" si="11"/>
        <v>7</v>
      </c>
      <c r="H128">
        <f t="shared" si="12"/>
        <v>0</v>
      </c>
      <c r="I128">
        <f t="shared" si="16"/>
        <v>190</v>
      </c>
      <c r="J128">
        <f t="shared" si="15"/>
        <v>36830</v>
      </c>
    </row>
    <row r="129" spans="1:10">
      <c r="A129" s="1">
        <v>44689</v>
      </c>
      <c r="B129">
        <v>0</v>
      </c>
      <c r="C129">
        <f t="shared" si="8"/>
        <v>5</v>
      </c>
      <c r="D129">
        <f t="shared" si="9"/>
        <v>5</v>
      </c>
      <c r="E129" t="str">
        <f t="shared" si="10"/>
        <v>maj</v>
      </c>
      <c r="F129">
        <f t="shared" si="14"/>
        <v>-25611</v>
      </c>
      <c r="G129">
        <f t="shared" si="11"/>
        <v>1</v>
      </c>
      <c r="H129">
        <f t="shared" si="12"/>
        <v>300</v>
      </c>
      <c r="I129">
        <f t="shared" si="16"/>
        <v>490</v>
      </c>
      <c r="J129">
        <f t="shared" si="15"/>
        <v>37320</v>
      </c>
    </row>
    <row r="130" spans="1:10">
      <c r="A130" s="1">
        <v>44690</v>
      </c>
      <c r="B130">
        <v>0</v>
      </c>
      <c r="C130">
        <f t="shared" si="8"/>
        <v>6</v>
      </c>
      <c r="D130">
        <f t="shared" si="9"/>
        <v>5</v>
      </c>
      <c r="E130" t="str">
        <f t="shared" si="10"/>
        <v>maj</v>
      </c>
      <c r="F130">
        <f t="shared" si="14"/>
        <v>-25801</v>
      </c>
      <c r="G130">
        <f t="shared" si="11"/>
        <v>2</v>
      </c>
      <c r="H130">
        <f t="shared" si="12"/>
        <v>0</v>
      </c>
      <c r="I130">
        <f t="shared" si="16"/>
        <v>300</v>
      </c>
      <c r="J130">
        <f t="shared" si="15"/>
        <v>37620</v>
      </c>
    </row>
    <row r="131" spans="1:10">
      <c r="A131" s="1">
        <v>44691</v>
      </c>
      <c r="B131">
        <v>467</v>
      </c>
      <c r="C131" t="b">
        <f t="shared" ref="C131:C194" si="17">IF(B131=0, C130+1)</f>
        <v>0</v>
      </c>
      <c r="D131">
        <f t="shared" ref="D131:D194" si="18">MONTH(A131)</f>
        <v>5</v>
      </c>
      <c r="E131" t="str">
        <f t="shared" ref="E131:E194" si="19">VLOOKUP(D131,$S$1:$T$12,2,FALSE)</f>
        <v>maj</v>
      </c>
      <c r="F131">
        <f t="shared" si="14"/>
        <v>-26361</v>
      </c>
      <c r="G131">
        <f t="shared" ref="G131:G194" si="20">WEEKDAY(A131)</f>
        <v>3</v>
      </c>
      <c r="H131">
        <f t="shared" ref="H131:H194" si="21">IF(G131=3, 70, 0) + IF(MOD(C131, 5) = 0, 300, 0)</f>
        <v>370</v>
      </c>
      <c r="I131">
        <f t="shared" si="16"/>
        <v>300</v>
      </c>
      <c r="J131">
        <f t="shared" si="15"/>
        <v>37920</v>
      </c>
    </row>
    <row r="132" spans="1:10">
      <c r="A132" s="1">
        <v>44692</v>
      </c>
      <c r="B132">
        <v>234</v>
      </c>
      <c r="C132" t="b">
        <f t="shared" si="17"/>
        <v>0</v>
      </c>
      <c r="D132">
        <f t="shared" si="18"/>
        <v>5</v>
      </c>
      <c r="E132" t="str">
        <f t="shared" si="19"/>
        <v>maj</v>
      </c>
      <c r="F132">
        <f t="shared" ref="F132:F195" si="22">(F131 - 190 - H132) + B131</f>
        <v>-26384</v>
      </c>
      <c r="G132">
        <f t="shared" si="20"/>
        <v>4</v>
      </c>
      <c r="H132">
        <f t="shared" si="21"/>
        <v>300</v>
      </c>
      <c r="I132">
        <f t="shared" si="16"/>
        <v>300</v>
      </c>
      <c r="J132">
        <f t="shared" ref="J132:J195" si="23">IF(F131 &lt; 0, I132 + J131, J131)</f>
        <v>38220</v>
      </c>
    </row>
    <row r="133" spans="1:10">
      <c r="A133" s="1">
        <v>44693</v>
      </c>
      <c r="B133">
        <v>0</v>
      </c>
      <c r="C133">
        <f t="shared" si="17"/>
        <v>1</v>
      </c>
      <c r="D133">
        <f t="shared" si="18"/>
        <v>5</v>
      </c>
      <c r="E133" t="str">
        <f t="shared" si="19"/>
        <v>maj</v>
      </c>
      <c r="F133">
        <f t="shared" si="22"/>
        <v>-26340</v>
      </c>
      <c r="G133">
        <f t="shared" si="20"/>
        <v>5</v>
      </c>
      <c r="H133">
        <f t="shared" si="21"/>
        <v>0</v>
      </c>
      <c r="I133">
        <f t="shared" si="16"/>
        <v>300</v>
      </c>
      <c r="J133">
        <f t="shared" si="23"/>
        <v>38520</v>
      </c>
    </row>
    <row r="134" spans="1:10">
      <c r="A134" s="1">
        <v>44694</v>
      </c>
      <c r="B134">
        <v>0</v>
      </c>
      <c r="C134">
        <f t="shared" si="17"/>
        <v>2</v>
      </c>
      <c r="D134">
        <f t="shared" si="18"/>
        <v>5</v>
      </c>
      <c r="E134" t="str">
        <f t="shared" si="19"/>
        <v>maj</v>
      </c>
      <c r="F134">
        <f t="shared" si="22"/>
        <v>-26530</v>
      </c>
      <c r="G134">
        <f t="shared" si="20"/>
        <v>6</v>
      </c>
      <c r="H134">
        <f t="shared" si="21"/>
        <v>0</v>
      </c>
      <c r="I134">
        <f t="shared" si="16"/>
        <v>300</v>
      </c>
      <c r="J134">
        <f t="shared" si="23"/>
        <v>38820</v>
      </c>
    </row>
    <row r="135" spans="1:10">
      <c r="A135" s="1">
        <v>44695</v>
      </c>
      <c r="B135">
        <v>0</v>
      </c>
      <c r="C135">
        <f t="shared" si="17"/>
        <v>3</v>
      </c>
      <c r="D135">
        <f t="shared" si="18"/>
        <v>5</v>
      </c>
      <c r="E135" t="str">
        <f t="shared" si="19"/>
        <v>maj</v>
      </c>
      <c r="F135">
        <f t="shared" si="22"/>
        <v>-26720</v>
      </c>
      <c r="G135">
        <f t="shared" si="20"/>
        <v>7</v>
      </c>
      <c r="H135">
        <f t="shared" si="21"/>
        <v>0</v>
      </c>
      <c r="I135">
        <f t="shared" si="16"/>
        <v>300</v>
      </c>
      <c r="J135">
        <f t="shared" si="23"/>
        <v>39120</v>
      </c>
    </row>
    <row r="136" spans="1:10">
      <c r="A136" s="1">
        <v>44696</v>
      </c>
      <c r="B136">
        <v>0</v>
      </c>
      <c r="C136">
        <f t="shared" si="17"/>
        <v>4</v>
      </c>
      <c r="D136">
        <f t="shared" si="18"/>
        <v>5</v>
      </c>
      <c r="E136" t="str">
        <f t="shared" si="19"/>
        <v>maj</v>
      </c>
      <c r="F136">
        <f t="shared" si="22"/>
        <v>-26910</v>
      </c>
      <c r="G136">
        <f t="shared" si="20"/>
        <v>1</v>
      </c>
      <c r="H136">
        <f t="shared" si="21"/>
        <v>0</v>
      </c>
      <c r="I136">
        <f t="shared" si="16"/>
        <v>490</v>
      </c>
      <c r="J136">
        <f t="shared" si="23"/>
        <v>39610</v>
      </c>
    </row>
    <row r="137" spans="1:10">
      <c r="A137" s="1">
        <v>44697</v>
      </c>
      <c r="B137">
        <v>65</v>
      </c>
      <c r="C137" t="b">
        <f t="shared" si="17"/>
        <v>0</v>
      </c>
      <c r="D137">
        <f t="shared" si="18"/>
        <v>5</v>
      </c>
      <c r="E137" t="str">
        <f t="shared" si="19"/>
        <v>maj</v>
      </c>
      <c r="F137">
        <f t="shared" si="22"/>
        <v>-27400</v>
      </c>
      <c r="G137">
        <f t="shared" si="20"/>
        <v>2</v>
      </c>
      <c r="H137">
        <f t="shared" si="21"/>
        <v>300</v>
      </c>
      <c r="I137">
        <f t="shared" si="16"/>
        <v>560</v>
      </c>
      <c r="J137">
        <f t="shared" si="23"/>
        <v>40170</v>
      </c>
    </row>
    <row r="138" spans="1:10">
      <c r="A138" s="1">
        <v>44698</v>
      </c>
      <c r="B138">
        <v>781</v>
      </c>
      <c r="C138" t="b">
        <f t="shared" si="17"/>
        <v>0</v>
      </c>
      <c r="D138">
        <f t="shared" si="18"/>
        <v>5</v>
      </c>
      <c r="E138" t="str">
        <f t="shared" si="19"/>
        <v>maj</v>
      </c>
      <c r="F138">
        <f t="shared" si="22"/>
        <v>-27895</v>
      </c>
      <c r="G138">
        <f t="shared" si="20"/>
        <v>3</v>
      </c>
      <c r="H138">
        <f t="shared" si="21"/>
        <v>370</v>
      </c>
      <c r="I138">
        <f t="shared" si="16"/>
        <v>300</v>
      </c>
      <c r="J138">
        <f t="shared" si="23"/>
        <v>40470</v>
      </c>
    </row>
    <row r="139" spans="1:10">
      <c r="A139" s="1">
        <v>44699</v>
      </c>
      <c r="B139">
        <v>778</v>
      </c>
      <c r="C139" t="b">
        <f t="shared" si="17"/>
        <v>0</v>
      </c>
      <c r="D139">
        <f t="shared" si="18"/>
        <v>5</v>
      </c>
      <c r="E139" t="str">
        <f t="shared" si="19"/>
        <v>maj</v>
      </c>
      <c r="F139">
        <f t="shared" si="22"/>
        <v>-27604</v>
      </c>
      <c r="G139">
        <f t="shared" si="20"/>
        <v>4</v>
      </c>
      <c r="H139">
        <f t="shared" si="21"/>
        <v>300</v>
      </c>
      <c r="I139">
        <f t="shared" si="16"/>
        <v>190</v>
      </c>
      <c r="J139">
        <f t="shared" si="23"/>
        <v>40660</v>
      </c>
    </row>
    <row r="140" spans="1:10">
      <c r="A140" s="1">
        <v>44700</v>
      </c>
      <c r="B140">
        <v>32</v>
      </c>
      <c r="C140" t="b">
        <f t="shared" si="17"/>
        <v>0</v>
      </c>
      <c r="D140">
        <f t="shared" si="18"/>
        <v>5</v>
      </c>
      <c r="E140" t="str">
        <f t="shared" si="19"/>
        <v>maj</v>
      </c>
      <c r="F140">
        <f t="shared" si="22"/>
        <v>-27316</v>
      </c>
      <c r="G140">
        <f t="shared" si="20"/>
        <v>5</v>
      </c>
      <c r="H140">
        <f t="shared" si="21"/>
        <v>300</v>
      </c>
      <c r="I140">
        <f t="shared" si="16"/>
        <v>190</v>
      </c>
      <c r="J140">
        <f t="shared" si="23"/>
        <v>40850</v>
      </c>
    </row>
    <row r="141" spans="1:10">
      <c r="A141" s="1">
        <v>44701</v>
      </c>
      <c r="B141">
        <v>0</v>
      </c>
      <c r="C141">
        <f t="shared" si="17"/>
        <v>1</v>
      </c>
      <c r="D141">
        <f t="shared" si="18"/>
        <v>5</v>
      </c>
      <c r="E141" t="str">
        <f t="shared" si="19"/>
        <v>maj</v>
      </c>
      <c r="F141">
        <f t="shared" si="22"/>
        <v>-27474</v>
      </c>
      <c r="G141">
        <f t="shared" si="20"/>
        <v>6</v>
      </c>
      <c r="H141">
        <f t="shared" si="21"/>
        <v>0</v>
      </c>
      <c r="I141">
        <f t="shared" si="16"/>
        <v>300</v>
      </c>
      <c r="J141">
        <f t="shared" si="23"/>
        <v>41150</v>
      </c>
    </row>
    <row r="142" spans="1:10">
      <c r="A142" s="1">
        <v>44702</v>
      </c>
      <c r="B142">
        <v>0</v>
      </c>
      <c r="C142">
        <f t="shared" si="17"/>
        <v>2</v>
      </c>
      <c r="D142">
        <f t="shared" si="18"/>
        <v>5</v>
      </c>
      <c r="E142" t="str">
        <f t="shared" si="19"/>
        <v>maj</v>
      </c>
      <c r="F142">
        <f t="shared" si="22"/>
        <v>-27664</v>
      </c>
      <c r="G142">
        <f t="shared" si="20"/>
        <v>7</v>
      </c>
      <c r="H142">
        <f t="shared" si="21"/>
        <v>0</v>
      </c>
      <c r="I142">
        <f t="shared" si="16"/>
        <v>190</v>
      </c>
      <c r="J142">
        <f t="shared" si="23"/>
        <v>41340</v>
      </c>
    </row>
    <row r="143" spans="1:10">
      <c r="A143" s="1">
        <v>44703</v>
      </c>
      <c r="B143">
        <v>0</v>
      </c>
      <c r="C143">
        <f t="shared" si="17"/>
        <v>3</v>
      </c>
      <c r="D143">
        <f t="shared" si="18"/>
        <v>5</v>
      </c>
      <c r="E143" t="str">
        <f t="shared" si="19"/>
        <v>maj</v>
      </c>
      <c r="F143">
        <f t="shared" si="22"/>
        <v>-27854</v>
      </c>
      <c r="G143">
        <f t="shared" si="20"/>
        <v>1</v>
      </c>
      <c r="H143">
        <f t="shared" si="21"/>
        <v>0</v>
      </c>
      <c r="I143">
        <f t="shared" si="16"/>
        <v>190</v>
      </c>
      <c r="J143">
        <f t="shared" si="23"/>
        <v>41530</v>
      </c>
    </row>
    <row r="144" spans="1:10">
      <c r="A144" s="1">
        <v>44704</v>
      </c>
      <c r="B144">
        <v>0</v>
      </c>
      <c r="C144">
        <f t="shared" si="17"/>
        <v>4</v>
      </c>
      <c r="D144">
        <f t="shared" si="18"/>
        <v>5</v>
      </c>
      <c r="E144" t="str">
        <f t="shared" si="19"/>
        <v>maj</v>
      </c>
      <c r="F144">
        <f t="shared" si="22"/>
        <v>-28044</v>
      </c>
      <c r="G144">
        <f t="shared" si="20"/>
        <v>2</v>
      </c>
      <c r="H144">
        <f t="shared" si="21"/>
        <v>0</v>
      </c>
      <c r="I144">
        <f t="shared" si="16"/>
        <v>560</v>
      </c>
      <c r="J144">
        <f t="shared" si="23"/>
        <v>42090</v>
      </c>
    </row>
    <row r="145" spans="1:10">
      <c r="A145" s="1">
        <v>44705</v>
      </c>
      <c r="B145">
        <v>0</v>
      </c>
      <c r="C145">
        <f t="shared" si="17"/>
        <v>5</v>
      </c>
      <c r="D145">
        <f t="shared" si="18"/>
        <v>5</v>
      </c>
      <c r="E145" t="str">
        <f t="shared" si="19"/>
        <v>maj</v>
      </c>
      <c r="F145">
        <f t="shared" si="22"/>
        <v>-28604</v>
      </c>
      <c r="G145">
        <f t="shared" si="20"/>
        <v>3</v>
      </c>
      <c r="H145">
        <f t="shared" si="21"/>
        <v>370</v>
      </c>
      <c r="I145">
        <f t="shared" si="16"/>
        <v>300</v>
      </c>
      <c r="J145">
        <f t="shared" si="23"/>
        <v>42390</v>
      </c>
    </row>
    <row r="146" spans="1:10">
      <c r="A146" s="1">
        <v>44706</v>
      </c>
      <c r="B146">
        <v>0</v>
      </c>
      <c r="C146">
        <f t="shared" si="17"/>
        <v>6</v>
      </c>
      <c r="D146">
        <f t="shared" si="18"/>
        <v>5</v>
      </c>
      <c r="E146" t="str">
        <f t="shared" si="19"/>
        <v>maj</v>
      </c>
      <c r="F146">
        <f t="shared" si="22"/>
        <v>-28794</v>
      </c>
      <c r="G146">
        <f t="shared" si="20"/>
        <v>4</v>
      </c>
      <c r="H146">
        <f t="shared" si="21"/>
        <v>0</v>
      </c>
      <c r="I146">
        <f t="shared" si="16"/>
        <v>190</v>
      </c>
      <c r="J146">
        <f t="shared" si="23"/>
        <v>42580</v>
      </c>
    </row>
    <row r="147" spans="1:10">
      <c r="A147" s="1">
        <v>44707</v>
      </c>
      <c r="B147">
        <v>0</v>
      </c>
      <c r="C147">
        <f t="shared" si="17"/>
        <v>7</v>
      </c>
      <c r="D147">
        <f t="shared" si="18"/>
        <v>5</v>
      </c>
      <c r="E147" t="str">
        <f t="shared" si="19"/>
        <v>maj</v>
      </c>
      <c r="F147">
        <f t="shared" si="22"/>
        <v>-28984</v>
      </c>
      <c r="G147">
        <f t="shared" si="20"/>
        <v>5</v>
      </c>
      <c r="H147">
        <f t="shared" si="21"/>
        <v>0</v>
      </c>
      <c r="I147">
        <f t="shared" si="16"/>
        <v>300</v>
      </c>
      <c r="J147">
        <f t="shared" si="23"/>
        <v>42880</v>
      </c>
    </row>
    <row r="148" spans="1:10">
      <c r="A148" s="1">
        <v>44708</v>
      </c>
      <c r="B148">
        <v>0</v>
      </c>
      <c r="C148">
        <f t="shared" si="17"/>
        <v>8</v>
      </c>
      <c r="D148">
        <f t="shared" si="18"/>
        <v>5</v>
      </c>
      <c r="E148" t="str">
        <f t="shared" si="19"/>
        <v>maj</v>
      </c>
      <c r="F148">
        <f t="shared" si="22"/>
        <v>-29174</v>
      </c>
      <c r="G148">
        <f t="shared" si="20"/>
        <v>6</v>
      </c>
      <c r="H148">
        <f t="shared" si="21"/>
        <v>0</v>
      </c>
      <c r="I148">
        <f t="shared" si="16"/>
        <v>300</v>
      </c>
      <c r="J148">
        <f t="shared" si="23"/>
        <v>43180</v>
      </c>
    </row>
    <row r="149" spans="1:10">
      <c r="A149" s="1">
        <v>44709</v>
      </c>
      <c r="B149">
        <v>0</v>
      </c>
      <c r="C149">
        <f t="shared" si="17"/>
        <v>9</v>
      </c>
      <c r="D149">
        <f t="shared" si="18"/>
        <v>5</v>
      </c>
      <c r="E149" t="str">
        <f t="shared" si="19"/>
        <v>maj</v>
      </c>
      <c r="F149">
        <f t="shared" si="22"/>
        <v>-29364</v>
      </c>
      <c r="G149">
        <f t="shared" si="20"/>
        <v>7</v>
      </c>
      <c r="H149">
        <f t="shared" si="21"/>
        <v>0</v>
      </c>
      <c r="I149">
        <f t="shared" si="16"/>
        <v>190</v>
      </c>
      <c r="J149">
        <f t="shared" si="23"/>
        <v>43370</v>
      </c>
    </row>
    <row r="150" spans="1:10">
      <c r="A150" s="1">
        <v>44710</v>
      </c>
      <c r="B150">
        <v>0</v>
      </c>
      <c r="C150">
        <f t="shared" si="17"/>
        <v>10</v>
      </c>
      <c r="D150">
        <f t="shared" si="18"/>
        <v>5</v>
      </c>
      <c r="E150" t="str">
        <f t="shared" si="19"/>
        <v>maj</v>
      </c>
      <c r="F150">
        <f t="shared" si="22"/>
        <v>-29854</v>
      </c>
      <c r="G150">
        <f t="shared" si="20"/>
        <v>1</v>
      </c>
      <c r="H150">
        <f t="shared" si="21"/>
        <v>300</v>
      </c>
      <c r="I150">
        <f t="shared" si="16"/>
        <v>300</v>
      </c>
      <c r="J150">
        <f t="shared" si="23"/>
        <v>43670</v>
      </c>
    </row>
    <row r="151" spans="1:10">
      <c r="A151" s="1">
        <v>44711</v>
      </c>
      <c r="B151">
        <v>0</v>
      </c>
      <c r="C151">
        <f t="shared" si="17"/>
        <v>11</v>
      </c>
      <c r="D151">
        <f t="shared" si="18"/>
        <v>5</v>
      </c>
      <c r="E151" t="str">
        <f t="shared" si="19"/>
        <v>maj</v>
      </c>
      <c r="F151">
        <f t="shared" si="22"/>
        <v>-30044</v>
      </c>
      <c r="G151">
        <f t="shared" si="20"/>
        <v>2</v>
      </c>
      <c r="H151">
        <f t="shared" si="21"/>
        <v>0</v>
      </c>
      <c r="I151">
        <f t="shared" si="16"/>
        <v>300</v>
      </c>
      <c r="J151">
        <f t="shared" si="23"/>
        <v>43970</v>
      </c>
    </row>
    <row r="152" spans="1:10">
      <c r="A152" s="1">
        <v>44712</v>
      </c>
      <c r="B152">
        <v>0</v>
      </c>
      <c r="C152">
        <f t="shared" si="17"/>
        <v>12</v>
      </c>
      <c r="D152">
        <f t="shared" si="18"/>
        <v>5</v>
      </c>
      <c r="E152" t="str">
        <f t="shared" si="19"/>
        <v>maj</v>
      </c>
      <c r="F152">
        <f t="shared" si="22"/>
        <v>-30304</v>
      </c>
      <c r="G152">
        <f t="shared" si="20"/>
        <v>3</v>
      </c>
      <c r="H152">
        <f t="shared" si="21"/>
        <v>70</v>
      </c>
      <c r="I152">
        <f t="shared" si="16"/>
        <v>300</v>
      </c>
      <c r="J152">
        <f t="shared" si="23"/>
        <v>44270</v>
      </c>
    </row>
    <row r="153" spans="1:10">
      <c r="A153" s="1">
        <v>44713</v>
      </c>
      <c r="B153">
        <v>0</v>
      </c>
      <c r="C153">
        <f t="shared" si="17"/>
        <v>13</v>
      </c>
      <c r="D153">
        <f t="shared" si="18"/>
        <v>6</v>
      </c>
      <c r="E153" t="str">
        <f t="shared" si="19"/>
        <v>czerwiec</v>
      </c>
      <c r="F153">
        <f t="shared" si="22"/>
        <v>-30494</v>
      </c>
      <c r="G153">
        <f t="shared" si="20"/>
        <v>4</v>
      </c>
      <c r="H153">
        <f t="shared" si="21"/>
        <v>0</v>
      </c>
      <c r="I153">
        <f t="shared" si="16"/>
        <v>490</v>
      </c>
      <c r="J153">
        <f t="shared" si="23"/>
        <v>44760</v>
      </c>
    </row>
    <row r="154" spans="1:10">
      <c r="A154" s="1">
        <v>44714</v>
      </c>
      <c r="B154">
        <v>18</v>
      </c>
      <c r="C154" t="b">
        <f t="shared" si="17"/>
        <v>0</v>
      </c>
      <c r="D154">
        <f t="shared" si="18"/>
        <v>6</v>
      </c>
      <c r="E154" t="str">
        <f t="shared" si="19"/>
        <v>czerwiec</v>
      </c>
      <c r="F154">
        <f t="shared" si="22"/>
        <v>-30984</v>
      </c>
      <c r="G154">
        <f t="shared" si="20"/>
        <v>5</v>
      </c>
      <c r="H154">
        <f t="shared" si="21"/>
        <v>300</v>
      </c>
      <c r="I154">
        <f t="shared" si="16"/>
        <v>490</v>
      </c>
      <c r="J154">
        <f t="shared" si="23"/>
        <v>45250</v>
      </c>
    </row>
    <row r="155" spans="1:10">
      <c r="A155" s="1">
        <v>44715</v>
      </c>
      <c r="B155">
        <v>525</v>
      </c>
      <c r="C155" t="b">
        <f t="shared" si="17"/>
        <v>0</v>
      </c>
      <c r="D155">
        <f t="shared" si="18"/>
        <v>6</v>
      </c>
      <c r="E155" t="str">
        <f t="shared" si="19"/>
        <v>czerwiec</v>
      </c>
      <c r="F155">
        <f t="shared" si="22"/>
        <v>-31456</v>
      </c>
      <c r="G155">
        <f t="shared" si="20"/>
        <v>6</v>
      </c>
      <c r="H155">
        <f t="shared" si="21"/>
        <v>300</v>
      </c>
      <c r="I155">
        <f t="shared" si="16"/>
        <v>300</v>
      </c>
      <c r="J155">
        <f t="shared" si="23"/>
        <v>45550</v>
      </c>
    </row>
    <row r="156" spans="1:10">
      <c r="A156" s="1">
        <v>44716</v>
      </c>
      <c r="B156">
        <v>697</v>
      </c>
      <c r="C156" t="b">
        <f t="shared" si="17"/>
        <v>0</v>
      </c>
      <c r="D156">
        <f t="shared" si="18"/>
        <v>6</v>
      </c>
      <c r="E156" t="str">
        <f t="shared" si="19"/>
        <v>czerwiec</v>
      </c>
      <c r="F156">
        <f t="shared" si="22"/>
        <v>-31421</v>
      </c>
      <c r="G156">
        <f t="shared" si="20"/>
        <v>7</v>
      </c>
      <c r="H156">
        <f t="shared" si="21"/>
        <v>300</v>
      </c>
      <c r="I156">
        <f t="shared" si="16"/>
        <v>300</v>
      </c>
      <c r="J156">
        <f t="shared" si="23"/>
        <v>45850</v>
      </c>
    </row>
    <row r="157" spans="1:10">
      <c r="A157" s="1">
        <v>44717</v>
      </c>
      <c r="B157">
        <v>786</v>
      </c>
      <c r="C157" t="b">
        <f t="shared" si="17"/>
        <v>0</v>
      </c>
      <c r="D157">
        <f t="shared" si="18"/>
        <v>6</v>
      </c>
      <c r="E157" t="str">
        <f t="shared" si="19"/>
        <v>czerwiec</v>
      </c>
      <c r="F157">
        <f t="shared" si="22"/>
        <v>-31214</v>
      </c>
      <c r="G157">
        <f t="shared" si="20"/>
        <v>1</v>
      </c>
      <c r="H157">
        <f t="shared" si="21"/>
        <v>300</v>
      </c>
      <c r="I157">
        <f t="shared" ref="I157:I220" si="24">IF(MOD(C70, 5) = 0, 300, H67 + 190)</f>
        <v>190</v>
      </c>
      <c r="J157">
        <f t="shared" si="23"/>
        <v>46040</v>
      </c>
    </row>
    <row r="158" spans="1:10">
      <c r="A158" s="1">
        <v>44718</v>
      </c>
      <c r="B158">
        <v>792</v>
      </c>
      <c r="C158" t="b">
        <f t="shared" si="17"/>
        <v>0</v>
      </c>
      <c r="D158">
        <f t="shared" si="18"/>
        <v>6</v>
      </c>
      <c r="E158" t="str">
        <f t="shared" si="19"/>
        <v>czerwiec</v>
      </c>
      <c r="F158">
        <f t="shared" si="22"/>
        <v>-30918</v>
      </c>
      <c r="G158">
        <f t="shared" si="20"/>
        <v>2</v>
      </c>
      <c r="H158">
        <f t="shared" si="21"/>
        <v>300</v>
      </c>
      <c r="I158">
        <f t="shared" si="24"/>
        <v>300</v>
      </c>
      <c r="J158">
        <f t="shared" si="23"/>
        <v>46340</v>
      </c>
    </row>
    <row r="159" spans="1:10">
      <c r="A159" s="1">
        <v>44719</v>
      </c>
      <c r="B159">
        <v>0</v>
      </c>
      <c r="C159">
        <f t="shared" si="17"/>
        <v>1</v>
      </c>
      <c r="D159">
        <f t="shared" si="18"/>
        <v>6</v>
      </c>
      <c r="E159" t="str">
        <f t="shared" si="19"/>
        <v>czerwiec</v>
      </c>
      <c r="F159">
        <f t="shared" si="22"/>
        <v>-30386</v>
      </c>
      <c r="G159">
        <f t="shared" si="20"/>
        <v>3</v>
      </c>
      <c r="H159">
        <f t="shared" si="21"/>
        <v>70</v>
      </c>
      <c r="I159">
        <f t="shared" si="24"/>
        <v>300</v>
      </c>
      <c r="J159">
        <f t="shared" si="23"/>
        <v>46640</v>
      </c>
    </row>
    <row r="160" spans="1:10">
      <c r="A160" s="1">
        <v>44720</v>
      </c>
      <c r="B160">
        <v>0</v>
      </c>
      <c r="C160">
        <f t="shared" si="17"/>
        <v>2</v>
      </c>
      <c r="D160">
        <f t="shared" si="18"/>
        <v>6</v>
      </c>
      <c r="E160" t="str">
        <f t="shared" si="19"/>
        <v>czerwiec</v>
      </c>
      <c r="F160">
        <f t="shared" si="22"/>
        <v>-30576</v>
      </c>
      <c r="G160">
        <f t="shared" si="20"/>
        <v>4</v>
      </c>
      <c r="H160">
        <f t="shared" si="21"/>
        <v>0</v>
      </c>
      <c r="I160">
        <f t="shared" si="24"/>
        <v>190</v>
      </c>
      <c r="J160">
        <f t="shared" si="23"/>
        <v>46830</v>
      </c>
    </row>
    <row r="161" spans="1:10">
      <c r="A161" s="1">
        <v>44721</v>
      </c>
      <c r="B161">
        <v>0</v>
      </c>
      <c r="C161">
        <f t="shared" si="17"/>
        <v>3</v>
      </c>
      <c r="D161">
        <f t="shared" si="18"/>
        <v>6</v>
      </c>
      <c r="E161" t="str">
        <f t="shared" si="19"/>
        <v>czerwiec</v>
      </c>
      <c r="F161">
        <f t="shared" si="22"/>
        <v>-30766</v>
      </c>
      <c r="G161">
        <f t="shared" si="20"/>
        <v>5</v>
      </c>
      <c r="H161">
        <f t="shared" si="21"/>
        <v>0</v>
      </c>
      <c r="I161">
        <f t="shared" si="24"/>
        <v>490</v>
      </c>
      <c r="J161">
        <f t="shared" si="23"/>
        <v>47320</v>
      </c>
    </row>
    <row r="162" spans="1:10">
      <c r="A162" s="1">
        <v>44722</v>
      </c>
      <c r="B162">
        <v>0</v>
      </c>
      <c r="C162">
        <f t="shared" si="17"/>
        <v>4</v>
      </c>
      <c r="D162">
        <f t="shared" si="18"/>
        <v>6</v>
      </c>
      <c r="E162" t="str">
        <f t="shared" si="19"/>
        <v>czerwiec</v>
      </c>
      <c r="F162">
        <f t="shared" si="22"/>
        <v>-30956</v>
      </c>
      <c r="G162">
        <f t="shared" si="20"/>
        <v>6</v>
      </c>
      <c r="H162">
        <f t="shared" si="21"/>
        <v>0</v>
      </c>
      <c r="I162">
        <f t="shared" si="24"/>
        <v>300</v>
      </c>
      <c r="J162">
        <f t="shared" si="23"/>
        <v>47620</v>
      </c>
    </row>
    <row r="163" spans="1:10">
      <c r="A163" s="1">
        <v>44723</v>
      </c>
      <c r="B163">
        <v>0</v>
      </c>
      <c r="C163">
        <f t="shared" si="17"/>
        <v>5</v>
      </c>
      <c r="D163">
        <f t="shared" si="18"/>
        <v>6</v>
      </c>
      <c r="E163" t="str">
        <f t="shared" si="19"/>
        <v>czerwiec</v>
      </c>
      <c r="F163">
        <f t="shared" si="22"/>
        <v>-31446</v>
      </c>
      <c r="G163">
        <f t="shared" si="20"/>
        <v>7</v>
      </c>
      <c r="H163">
        <f t="shared" si="21"/>
        <v>300</v>
      </c>
      <c r="I163">
        <f t="shared" si="24"/>
        <v>300</v>
      </c>
      <c r="J163">
        <f t="shared" si="23"/>
        <v>47920</v>
      </c>
    </row>
    <row r="164" spans="1:10">
      <c r="A164" s="1">
        <v>44724</v>
      </c>
      <c r="B164">
        <v>0</v>
      </c>
      <c r="C164">
        <f t="shared" si="17"/>
        <v>6</v>
      </c>
      <c r="D164">
        <f t="shared" si="18"/>
        <v>6</v>
      </c>
      <c r="E164" t="str">
        <f t="shared" si="19"/>
        <v>czerwiec</v>
      </c>
      <c r="F164">
        <f t="shared" si="22"/>
        <v>-31636</v>
      </c>
      <c r="G164">
        <f t="shared" si="20"/>
        <v>1</v>
      </c>
      <c r="H164">
        <f t="shared" si="21"/>
        <v>0</v>
      </c>
      <c r="I164">
        <f t="shared" si="24"/>
        <v>300</v>
      </c>
      <c r="J164">
        <f t="shared" si="23"/>
        <v>48220</v>
      </c>
    </row>
    <row r="165" spans="1:10">
      <c r="A165" s="1">
        <v>44725</v>
      </c>
      <c r="B165">
        <v>0</v>
      </c>
      <c r="C165">
        <f t="shared" si="17"/>
        <v>7</v>
      </c>
      <c r="D165">
        <f t="shared" si="18"/>
        <v>6</v>
      </c>
      <c r="E165" t="str">
        <f t="shared" si="19"/>
        <v>czerwiec</v>
      </c>
      <c r="F165">
        <f t="shared" si="22"/>
        <v>-31826</v>
      </c>
      <c r="G165">
        <f t="shared" si="20"/>
        <v>2</v>
      </c>
      <c r="H165">
        <f t="shared" si="21"/>
        <v>0</v>
      </c>
      <c r="I165">
        <f t="shared" si="24"/>
        <v>300</v>
      </c>
      <c r="J165">
        <f t="shared" si="23"/>
        <v>48520</v>
      </c>
    </row>
    <row r="166" spans="1:10">
      <c r="A166" s="1">
        <v>44726</v>
      </c>
      <c r="B166">
        <v>0</v>
      </c>
      <c r="C166">
        <f t="shared" si="17"/>
        <v>8</v>
      </c>
      <c r="D166">
        <f t="shared" si="18"/>
        <v>6</v>
      </c>
      <c r="E166" t="str">
        <f t="shared" si="19"/>
        <v>czerwiec</v>
      </c>
      <c r="F166">
        <f t="shared" si="22"/>
        <v>-32086</v>
      </c>
      <c r="G166">
        <f t="shared" si="20"/>
        <v>3</v>
      </c>
      <c r="H166">
        <f t="shared" si="21"/>
        <v>70</v>
      </c>
      <c r="I166">
        <f t="shared" si="24"/>
        <v>300</v>
      </c>
      <c r="J166">
        <f t="shared" si="23"/>
        <v>48820</v>
      </c>
    </row>
    <row r="167" spans="1:10">
      <c r="A167" s="1">
        <v>44727</v>
      </c>
      <c r="B167">
        <v>0</v>
      </c>
      <c r="C167">
        <f t="shared" si="17"/>
        <v>9</v>
      </c>
      <c r="D167">
        <f t="shared" si="18"/>
        <v>6</v>
      </c>
      <c r="E167" t="str">
        <f t="shared" si="19"/>
        <v>czerwiec</v>
      </c>
      <c r="F167">
        <f t="shared" si="22"/>
        <v>-32276</v>
      </c>
      <c r="G167">
        <f t="shared" si="20"/>
        <v>4</v>
      </c>
      <c r="H167">
        <f t="shared" si="21"/>
        <v>0</v>
      </c>
      <c r="I167">
        <f t="shared" si="24"/>
        <v>300</v>
      </c>
      <c r="J167">
        <f t="shared" si="23"/>
        <v>49120</v>
      </c>
    </row>
    <row r="168" spans="1:10">
      <c r="A168" s="1">
        <v>44728</v>
      </c>
      <c r="B168">
        <v>0</v>
      </c>
      <c r="C168">
        <f t="shared" si="17"/>
        <v>10</v>
      </c>
      <c r="D168">
        <f t="shared" si="18"/>
        <v>6</v>
      </c>
      <c r="E168" t="str">
        <f t="shared" si="19"/>
        <v>czerwiec</v>
      </c>
      <c r="F168">
        <f t="shared" si="22"/>
        <v>-32766</v>
      </c>
      <c r="G168">
        <f t="shared" si="20"/>
        <v>5</v>
      </c>
      <c r="H168">
        <f t="shared" si="21"/>
        <v>300</v>
      </c>
      <c r="I168">
        <f t="shared" si="24"/>
        <v>300</v>
      </c>
      <c r="J168">
        <f t="shared" si="23"/>
        <v>49420</v>
      </c>
    </row>
    <row r="169" spans="1:10">
      <c r="A169" s="1">
        <v>44729</v>
      </c>
      <c r="B169">
        <v>998</v>
      </c>
      <c r="C169" t="b">
        <f t="shared" si="17"/>
        <v>0</v>
      </c>
      <c r="D169">
        <f t="shared" si="18"/>
        <v>6</v>
      </c>
      <c r="E169" t="str">
        <f t="shared" si="19"/>
        <v>czerwiec</v>
      </c>
      <c r="F169">
        <f t="shared" si="22"/>
        <v>-33256</v>
      </c>
      <c r="G169">
        <f t="shared" si="20"/>
        <v>6</v>
      </c>
      <c r="H169">
        <f t="shared" si="21"/>
        <v>300</v>
      </c>
      <c r="I169">
        <f t="shared" si="24"/>
        <v>300</v>
      </c>
      <c r="J169">
        <f t="shared" si="23"/>
        <v>49720</v>
      </c>
    </row>
    <row r="170" spans="1:10">
      <c r="A170" s="1">
        <v>44730</v>
      </c>
      <c r="B170">
        <v>0</v>
      </c>
      <c r="C170">
        <f t="shared" si="17"/>
        <v>1</v>
      </c>
      <c r="D170">
        <f t="shared" si="18"/>
        <v>6</v>
      </c>
      <c r="E170" t="str">
        <f t="shared" si="19"/>
        <v>czerwiec</v>
      </c>
      <c r="F170">
        <f t="shared" si="22"/>
        <v>-32448</v>
      </c>
      <c r="G170">
        <f t="shared" si="20"/>
        <v>7</v>
      </c>
      <c r="H170">
        <f t="shared" si="21"/>
        <v>0</v>
      </c>
      <c r="I170">
        <f t="shared" si="24"/>
        <v>490</v>
      </c>
      <c r="J170">
        <f t="shared" si="23"/>
        <v>50210</v>
      </c>
    </row>
    <row r="171" spans="1:10">
      <c r="A171" s="1">
        <v>44731</v>
      </c>
      <c r="B171">
        <v>0</v>
      </c>
      <c r="C171">
        <f t="shared" si="17"/>
        <v>2</v>
      </c>
      <c r="D171">
        <f t="shared" si="18"/>
        <v>6</v>
      </c>
      <c r="E171" t="str">
        <f t="shared" si="19"/>
        <v>czerwiec</v>
      </c>
      <c r="F171">
        <f t="shared" si="22"/>
        <v>-32638</v>
      </c>
      <c r="G171">
        <f t="shared" si="20"/>
        <v>1</v>
      </c>
      <c r="H171">
        <f t="shared" si="21"/>
        <v>0</v>
      </c>
      <c r="I171">
        <f t="shared" si="24"/>
        <v>490</v>
      </c>
      <c r="J171">
        <f t="shared" si="23"/>
        <v>50700</v>
      </c>
    </row>
    <row r="172" spans="1:10">
      <c r="A172" s="1">
        <v>44732</v>
      </c>
      <c r="B172">
        <v>0</v>
      </c>
      <c r="C172">
        <f t="shared" si="17"/>
        <v>3</v>
      </c>
      <c r="D172">
        <f t="shared" si="18"/>
        <v>6</v>
      </c>
      <c r="E172" t="str">
        <f t="shared" si="19"/>
        <v>czerwiec</v>
      </c>
      <c r="F172">
        <f t="shared" si="22"/>
        <v>-32828</v>
      </c>
      <c r="G172">
        <f t="shared" si="20"/>
        <v>2</v>
      </c>
      <c r="H172">
        <f t="shared" si="21"/>
        <v>0</v>
      </c>
      <c r="I172">
        <f t="shared" si="24"/>
        <v>560</v>
      </c>
      <c r="J172">
        <f t="shared" si="23"/>
        <v>51260</v>
      </c>
    </row>
    <row r="173" spans="1:10">
      <c r="A173" s="1">
        <v>44733</v>
      </c>
      <c r="B173">
        <v>0</v>
      </c>
      <c r="C173">
        <f t="shared" si="17"/>
        <v>4</v>
      </c>
      <c r="D173">
        <f t="shared" si="18"/>
        <v>6</v>
      </c>
      <c r="E173" t="str">
        <f t="shared" si="19"/>
        <v>czerwiec</v>
      </c>
      <c r="F173">
        <f t="shared" si="22"/>
        <v>-33088</v>
      </c>
      <c r="G173">
        <f t="shared" si="20"/>
        <v>3</v>
      </c>
      <c r="H173">
        <f t="shared" si="21"/>
        <v>70</v>
      </c>
      <c r="I173">
        <f t="shared" si="24"/>
        <v>190</v>
      </c>
      <c r="J173">
        <f t="shared" si="23"/>
        <v>51450</v>
      </c>
    </row>
    <row r="174" spans="1:10">
      <c r="A174" s="1">
        <v>44734</v>
      </c>
      <c r="B174">
        <v>0</v>
      </c>
      <c r="C174">
        <f t="shared" si="17"/>
        <v>5</v>
      </c>
      <c r="D174">
        <f t="shared" si="18"/>
        <v>6</v>
      </c>
      <c r="E174" t="str">
        <f t="shared" si="19"/>
        <v>czerwiec</v>
      </c>
      <c r="F174">
        <f t="shared" si="22"/>
        <v>-33578</v>
      </c>
      <c r="G174">
        <f t="shared" si="20"/>
        <v>4</v>
      </c>
      <c r="H174">
        <f t="shared" si="21"/>
        <v>300</v>
      </c>
      <c r="I174">
        <f t="shared" si="24"/>
        <v>300</v>
      </c>
      <c r="J174">
        <f t="shared" si="23"/>
        <v>51750</v>
      </c>
    </row>
    <row r="175" spans="1:10">
      <c r="A175" s="1">
        <v>44735</v>
      </c>
      <c r="B175">
        <v>0</v>
      </c>
      <c r="C175">
        <f t="shared" si="17"/>
        <v>6</v>
      </c>
      <c r="D175">
        <f t="shared" si="18"/>
        <v>6</v>
      </c>
      <c r="E175" t="str">
        <f t="shared" si="19"/>
        <v>czerwiec</v>
      </c>
      <c r="F175">
        <f t="shared" si="22"/>
        <v>-33768</v>
      </c>
      <c r="G175">
        <f t="shared" si="20"/>
        <v>5</v>
      </c>
      <c r="H175">
        <f t="shared" si="21"/>
        <v>0</v>
      </c>
      <c r="I175">
        <f t="shared" si="24"/>
        <v>190</v>
      </c>
      <c r="J175">
        <f t="shared" si="23"/>
        <v>51940</v>
      </c>
    </row>
    <row r="176" spans="1:10">
      <c r="A176" s="1">
        <v>44736</v>
      </c>
      <c r="B176">
        <v>0</v>
      </c>
      <c r="C176">
        <f t="shared" si="17"/>
        <v>7</v>
      </c>
      <c r="D176">
        <f t="shared" si="18"/>
        <v>6</v>
      </c>
      <c r="E176" t="str">
        <f t="shared" si="19"/>
        <v>czerwiec</v>
      </c>
      <c r="F176">
        <f t="shared" si="22"/>
        <v>-33958</v>
      </c>
      <c r="G176">
        <f t="shared" si="20"/>
        <v>6</v>
      </c>
      <c r="H176">
        <f t="shared" si="21"/>
        <v>0</v>
      </c>
      <c r="I176">
        <f t="shared" si="24"/>
        <v>190</v>
      </c>
      <c r="J176">
        <f t="shared" si="23"/>
        <v>52130</v>
      </c>
    </row>
    <row r="177" spans="1:10">
      <c r="A177" s="1">
        <v>44737</v>
      </c>
      <c r="B177">
        <v>0</v>
      </c>
      <c r="C177">
        <f t="shared" si="17"/>
        <v>8</v>
      </c>
      <c r="D177">
        <f t="shared" si="18"/>
        <v>6</v>
      </c>
      <c r="E177" t="str">
        <f t="shared" si="19"/>
        <v>czerwiec</v>
      </c>
      <c r="F177">
        <f t="shared" si="22"/>
        <v>-34148</v>
      </c>
      <c r="G177">
        <f t="shared" si="20"/>
        <v>7</v>
      </c>
      <c r="H177">
        <f t="shared" si="21"/>
        <v>0</v>
      </c>
      <c r="I177">
        <f t="shared" si="24"/>
        <v>490</v>
      </c>
      <c r="J177">
        <f t="shared" si="23"/>
        <v>52620</v>
      </c>
    </row>
    <row r="178" spans="1:10">
      <c r="A178" s="1">
        <v>44738</v>
      </c>
      <c r="B178">
        <v>540</v>
      </c>
      <c r="C178" t="b">
        <f t="shared" si="17"/>
        <v>0</v>
      </c>
      <c r="D178">
        <f t="shared" si="18"/>
        <v>6</v>
      </c>
      <c r="E178" t="str">
        <f t="shared" si="19"/>
        <v>czerwiec</v>
      </c>
      <c r="F178">
        <f t="shared" si="22"/>
        <v>-34638</v>
      </c>
      <c r="G178">
        <f t="shared" si="20"/>
        <v>1</v>
      </c>
      <c r="H178">
        <f t="shared" si="21"/>
        <v>300</v>
      </c>
      <c r="I178">
        <f t="shared" si="24"/>
        <v>300</v>
      </c>
      <c r="J178">
        <f t="shared" si="23"/>
        <v>52920</v>
      </c>
    </row>
    <row r="179" spans="1:10">
      <c r="A179" s="1">
        <v>44739</v>
      </c>
      <c r="B179">
        <v>607</v>
      </c>
      <c r="C179" t="b">
        <f t="shared" si="17"/>
        <v>0</v>
      </c>
      <c r="D179">
        <f t="shared" si="18"/>
        <v>6</v>
      </c>
      <c r="E179" t="str">
        <f t="shared" si="19"/>
        <v>czerwiec</v>
      </c>
      <c r="F179">
        <f t="shared" si="22"/>
        <v>-34588</v>
      </c>
      <c r="G179">
        <f t="shared" si="20"/>
        <v>2</v>
      </c>
      <c r="H179">
        <f t="shared" si="21"/>
        <v>300</v>
      </c>
      <c r="I179">
        <f t="shared" si="24"/>
        <v>300</v>
      </c>
      <c r="J179">
        <f t="shared" si="23"/>
        <v>53220</v>
      </c>
    </row>
    <row r="180" spans="1:10">
      <c r="A180" s="1">
        <v>44740</v>
      </c>
      <c r="B180">
        <v>603</v>
      </c>
      <c r="C180" t="b">
        <f t="shared" si="17"/>
        <v>0</v>
      </c>
      <c r="D180">
        <f t="shared" si="18"/>
        <v>6</v>
      </c>
      <c r="E180" t="str">
        <f t="shared" si="19"/>
        <v>czerwiec</v>
      </c>
      <c r="F180">
        <f t="shared" si="22"/>
        <v>-34541</v>
      </c>
      <c r="G180">
        <f t="shared" si="20"/>
        <v>3</v>
      </c>
      <c r="H180">
        <f t="shared" si="21"/>
        <v>370</v>
      </c>
      <c r="I180">
        <f t="shared" si="24"/>
        <v>300</v>
      </c>
      <c r="J180">
        <f t="shared" si="23"/>
        <v>53520</v>
      </c>
    </row>
    <row r="181" spans="1:10">
      <c r="A181" s="1">
        <v>44741</v>
      </c>
      <c r="B181">
        <v>0</v>
      </c>
      <c r="C181">
        <f t="shared" si="17"/>
        <v>1</v>
      </c>
      <c r="D181">
        <f t="shared" si="18"/>
        <v>6</v>
      </c>
      <c r="E181" t="str">
        <f t="shared" si="19"/>
        <v>czerwiec</v>
      </c>
      <c r="F181">
        <f t="shared" si="22"/>
        <v>-34128</v>
      </c>
      <c r="G181">
        <f t="shared" si="20"/>
        <v>4</v>
      </c>
      <c r="H181">
        <f t="shared" si="21"/>
        <v>0</v>
      </c>
      <c r="I181">
        <f t="shared" si="24"/>
        <v>490</v>
      </c>
      <c r="J181">
        <f t="shared" si="23"/>
        <v>54010</v>
      </c>
    </row>
    <row r="182" spans="1:10">
      <c r="A182" s="1">
        <v>44742</v>
      </c>
      <c r="B182">
        <v>0</v>
      </c>
      <c r="C182">
        <f t="shared" si="17"/>
        <v>2</v>
      </c>
      <c r="D182">
        <f t="shared" si="18"/>
        <v>6</v>
      </c>
      <c r="E182" t="str">
        <f t="shared" si="19"/>
        <v>czerwiec</v>
      </c>
      <c r="F182">
        <f t="shared" si="22"/>
        <v>-34318</v>
      </c>
      <c r="G182">
        <f t="shared" si="20"/>
        <v>5</v>
      </c>
      <c r="H182">
        <f t="shared" si="21"/>
        <v>0</v>
      </c>
      <c r="I182">
        <f t="shared" si="24"/>
        <v>490</v>
      </c>
      <c r="J182">
        <f t="shared" si="23"/>
        <v>54500</v>
      </c>
    </row>
    <row r="183" spans="1:10">
      <c r="A183" s="1">
        <v>44743</v>
      </c>
      <c r="B183">
        <v>0</v>
      </c>
      <c r="C183">
        <f t="shared" si="17"/>
        <v>3</v>
      </c>
      <c r="D183">
        <f t="shared" si="18"/>
        <v>7</v>
      </c>
      <c r="E183" t="str">
        <f t="shared" si="19"/>
        <v>lipiec</v>
      </c>
      <c r="F183">
        <f t="shared" si="22"/>
        <v>-34508</v>
      </c>
      <c r="G183">
        <f t="shared" si="20"/>
        <v>6</v>
      </c>
      <c r="H183">
        <f t="shared" si="21"/>
        <v>0</v>
      </c>
      <c r="I183">
        <f t="shared" si="24"/>
        <v>490</v>
      </c>
      <c r="J183">
        <f t="shared" si="23"/>
        <v>54990</v>
      </c>
    </row>
    <row r="184" spans="1:10">
      <c r="A184" s="1">
        <v>44744</v>
      </c>
      <c r="B184">
        <v>0</v>
      </c>
      <c r="C184">
        <f t="shared" si="17"/>
        <v>4</v>
      </c>
      <c r="D184">
        <f t="shared" si="18"/>
        <v>7</v>
      </c>
      <c r="E184" t="str">
        <f t="shared" si="19"/>
        <v>lipiec</v>
      </c>
      <c r="F184">
        <f t="shared" si="22"/>
        <v>-34698</v>
      </c>
      <c r="G184">
        <f t="shared" si="20"/>
        <v>7</v>
      </c>
      <c r="H184">
        <f t="shared" si="21"/>
        <v>0</v>
      </c>
      <c r="I184">
        <f t="shared" si="24"/>
        <v>300</v>
      </c>
      <c r="J184">
        <f t="shared" si="23"/>
        <v>55290</v>
      </c>
    </row>
    <row r="185" spans="1:10">
      <c r="A185" s="1">
        <v>44745</v>
      </c>
      <c r="B185">
        <v>0</v>
      </c>
      <c r="C185">
        <f t="shared" si="17"/>
        <v>5</v>
      </c>
      <c r="D185">
        <f t="shared" si="18"/>
        <v>7</v>
      </c>
      <c r="E185" t="str">
        <f t="shared" si="19"/>
        <v>lipiec</v>
      </c>
      <c r="F185">
        <f t="shared" si="22"/>
        <v>-35188</v>
      </c>
      <c r="G185">
        <f t="shared" si="20"/>
        <v>1</v>
      </c>
      <c r="H185">
        <f t="shared" si="21"/>
        <v>300</v>
      </c>
      <c r="I185">
        <f t="shared" si="24"/>
        <v>300</v>
      </c>
      <c r="J185">
        <f t="shared" si="23"/>
        <v>55590</v>
      </c>
    </row>
    <row r="186" spans="1:10">
      <c r="A186" s="1">
        <v>44746</v>
      </c>
      <c r="B186">
        <v>0</v>
      </c>
      <c r="C186">
        <f t="shared" si="17"/>
        <v>6</v>
      </c>
      <c r="D186">
        <f t="shared" si="18"/>
        <v>7</v>
      </c>
      <c r="E186" t="str">
        <f t="shared" si="19"/>
        <v>lipiec</v>
      </c>
      <c r="F186">
        <f t="shared" si="22"/>
        <v>-35378</v>
      </c>
      <c r="G186">
        <f t="shared" si="20"/>
        <v>2</v>
      </c>
      <c r="H186">
        <f t="shared" si="21"/>
        <v>0</v>
      </c>
      <c r="I186">
        <f t="shared" si="24"/>
        <v>260</v>
      </c>
      <c r="J186">
        <f t="shared" si="23"/>
        <v>55850</v>
      </c>
    </row>
    <row r="187" spans="1:10">
      <c r="A187" s="1">
        <v>44747</v>
      </c>
      <c r="B187">
        <v>0</v>
      </c>
      <c r="C187">
        <f t="shared" si="17"/>
        <v>7</v>
      </c>
      <c r="D187">
        <f t="shared" si="18"/>
        <v>7</v>
      </c>
      <c r="E187" t="str">
        <f t="shared" si="19"/>
        <v>lipiec</v>
      </c>
      <c r="F187">
        <f t="shared" si="22"/>
        <v>-35638</v>
      </c>
      <c r="G187">
        <f t="shared" si="20"/>
        <v>3</v>
      </c>
      <c r="H187">
        <f t="shared" si="21"/>
        <v>70</v>
      </c>
      <c r="I187">
        <f t="shared" si="24"/>
        <v>490</v>
      </c>
      <c r="J187">
        <f t="shared" si="23"/>
        <v>56340</v>
      </c>
    </row>
    <row r="188" spans="1:10">
      <c r="A188" s="1">
        <v>44748</v>
      </c>
      <c r="B188">
        <v>527</v>
      </c>
      <c r="C188" t="b">
        <f t="shared" si="17"/>
        <v>0</v>
      </c>
      <c r="D188">
        <f t="shared" si="18"/>
        <v>7</v>
      </c>
      <c r="E188" t="str">
        <f t="shared" si="19"/>
        <v>lipiec</v>
      </c>
      <c r="F188">
        <f t="shared" si="22"/>
        <v>-36128</v>
      </c>
      <c r="G188">
        <f t="shared" si="20"/>
        <v>4</v>
      </c>
      <c r="H188">
        <f t="shared" si="21"/>
        <v>300</v>
      </c>
      <c r="I188">
        <f t="shared" si="24"/>
        <v>490</v>
      </c>
      <c r="J188">
        <f t="shared" si="23"/>
        <v>56830</v>
      </c>
    </row>
    <row r="189" spans="1:10">
      <c r="A189" s="1">
        <v>44749</v>
      </c>
      <c r="B189">
        <v>619</v>
      </c>
      <c r="C189" t="b">
        <f t="shared" si="17"/>
        <v>0</v>
      </c>
      <c r="D189">
        <f t="shared" si="18"/>
        <v>7</v>
      </c>
      <c r="E189" t="str">
        <f t="shared" si="19"/>
        <v>lipiec</v>
      </c>
      <c r="F189">
        <f t="shared" si="22"/>
        <v>-36091</v>
      </c>
      <c r="G189">
        <f t="shared" si="20"/>
        <v>5</v>
      </c>
      <c r="H189">
        <f t="shared" si="21"/>
        <v>300</v>
      </c>
      <c r="I189">
        <f t="shared" si="24"/>
        <v>190</v>
      </c>
      <c r="J189">
        <f t="shared" si="23"/>
        <v>57020</v>
      </c>
    </row>
    <row r="190" spans="1:10">
      <c r="A190" s="1">
        <v>44750</v>
      </c>
      <c r="B190">
        <v>0</v>
      </c>
      <c r="C190">
        <f t="shared" si="17"/>
        <v>1</v>
      </c>
      <c r="D190">
        <f t="shared" si="18"/>
        <v>7</v>
      </c>
      <c r="E190" t="str">
        <f t="shared" si="19"/>
        <v>lipiec</v>
      </c>
      <c r="F190">
        <f t="shared" si="22"/>
        <v>-35662</v>
      </c>
      <c r="G190">
        <f t="shared" si="20"/>
        <v>6</v>
      </c>
      <c r="H190">
        <f t="shared" si="21"/>
        <v>0</v>
      </c>
      <c r="I190">
        <f t="shared" si="24"/>
        <v>300</v>
      </c>
      <c r="J190">
        <f t="shared" si="23"/>
        <v>57320</v>
      </c>
    </row>
    <row r="191" spans="1:10">
      <c r="A191" s="1">
        <v>44751</v>
      </c>
      <c r="B191">
        <v>0</v>
      </c>
      <c r="C191">
        <f t="shared" si="17"/>
        <v>2</v>
      </c>
      <c r="D191">
        <f t="shared" si="18"/>
        <v>7</v>
      </c>
      <c r="E191" t="str">
        <f t="shared" si="19"/>
        <v>lipiec</v>
      </c>
      <c r="F191">
        <f t="shared" si="22"/>
        <v>-35852</v>
      </c>
      <c r="G191">
        <f t="shared" si="20"/>
        <v>7</v>
      </c>
      <c r="H191">
        <f t="shared" si="21"/>
        <v>0</v>
      </c>
      <c r="I191">
        <f t="shared" si="24"/>
        <v>300</v>
      </c>
      <c r="J191">
        <f t="shared" si="23"/>
        <v>57620</v>
      </c>
    </row>
    <row r="192" spans="1:10">
      <c r="A192" s="1">
        <v>44752</v>
      </c>
      <c r="B192">
        <v>0</v>
      </c>
      <c r="C192">
        <f t="shared" si="17"/>
        <v>3</v>
      </c>
      <c r="D192">
        <f t="shared" si="18"/>
        <v>7</v>
      </c>
      <c r="E192" t="str">
        <f t="shared" si="19"/>
        <v>lipiec</v>
      </c>
      <c r="F192">
        <f t="shared" si="22"/>
        <v>-36042</v>
      </c>
      <c r="G192">
        <f t="shared" si="20"/>
        <v>1</v>
      </c>
      <c r="H192">
        <f t="shared" si="21"/>
        <v>0</v>
      </c>
      <c r="I192">
        <f t="shared" si="24"/>
        <v>190</v>
      </c>
      <c r="J192">
        <f t="shared" si="23"/>
        <v>57810</v>
      </c>
    </row>
    <row r="193" spans="1:10">
      <c r="A193" s="1">
        <v>44753</v>
      </c>
      <c r="B193">
        <v>170</v>
      </c>
      <c r="C193" t="b">
        <f t="shared" si="17"/>
        <v>0</v>
      </c>
      <c r="D193">
        <f t="shared" si="18"/>
        <v>7</v>
      </c>
      <c r="E193" t="str">
        <f t="shared" si="19"/>
        <v>lipiec</v>
      </c>
      <c r="F193">
        <f t="shared" si="22"/>
        <v>-36532</v>
      </c>
      <c r="G193">
        <f t="shared" si="20"/>
        <v>2</v>
      </c>
      <c r="H193">
        <f t="shared" si="21"/>
        <v>300</v>
      </c>
      <c r="I193">
        <f t="shared" si="24"/>
        <v>300</v>
      </c>
      <c r="J193">
        <f t="shared" si="23"/>
        <v>58110</v>
      </c>
    </row>
    <row r="194" spans="1:10">
      <c r="A194" s="1">
        <v>44754</v>
      </c>
      <c r="B194">
        <v>13</v>
      </c>
      <c r="C194" t="b">
        <f t="shared" si="17"/>
        <v>0</v>
      </c>
      <c r="D194">
        <f t="shared" si="18"/>
        <v>7</v>
      </c>
      <c r="E194" t="str">
        <f t="shared" si="19"/>
        <v>lipiec</v>
      </c>
      <c r="F194">
        <f t="shared" si="22"/>
        <v>-36922</v>
      </c>
      <c r="G194">
        <f t="shared" si="20"/>
        <v>3</v>
      </c>
      <c r="H194">
        <f t="shared" si="21"/>
        <v>370</v>
      </c>
      <c r="I194">
        <f t="shared" si="24"/>
        <v>300</v>
      </c>
      <c r="J194">
        <f t="shared" si="23"/>
        <v>58410</v>
      </c>
    </row>
    <row r="195" spans="1:10">
      <c r="A195" s="1">
        <v>44755</v>
      </c>
      <c r="B195">
        <v>0</v>
      </c>
      <c r="C195">
        <f t="shared" ref="C195:C258" si="25">IF(B195=0, C194+1)</f>
        <v>1</v>
      </c>
      <c r="D195">
        <f t="shared" ref="D195:D258" si="26">MONTH(A195)</f>
        <v>7</v>
      </c>
      <c r="E195" t="str">
        <f t="shared" ref="E195:E258" si="27">VLOOKUP(D195,$S$1:$T$12,2,FALSE)</f>
        <v>lipiec</v>
      </c>
      <c r="F195">
        <f t="shared" si="22"/>
        <v>-37099</v>
      </c>
      <c r="G195">
        <f t="shared" ref="G195:G258" si="28">WEEKDAY(A195)</f>
        <v>4</v>
      </c>
      <c r="H195">
        <f t="shared" ref="H195:H258" si="29">IF(G195=3, 70, 0) + IF(MOD(C195, 5) = 0, 300, 0)</f>
        <v>0</v>
      </c>
      <c r="I195">
        <f t="shared" si="24"/>
        <v>300</v>
      </c>
      <c r="J195">
        <f t="shared" si="23"/>
        <v>58710</v>
      </c>
    </row>
    <row r="196" spans="1:10">
      <c r="A196" s="1">
        <v>44756</v>
      </c>
      <c r="B196">
        <v>0</v>
      </c>
      <c r="C196">
        <f t="shared" si="25"/>
        <v>2</v>
      </c>
      <c r="D196">
        <f t="shared" si="26"/>
        <v>7</v>
      </c>
      <c r="E196" t="str">
        <f t="shared" si="27"/>
        <v>lipiec</v>
      </c>
      <c r="F196">
        <f t="shared" ref="F196:F259" si="30">(F195 - 190 - H196) + B195</f>
        <v>-37289</v>
      </c>
      <c r="G196">
        <f t="shared" si="28"/>
        <v>5</v>
      </c>
      <c r="H196">
        <f t="shared" si="29"/>
        <v>0</v>
      </c>
      <c r="I196">
        <f t="shared" si="24"/>
        <v>490</v>
      </c>
      <c r="J196">
        <f t="shared" ref="J196:J259" si="31">IF(F195 &lt; 0, I196 + J195, J195)</f>
        <v>59200</v>
      </c>
    </row>
    <row r="197" spans="1:10">
      <c r="A197" s="1">
        <v>44757</v>
      </c>
      <c r="B197">
        <v>0</v>
      </c>
      <c r="C197">
        <f t="shared" si="25"/>
        <v>3</v>
      </c>
      <c r="D197">
        <f t="shared" si="26"/>
        <v>7</v>
      </c>
      <c r="E197" t="str">
        <f t="shared" si="27"/>
        <v>lipiec</v>
      </c>
      <c r="F197">
        <f t="shared" si="30"/>
        <v>-37479</v>
      </c>
      <c r="G197">
        <f t="shared" si="28"/>
        <v>6</v>
      </c>
      <c r="H197">
        <f t="shared" si="29"/>
        <v>0</v>
      </c>
      <c r="I197">
        <f t="shared" si="24"/>
        <v>490</v>
      </c>
      <c r="J197">
        <f t="shared" si="31"/>
        <v>59690</v>
      </c>
    </row>
    <row r="198" spans="1:10">
      <c r="A198" s="1">
        <v>44758</v>
      </c>
      <c r="B198">
        <v>0</v>
      </c>
      <c r="C198">
        <f t="shared" si="25"/>
        <v>4</v>
      </c>
      <c r="D198">
        <f t="shared" si="26"/>
        <v>7</v>
      </c>
      <c r="E198" t="str">
        <f t="shared" si="27"/>
        <v>lipiec</v>
      </c>
      <c r="F198">
        <f t="shared" si="30"/>
        <v>-37669</v>
      </c>
      <c r="G198">
        <f t="shared" si="28"/>
        <v>7</v>
      </c>
      <c r="H198">
        <f t="shared" si="29"/>
        <v>0</v>
      </c>
      <c r="I198">
        <f t="shared" si="24"/>
        <v>490</v>
      </c>
      <c r="J198">
        <f t="shared" si="31"/>
        <v>60180</v>
      </c>
    </row>
    <row r="199" spans="1:10">
      <c r="A199" s="1">
        <v>44759</v>
      </c>
      <c r="B199">
        <v>518</v>
      </c>
      <c r="C199" t="b">
        <f t="shared" si="25"/>
        <v>0</v>
      </c>
      <c r="D199">
        <f t="shared" si="26"/>
        <v>7</v>
      </c>
      <c r="E199" t="str">
        <f t="shared" si="27"/>
        <v>lipiec</v>
      </c>
      <c r="F199">
        <f t="shared" si="30"/>
        <v>-38159</v>
      </c>
      <c r="G199">
        <f t="shared" si="28"/>
        <v>1</v>
      </c>
      <c r="H199">
        <f t="shared" si="29"/>
        <v>300</v>
      </c>
      <c r="I199">
        <f t="shared" si="24"/>
        <v>190</v>
      </c>
      <c r="J199">
        <f t="shared" si="31"/>
        <v>60370</v>
      </c>
    </row>
    <row r="200" spans="1:10">
      <c r="A200" s="1">
        <v>44760</v>
      </c>
      <c r="B200">
        <v>791</v>
      </c>
      <c r="C200" t="b">
        <f t="shared" si="25"/>
        <v>0</v>
      </c>
      <c r="D200">
        <f t="shared" si="26"/>
        <v>7</v>
      </c>
      <c r="E200" t="str">
        <f t="shared" si="27"/>
        <v>lipiec</v>
      </c>
      <c r="F200">
        <f t="shared" si="30"/>
        <v>-38131</v>
      </c>
      <c r="G200">
        <f t="shared" si="28"/>
        <v>2</v>
      </c>
      <c r="H200">
        <f t="shared" si="29"/>
        <v>300</v>
      </c>
      <c r="I200">
        <f t="shared" si="24"/>
        <v>300</v>
      </c>
      <c r="J200">
        <f t="shared" si="31"/>
        <v>60670</v>
      </c>
    </row>
    <row r="201" spans="1:10">
      <c r="A201" s="1">
        <v>44761</v>
      </c>
      <c r="B201">
        <v>673</v>
      </c>
      <c r="C201" t="b">
        <f t="shared" si="25"/>
        <v>0</v>
      </c>
      <c r="D201">
        <f t="shared" si="26"/>
        <v>7</v>
      </c>
      <c r="E201" t="str">
        <f t="shared" si="27"/>
        <v>lipiec</v>
      </c>
      <c r="F201">
        <f t="shared" si="30"/>
        <v>-37900</v>
      </c>
      <c r="G201">
        <f t="shared" si="28"/>
        <v>3</v>
      </c>
      <c r="H201">
        <f t="shared" si="29"/>
        <v>370</v>
      </c>
      <c r="I201">
        <f t="shared" si="24"/>
        <v>190</v>
      </c>
      <c r="J201">
        <f t="shared" si="31"/>
        <v>60860</v>
      </c>
    </row>
    <row r="202" spans="1:10">
      <c r="A202" s="1">
        <v>44762</v>
      </c>
      <c r="B202">
        <v>601</v>
      </c>
      <c r="C202" t="b">
        <f t="shared" si="25"/>
        <v>0</v>
      </c>
      <c r="D202">
        <f t="shared" si="26"/>
        <v>7</v>
      </c>
      <c r="E202" t="str">
        <f t="shared" si="27"/>
        <v>lipiec</v>
      </c>
      <c r="F202">
        <f t="shared" si="30"/>
        <v>-37717</v>
      </c>
      <c r="G202">
        <f t="shared" si="28"/>
        <v>4</v>
      </c>
      <c r="H202">
        <f t="shared" si="29"/>
        <v>300</v>
      </c>
      <c r="I202">
        <f t="shared" si="24"/>
        <v>190</v>
      </c>
      <c r="J202">
        <f t="shared" si="31"/>
        <v>61050</v>
      </c>
    </row>
    <row r="203" spans="1:10">
      <c r="A203" s="1">
        <v>44763</v>
      </c>
      <c r="B203">
        <v>612</v>
      </c>
      <c r="C203" t="b">
        <f t="shared" si="25"/>
        <v>0</v>
      </c>
      <c r="D203">
        <f t="shared" si="26"/>
        <v>7</v>
      </c>
      <c r="E203" t="str">
        <f t="shared" si="27"/>
        <v>lipiec</v>
      </c>
      <c r="F203">
        <f t="shared" si="30"/>
        <v>-37606</v>
      </c>
      <c r="G203">
        <f t="shared" si="28"/>
        <v>5</v>
      </c>
      <c r="H203">
        <f t="shared" si="29"/>
        <v>300</v>
      </c>
      <c r="I203">
        <f t="shared" si="24"/>
        <v>490</v>
      </c>
      <c r="J203">
        <f t="shared" si="31"/>
        <v>61540</v>
      </c>
    </row>
    <row r="204" spans="1:10">
      <c r="A204" s="1">
        <v>44764</v>
      </c>
      <c r="B204">
        <v>705</v>
      </c>
      <c r="C204" t="b">
        <f t="shared" si="25"/>
        <v>0</v>
      </c>
      <c r="D204">
        <f t="shared" si="26"/>
        <v>7</v>
      </c>
      <c r="E204" t="str">
        <f t="shared" si="27"/>
        <v>lipiec</v>
      </c>
      <c r="F204">
        <f t="shared" si="30"/>
        <v>-37484</v>
      </c>
      <c r="G204">
        <f t="shared" si="28"/>
        <v>6</v>
      </c>
      <c r="H204">
        <f t="shared" si="29"/>
        <v>300</v>
      </c>
      <c r="I204">
        <f t="shared" si="24"/>
        <v>190</v>
      </c>
      <c r="J204">
        <f t="shared" si="31"/>
        <v>61730</v>
      </c>
    </row>
    <row r="205" spans="1:10">
      <c r="A205" s="1">
        <v>44765</v>
      </c>
      <c r="B205">
        <v>0</v>
      </c>
      <c r="C205">
        <f t="shared" si="25"/>
        <v>1</v>
      </c>
      <c r="D205">
        <f t="shared" si="26"/>
        <v>7</v>
      </c>
      <c r="E205" t="str">
        <f t="shared" si="27"/>
        <v>lipiec</v>
      </c>
      <c r="F205">
        <f t="shared" si="30"/>
        <v>-36969</v>
      </c>
      <c r="G205">
        <f t="shared" si="28"/>
        <v>7</v>
      </c>
      <c r="H205">
        <f t="shared" si="29"/>
        <v>0</v>
      </c>
      <c r="I205">
        <f t="shared" si="24"/>
        <v>300</v>
      </c>
      <c r="J205">
        <f t="shared" si="31"/>
        <v>62030</v>
      </c>
    </row>
    <row r="206" spans="1:10">
      <c r="A206" s="1">
        <v>44766</v>
      </c>
      <c r="B206">
        <v>0</v>
      </c>
      <c r="C206">
        <f t="shared" si="25"/>
        <v>2</v>
      </c>
      <c r="D206">
        <f t="shared" si="26"/>
        <v>7</v>
      </c>
      <c r="E206" t="str">
        <f t="shared" si="27"/>
        <v>lipiec</v>
      </c>
      <c r="F206">
        <f t="shared" si="30"/>
        <v>-37159</v>
      </c>
      <c r="G206">
        <f t="shared" si="28"/>
        <v>1</v>
      </c>
      <c r="H206">
        <f t="shared" si="29"/>
        <v>0</v>
      </c>
      <c r="I206">
        <f t="shared" si="24"/>
        <v>300</v>
      </c>
      <c r="J206">
        <f t="shared" si="31"/>
        <v>62330</v>
      </c>
    </row>
    <row r="207" spans="1:10">
      <c r="A207" s="1">
        <v>44767</v>
      </c>
      <c r="B207">
        <v>1100</v>
      </c>
      <c r="C207" t="b">
        <f t="shared" si="25"/>
        <v>0</v>
      </c>
      <c r="D207">
        <f t="shared" si="26"/>
        <v>7</v>
      </c>
      <c r="E207" t="str">
        <f t="shared" si="27"/>
        <v>lipiec</v>
      </c>
      <c r="F207">
        <f t="shared" si="30"/>
        <v>-37649</v>
      </c>
      <c r="G207">
        <f t="shared" si="28"/>
        <v>2</v>
      </c>
      <c r="H207">
        <f t="shared" si="29"/>
        <v>300</v>
      </c>
      <c r="I207">
        <f t="shared" si="24"/>
        <v>300</v>
      </c>
      <c r="J207">
        <f t="shared" si="31"/>
        <v>62630</v>
      </c>
    </row>
    <row r="208" spans="1:10">
      <c r="A208" s="1">
        <v>44768</v>
      </c>
      <c r="B208">
        <v>118</v>
      </c>
      <c r="C208" t="b">
        <f t="shared" si="25"/>
        <v>0</v>
      </c>
      <c r="D208">
        <f t="shared" si="26"/>
        <v>7</v>
      </c>
      <c r="E208" t="str">
        <f t="shared" si="27"/>
        <v>lipiec</v>
      </c>
      <c r="F208">
        <f t="shared" si="30"/>
        <v>-37109</v>
      </c>
      <c r="G208">
        <f t="shared" si="28"/>
        <v>3</v>
      </c>
      <c r="H208">
        <f t="shared" si="29"/>
        <v>370</v>
      </c>
      <c r="I208">
        <f t="shared" si="24"/>
        <v>300</v>
      </c>
      <c r="J208">
        <f t="shared" si="31"/>
        <v>62930</v>
      </c>
    </row>
    <row r="209" spans="1:10">
      <c r="A209" s="1">
        <v>44769</v>
      </c>
      <c r="B209">
        <v>69</v>
      </c>
      <c r="C209" t="b">
        <f t="shared" si="25"/>
        <v>0</v>
      </c>
      <c r="D209">
        <f t="shared" si="26"/>
        <v>7</v>
      </c>
      <c r="E209" t="str">
        <f t="shared" si="27"/>
        <v>lipiec</v>
      </c>
      <c r="F209">
        <f t="shared" si="30"/>
        <v>-37481</v>
      </c>
      <c r="G209">
        <f t="shared" si="28"/>
        <v>4</v>
      </c>
      <c r="H209">
        <f t="shared" si="29"/>
        <v>300</v>
      </c>
      <c r="I209">
        <f t="shared" si="24"/>
        <v>300</v>
      </c>
      <c r="J209">
        <f t="shared" si="31"/>
        <v>63230</v>
      </c>
    </row>
    <row r="210" spans="1:10">
      <c r="A210" s="1">
        <v>44770</v>
      </c>
      <c r="B210">
        <v>0</v>
      </c>
      <c r="C210">
        <f t="shared" si="25"/>
        <v>1</v>
      </c>
      <c r="D210">
        <f t="shared" si="26"/>
        <v>7</v>
      </c>
      <c r="E210" t="str">
        <f t="shared" si="27"/>
        <v>lipiec</v>
      </c>
      <c r="F210">
        <f t="shared" si="30"/>
        <v>-37602</v>
      </c>
      <c r="G210">
        <f t="shared" si="28"/>
        <v>5</v>
      </c>
      <c r="H210">
        <f t="shared" si="29"/>
        <v>0</v>
      </c>
      <c r="I210">
        <f t="shared" si="24"/>
        <v>300</v>
      </c>
      <c r="J210">
        <f t="shared" si="31"/>
        <v>63530</v>
      </c>
    </row>
    <row r="211" spans="1:10">
      <c r="A211" s="1">
        <v>44771</v>
      </c>
      <c r="B211">
        <v>0</v>
      </c>
      <c r="C211">
        <f t="shared" si="25"/>
        <v>2</v>
      </c>
      <c r="D211">
        <f t="shared" si="26"/>
        <v>7</v>
      </c>
      <c r="E211" t="str">
        <f t="shared" si="27"/>
        <v>lipiec</v>
      </c>
      <c r="F211">
        <f t="shared" si="30"/>
        <v>-37792</v>
      </c>
      <c r="G211">
        <f t="shared" si="28"/>
        <v>6</v>
      </c>
      <c r="H211">
        <f t="shared" si="29"/>
        <v>0</v>
      </c>
      <c r="I211">
        <f t="shared" si="24"/>
        <v>300</v>
      </c>
      <c r="J211">
        <f t="shared" si="31"/>
        <v>63830</v>
      </c>
    </row>
    <row r="212" spans="1:10">
      <c r="A212" s="1">
        <v>44772</v>
      </c>
      <c r="B212">
        <v>0</v>
      </c>
      <c r="C212">
        <f t="shared" si="25"/>
        <v>3</v>
      </c>
      <c r="D212">
        <f t="shared" si="26"/>
        <v>7</v>
      </c>
      <c r="E212" t="str">
        <f t="shared" si="27"/>
        <v>lipiec</v>
      </c>
      <c r="F212">
        <f t="shared" si="30"/>
        <v>-37982</v>
      </c>
      <c r="G212">
        <f t="shared" si="28"/>
        <v>7</v>
      </c>
      <c r="H212">
        <f t="shared" si="29"/>
        <v>0</v>
      </c>
      <c r="I212">
        <f t="shared" si="24"/>
        <v>490</v>
      </c>
      <c r="J212">
        <f t="shared" si="31"/>
        <v>64320</v>
      </c>
    </row>
    <row r="213" spans="1:10">
      <c r="A213" s="1">
        <v>44773</v>
      </c>
      <c r="B213">
        <v>0</v>
      </c>
      <c r="C213">
        <f t="shared" si="25"/>
        <v>4</v>
      </c>
      <c r="D213">
        <f t="shared" si="26"/>
        <v>7</v>
      </c>
      <c r="E213" t="str">
        <f t="shared" si="27"/>
        <v>lipiec</v>
      </c>
      <c r="F213">
        <f t="shared" si="30"/>
        <v>-38172</v>
      </c>
      <c r="G213">
        <f t="shared" si="28"/>
        <v>1</v>
      </c>
      <c r="H213">
        <f t="shared" si="29"/>
        <v>0</v>
      </c>
      <c r="I213">
        <f t="shared" si="24"/>
        <v>490</v>
      </c>
      <c r="J213">
        <f t="shared" si="31"/>
        <v>64810</v>
      </c>
    </row>
    <row r="214" spans="1:10">
      <c r="A214" s="1">
        <v>44774</v>
      </c>
      <c r="B214">
        <v>0</v>
      </c>
      <c r="C214">
        <f t="shared" si="25"/>
        <v>5</v>
      </c>
      <c r="D214">
        <f t="shared" si="26"/>
        <v>8</v>
      </c>
      <c r="E214" t="str">
        <f t="shared" si="27"/>
        <v>sierpień</v>
      </c>
      <c r="F214">
        <f t="shared" si="30"/>
        <v>-38662</v>
      </c>
      <c r="G214">
        <f t="shared" si="28"/>
        <v>2</v>
      </c>
      <c r="H214">
        <f t="shared" si="29"/>
        <v>300</v>
      </c>
      <c r="I214">
        <f t="shared" si="24"/>
        <v>560</v>
      </c>
      <c r="J214">
        <f t="shared" si="31"/>
        <v>65370</v>
      </c>
    </row>
    <row r="215" spans="1:10">
      <c r="A215" s="1">
        <v>44775</v>
      </c>
      <c r="B215">
        <v>0</v>
      </c>
      <c r="C215">
        <f t="shared" si="25"/>
        <v>6</v>
      </c>
      <c r="D215">
        <f t="shared" si="26"/>
        <v>8</v>
      </c>
      <c r="E215" t="str">
        <f t="shared" si="27"/>
        <v>sierpień</v>
      </c>
      <c r="F215">
        <f t="shared" si="30"/>
        <v>-38922</v>
      </c>
      <c r="G215">
        <f t="shared" si="28"/>
        <v>3</v>
      </c>
      <c r="H215">
        <f t="shared" si="29"/>
        <v>70</v>
      </c>
      <c r="I215">
        <f t="shared" si="24"/>
        <v>190</v>
      </c>
      <c r="J215">
        <f t="shared" si="31"/>
        <v>65560</v>
      </c>
    </row>
    <row r="216" spans="1:10">
      <c r="A216" s="1">
        <v>44776</v>
      </c>
      <c r="B216">
        <v>0</v>
      </c>
      <c r="C216">
        <f t="shared" si="25"/>
        <v>7</v>
      </c>
      <c r="D216">
        <f t="shared" si="26"/>
        <v>8</v>
      </c>
      <c r="E216" t="str">
        <f t="shared" si="27"/>
        <v>sierpień</v>
      </c>
      <c r="F216">
        <f t="shared" si="30"/>
        <v>-39112</v>
      </c>
      <c r="G216">
        <f t="shared" si="28"/>
        <v>4</v>
      </c>
      <c r="H216">
        <f t="shared" si="29"/>
        <v>0</v>
      </c>
      <c r="I216">
        <f t="shared" si="24"/>
        <v>300</v>
      </c>
      <c r="J216">
        <f t="shared" si="31"/>
        <v>65860</v>
      </c>
    </row>
    <row r="217" spans="1:10">
      <c r="A217" s="1">
        <v>44777</v>
      </c>
      <c r="B217">
        <v>0</v>
      </c>
      <c r="C217">
        <f t="shared" si="25"/>
        <v>8</v>
      </c>
      <c r="D217">
        <f t="shared" si="26"/>
        <v>8</v>
      </c>
      <c r="E217" t="str">
        <f t="shared" si="27"/>
        <v>sierpień</v>
      </c>
      <c r="F217">
        <f t="shared" si="30"/>
        <v>-39302</v>
      </c>
      <c r="G217">
        <f t="shared" si="28"/>
        <v>5</v>
      </c>
      <c r="H217">
        <f t="shared" si="29"/>
        <v>0</v>
      </c>
      <c r="I217">
        <f t="shared" si="24"/>
        <v>190</v>
      </c>
      <c r="J217">
        <f t="shared" si="31"/>
        <v>66050</v>
      </c>
    </row>
    <row r="218" spans="1:10">
      <c r="A218" s="1">
        <v>44778</v>
      </c>
      <c r="B218">
        <v>0</v>
      </c>
      <c r="C218">
        <f t="shared" si="25"/>
        <v>9</v>
      </c>
      <c r="D218">
        <f t="shared" si="26"/>
        <v>8</v>
      </c>
      <c r="E218" t="str">
        <f t="shared" si="27"/>
        <v>sierpień</v>
      </c>
      <c r="F218">
        <f t="shared" si="30"/>
        <v>-39492</v>
      </c>
      <c r="G218">
        <f t="shared" si="28"/>
        <v>6</v>
      </c>
      <c r="H218">
        <f t="shared" si="29"/>
        <v>0</v>
      </c>
      <c r="I218">
        <f t="shared" si="24"/>
        <v>300</v>
      </c>
      <c r="J218">
        <f t="shared" si="31"/>
        <v>66350</v>
      </c>
    </row>
    <row r="219" spans="1:10">
      <c r="A219" s="1">
        <v>44779</v>
      </c>
      <c r="B219">
        <v>0</v>
      </c>
      <c r="C219">
        <f t="shared" si="25"/>
        <v>10</v>
      </c>
      <c r="D219">
        <f t="shared" si="26"/>
        <v>8</v>
      </c>
      <c r="E219" t="str">
        <f t="shared" si="27"/>
        <v>sierpień</v>
      </c>
      <c r="F219">
        <f t="shared" si="30"/>
        <v>-39982</v>
      </c>
      <c r="G219">
        <f t="shared" si="28"/>
        <v>7</v>
      </c>
      <c r="H219">
        <f t="shared" si="29"/>
        <v>300</v>
      </c>
      <c r="I219">
        <f t="shared" si="24"/>
        <v>300</v>
      </c>
      <c r="J219">
        <f t="shared" si="31"/>
        <v>66650</v>
      </c>
    </row>
    <row r="220" spans="1:10">
      <c r="A220" s="1">
        <v>44780</v>
      </c>
      <c r="B220">
        <v>0</v>
      </c>
      <c r="C220">
        <f t="shared" si="25"/>
        <v>11</v>
      </c>
      <c r="D220">
        <f t="shared" si="26"/>
        <v>8</v>
      </c>
      <c r="E220" t="str">
        <f t="shared" si="27"/>
        <v>sierpień</v>
      </c>
      <c r="F220">
        <f t="shared" si="30"/>
        <v>-40172</v>
      </c>
      <c r="G220">
        <f t="shared" si="28"/>
        <v>1</v>
      </c>
      <c r="H220">
        <f t="shared" si="29"/>
        <v>0</v>
      </c>
      <c r="I220">
        <f t="shared" si="24"/>
        <v>190</v>
      </c>
      <c r="J220">
        <f t="shared" si="31"/>
        <v>66840</v>
      </c>
    </row>
    <row r="221" spans="1:10">
      <c r="A221" s="1">
        <v>44781</v>
      </c>
      <c r="B221">
        <v>660</v>
      </c>
      <c r="C221" t="b">
        <f t="shared" si="25"/>
        <v>0</v>
      </c>
      <c r="D221">
        <f t="shared" si="26"/>
        <v>8</v>
      </c>
      <c r="E221" t="str">
        <f t="shared" si="27"/>
        <v>sierpień</v>
      </c>
      <c r="F221">
        <f t="shared" si="30"/>
        <v>-40662</v>
      </c>
      <c r="G221">
        <f t="shared" si="28"/>
        <v>2</v>
      </c>
      <c r="H221">
        <f t="shared" si="29"/>
        <v>300</v>
      </c>
      <c r="I221">
        <f t="shared" ref="I221:I274" si="32">IF(MOD(C134, 5) = 0, 300, H131 + 190)</f>
        <v>560</v>
      </c>
      <c r="J221">
        <f t="shared" si="31"/>
        <v>67400</v>
      </c>
    </row>
    <row r="222" spans="1:10">
      <c r="A222" s="1">
        <v>44782</v>
      </c>
      <c r="B222">
        <v>1245</v>
      </c>
      <c r="C222" t="b">
        <f t="shared" si="25"/>
        <v>0</v>
      </c>
      <c r="D222">
        <f t="shared" si="26"/>
        <v>8</v>
      </c>
      <c r="E222" t="str">
        <f t="shared" si="27"/>
        <v>sierpień</v>
      </c>
      <c r="F222">
        <f t="shared" si="30"/>
        <v>-40562</v>
      </c>
      <c r="G222">
        <f t="shared" si="28"/>
        <v>3</v>
      </c>
      <c r="H222">
        <f t="shared" si="29"/>
        <v>370</v>
      </c>
      <c r="I222">
        <f t="shared" si="32"/>
        <v>490</v>
      </c>
      <c r="J222">
        <f t="shared" si="31"/>
        <v>67890</v>
      </c>
    </row>
    <row r="223" spans="1:10">
      <c r="A223" s="1">
        <v>44783</v>
      </c>
      <c r="B223">
        <v>745</v>
      </c>
      <c r="C223" t="b">
        <f t="shared" si="25"/>
        <v>0</v>
      </c>
      <c r="D223">
        <f t="shared" si="26"/>
        <v>8</v>
      </c>
      <c r="E223" t="str">
        <f t="shared" si="27"/>
        <v>sierpień</v>
      </c>
      <c r="F223">
        <f t="shared" si="30"/>
        <v>-39807</v>
      </c>
      <c r="G223">
        <f t="shared" si="28"/>
        <v>4</v>
      </c>
      <c r="H223">
        <f t="shared" si="29"/>
        <v>300</v>
      </c>
      <c r="I223">
        <f t="shared" si="32"/>
        <v>190</v>
      </c>
      <c r="J223">
        <f t="shared" si="31"/>
        <v>68080</v>
      </c>
    </row>
    <row r="224" spans="1:10">
      <c r="A224" s="1">
        <v>44784</v>
      </c>
      <c r="B224">
        <v>48</v>
      </c>
      <c r="C224" t="b">
        <f t="shared" si="25"/>
        <v>0</v>
      </c>
      <c r="D224">
        <f t="shared" si="26"/>
        <v>8</v>
      </c>
      <c r="E224" t="str">
        <f t="shared" si="27"/>
        <v>sierpień</v>
      </c>
      <c r="F224">
        <f t="shared" si="30"/>
        <v>-39552</v>
      </c>
      <c r="G224">
        <f t="shared" si="28"/>
        <v>5</v>
      </c>
      <c r="H224">
        <f t="shared" si="29"/>
        <v>300</v>
      </c>
      <c r="I224">
        <f t="shared" si="32"/>
        <v>300</v>
      </c>
      <c r="J224">
        <f t="shared" si="31"/>
        <v>68380</v>
      </c>
    </row>
    <row r="225" spans="1:10">
      <c r="A225" s="1">
        <v>44785</v>
      </c>
      <c r="B225">
        <v>0</v>
      </c>
      <c r="C225">
        <f t="shared" si="25"/>
        <v>1</v>
      </c>
      <c r="D225">
        <f t="shared" si="26"/>
        <v>8</v>
      </c>
      <c r="E225" t="str">
        <f t="shared" si="27"/>
        <v>sierpień</v>
      </c>
      <c r="F225">
        <f t="shared" si="30"/>
        <v>-39694</v>
      </c>
      <c r="G225">
        <f t="shared" si="28"/>
        <v>6</v>
      </c>
      <c r="H225">
        <f t="shared" si="29"/>
        <v>0</v>
      </c>
      <c r="I225">
        <f t="shared" si="32"/>
        <v>300</v>
      </c>
      <c r="J225">
        <f t="shared" si="31"/>
        <v>68680</v>
      </c>
    </row>
    <row r="226" spans="1:10">
      <c r="A226" s="1">
        <v>44786</v>
      </c>
      <c r="B226">
        <v>0</v>
      </c>
      <c r="C226">
        <f t="shared" si="25"/>
        <v>2</v>
      </c>
      <c r="D226">
        <f t="shared" si="26"/>
        <v>8</v>
      </c>
      <c r="E226" t="str">
        <f t="shared" si="27"/>
        <v>sierpień</v>
      </c>
      <c r="F226">
        <f t="shared" si="30"/>
        <v>-39884</v>
      </c>
      <c r="G226">
        <f t="shared" si="28"/>
        <v>7</v>
      </c>
      <c r="H226">
        <f t="shared" si="29"/>
        <v>0</v>
      </c>
      <c r="I226">
        <f t="shared" si="32"/>
        <v>300</v>
      </c>
      <c r="J226">
        <f t="shared" si="31"/>
        <v>68980</v>
      </c>
    </row>
    <row r="227" spans="1:10">
      <c r="A227" s="1">
        <v>44787</v>
      </c>
      <c r="B227">
        <v>0</v>
      </c>
      <c r="C227">
        <f t="shared" si="25"/>
        <v>3</v>
      </c>
      <c r="D227">
        <f t="shared" si="26"/>
        <v>8</v>
      </c>
      <c r="E227" t="str">
        <f t="shared" si="27"/>
        <v>sierpień</v>
      </c>
      <c r="F227">
        <f t="shared" si="30"/>
        <v>-40074</v>
      </c>
      <c r="G227">
        <f t="shared" si="28"/>
        <v>1</v>
      </c>
      <c r="H227">
        <f t="shared" si="29"/>
        <v>0</v>
      </c>
      <c r="I227">
        <f t="shared" si="32"/>
        <v>300</v>
      </c>
      <c r="J227">
        <f t="shared" si="31"/>
        <v>69280</v>
      </c>
    </row>
    <row r="228" spans="1:10">
      <c r="A228" s="1">
        <v>44788</v>
      </c>
      <c r="B228">
        <v>0</v>
      </c>
      <c r="C228">
        <f t="shared" si="25"/>
        <v>4</v>
      </c>
      <c r="D228">
        <f t="shared" si="26"/>
        <v>8</v>
      </c>
      <c r="E228" t="str">
        <f t="shared" si="27"/>
        <v>sierpień</v>
      </c>
      <c r="F228">
        <f t="shared" si="30"/>
        <v>-40264</v>
      </c>
      <c r="G228">
        <f t="shared" si="28"/>
        <v>2</v>
      </c>
      <c r="H228">
        <f t="shared" si="29"/>
        <v>0</v>
      </c>
      <c r="I228">
        <f t="shared" si="32"/>
        <v>560</v>
      </c>
      <c r="J228">
        <f t="shared" si="31"/>
        <v>69840</v>
      </c>
    </row>
    <row r="229" spans="1:10">
      <c r="A229" s="1">
        <v>44789</v>
      </c>
      <c r="B229">
        <v>0</v>
      </c>
      <c r="C229">
        <f t="shared" si="25"/>
        <v>5</v>
      </c>
      <c r="D229">
        <f t="shared" si="26"/>
        <v>8</v>
      </c>
      <c r="E229" t="str">
        <f t="shared" si="27"/>
        <v>sierpień</v>
      </c>
      <c r="F229">
        <f t="shared" si="30"/>
        <v>-40824</v>
      </c>
      <c r="G229">
        <f t="shared" si="28"/>
        <v>3</v>
      </c>
      <c r="H229">
        <f t="shared" si="29"/>
        <v>370</v>
      </c>
      <c r="I229">
        <f t="shared" si="32"/>
        <v>490</v>
      </c>
      <c r="J229">
        <f t="shared" si="31"/>
        <v>70330</v>
      </c>
    </row>
    <row r="230" spans="1:10">
      <c r="A230" s="1">
        <v>44790</v>
      </c>
      <c r="B230">
        <v>0</v>
      </c>
      <c r="C230">
        <f t="shared" si="25"/>
        <v>6</v>
      </c>
      <c r="D230">
        <f t="shared" si="26"/>
        <v>8</v>
      </c>
      <c r="E230" t="str">
        <f t="shared" si="27"/>
        <v>sierpień</v>
      </c>
      <c r="F230">
        <f t="shared" si="30"/>
        <v>-41014</v>
      </c>
      <c r="G230">
        <f t="shared" si="28"/>
        <v>4</v>
      </c>
      <c r="H230">
        <f t="shared" si="29"/>
        <v>0</v>
      </c>
      <c r="I230">
        <f t="shared" si="32"/>
        <v>490</v>
      </c>
      <c r="J230">
        <f t="shared" si="31"/>
        <v>70820</v>
      </c>
    </row>
    <row r="231" spans="1:10">
      <c r="A231" s="1">
        <v>44791</v>
      </c>
      <c r="B231">
        <v>0</v>
      </c>
      <c r="C231">
        <f t="shared" si="25"/>
        <v>7</v>
      </c>
      <c r="D231">
        <f t="shared" si="26"/>
        <v>8</v>
      </c>
      <c r="E231" t="str">
        <f t="shared" si="27"/>
        <v>sierpień</v>
      </c>
      <c r="F231">
        <f t="shared" si="30"/>
        <v>-41204</v>
      </c>
      <c r="G231">
        <f t="shared" si="28"/>
        <v>5</v>
      </c>
      <c r="H231">
        <f t="shared" si="29"/>
        <v>0</v>
      </c>
      <c r="I231">
        <f t="shared" si="32"/>
        <v>190</v>
      </c>
      <c r="J231">
        <f t="shared" si="31"/>
        <v>71010</v>
      </c>
    </row>
    <row r="232" spans="1:10">
      <c r="A232" s="1">
        <v>44792</v>
      </c>
      <c r="B232">
        <v>0</v>
      </c>
      <c r="C232">
        <f t="shared" si="25"/>
        <v>8</v>
      </c>
      <c r="D232">
        <f t="shared" si="26"/>
        <v>8</v>
      </c>
      <c r="E232" t="str">
        <f t="shared" si="27"/>
        <v>sierpień</v>
      </c>
      <c r="F232">
        <f t="shared" si="30"/>
        <v>-41394</v>
      </c>
      <c r="G232">
        <f t="shared" si="28"/>
        <v>6</v>
      </c>
      <c r="H232">
        <f t="shared" si="29"/>
        <v>0</v>
      </c>
      <c r="I232">
        <f t="shared" si="32"/>
        <v>300</v>
      </c>
      <c r="J232">
        <f t="shared" si="31"/>
        <v>71310</v>
      </c>
    </row>
    <row r="233" spans="1:10">
      <c r="A233" s="1">
        <v>44793</v>
      </c>
      <c r="B233">
        <v>0</v>
      </c>
      <c r="C233">
        <f t="shared" si="25"/>
        <v>9</v>
      </c>
      <c r="D233">
        <f t="shared" si="26"/>
        <v>8</v>
      </c>
      <c r="E233" t="str">
        <f t="shared" si="27"/>
        <v>sierpień</v>
      </c>
      <c r="F233">
        <f t="shared" si="30"/>
        <v>-41584</v>
      </c>
      <c r="G233">
        <f t="shared" si="28"/>
        <v>7</v>
      </c>
      <c r="H233">
        <f t="shared" si="29"/>
        <v>0</v>
      </c>
      <c r="I233">
        <f t="shared" si="32"/>
        <v>190</v>
      </c>
      <c r="J233">
        <f t="shared" si="31"/>
        <v>71500</v>
      </c>
    </row>
    <row r="234" spans="1:10">
      <c r="A234" s="1">
        <v>44794</v>
      </c>
      <c r="B234">
        <v>0</v>
      </c>
      <c r="C234">
        <f t="shared" si="25"/>
        <v>10</v>
      </c>
      <c r="D234">
        <f t="shared" si="26"/>
        <v>8</v>
      </c>
      <c r="E234" t="str">
        <f t="shared" si="27"/>
        <v>sierpień</v>
      </c>
      <c r="F234">
        <f t="shared" si="30"/>
        <v>-42074</v>
      </c>
      <c r="G234">
        <f t="shared" si="28"/>
        <v>1</v>
      </c>
      <c r="H234">
        <f t="shared" si="29"/>
        <v>300</v>
      </c>
      <c r="I234">
        <f t="shared" si="32"/>
        <v>190</v>
      </c>
      <c r="J234">
        <f t="shared" si="31"/>
        <v>71690</v>
      </c>
    </row>
    <row r="235" spans="1:10">
      <c r="A235" s="1">
        <v>44795</v>
      </c>
      <c r="B235">
        <v>0</v>
      </c>
      <c r="C235">
        <f t="shared" si="25"/>
        <v>11</v>
      </c>
      <c r="D235">
        <f t="shared" si="26"/>
        <v>8</v>
      </c>
      <c r="E235" t="str">
        <f t="shared" si="27"/>
        <v>sierpień</v>
      </c>
      <c r="F235">
        <f t="shared" si="30"/>
        <v>-42264</v>
      </c>
      <c r="G235">
        <f t="shared" si="28"/>
        <v>2</v>
      </c>
      <c r="H235">
        <f t="shared" si="29"/>
        <v>0</v>
      </c>
      <c r="I235">
        <f t="shared" si="32"/>
        <v>560</v>
      </c>
      <c r="J235">
        <f t="shared" si="31"/>
        <v>72250</v>
      </c>
    </row>
    <row r="236" spans="1:10">
      <c r="A236" s="1">
        <v>44796</v>
      </c>
      <c r="B236">
        <v>0</v>
      </c>
      <c r="C236">
        <f t="shared" si="25"/>
        <v>12</v>
      </c>
      <c r="D236">
        <f t="shared" si="26"/>
        <v>8</v>
      </c>
      <c r="E236" t="str">
        <f t="shared" si="27"/>
        <v>sierpień</v>
      </c>
      <c r="F236">
        <f t="shared" si="30"/>
        <v>-42524</v>
      </c>
      <c r="G236">
        <f t="shared" si="28"/>
        <v>3</v>
      </c>
      <c r="H236">
        <f t="shared" si="29"/>
        <v>70</v>
      </c>
      <c r="I236">
        <f t="shared" si="32"/>
        <v>190</v>
      </c>
      <c r="J236">
        <f t="shared" si="31"/>
        <v>72440</v>
      </c>
    </row>
    <row r="237" spans="1:10">
      <c r="A237" s="1">
        <v>44797</v>
      </c>
      <c r="B237">
        <v>0</v>
      </c>
      <c r="C237">
        <f t="shared" si="25"/>
        <v>13</v>
      </c>
      <c r="D237">
        <f t="shared" si="26"/>
        <v>8</v>
      </c>
      <c r="E237" t="str">
        <f t="shared" si="27"/>
        <v>sierpień</v>
      </c>
      <c r="F237">
        <f t="shared" si="30"/>
        <v>-42714</v>
      </c>
      <c r="G237">
        <f t="shared" si="28"/>
        <v>4</v>
      </c>
      <c r="H237">
        <f t="shared" si="29"/>
        <v>0</v>
      </c>
      <c r="I237">
        <f t="shared" si="32"/>
        <v>300</v>
      </c>
      <c r="J237">
        <f t="shared" si="31"/>
        <v>72740</v>
      </c>
    </row>
    <row r="238" spans="1:10">
      <c r="A238" s="1">
        <v>44798</v>
      </c>
      <c r="B238">
        <v>0</v>
      </c>
      <c r="C238">
        <f t="shared" si="25"/>
        <v>14</v>
      </c>
      <c r="D238">
        <f t="shared" si="26"/>
        <v>8</v>
      </c>
      <c r="E238" t="str">
        <f t="shared" si="27"/>
        <v>sierpień</v>
      </c>
      <c r="F238">
        <f t="shared" si="30"/>
        <v>-42904</v>
      </c>
      <c r="G238">
        <f t="shared" si="28"/>
        <v>5</v>
      </c>
      <c r="H238">
        <f t="shared" si="29"/>
        <v>0</v>
      </c>
      <c r="I238">
        <f t="shared" si="32"/>
        <v>190</v>
      </c>
      <c r="J238">
        <f t="shared" si="31"/>
        <v>72930</v>
      </c>
    </row>
    <row r="239" spans="1:10">
      <c r="A239" s="1">
        <v>44799</v>
      </c>
      <c r="B239">
        <v>0</v>
      </c>
      <c r="C239">
        <f t="shared" si="25"/>
        <v>15</v>
      </c>
      <c r="D239">
        <f t="shared" si="26"/>
        <v>8</v>
      </c>
      <c r="E239" t="str">
        <f t="shared" si="27"/>
        <v>sierpień</v>
      </c>
      <c r="F239">
        <f t="shared" si="30"/>
        <v>-43394</v>
      </c>
      <c r="G239">
        <f t="shared" si="28"/>
        <v>6</v>
      </c>
      <c r="H239">
        <f t="shared" si="29"/>
        <v>300</v>
      </c>
      <c r="I239">
        <f t="shared" si="32"/>
        <v>190</v>
      </c>
      <c r="J239">
        <f t="shared" si="31"/>
        <v>73120</v>
      </c>
    </row>
    <row r="240" spans="1:10">
      <c r="A240" s="1">
        <v>44800</v>
      </c>
      <c r="B240">
        <v>0</v>
      </c>
      <c r="C240">
        <f t="shared" si="25"/>
        <v>16</v>
      </c>
      <c r="D240">
        <f t="shared" si="26"/>
        <v>8</v>
      </c>
      <c r="E240" t="str">
        <f t="shared" si="27"/>
        <v>sierpień</v>
      </c>
      <c r="F240">
        <f t="shared" si="30"/>
        <v>-43584</v>
      </c>
      <c r="G240">
        <f t="shared" si="28"/>
        <v>7</v>
      </c>
      <c r="H240">
        <f t="shared" si="29"/>
        <v>0</v>
      </c>
      <c r="I240">
        <f t="shared" si="32"/>
        <v>490</v>
      </c>
      <c r="J240">
        <f t="shared" si="31"/>
        <v>73610</v>
      </c>
    </row>
    <row r="241" spans="1:10">
      <c r="A241" s="1">
        <v>44801</v>
      </c>
      <c r="B241">
        <v>0</v>
      </c>
      <c r="C241">
        <f t="shared" si="25"/>
        <v>17</v>
      </c>
      <c r="D241">
        <f t="shared" si="26"/>
        <v>8</v>
      </c>
      <c r="E241" t="str">
        <f t="shared" si="27"/>
        <v>sierpień</v>
      </c>
      <c r="F241">
        <f t="shared" si="30"/>
        <v>-43774</v>
      </c>
      <c r="G241">
        <f t="shared" si="28"/>
        <v>1</v>
      </c>
      <c r="H241">
        <f t="shared" si="29"/>
        <v>0</v>
      </c>
      <c r="I241">
        <f t="shared" si="32"/>
        <v>300</v>
      </c>
      <c r="J241">
        <f t="shared" si="31"/>
        <v>73910</v>
      </c>
    </row>
    <row r="242" spans="1:10">
      <c r="A242" s="1">
        <v>44802</v>
      </c>
      <c r="B242">
        <v>0</v>
      </c>
      <c r="C242">
        <f t="shared" si="25"/>
        <v>18</v>
      </c>
      <c r="D242">
        <f t="shared" si="26"/>
        <v>8</v>
      </c>
      <c r="E242" t="str">
        <f t="shared" si="27"/>
        <v>sierpień</v>
      </c>
      <c r="F242">
        <f t="shared" si="30"/>
        <v>-43964</v>
      </c>
      <c r="G242">
        <f t="shared" si="28"/>
        <v>2</v>
      </c>
      <c r="H242">
        <f t="shared" si="29"/>
        <v>0</v>
      </c>
      <c r="I242">
        <f t="shared" si="32"/>
        <v>300</v>
      </c>
      <c r="J242">
        <f t="shared" si="31"/>
        <v>74210</v>
      </c>
    </row>
    <row r="243" spans="1:10">
      <c r="A243" s="1">
        <v>44803</v>
      </c>
      <c r="B243">
        <v>0</v>
      </c>
      <c r="C243">
        <f t="shared" si="25"/>
        <v>19</v>
      </c>
      <c r="D243">
        <f t="shared" si="26"/>
        <v>8</v>
      </c>
      <c r="E243" t="str">
        <f t="shared" si="27"/>
        <v>sierpień</v>
      </c>
      <c r="F243">
        <f t="shared" si="30"/>
        <v>-44224</v>
      </c>
      <c r="G243">
        <f t="shared" si="28"/>
        <v>3</v>
      </c>
      <c r="H243">
        <f t="shared" si="29"/>
        <v>70</v>
      </c>
      <c r="I243">
        <f t="shared" si="32"/>
        <v>300</v>
      </c>
      <c r="J243">
        <f t="shared" si="31"/>
        <v>74510</v>
      </c>
    </row>
    <row r="244" spans="1:10">
      <c r="A244" s="1">
        <v>44804</v>
      </c>
      <c r="B244">
        <v>0</v>
      </c>
      <c r="C244">
        <f t="shared" si="25"/>
        <v>20</v>
      </c>
      <c r="D244">
        <f t="shared" si="26"/>
        <v>8</v>
      </c>
      <c r="E244" t="str">
        <f t="shared" si="27"/>
        <v>sierpień</v>
      </c>
      <c r="F244">
        <f t="shared" si="30"/>
        <v>-44714</v>
      </c>
      <c r="G244">
        <f t="shared" si="28"/>
        <v>4</v>
      </c>
      <c r="H244">
        <f t="shared" si="29"/>
        <v>300</v>
      </c>
      <c r="I244">
        <f t="shared" si="32"/>
        <v>300</v>
      </c>
      <c r="J244">
        <f t="shared" si="31"/>
        <v>74810</v>
      </c>
    </row>
    <row r="245" spans="1:10">
      <c r="A245" s="1">
        <v>44805</v>
      </c>
      <c r="B245">
        <v>0</v>
      </c>
      <c r="C245">
        <f t="shared" si="25"/>
        <v>21</v>
      </c>
      <c r="D245">
        <f t="shared" si="26"/>
        <v>9</v>
      </c>
      <c r="E245" t="str">
        <f t="shared" si="27"/>
        <v>wrzesień</v>
      </c>
      <c r="F245">
        <f t="shared" si="30"/>
        <v>-44904</v>
      </c>
      <c r="G245">
        <f t="shared" si="28"/>
        <v>5</v>
      </c>
      <c r="H245">
        <f t="shared" si="29"/>
        <v>0</v>
      </c>
      <c r="I245">
        <f t="shared" si="32"/>
        <v>300</v>
      </c>
      <c r="J245">
        <f t="shared" si="31"/>
        <v>75110</v>
      </c>
    </row>
    <row r="246" spans="1:10">
      <c r="A246" s="1">
        <v>44806</v>
      </c>
      <c r="B246">
        <v>388</v>
      </c>
      <c r="C246" t="b">
        <f t="shared" si="25"/>
        <v>0</v>
      </c>
      <c r="D246">
        <f t="shared" si="26"/>
        <v>9</v>
      </c>
      <c r="E246" t="str">
        <f t="shared" si="27"/>
        <v>wrzesień</v>
      </c>
      <c r="F246">
        <f t="shared" si="30"/>
        <v>-45394</v>
      </c>
      <c r="G246">
        <f t="shared" si="28"/>
        <v>6</v>
      </c>
      <c r="H246">
        <f t="shared" si="29"/>
        <v>300</v>
      </c>
      <c r="I246">
        <f t="shared" si="32"/>
        <v>490</v>
      </c>
      <c r="J246">
        <f t="shared" si="31"/>
        <v>75600</v>
      </c>
    </row>
    <row r="247" spans="1:10">
      <c r="A247" s="1">
        <v>44807</v>
      </c>
      <c r="B247">
        <v>415</v>
      </c>
      <c r="C247" t="b">
        <f t="shared" si="25"/>
        <v>0</v>
      </c>
      <c r="D247">
        <f t="shared" si="26"/>
        <v>9</v>
      </c>
      <c r="E247" t="str">
        <f t="shared" si="27"/>
        <v>wrzesień</v>
      </c>
      <c r="F247">
        <f t="shared" si="30"/>
        <v>-45496</v>
      </c>
      <c r="G247">
        <f t="shared" si="28"/>
        <v>7</v>
      </c>
      <c r="H247">
        <f t="shared" si="29"/>
        <v>300</v>
      </c>
      <c r="I247">
        <f t="shared" si="32"/>
        <v>490</v>
      </c>
      <c r="J247">
        <f t="shared" si="31"/>
        <v>76090</v>
      </c>
    </row>
    <row r="248" spans="1:10">
      <c r="A248" s="1">
        <v>44808</v>
      </c>
      <c r="B248">
        <v>560</v>
      </c>
      <c r="C248" t="b">
        <f t="shared" si="25"/>
        <v>0</v>
      </c>
      <c r="D248">
        <f t="shared" si="26"/>
        <v>9</v>
      </c>
      <c r="E248" t="str">
        <f t="shared" si="27"/>
        <v>wrzesień</v>
      </c>
      <c r="F248">
        <f t="shared" si="30"/>
        <v>-45571</v>
      </c>
      <c r="G248">
        <f t="shared" si="28"/>
        <v>1</v>
      </c>
      <c r="H248">
        <f t="shared" si="29"/>
        <v>300</v>
      </c>
      <c r="I248">
        <f t="shared" si="32"/>
        <v>490</v>
      </c>
      <c r="J248">
        <f t="shared" si="31"/>
        <v>76580</v>
      </c>
    </row>
    <row r="249" spans="1:10">
      <c r="A249" s="1">
        <v>44809</v>
      </c>
      <c r="B249">
        <v>467</v>
      </c>
      <c r="C249" t="b">
        <f t="shared" si="25"/>
        <v>0</v>
      </c>
      <c r="D249">
        <f t="shared" si="26"/>
        <v>9</v>
      </c>
      <c r="E249" t="str">
        <f t="shared" si="27"/>
        <v>wrzesień</v>
      </c>
      <c r="F249">
        <f t="shared" si="30"/>
        <v>-45501</v>
      </c>
      <c r="G249">
        <f t="shared" si="28"/>
        <v>2</v>
      </c>
      <c r="H249">
        <f t="shared" si="29"/>
        <v>300</v>
      </c>
      <c r="I249">
        <f t="shared" si="32"/>
        <v>260</v>
      </c>
      <c r="J249">
        <f t="shared" si="31"/>
        <v>76840</v>
      </c>
    </row>
    <row r="250" spans="1:10">
      <c r="A250" s="1">
        <v>44810</v>
      </c>
      <c r="B250">
        <v>517</v>
      </c>
      <c r="C250" t="b">
        <f t="shared" si="25"/>
        <v>0</v>
      </c>
      <c r="D250">
        <f t="shared" si="26"/>
        <v>9</v>
      </c>
      <c r="E250" t="str">
        <f t="shared" si="27"/>
        <v>wrzesień</v>
      </c>
      <c r="F250">
        <f t="shared" si="30"/>
        <v>-45594</v>
      </c>
      <c r="G250">
        <f t="shared" si="28"/>
        <v>3</v>
      </c>
      <c r="H250">
        <f t="shared" si="29"/>
        <v>370</v>
      </c>
      <c r="I250">
        <f t="shared" si="32"/>
        <v>300</v>
      </c>
      <c r="J250">
        <f t="shared" si="31"/>
        <v>77140</v>
      </c>
    </row>
    <row r="251" spans="1:10">
      <c r="A251" s="1">
        <v>44811</v>
      </c>
      <c r="B251">
        <v>552</v>
      </c>
      <c r="C251" t="b">
        <f t="shared" si="25"/>
        <v>0</v>
      </c>
      <c r="D251">
        <f t="shared" si="26"/>
        <v>9</v>
      </c>
      <c r="E251" t="str">
        <f t="shared" si="27"/>
        <v>wrzesień</v>
      </c>
      <c r="F251">
        <f t="shared" si="30"/>
        <v>-45567</v>
      </c>
      <c r="G251">
        <f t="shared" si="28"/>
        <v>4</v>
      </c>
      <c r="H251">
        <f t="shared" si="29"/>
        <v>300</v>
      </c>
      <c r="I251">
        <f t="shared" si="32"/>
        <v>190</v>
      </c>
      <c r="J251">
        <f t="shared" si="31"/>
        <v>77330</v>
      </c>
    </row>
    <row r="252" spans="1:10">
      <c r="A252" s="1">
        <v>44812</v>
      </c>
      <c r="B252">
        <v>0</v>
      </c>
      <c r="C252">
        <f t="shared" si="25"/>
        <v>1</v>
      </c>
      <c r="D252">
        <f t="shared" si="26"/>
        <v>9</v>
      </c>
      <c r="E252" t="str">
        <f t="shared" si="27"/>
        <v>wrzesień</v>
      </c>
      <c r="F252">
        <f t="shared" si="30"/>
        <v>-45205</v>
      </c>
      <c r="G252">
        <f t="shared" si="28"/>
        <v>5</v>
      </c>
      <c r="H252">
        <f t="shared" si="29"/>
        <v>0</v>
      </c>
      <c r="I252">
        <f t="shared" si="32"/>
        <v>190</v>
      </c>
      <c r="J252">
        <f t="shared" si="31"/>
        <v>77520</v>
      </c>
    </row>
    <row r="253" spans="1:10">
      <c r="A253" s="1">
        <v>44813</v>
      </c>
      <c r="B253">
        <v>0</v>
      </c>
      <c r="C253">
        <f t="shared" si="25"/>
        <v>2</v>
      </c>
      <c r="D253">
        <f t="shared" si="26"/>
        <v>9</v>
      </c>
      <c r="E253" t="str">
        <f t="shared" si="27"/>
        <v>wrzesień</v>
      </c>
      <c r="F253">
        <f t="shared" si="30"/>
        <v>-45395</v>
      </c>
      <c r="G253">
        <f t="shared" si="28"/>
        <v>6</v>
      </c>
      <c r="H253">
        <f t="shared" si="29"/>
        <v>0</v>
      </c>
      <c r="I253">
        <f t="shared" si="32"/>
        <v>490</v>
      </c>
      <c r="J253">
        <f t="shared" si="31"/>
        <v>78010</v>
      </c>
    </row>
    <row r="254" spans="1:10">
      <c r="A254" s="1">
        <v>44814</v>
      </c>
      <c r="B254">
        <v>0</v>
      </c>
      <c r="C254">
        <f t="shared" si="25"/>
        <v>3</v>
      </c>
      <c r="D254">
        <f t="shared" si="26"/>
        <v>9</v>
      </c>
      <c r="E254" t="str">
        <f t="shared" si="27"/>
        <v>wrzesień</v>
      </c>
      <c r="F254">
        <f t="shared" si="30"/>
        <v>-45585</v>
      </c>
      <c r="G254">
        <f t="shared" si="28"/>
        <v>7</v>
      </c>
      <c r="H254">
        <f t="shared" si="29"/>
        <v>0</v>
      </c>
      <c r="I254">
        <f t="shared" si="32"/>
        <v>190</v>
      </c>
      <c r="J254">
        <f t="shared" si="31"/>
        <v>78200</v>
      </c>
    </row>
    <row r="255" spans="1:10">
      <c r="A255" s="1">
        <v>44815</v>
      </c>
      <c r="B255">
        <v>0</v>
      </c>
      <c r="C255">
        <f t="shared" si="25"/>
        <v>4</v>
      </c>
      <c r="D255">
        <f t="shared" si="26"/>
        <v>9</v>
      </c>
      <c r="E255" t="str">
        <f t="shared" si="27"/>
        <v>wrzesień</v>
      </c>
      <c r="F255">
        <f t="shared" si="30"/>
        <v>-45775</v>
      </c>
      <c r="G255">
        <f t="shared" si="28"/>
        <v>1</v>
      </c>
      <c r="H255">
        <f t="shared" si="29"/>
        <v>0</v>
      </c>
      <c r="I255">
        <f t="shared" si="32"/>
        <v>300</v>
      </c>
      <c r="J255">
        <f t="shared" si="31"/>
        <v>78500</v>
      </c>
    </row>
    <row r="256" spans="1:10">
      <c r="A256" s="1">
        <v>44816</v>
      </c>
      <c r="B256">
        <v>435</v>
      </c>
      <c r="C256" t="b">
        <f t="shared" si="25"/>
        <v>0</v>
      </c>
      <c r="D256">
        <f t="shared" si="26"/>
        <v>9</v>
      </c>
      <c r="E256" t="str">
        <f t="shared" si="27"/>
        <v>wrzesień</v>
      </c>
      <c r="F256">
        <f t="shared" si="30"/>
        <v>-46265</v>
      </c>
      <c r="G256">
        <f t="shared" si="28"/>
        <v>2</v>
      </c>
      <c r="H256">
        <f t="shared" si="29"/>
        <v>300</v>
      </c>
      <c r="I256">
        <f t="shared" si="32"/>
        <v>300</v>
      </c>
      <c r="J256">
        <f t="shared" si="31"/>
        <v>78800</v>
      </c>
    </row>
    <row r="257" spans="1:10">
      <c r="A257" s="1">
        <v>44817</v>
      </c>
      <c r="B257">
        <v>406</v>
      </c>
      <c r="C257" t="b">
        <f t="shared" si="25"/>
        <v>0</v>
      </c>
      <c r="D257">
        <f t="shared" si="26"/>
        <v>9</v>
      </c>
      <c r="E257" t="str">
        <f t="shared" si="27"/>
        <v>wrzesień</v>
      </c>
      <c r="F257">
        <f t="shared" si="30"/>
        <v>-46390</v>
      </c>
      <c r="G257">
        <f t="shared" si="28"/>
        <v>3</v>
      </c>
      <c r="H257">
        <f t="shared" si="29"/>
        <v>370</v>
      </c>
      <c r="I257">
        <f t="shared" si="32"/>
        <v>190</v>
      </c>
      <c r="J257">
        <f t="shared" si="31"/>
        <v>78990</v>
      </c>
    </row>
    <row r="258" spans="1:10">
      <c r="A258" s="1">
        <v>44818</v>
      </c>
      <c r="B258">
        <v>0</v>
      </c>
      <c r="C258">
        <f t="shared" si="25"/>
        <v>1</v>
      </c>
      <c r="D258">
        <f t="shared" si="26"/>
        <v>9</v>
      </c>
      <c r="E258" t="str">
        <f t="shared" si="27"/>
        <v>wrzesień</v>
      </c>
      <c r="F258">
        <f t="shared" si="30"/>
        <v>-46174</v>
      </c>
      <c r="G258">
        <f t="shared" si="28"/>
        <v>4</v>
      </c>
      <c r="H258">
        <f t="shared" si="29"/>
        <v>0</v>
      </c>
      <c r="I258">
        <f t="shared" si="32"/>
        <v>490</v>
      </c>
      <c r="J258">
        <f t="shared" si="31"/>
        <v>79480</v>
      </c>
    </row>
    <row r="259" spans="1:10">
      <c r="A259" s="1">
        <v>44819</v>
      </c>
      <c r="B259">
        <v>0</v>
      </c>
      <c r="C259">
        <f t="shared" ref="C259:C322" si="33">IF(B259=0, C258+1)</f>
        <v>2</v>
      </c>
      <c r="D259">
        <f t="shared" ref="D259:D322" si="34">MONTH(A259)</f>
        <v>9</v>
      </c>
      <c r="E259" t="str">
        <f t="shared" ref="E259:E322" si="35">VLOOKUP(D259,$S$1:$T$12,2,FALSE)</f>
        <v>wrzesień</v>
      </c>
      <c r="F259">
        <f t="shared" si="30"/>
        <v>-46364</v>
      </c>
      <c r="G259">
        <f t="shared" ref="G259:G322" si="36">WEEKDAY(A259)</f>
        <v>5</v>
      </c>
      <c r="H259">
        <f t="shared" ref="H259:H322" si="37">IF(G259=3, 70, 0) + IF(MOD(C259, 5) = 0, 300, 0)</f>
        <v>0</v>
      </c>
      <c r="I259">
        <f t="shared" si="32"/>
        <v>490</v>
      </c>
      <c r="J259">
        <f t="shared" si="31"/>
        <v>79970</v>
      </c>
    </row>
    <row r="260" spans="1:10">
      <c r="A260" s="1">
        <v>44820</v>
      </c>
      <c r="B260">
        <v>0</v>
      </c>
      <c r="C260">
        <f t="shared" si="33"/>
        <v>3</v>
      </c>
      <c r="D260">
        <f t="shared" si="34"/>
        <v>9</v>
      </c>
      <c r="E260" t="str">
        <f t="shared" si="35"/>
        <v>wrzesień</v>
      </c>
      <c r="F260">
        <f t="shared" ref="F260:F323" si="38">(F259 - 190 - H260) + B259</f>
        <v>-46554</v>
      </c>
      <c r="G260">
        <f t="shared" si="36"/>
        <v>6</v>
      </c>
      <c r="H260">
        <f t="shared" si="37"/>
        <v>0</v>
      </c>
      <c r="I260">
        <f t="shared" si="32"/>
        <v>190</v>
      </c>
      <c r="J260">
        <f t="shared" ref="J260:J323" si="39">IF(F259 &lt; 0, I260 + J259, J259)</f>
        <v>80160</v>
      </c>
    </row>
    <row r="261" spans="1:10">
      <c r="A261" s="1">
        <v>44821</v>
      </c>
      <c r="B261">
        <v>0</v>
      </c>
      <c r="C261">
        <f t="shared" si="33"/>
        <v>4</v>
      </c>
      <c r="D261">
        <f t="shared" si="34"/>
        <v>9</v>
      </c>
      <c r="E261" t="str">
        <f t="shared" si="35"/>
        <v>wrzesień</v>
      </c>
      <c r="F261">
        <f t="shared" si="38"/>
        <v>-46744</v>
      </c>
      <c r="G261">
        <f t="shared" si="36"/>
        <v>7</v>
      </c>
      <c r="H261">
        <f t="shared" si="37"/>
        <v>0</v>
      </c>
      <c r="I261">
        <f t="shared" si="32"/>
        <v>300</v>
      </c>
      <c r="J261">
        <f t="shared" si="39"/>
        <v>80460</v>
      </c>
    </row>
    <row r="262" spans="1:10">
      <c r="A262" s="1">
        <v>44822</v>
      </c>
      <c r="B262">
        <v>0</v>
      </c>
      <c r="C262">
        <f t="shared" si="33"/>
        <v>5</v>
      </c>
      <c r="D262">
        <f t="shared" si="34"/>
        <v>9</v>
      </c>
      <c r="E262" t="str">
        <f t="shared" si="35"/>
        <v>wrzesień</v>
      </c>
      <c r="F262">
        <f t="shared" si="38"/>
        <v>-47234</v>
      </c>
      <c r="G262">
        <f t="shared" si="36"/>
        <v>1</v>
      </c>
      <c r="H262">
        <f t="shared" si="37"/>
        <v>300</v>
      </c>
      <c r="I262">
        <f t="shared" si="32"/>
        <v>190</v>
      </c>
      <c r="J262">
        <f t="shared" si="39"/>
        <v>80650</v>
      </c>
    </row>
    <row r="263" spans="1:10">
      <c r="A263" s="1">
        <v>44823</v>
      </c>
      <c r="B263">
        <v>353</v>
      </c>
      <c r="C263" t="b">
        <f t="shared" si="33"/>
        <v>0</v>
      </c>
      <c r="D263">
        <f t="shared" si="34"/>
        <v>9</v>
      </c>
      <c r="E263" t="str">
        <f t="shared" si="35"/>
        <v>wrzesień</v>
      </c>
      <c r="F263">
        <f t="shared" si="38"/>
        <v>-47724</v>
      </c>
      <c r="G263">
        <f t="shared" si="36"/>
        <v>2</v>
      </c>
      <c r="H263">
        <f t="shared" si="37"/>
        <v>300</v>
      </c>
      <c r="I263">
        <f t="shared" si="32"/>
        <v>260</v>
      </c>
      <c r="J263">
        <f t="shared" si="39"/>
        <v>80910</v>
      </c>
    </row>
    <row r="264" spans="1:10">
      <c r="A264" s="1">
        <v>44824</v>
      </c>
      <c r="B264">
        <v>476</v>
      </c>
      <c r="C264" t="b">
        <f t="shared" si="33"/>
        <v>0</v>
      </c>
      <c r="D264">
        <f t="shared" si="34"/>
        <v>9</v>
      </c>
      <c r="E264" t="str">
        <f t="shared" si="35"/>
        <v>wrzesień</v>
      </c>
      <c r="F264">
        <f t="shared" si="38"/>
        <v>-47931</v>
      </c>
      <c r="G264">
        <f t="shared" si="36"/>
        <v>3</v>
      </c>
      <c r="H264">
        <f t="shared" si="37"/>
        <v>370</v>
      </c>
      <c r="I264">
        <f t="shared" si="32"/>
        <v>490</v>
      </c>
      <c r="J264">
        <f t="shared" si="39"/>
        <v>81400</v>
      </c>
    </row>
    <row r="265" spans="1:10">
      <c r="A265" s="1">
        <v>44825</v>
      </c>
      <c r="B265">
        <v>383</v>
      </c>
      <c r="C265" t="b">
        <f t="shared" si="33"/>
        <v>0</v>
      </c>
      <c r="D265">
        <f t="shared" si="34"/>
        <v>9</v>
      </c>
      <c r="E265" t="str">
        <f t="shared" si="35"/>
        <v>wrzesień</v>
      </c>
      <c r="F265">
        <f t="shared" si="38"/>
        <v>-47945</v>
      </c>
      <c r="G265">
        <f t="shared" si="36"/>
        <v>4</v>
      </c>
      <c r="H265">
        <f t="shared" si="37"/>
        <v>300</v>
      </c>
      <c r="I265">
        <f t="shared" si="32"/>
        <v>300</v>
      </c>
      <c r="J265">
        <f t="shared" si="39"/>
        <v>81700</v>
      </c>
    </row>
    <row r="266" spans="1:10">
      <c r="A266" s="1">
        <v>44826</v>
      </c>
      <c r="B266">
        <v>0</v>
      </c>
      <c r="C266">
        <f t="shared" si="33"/>
        <v>1</v>
      </c>
      <c r="D266">
        <f t="shared" si="34"/>
        <v>9</v>
      </c>
      <c r="E266" t="str">
        <f t="shared" si="35"/>
        <v>wrzesień</v>
      </c>
      <c r="F266">
        <f t="shared" si="38"/>
        <v>-47752</v>
      </c>
      <c r="G266">
        <f t="shared" si="36"/>
        <v>5</v>
      </c>
      <c r="H266">
        <f t="shared" si="37"/>
        <v>0</v>
      </c>
      <c r="I266">
        <f t="shared" si="32"/>
        <v>300</v>
      </c>
      <c r="J266">
        <f t="shared" si="39"/>
        <v>82000</v>
      </c>
    </row>
    <row r="267" spans="1:10">
      <c r="A267" s="1">
        <v>44827</v>
      </c>
      <c r="B267">
        <v>0</v>
      </c>
      <c r="C267">
        <f t="shared" si="33"/>
        <v>2</v>
      </c>
      <c r="D267">
        <f t="shared" si="34"/>
        <v>9</v>
      </c>
      <c r="E267" t="str">
        <f t="shared" si="35"/>
        <v>wrzesień</v>
      </c>
      <c r="F267">
        <f t="shared" si="38"/>
        <v>-47942</v>
      </c>
      <c r="G267">
        <f t="shared" si="36"/>
        <v>6</v>
      </c>
      <c r="H267">
        <f t="shared" si="37"/>
        <v>0</v>
      </c>
      <c r="I267">
        <f t="shared" si="32"/>
        <v>300</v>
      </c>
      <c r="J267">
        <f t="shared" si="39"/>
        <v>82300</v>
      </c>
    </row>
    <row r="268" spans="1:10">
      <c r="A268" s="1">
        <v>44828</v>
      </c>
      <c r="B268">
        <v>0</v>
      </c>
      <c r="C268">
        <f t="shared" si="33"/>
        <v>3</v>
      </c>
      <c r="D268">
        <f t="shared" si="34"/>
        <v>9</v>
      </c>
      <c r="E268" t="str">
        <f t="shared" si="35"/>
        <v>wrzesień</v>
      </c>
      <c r="F268">
        <f t="shared" si="38"/>
        <v>-48132</v>
      </c>
      <c r="G268">
        <f t="shared" si="36"/>
        <v>7</v>
      </c>
      <c r="H268">
        <f t="shared" si="37"/>
        <v>0</v>
      </c>
      <c r="I268">
        <f t="shared" si="32"/>
        <v>490</v>
      </c>
      <c r="J268">
        <f t="shared" si="39"/>
        <v>82790</v>
      </c>
    </row>
    <row r="269" spans="1:10">
      <c r="A269" s="1">
        <v>44829</v>
      </c>
      <c r="B269">
        <v>0</v>
      </c>
      <c r="C269">
        <f t="shared" si="33"/>
        <v>4</v>
      </c>
      <c r="D269">
        <f t="shared" si="34"/>
        <v>9</v>
      </c>
      <c r="E269" t="str">
        <f t="shared" si="35"/>
        <v>wrzesień</v>
      </c>
      <c r="F269">
        <f t="shared" si="38"/>
        <v>-48322</v>
      </c>
      <c r="G269">
        <f t="shared" si="36"/>
        <v>1</v>
      </c>
      <c r="H269">
        <f t="shared" si="37"/>
        <v>0</v>
      </c>
      <c r="I269">
        <f t="shared" si="32"/>
        <v>490</v>
      </c>
      <c r="J269">
        <f t="shared" si="39"/>
        <v>83280</v>
      </c>
    </row>
    <row r="270" spans="1:10">
      <c r="A270" s="1">
        <v>44830</v>
      </c>
      <c r="B270">
        <v>0</v>
      </c>
      <c r="C270">
        <f t="shared" si="33"/>
        <v>5</v>
      </c>
      <c r="D270">
        <f t="shared" si="34"/>
        <v>9</v>
      </c>
      <c r="E270" t="str">
        <f t="shared" si="35"/>
        <v>wrzesień</v>
      </c>
      <c r="F270">
        <f t="shared" si="38"/>
        <v>-48812</v>
      </c>
      <c r="G270">
        <f t="shared" si="36"/>
        <v>2</v>
      </c>
      <c r="H270">
        <f t="shared" si="37"/>
        <v>300</v>
      </c>
      <c r="I270">
        <f t="shared" si="32"/>
        <v>560</v>
      </c>
      <c r="J270">
        <f t="shared" si="39"/>
        <v>83840</v>
      </c>
    </row>
    <row r="271" spans="1:10">
      <c r="A271" s="1">
        <v>44831</v>
      </c>
      <c r="B271">
        <v>0</v>
      </c>
      <c r="C271">
        <f t="shared" si="33"/>
        <v>6</v>
      </c>
      <c r="D271">
        <f t="shared" si="34"/>
        <v>9</v>
      </c>
      <c r="E271" t="str">
        <f t="shared" si="35"/>
        <v>wrzesień</v>
      </c>
      <c r="F271">
        <f t="shared" si="38"/>
        <v>-49072</v>
      </c>
      <c r="G271">
        <f t="shared" si="36"/>
        <v>3</v>
      </c>
      <c r="H271">
        <f t="shared" si="37"/>
        <v>70</v>
      </c>
      <c r="I271">
        <f t="shared" si="32"/>
        <v>190</v>
      </c>
      <c r="J271">
        <f t="shared" si="39"/>
        <v>84030</v>
      </c>
    </row>
    <row r="272" spans="1:10">
      <c r="A272" s="1">
        <v>44832</v>
      </c>
      <c r="B272">
        <v>0</v>
      </c>
      <c r="C272">
        <f t="shared" si="33"/>
        <v>7</v>
      </c>
      <c r="D272">
        <f t="shared" si="34"/>
        <v>9</v>
      </c>
      <c r="E272" t="str">
        <f t="shared" si="35"/>
        <v>wrzesień</v>
      </c>
      <c r="F272">
        <f t="shared" si="38"/>
        <v>-49262</v>
      </c>
      <c r="G272">
        <f t="shared" si="36"/>
        <v>4</v>
      </c>
      <c r="H272">
        <f t="shared" si="37"/>
        <v>0</v>
      </c>
      <c r="I272">
        <f t="shared" si="32"/>
        <v>300</v>
      </c>
      <c r="J272">
        <f t="shared" si="39"/>
        <v>84330</v>
      </c>
    </row>
    <row r="273" spans="1:10">
      <c r="A273" s="1">
        <v>44833</v>
      </c>
      <c r="B273">
        <v>302</v>
      </c>
      <c r="C273" t="b">
        <f t="shared" si="33"/>
        <v>0</v>
      </c>
      <c r="D273">
        <f t="shared" si="34"/>
        <v>9</v>
      </c>
      <c r="E273" t="str">
        <f t="shared" si="35"/>
        <v>wrzesień</v>
      </c>
      <c r="F273">
        <f t="shared" si="38"/>
        <v>-49752</v>
      </c>
      <c r="G273">
        <f t="shared" si="36"/>
        <v>5</v>
      </c>
      <c r="H273">
        <f t="shared" si="37"/>
        <v>300</v>
      </c>
      <c r="I273">
        <f t="shared" si="32"/>
        <v>190</v>
      </c>
      <c r="J273">
        <f t="shared" si="39"/>
        <v>84520</v>
      </c>
    </row>
    <row r="274" spans="1:10">
      <c r="A274" s="1">
        <v>44834</v>
      </c>
      <c r="B274">
        <v>426</v>
      </c>
      <c r="C274" t="b">
        <f t="shared" si="33"/>
        <v>0</v>
      </c>
      <c r="D274">
        <f t="shared" si="34"/>
        <v>9</v>
      </c>
      <c r="E274" t="str">
        <f t="shared" si="35"/>
        <v>wrzesień</v>
      </c>
      <c r="F274">
        <f t="shared" si="38"/>
        <v>-49940</v>
      </c>
      <c r="G274">
        <f t="shared" si="36"/>
        <v>6</v>
      </c>
      <c r="H274">
        <f t="shared" si="37"/>
        <v>300</v>
      </c>
      <c r="I274">
        <f t="shared" si="32"/>
        <v>190</v>
      </c>
      <c r="J274">
        <f t="shared" si="39"/>
        <v>84710</v>
      </c>
    </row>
    <row r="275" spans="1:10">
      <c r="A275" s="1">
        <v>44835</v>
      </c>
      <c r="B275">
        <v>456</v>
      </c>
      <c r="C275" t="b">
        <f t="shared" si="33"/>
        <v>0</v>
      </c>
      <c r="D275">
        <f t="shared" si="34"/>
        <v>10</v>
      </c>
      <c r="E275" t="str">
        <f t="shared" si="35"/>
        <v>październik</v>
      </c>
      <c r="F275">
        <f t="shared" si="38"/>
        <v>-50004</v>
      </c>
      <c r="G275">
        <f t="shared" si="36"/>
        <v>7</v>
      </c>
      <c r="H275">
        <f t="shared" si="37"/>
        <v>300</v>
      </c>
      <c r="I275">
        <f t="shared" ref="I259:I322" si="40">H275 + 190</f>
        <v>490</v>
      </c>
      <c r="J275">
        <f t="shared" si="39"/>
        <v>85200</v>
      </c>
    </row>
    <row r="276" spans="1:10">
      <c r="A276" s="1">
        <v>44836</v>
      </c>
      <c r="B276">
        <v>568</v>
      </c>
      <c r="C276" t="b">
        <f t="shared" si="33"/>
        <v>0</v>
      </c>
      <c r="D276">
        <f t="shared" si="34"/>
        <v>10</v>
      </c>
      <c r="E276" t="str">
        <f t="shared" si="35"/>
        <v>październik</v>
      </c>
      <c r="F276">
        <f t="shared" si="38"/>
        <v>-50038</v>
      </c>
      <c r="G276">
        <f t="shared" si="36"/>
        <v>1</v>
      </c>
      <c r="H276">
        <f t="shared" si="37"/>
        <v>300</v>
      </c>
      <c r="I276">
        <f t="shared" si="40"/>
        <v>490</v>
      </c>
      <c r="J276">
        <f t="shared" si="39"/>
        <v>85690</v>
      </c>
    </row>
    <row r="277" spans="1:10">
      <c r="A277" s="1">
        <v>44837</v>
      </c>
      <c r="B277">
        <v>1182</v>
      </c>
      <c r="C277" t="b">
        <f t="shared" si="33"/>
        <v>0</v>
      </c>
      <c r="D277">
        <f t="shared" si="34"/>
        <v>10</v>
      </c>
      <c r="E277" t="str">
        <f t="shared" si="35"/>
        <v>październik</v>
      </c>
      <c r="F277">
        <f t="shared" si="38"/>
        <v>-49960</v>
      </c>
      <c r="G277">
        <f t="shared" si="36"/>
        <v>2</v>
      </c>
      <c r="H277">
        <f t="shared" si="37"/>
        <v>300</v>
      </c>
      <c r="I277">
        <f t="shared" si="40"/>
        <v>490</v>
      </c>
      <c r="J277">
        <f t="shared" si="39"/>
        <v>86180</v>
      </c>
    </row>
    <row r="278" spans="1:10">
      <c r="A278" s="1">
        <v>44838</v>
      </c>
      <c r="B278">
        <v>0</v>
      </c>
      <c r="C278">
        <f t="shared" si="33"/>
        <v>1</v>
      </c>
      <c r="D278">
        <f t="shared" si="34"/>
        <v>10</v>
      </c>
      <c r="E278" t="str">
        <f t="shared" si="35"/>
        <v>październik</v>
      </c>
      <c r="F278">
        <f t="shared" si="38"/>
        <v>-49038</v>
      </c>
      <c r="G278">
        <f t="shared" si="36"/>
        <v>3</v>
      </c>
      <c r="H278">
        <f t="shared" si="37"/>
        <v>70</v>
      </c>
      <c r="I278">
        <f t="shared" si="40"/>
        <v>260</v>
      </c>
      <c r="J278">
        <f t="shared" si="39"/>
        <v>86440</v>
      </c>
    </row>
    <row r="279" spans="1:10">
      <c r="A279" s="1">
        <v>44839</v>
      </c>
      <c r="B279">
        <v>0</v>
      </c>
      <c r="C279">
        <f t="shared" si="33"/>
        <v>2</v>
      </c>
      <c r="D279">
        <f t="shared" si="34"/>
        <v>10</v>
      </c>
      <c r="E279" t="str">
        <f t="shared" si="35"/>
        <v>październik</v>
      </c>
      <c r="F279">
        <f t="shared" si="38"/>
        <v>-49228</v>
      </c>
      <c r="G279">
        <f t="shared" si="36"/>
        <v>4</v>
      </c>
      <c r="H279">
        <f t="shared" si="37"/>
        <v>0</v>
      </c>
      <c r="I279">
        <f t="shared" si="40"/>
        <v>190</v>
      </c>
      <c r="J279">
        <f t="shared" si="39"/>
        <v>86630</v>
      </c>
    </row>
    <row r="280" spans="1:10">
      <c r="A280" s="1">
        <v>44840</v>
      </c>
      <c r="B280">
        <v>0</v>
      </c>
      <c r="C280">
        <f t="shared" si="33"/>
        <v>3</v>
      </c>
      <c r="D280">
        <f t="shared" si="34"/>
        <v>10</v>
      </c>
      <c r="E280" t="str">
        <f t="shared" si="35"/>
        <v>październik</v>
      </c>
      <c r="F280">
        <f t="shared" si="38"/>
        <v>-49418</v>
      </c>
      <c r="G280">
        <f t="shared" si="36"/>
        <v>5</v>
      </c>
      <c r="H280">
        <f t="shared" si="37"/>
        <v>0</v>
      </c>
      <c r="I280">
        <f t="shared" si="40"/>
        <v>190</v>
      </c>
      <c r="J280">
        <f t="shared" si="39"/>
        <v>86820</v>
      </c>
    </row>
    <row r="281" spans="1:10">
      <c r="A281" s="1">
        <v>44841</v>
      </c>
      <c r="B281">
        <v>0</v>
      </c>
      <c r="C281">
        <f t="shared" si="33"/>
        <v>4</v>
      </c>
      <c r="D281">
        <f t="shared" si="34"/>
        <v>10</v>
      </c>
      <c r="E281" t="str">
        <f t="shared" si="35"/>
        <v>październik</v>
      </c>
      <c r="F281">
        <f t="shared" si="38"/>
        <v>-49608</v>
      </c>
      <c r="G281">
        <f t="shared" si="36"/>
        <v>6</v>
      </c>
      <c r="H281">
        <f t="shared" si="37"/>
        <v>0</v>
      </c>
      <c r="I281">
        <f t="shared" si="40"/>
        <v>190</v>
      </c>
      <c r="J281">
        <f t="shared" si="39"/>
        <v>87010</v>
      </c>
    </row>
    <row r="282" spans="1:10">
      <c r="A282" s="1">
        <v>44842</v>
      </c>
      <c r="B282">
        <v>0</v>
      </c>
      <c r="C282">
        <f t="shared" si="33"/>
        <v>5</v>
      </c>
      <c r="D282">
        <f t="shared" si="34"/>
        <v>10</v>
      </c>
      <c r="E282" t="str">
        <f t="shared" si="35"/>
        <v>październik</v>
      </c>
      <c r="F282">
        <f t="shared" si="38"/>
        <v>-50098</v>
      </c>
      <c r="G282">
        <f t="shared" si="36"/>
        <v>7</v>
      </c>
      <c r="H282">
        <f t="shared" si="37"/>
        <v>300</v>
      </c>
      <c r="I282">
        <f t="shared" si="40"/>
        <v>490</v>
      </c>
      <c r="J282">
        <f t="shared" si="39"/>
        <v>87500</v>
      </c>
    </row>
    <row r="283" spans="1:10">
      <c r="A283" s="1">
        <v>44843</v>
      </c>
      <c r="B283">
        <v>0</v>
      </c>
      <c r="C283">
        <f t="shared" si="33"/>
        <v>6</v>
      </c>
      <c r="D283">
        <f t="shared" si="34"/>
        <v>10</v>
      </c>
      <c r="E283" t="str">
        <f t="shared" si="35"/>
        <v>październik</v>
      </c>
      <c r="F283">
        <f t="shared" si="38"/>
        <v>-50288</v>
      </c>
      <c r="G283">
        <f t="shared" si="36"/>
        <v>1</v>
      </c>
      <c r="H283">
        <f t="shared" si="37"/>
        <v>0</v>
      </c>
      <c r="I283">
        <f t="shared" si="40"/>
        <v>190</v>
      </c>
      <c r="J283">
        <f t="shared" si="39"/>
        <v>87690</v>
      </c>
    </row>
    <row r="284" spans="1:10">
      <c r="A284" s="1">
        <v>44844</v>
      </c>
      <c r="B284">
        <v>1170</v>
      </c>
      <c r="C284" t="b">
        <f t="shared" si="33"/>
        <v>0</v>
      </c>
      <c r="D284">
        <f t="shared" si="34"/>
        <v>10</v>
      </c>
      <c r="E284" t="str">
        <f t="shared" si="35"/>
        <v>październik</v>
      </c>
      <c r="F284">
        <f t="shared" si="38"/>
        <v>-50778</v>
      </c>
      <c r="G284">
        <f t="shared" si="36"/>
        <v>2</v>
      </c>
      <c r="H284">
        <f t="shared" si="37"/>
        <v>300</v>
      </c>
      <c r="I284">
        <f t="shared" si="40"/>
        <v>490</v>
      </c>
      <c r="J284">
        <f t="shared" si="39"/>
        <v>88180</v>
      </c>
    </row>
    <row r="285" spans="1:10">
      <c r="A285" s="1">
        <v>44845</v>
      </c>
      <c r="B285">
        <v>695</v>
      </c>
      <c r="C285" t="b">
        <f t="shared" si="33"/>
        <v>0</v>
      </c>
      <c r="D285">
        <f t="shared" si="34"/>
        <v>10</v>
      </c>
      <c r="E285" t="str">
        <f t="shared" si="35"/>
        <v>październik</v>
      </c>
      <c r="F285">
        <f t="shared" si="38"/>
        <v>-50168</v>
      </c>
      <c r="G285">
        <f t="shared" si="36"/>
        <v>3</v>
      </c>
      <c r="H285">
        <f t="shared" si="37"/>
        <v>370</v>
      </c>
      <c r="I285">
        <f t="shared" si="40"/>
        <v>560</v>
      </c>
      <c r="J285">
        <f t="shared" si="39"/>
        <v>88740</v>
      </c>
    </row>
    <row r="286" spans="1:10">
      <c r="A286" s="1">
        <v>44846</v>
      </c>
      <c r="B286">
        <v>644</v>
      </c>
      <c r="C286" t="b">
        <f t="shared" si="33"/>
        <v>0</v>
      </c>
      <c r="D286">
        <f t="shared" si="34"/>
        <v>10</v>
      </c>
      <c r="E286" t="str">
        <f t="shared" si="35"/>
        <v>październik</v>
      </c>
      <c r="F286">
        <f t="shared" si="38"/>
        <v>-49963</v>
      </c>
      <c r="G286">
        <f t="shared" si="36"/>
        <v>4</v>
      </c>
      <c r="H286">
        <f t="shared" si="37"/>
        <v>300</v>
      </c>
      <c r="I286">
        <f t="shared" si="40"/>
        <v>490</v>
      </c>
      <c r="J286">
        <f t="shared" si="39"/>
        <v>89230</v>
      </c>
    </row>
    <row r="287" spans="1:10">
      <c r="A287" s="1">
        <v>44847</v>
      </c>
      <c r="B287">
        <v>0</v>
      </c>
      <c r="C287">
        <f t="shared" si="33"/>
        <v>1</v>
      </c>
      <c r="D287">
        <f t="shared" si="34"/>
        <v>10</v>
      </c>
      <c r="E287" t="str">
        <f t="shared" si="35"/>
        <v>październik</v>
      </c>
      <c r="F287">
        <f t="shared" si="38"/>
        <v>-49509</v>
      </c>
      <c r="G287">
        <f t="shared" si="36"/>
        <v>5</v>
      </c>
      <c r="H287">
        <f t="shared" si="37"/>
        <v>0</v>
      </c>
      <c r="I287">
        <f t="shared" si="40"/>
        <v>190</v>
      </c>
      <c r="J287">
        <f t="shared" si="39"/>
        <v>89420</v>
      </c>
    </row>
    <row r="288" spans="1:10">
      <c r="A288" s="1">
        <v>44848</v>
      </c>
      <c r="B288">
        <v>0</v>
      </c>
      <c r="C288">
        <f t="shared" si="33"/>
        <v>2</v>
      </c>
      <c r="D288">
        <f t="shared" si="34"/>
        <v>10</v>
      </c>
      <c r="E288" t="str">
        <f t="shared" si="35"/>
        <v>październik</v>
      </c>
      <c r="F288">
        <f t="shared" si="38"/>
        <v>-49699</v>
      </c>
      <c r="G288">
        <f t="shared" si="36"/>
        <v>6</v>
      </c>
      <c r="H288">
        <f t="shared" si="37"/>
        <v>0</v>
      </c>
      <c r="I288">
        <f t="shared" si="40"/>
        <v>190</v>
      </c>
      <c r="J288">
        <f t="shared" si="39"/>
        <v>89610</v>
      </c>
    </row>
    <row r="289" spans="1:10">
      <c r="A289" s="1">
        <v>44849</v>
      </c>
      <c r="B289">
        <v>0</v>
      </c>
      <c r="C289">
        <f t="shared" si="33"/>
        <v>3</v>
      </c>
      <c r="D289">
        <f t="shared" si="34"/>
        <v>10</v>
      </c>
      <c r="E289" t="str">
        <f t="shared" si="35"/>
        <v>październik</v>
      </c>
      <c r="F289">
        <f t="shared" si="38"/>
        <v>-49889</v>
      </c>
      <c r="G289">
        <f t="shared" si="36"/>
        <v>7</v>
      </c>
      <c r="H289">
        <f t="shared" si="37"/>
        <v>0</v>
      </c>
      <c r="I289">
        <f t="shared" si="40"/>
        <v>190</v>
      </c>
      <c r="J289">
        <f t="shared" si="39"/>
        <v>89800</v>
      </c>
    </row>
    <row r="290" spans="1:10">
      <c r="A290" s="1">
        <v>44850</v>
      </c>
      <c r="B290">
        <v>0</v>
      </c>
      <c r="C290">
        <f t="shared" si="33"/>
        <v>4</v>
      </c>
      <c r="D290">
        <f t="shared" si="34"/>
        <v>10</v>
      </c>
      <c r="E290" t="str">
        <f t="shared" si="35"/>
        <v>październik</v>
      </c>
      <c r="F290">
        <f t="shared" si="38"/>
        <v>-50079</v>
      </c>
      <c r="G290">
        <f t="shared" si="36"/>
        <v>1</v>
      </c>
      <c r="H290">
        <f t="shared" si="37"/>
        <v>0</v>
      </c>
      <c r="I290">
        <f t="shared" si="40"/>
        <v>190</v>
      </c>
      <c r="J290">
        <f t="shared" si="39"/>
        <v>89990</v>
      </c>
    </row>
    <row r="291" spans="1:10">
      <c r="A291" s="1">
        <v>44851</v>
      </c>
      <c r="B291">
        <v>0</v>
      </c>
      <c r="C291">
        <f t="shared" si="33"/>
        <v>5</v>
      </c>
      <c r="D291">
        <f t="shared" si="34"/>
        <v>10</v>
      </c>
      <c r="E291" t="str">
        <f t="shared" si="35"/>
        <v>październik</v>
      </c>
      <c r="F291">
        <f t="shared" si="38"/>
        <v>-50569</v>
      </c>
      <c r="G291">
        <f t="shared" si="36"/>
        <v>2</v>
      </c>
      <c r="H291">
        <f t="shared" si="37"/>
        <v>300</v>
      </c>
      <c r="I291">
        <f t="shared" si="40"/>
        <v>490</v>
      </c>
      <c r="J291">
        <f t="shared" si="39"/>
        <v>90480</v>
      </c>
    </row>
    <row r="292" spans="1:10">
      <c r="A292" s="1">
        <v>44852</v>
      </c>
      <c r="B292">
        <v>0</v>
      </c>
      <c r="C292">
        <f t="shared" si="33"/>
        <v>6</v>
      </c>
      <c r="D292">
        <f t="shared" si="34"/>
        <v>10</v>
      </c>
      <c r="E292" t="str">
        <f t="shared" si="35"/>
        <v>październik</v>
      </c>
      <c r="F292">
        <f t="shared" si="38"/>
        <v>-50829</v>
      </c>
      <c r="G292">
        <f t="shared" si="36"/>
        <v>3</v>
      </c>
      <c r="H292">
        <f t="shared" si="37"/>
        <v>70</v>
      </c>
      <c r="I292">
        <f t="shared" si="40"/>
        <v>260</v>
      </c>
      <c r="J292">
        <f t="shared" si="39"/>
        <v>90740</v>
      </c>
    </row>
    <row r="293" spans="1:10">
      <c r="A293" s="1">
        <v>44853</v>
      </c>
      <c r="B293">
        <v>0</v>
      </c>
      <c r="C293">
        <f t="shared" si="33"/>
        <v>7</v>
      </c>
      <c r="D293">
        <f t="shared" si="34"/>
        <v>10</v>
      </c>
      <c r="E293" t="str">
        <f t="shared" si="35"/>
        <v>październik</v>
      </c>
      <c r="F293">
        <f t="shared" si="38"/>
        <v>-51019</v>
      </c>
      <c r="G293">
        <f t="shared" si="36"/>
        <v>4</v>
      </c>
      <c r="H293">
        <f t="shared" si="37"/>
        <v>0</v>
      </c>
      <c r="I293">
        <f t="shared" si="40"/>
        <v>190</v>
      </c>
      <c r="J293">
        <f t="shared" si="39"/>
        <v>90930</v>
      </c>
    </row>
    <row r="294" spans="1:10">
      <c r="A294" s="1">
        <v>44854</v>
      </c>
      <c r="B294">
        <v>0</v>
      </c>
      <c r="C294">
        <f t="shared" si="33"/>
        <v>8</v>
      </c>
      <c r="D294">
        <f t="shared" si="34"/>
        <v>10</v>
      </c>
      <c r="E294" t="str">
        <f t="shared" si="35"/>
        <v>październik</v>
      </c>
      <c r="F294">
        <f t="shared" si="38"/>
        <v>-51209</v>
      </c>
      <c r="G294">
        <f t="shared" si="36"/>
        <v>5</v>
      </c>
      <c r="H294">
        <f t="shared" si="37"/>
        <v>0</v>
      </c>
      <c r="I294">
        <f t="shared" si="40"/>
        <v>190</v>
      </c>
      <c r="J294">
        <f t="shared" si="39"/>
        <v>91120</v>
      </c>
    </row>
    <row r="295" spans="1:10">
      <c r="A295" s="1">
        <v>44855</v>
      </c>
      <c r="B295">
        <v>0</v>
      </c>
      <c r="C295">
        <f t="shared" si="33"/>
        <v>9</v>
      </c>
      <c r="D295">
        <f t="shared" si="34"/>
        <v>10</v>
      </c>
      <c r="E295" t="str">
        <f t="shared" si="35"/>
        <v>październik</v>
      </c>
      <c r="F295">
        <f t="shared" si="38"/>
        <v>-51399</v>
      </c>
      <c r="G295">
        <f t="shared" si="36"/>
        <v>6</v>
      </c>
      <c r="H295">
        <f t="shared" si="37"/>
        <v>0</v>
      </c>
      <c r="I295">
        <f t="shared" si="40"/>
        <v>190</v>
      </c>
      <c r="J295">
        <f t="shared" si="39"/>
        <v>91310</v>
      </c>
    </row>
    <row r="296" spans="1:10">
      <c r="A296" s="1">
        <v>44856</v>
      </c>
      <c r="B296">
        <v>1084</v>
      </c>
      <c r="C296" t="b">
        <f t="shared" si="33"/>
        <v>0</v>
      </c>
      <c r="D296">
        <f t="shared" si="34"/>
        <v>10</v>
      </c>
      <c r="E296" t="str">
        <f t="shared" si="35"/>
        <v>październik</v>
      </c>
      <c r="F296">
        <f t="shared" si="38"/>
        <v>-51889</v>
      </c>
      <c r="G296">
        <f t="shared" si="36"/>
        <v>7</v>
      </c>
      <c r="H296">
        <f t="shared" si="37"/>
        <v>300</v>
      </c>
      <c r="I296">
        <f t="shared" si="40"/>
        <v>490</v>
      </c>
      <c r="J296">
        <f t="shared" si="39"/>
        <v>91800</v>
      </c>
    </row>
    <row r="297" spans="1:10">
      <c r="A297" s="1">
        <v>44857</v>
      </c>
      <c r="B297">
        <v>1423</v>
      </c>
      <c r="C297" t="b">
        <f t="shared" si="33"/>
        <v>0</v>
      </c>
      <c r="D297">
        <f t="shared" si="34"/>
        <v>10</v>
      </c>
      <c r="E297" t="str">
        <f t="shared" si="35"/>
        <v>październik</v>
      </c>
      <c r="F297">
        <f t="shared" si="38"/>
        <v>-51295</v>
      </c>
      <c r="G297">
        <f t="shared" si="36"/>
        <v>1</v>
      </c>
      <c r="H297">
        <f t="shared" si="37"/>
        <v>300</v>
      </c>
      <c r="I297">
        <f t="shared" si="40"/>
        <v>490</v>
      </c>
      <c r="J297">
        <f t="shared" si="39"/>
        <v>92290</v>
      </c>
    </row>
    <row r="298" spans="1:10">
      <c r="A298" s="1">
        <v>44858</v>
      </c>
      <c r="B298">
        <v>1315</v>
      </c>
      <c r="C298" t="b">
        <f t="shared" si="33"/>
        <v>0</v>
      </c>
      <c r="D298">
        <f t="shared" si="34"/>
        <v>10</v>
      </c>
      <c r="E298" t="str">
        <f t="shared" si="35"/>
        <v>październik</v>
      </c>
      <c r="F298">
        <f t="shared" si="38"/>
        <v>-50362</v>
      </c>
      <c r="G298">
        <f t="shared" si="36"/>
        <v>2</v>
      </c>
      <c r="H298">
        <f t="shared" si="37"/>
        <v>300</v>
      </c>
      <c r="I298">
        <f t="shared" si="40"/>
        <v>490</v>
      </c>
      <c r="J298">
        <f t="shared" si="39"/>
        <v>92780</v>
      </c>
    </row>
    <row r="299" spans="1:10">
      <c r="A299" s="1">
        <v>44859</v>
      </c>
      <c r="B299">
        <v>717</v>
      </c>
      <c r="C299" t="b">
        <f t="shared" si="33"/>
        <v>0</v>
      </c>
      <c r="D299">
        <f t="shared" si="34"/>
        <v>10</v>
      </c>
      <c r="E299" t="str">
        <f t="shared" si="35"/>
        <v>październik</v>
      </c>
      <c r="F299">
        <f t="shared" si="38"/>
        <v>-49607</v>
      </c>
      <c r="G299">
        <f t="shared" si="36"/>
        <v>3</v>
      </c>
      <c r="H299">
        <f t="shared" si="37"/>
        <v>370</v>
      </c>
      <c r="I299">
        <f t="shared" si="40"/>
        <v>560</v>
      </c>
      <c r="J299">
        <f t="shared" si="39"/>
        <v>93340</v>
      </c>
    </row>
    <row r="300" spans="1:10">
      <c r="A300" s="1">
        <v>44860</v>
      </c>
      <c r="B300">
        <v>1398</v>
      </c>
      <c r="C300" t="b">
        <f t="shared" si="33"/>
        <v>0</v>
      </c>
      <c r="D300">
        <f t="shared" si="34"/>
        <v>10</v>
      </c>
      <c r="E300" t="str">
        <f t="shared" si="35"/>
        <v>październik</v>
      </c>
      <c r="F300">
        <f t="shared" si="38"/>
        <v>-49380</v>
      </c>
      <c r="G300">
        <f t="shared" si="36"/>
        <v>4</v>
      </c>
      <c r="H300">
        <f t="shared" si="37"/>
        <v>300</v>
      </c>
      <c r="I300">
        <f t="shared" si="40"/>
        <v>490</v>
      </c>
      <c r="J300">
        <f t="shared" si="39"/>
        <v>93830</v>
      </c>
    </row>
    <row r="301" spans="1:10">
      <c r="A301" s="1">
        <v>44861</v>
      </c>
      <c r="B301">
        <v>913</v>
      </c>
      <c r="C301" t="b">
        <f t="shared" si="33"/>
        <v>0</v>
      </c>
      <c r="D301">
        <f t="shared" si="34"/>
        <v>10</v>
      </c>
      <c r="E301" t="str">
        <f t="shared" si="35"/>
        <v>październik</v>
      </c>
      <c r="F301">
        <f t="shared" si="38"/>
        <v>-48472</v>
      </c>
      <c r="G301">
        <f t="shared" si="36"/>
        <v>5</v>
      </c>
      <c r="H301">
        <f t="shared" si="37"/>
        <v>300</v>
      </c>
      <c r="I301">
        <f t="shared" si="40"/>
        <v>490</v>
      </c>
      <c r="J301">
        <f t="shared" si="39"/>
        <v>94320</v>
      </c>
    </row>
    <row r="302" spans="1:10">
      <c r="A302" s="1">
        <v>44862</v>
      </c>
      <c r="B302">
        <v>660</v>
      </c>
      <c r="C302" t="b">
        <f t="shared" si="33"/>
        <v>0</v>
      </c>
      <c r="D302">
        <f t="shared" si="34"/>
        <v>10</v>
      </c>
      <c r="E302" t="str">
        <f t="shared" si="35"/>
        <v>październik</v>
      </c>
      <c r="F302">
        <f t="shared" si="38"/>
        <v>-48049</v>
      </c>
      <c r="G302">
        <f t="shared" si="36"/>
        <v>6</v>
      </c>
      <c r="H302">
        <f t="shared" si="37"/>
        <v>300</v>
      </c>
      <c r="I302">
        <f t="shared" si="40"/>
        <v>490</v>
      </c>
      <c r="J302">
        <f t="shared" si="39"/>
        <v>94810</v>
      </c>
    </row>
    <row r="303" spans="1:10">
      <c r="A303" s="1">
        <v>44863</v>
      </c>
      <c r="B303">
        <v>0</v>
      </c>
      <c r="C303">
        <f t="shared" si="33"/>
        <v>1</v>
      </c>
      <c r="D303">
        <f t="shared" si="34"/>
        <v>10</v>
      </c>
      <c r="E303" t="str">
        <f t="shared" si="35"/>
        <v>październik</v>
      </c>
      <c r="F303">
        <f t="shared" si="38"/>
        <v>-47579</v>
      </c>
      <c r="G303">
        <f t="shared" si="36"/>
        <v>7</v>
      </c>
      <c r="H303">
        <f t="shared" si="37"/>
        <v>0</v>
      </c>
      <c r="I303">
        <f t="shared" si="40"/>
        <v>190</v>
      </c>
      <c r="J303">
        <f t="shared" si="39"/>
        <v>95000</v>
      </c>
    </row>
    <row r="304" spans="1:10">
      <c r="A304" s="1">
        <v>44864</v>
      </c>
      <c r="B304">
        <v>0</v>
      </c>
      <c r="C304">
        <f t="shared" si="33"/>
        <v>2</v>
      </c>
      <c r="D304">
        <f t="shared" si="34"/>
        <v>10</v>
      </c>
      <c r="E304" t="str">
        <f t="shared" si="35"/>
        <v>październik</v>
      </c>
      <c r="F304">
        <f t="shared" si="38"/>
        <v>-47769</v>
      </c>
      <c r="G304">
        <f t="shared" si="36"/>
        <v>1</v>
      </c>
      <c r="H304">
        <f t="shared" si="37"/>
        <v>0</v>
      </c>
      <c r="I304">
        <f t="shared" si="40"/>
        <v>190</v>
      </c>
      <c r="J304">
        <f t="shared" si="39"/>
        <v>95190</v>
      </c>
    </row>
    <row r="305" spans="1:10">
      <c r="A305" s="1">
        <v>44865</v>
      </c>
      <c r="B305">
        <v>0</v>
      </c>
      <c r="C305">
        <f t="shared" si="33"/>
        <v>3</v>
      </c>
      <c r="D305">
        <f t="shared" si="34"/>
        <v>10</v>
      </c>
      <c r="E305" t="str">
        <f t="shared" si="35"/>
        <v>październik</v>
      </c>
      <c r="F305">
        <f t="shared" si="38"/>
        <v>-47959</v>
      </c>
      <c r="G305">
        <f t="shared" si="36"/>
        <v>2</v>
      </c>
      <c r="H305">
        <f t="shared" si="37"/>
        <v>0</v>
      </c>
      <c r="I305">
        <f t="shared" si="40"/>
        <v>190</v>
      </c>
      <c r="J305">
        <f t="shared" si="39"/>
        <v>95380</v>
      </c>
    </row>
    <row r="306" spans="1:10">
      <c r="A306" s="1">
        <v>44866</v>
      </c>
      <c r="B306">
        <v>0</v>
      </c>
      <c r="C306">
        <f t="shared" si="33"/>
        <v>4</v>
      </c>
      <c r="D306">
        <f t="shared" si="34"/>
        <v>11</v>
      </c>
      <c r="E306" t="str">
        <f t="shared" si="35"/>
        <v>listopad</v>
      </c>
      <c r="F306">
        <f t="shared" si="38"/>
        <v>-48219</v>
      </c>
      <c r="G306">
        <f t="shared" si="36"/>
        <v>3</v>
      </c>
      <c r="H306">
        <f t="shared" si="37"/>
        <v>70</v>
      </c>
      <c r="I306">
        <f t="shared" si="40"/>
        <v>260</v>
      </c>
      <c r="J306">
        <f t="shared" si="39"/>
        <v>95640</v>
      </c>
    </row>
    <row r="307" spans="1:10">
      <c r="A307" s="1">
        <v>44867</v>
      </c>
      <c r="B307">
        <v>0</v>
      </c>
      <c r="C307">
        <f t="shared" si="33"/>
        <v>5</v>
      </c>
      <c r="D307">
        <f t="shared" si="34"/>
        <v>11</v>
      </c>
      <c r="E307" t="str">
        <f t="shared" si="35"/>
        <v>listopad</v>
      </c>
      <c r="F307">
        <f t="shared" si="38"/>
        <v>-48709</v>
      </c>
      <c r="G307">
        <f t="shared" si="36"/>
        <v>4</v>
      </c>
      <c r="H307">
        <f t="shared" si="37"/>
        <v>300</v>
      </c>
      <c r="I307">
        <f t="shared" si="40"/>
        <v>490</v>
      </c>
      <c r="J307">
        <f t="shared" si="39"/>
        <v>96130</v>
      </c>
    </row>
    <row r="308" spans="1:10">
      <c r="A308" s="1">
        <v>44868</v>
      </c>
      <c r="B308">
        <v>935</v>
      </c>
      <c r="C308" t="b">
        <f t="shared" si="33"/>
        <v>0</v>
      </c>
      <c r="D308">
        <f t="shared" si="34"/>
        <v>11</v>
      </c>
      <c r="E308" t="str">
        <f t="shared" si="35"/>
        <v>listopad</v>
      </c>
      <c r="F308">
        <f t="shared" si="38"/>
        <v>-49199</v>
      </c>
      <c r="G308">
        <f t="shared" si="36"/>
        <v>5</v>
      </c>
      <c r="H308">
        <f t="shared" si="37"/>
        <v>300</v>
      </c>
      <c r="I308">
        <f t="shared" si="40"/>
        <v>490</v>
      </c>
      <c r="J308">
        <f t="shared" si="39"/>
        <v>96620</v>
      </c>
    </row>
    <row r="309" spans="1:10">
      <c r="A309" s="1">
        <v>44869</v>
      </c>
      <c r="B309">
        <v>648</v>
      </c>
      <c r="C309" t="b">
        <f t="shared" si="33"/>
        <v>0</v>
      </c>
      <c r="D309">
        <f t="shared" si="34"/>
        <v>11</v>
      </c>
      <c r="E309" t="str">
        <f t="shared" si="35"/>
        <v>listopad</v>
      </c>
      <c r="F309">
        <f t="shared" si="38"/>
        <v>-48754</v>
      </c>
      <c r="G309">
        <f t="shared" si="36"/>
        <v>6</v>
      </c>
      <c r="H309">
        <f t="shared" si="37"/>
        <v>300</v>
      </c>
      <c r="I309">
        <f t="shared" si="40"/>
        <v>490</v>
      </c>
      <c r="J309">
        <f t="shared" si="39"/>
        <v>97110</v>
      </c>
    </row>
    <row r="310" spans="1:10">
      <c r="A310" s="1">
        <v>44870</v>
      </c>
      <c r="B310">
        <v>793</v>
      </c>
      <c r="C310" t="b">
        <f t="shared" si="33"/>
        <v>0</v>
      </c>
      <c r="D310">
        <f t="shared" si="34"/>
        <v>11</v>
      </c>
      <c r="E310" t="str">
        <f t="shared" si="35"/>
        <v>listopad</v>
      </c>
      <c r="F310">
        <f t="shared" si="38"/>
        <v>-48596</v>
      </c>
      <c r="G310">
        <f t="shared" si="36"/>
        <v>7</v>
      </c>
      <c r="H310">
        <f t="shared" si="37"/>
        <v>300</v>
      </c>
      <c r="I310">
        <f t="shared" si="40"/>
        <v>490</v>
      </c>
      <c r="J310">
        <f t="shared" si="39"/>
        <v>97600</v>
      </c>
    </row>
    <row r="311" spans="1:10">
      <c r="A311" s="1">
        <v>44871</v>
      </c>
      <c r="B311">
        <v>1276</v>
      </c>
      <c r="C311" t="b">
        <f t="shared" si="33"/>
        <v>0</v>
      </c>
      <c r="D311">
        <f t="shared" si="34"/>
        <v>11</v>
      </c>
      <c r="E311" t="str">
        <f t="shared" si="35"/>
        <v>listopad</v>
      </c>
      <c r="F311">
        <f t="shared" si="38"/>
        <v>-48293</v>
      </c>
      <c r="G311">
        <f t="shared" si="36"/>
        <v>1</v>
      </c>
      <c r="H311">
        <f t="shared" si="37"/>
        <v>300</v>
      </c>
      <c r="I311">
        <f t="shared" si="40"/>
        <v>490</v>
      </c>
      <c r="J311">
        <f t="shared" si="39"/>
        <v>98090</v>
      </c>
    </row>
    <row r="312" spans="1:10">
      <c r="A312" s="1">
        <v>44872</v>
      </c>
      <c r="B312">
        <v>1234</v>
      </c>
      <c r="C312" t="b">
        <f t="shared" si="33"/>
        <v>0</v>
      </c>
      <c r="D312">
        <f t="shared" si="34"/>
        <v>11</v>
      </c>
      <c r="E312" t="str">
        <f t="shared" si="35"/>
        <v>listopad</v>
      </c>
      <c r="F312">
        <f t="shared" si="38"/>
        <v>-47507</v>
      </c>
      <c r="G312">
        <f t="shared" si="36"/>
        <v>2</v>
      </c>
      <c r="H312">
        <f t="shared" si="37"/>
        <v>300</v>
      </c>
      <c r="I312">
        <f t="shared" si="40"/>
        <v>490</v>
      </c>
      <c r="J312">
        <f t="shared" si="39"/>
        <v>98580</v>
      </c>
    </row>
    <row r="313" spans="1:10">
      <c r="A313" s="1">
        <v>44873</v>
      </c>
      <c r="B313">
        <v>1302</v>
      </c>
      <c r="C313" t="b">
        <f t="shared" si="33"/>
        <v>0</v>
      </c>
      <c r="D313">
        <f t="shared" si="34"/>
        <v>11</v>
      </c>
      <c r="E313" t="str">
        <f t="shared" si="35"/>
        <v>listopad</v>
      </c>
      <c r="F313">
        <f t="shared" si="38"/>
        <v>-46833</v>
      </c>
      <c r="G313">
        <f t="shared" si="36"/>
        <v>3</v>
      </c>
      <c r="H313">
        <f t="shared" si="37"/>
        <v>370</v>
      </c>
      <c r="I313">
        <f t="shared" si="40"/>
        <v>560</v>
      </c>
      <c r="J313">
        <f t="shared" si="39"/>
        <v>99140</v>
      </c>
    </row>
    <row r="314" spans="1:10">
      <c r="A314" s="1">
        <v>44874</v>
      </c>
      <c r="B314">
        <v>1316</v>
      </c>
      <c r="C314" t="b">
        <f t="shared" si="33"/>
        <v>0</v>
      </c>
      <c r="D314">
        <f t="shared" si="34"/>
        <v>11</v>
      </c>
      <c r="E314" t="str">
        <f t="shared" si="35"/>
        <v>listopad</v>
      </c>
      <c r="F314">
        <f t="shared" si="38"/>
        <v>-46021</v>
      </c>
      <c r="G314">
        <f t="shared" si="36"/>
        <v>4</v>
      </c>
      <c r="H314">
        <f t="shared" si="37"/>
        <v>300</v>
      </c>
      <c r="I314">
        <f t="shared" si="40"/>
        <v>490</v>
      </c>
      <c r="J314">
        <f t="shared" si="39"/>
        <v>99630</v>
      </c>
    </row>
    <row r="315" spans="1:10">
      <c r="A315" s="1">
        <v>44875</v>
      </c>
      <c r="B315">
        <v>1463</v>
      </c>
      <c r="C315" t="b">
        <f t="shared" si="33"/>
        <v>0</v>
      </c>
      <c r="D315">
        <f t="shared" si="34"/>
        <v>11</v>
      </c>
      <c r="E315" t="str">
        <f t="shared" si="35"/>
        <v>listopad</v>
      </c>
      <c r="F315">
        <f t="shared" si="38"/>
        <v>-45195</v>
      </c>
      <c r="G315">
        <f t="shared" si="36"/>
        <v>5</v>
      </c>
      <c r="H315">
        <f t="shared" si="37"/>
        <v>300</v>
      </c>
      <c r="I315">
        <f t="shared" si="40"/>
        <v>490</v>
      </c>
      <c r="J315">
        <f t="shared" si="39"/>
        <v>100120</v>
      </c>
    </row>
    <row r="316" spans="1:10">
      <c r="A316" s="1">
        <v>44876</v>
      </c>
      <c r="B316">
        <v>771</v>
      </c>
      <c r="C316" t="b">
        <f t="shared" si="33"/>
        <v>0</v>
      </c>
      <c r="D316">
        <f t="shared" si="34"/>
        <v>11</v>
      </c>
      <c r="E316" t="str">
        <f t="shared" si="35"/>
        <v>listopad</v>
      </c>
      <c r="F316">
        <f t="shared" si="38"/>
        <v>-44222</v>
      </c>
      <c r="G316">
        <f t="shared" si="36"/>
        <v>6</v>
      </c>
      <c r="H316">
        <f t="shared" si="37"/>
        <v>300</v>
      </c>
      <c r="I316">
        <f t="shared" si="40"/>
        <v>490</v>
      </c>
      <c r="J316">
        <f t="shared" si="39"/>
        <v>100610</v>
      </c>
    </row>
    <row r="317" spans="1:10">
      <c r="A317" s="1">
        <v>44877</v>
      </c>
      <c r="B317">
        <v>0</v>
      </c>
      <c r="C317">
        <f t="shared" si="33"/>
        <v>1</v>
      </c>
      <c r="D317">
        <f t="shared" si="34"/>
        <v>11</v>
      </c>
      <c r="E317" t="str">
        <f t="shared" si="35"/>
        <v>listopad</v>
      </c>
      <c r="F317">
        <f t="shared" si="38"/>
        <v>-43641</v>
      </c>
      <c r="G317">
        <f t="shared" si="36"/>
        <v>7</v>
      </c>
      <c r="H317">
        <f t="shared" si="37"/>
        <v>0</v>
      </c>
      <c r="I317">
        <f t="shared" si="40"/>
        <v>190</v>
      </c>
      <c r="J317">
        <f t="shared" si="39"/>
        <v>100800</v>
      </c>
    </row>
    <row r="318" spans="1:10">
      <c r="A318" s="1">
        <v>44878</v>
      </c>
      <c r="B318">
        <v>0</v>
      </c>
      <c r="C318">
        <f t="shared" si="33"/>
        <v>2</v>
      </c>
      <c r="D318">
        <f t="shared" si="34"/>
        <v>11</v>
      </c>
      <c r="E318" t="str">
        <f t="shared" si="35"/>
        <v>listopad</v>
      </c>
      <c r="F318">
        <f t="shared" si="38"/>
        <v>-43831</v>
      </c>
      <c r="G318">
        <f t="shared" si="36"/>
        <v>1</v>
      </c>
      <c r="H318">
        <f t="shared" si="37"/>
        <v>0</v>
      </c>
      <c r="I318">
        <f t="shared" si="40"/>
        <v>190</v>
      </c>
      <c r="J318">
        <f t="shared" si="39"/>
        <v>100990</v>
      </c>
    </row>
    <row r="319" spans="1:10">
      <c r="A319" s="1">
        <v>44879</v>
      </c>
      <c r="B319">
        <v>0</v>
      </c>
      <c r="C319">
        <f t="shared" si="33"/>
        <v>3</v>
      </c>
      <c r="D319">
        <f t="shared" si="34"/>
        <v>11</v>
      </c>
      <c r="E319" t="str">
        <f t="shared" si="35"/>
        <v>listopad</v>
      </c>
      <c r="F319">
        <f t="shared" si="38"/>
        <v>-44021</v>
      </c>
      <c r="G319">
        <f t="shared" si="36"/>
        <v>2</v>
      </c>
      <c r="H319">
        <f t="shared" si="37"/>
        <v>0</v>
      </c>
      <c r="I319">
        <f t="shared" si="40"/>
        <v>190</v>
      </c>
      <c r="J319">
        <f t="shared" si="39"/>
        <v>101180</v>
      </c>
    </row>
    <row r="320" spans="1:10">
      <c r="A320" s="1">
        <v>44880</v>
      </c>
      <c r="B320">
        <v>0</v>
      </c>
      <c r="C320">
        <f t="shared" si="33"/>
        <v>4</v>
      </c>
      <c r="D320">
        <f t="shared" si="34"/>
        <v>11</v>
      </c>
      <c r="E320" t="str">
        <f t="shared" si="35"/>
        <v>listopad</v>
      </c>
      <c r="F320">
        <f t="shared" si="38"/>
        <v>-44281</v>
      </c>
      <c r="G320">
        <f t="shared" si="36"/>
        <v>3</v>
      </c>
      <c r="H320">
        <f t="shared" si="37"/>
        <v>70</v>
      </c>
      <c r="I320">
        <f t="shared" si="40"/>
        <v>260</v>
      </c>
      <c r="J320">
        <f t="shared" si="39"/>
        <v>101440</v>
      </c>
    </row>
    <row r="321" spans="1:10">
      <c r="A321" s="1">
        <v>44881</v>
      </c>
      <c r="B321">
        <v>0</v>
      </c>
      <c r="C321">
        <f t="shared" si="33"/>
        <v>5</v>
      </c>
      <c r="D321">
        <f t="shared" si="34"/>
        <v>11</v>
      </c>
      <c r="E321" t="str">
        <f t="shared" si="35"/>
        <v>listopad</v>
      </c>
      <c r="F321">
        <f t="shared" si="38"/>
        <v>-44771</v>
      </c>
      <c r="G321">
        <f t="shared" si="36"/>
        <v>4</v>
      </c>
      <c r="H321">
        <f t="shared" si="37"/>
        <v>300</v>
      </c>
      <c r="I321">
        <f t="shared" si="40"/>
        <v>490</v>
      </c>
      <c r="J321">
        <f t="shared" si="39"/>
        <v>101930</v>
      </c>
    </row>
    <row r="322" spans="1:10">
      <c r="A322" s="1">
        <v>44882</v>
      </c>
      <c r="B322">
        <v>0</v>
      </c>
      <c r="C322">
        <f t="shared" si="33"/>
        <v>6</v>
      </c>
      <c r="D322">
        <f t="shared" si="34"/>
        <v>11</v>
      </c>
      <c r="E322" t="str">
        <f t="shared" si="35"/>
        <v>listopad</v>
      </c>
      <c r="F322">
        <f t="shared" si="38"/>
        <v>-44961</v>
      </c>
      <c r="G322">
        <f t="shared" si="36"/>
        <v>5</v>
      </c>
      <c r="H322">
        <f t="shared" si="37"/>
        <v>0</v>
      </c>
      <c r="I322">
        <f t="shared" si="40"/>
        <v>190</v>
      </c>
      <c r="J322">
        <f t="shared" si="39"/>
        <v>102120</v>
      </c>
    </row>
    <row r="323" spans="1:10">
      <c r="A323" s="1">
        <v>44883</v>
      </c>
      <c r="B323">
        <v>0</v>
      </c>
      <c r="C323">
        <f t="shared" ref="C323:C366" si="41">IF(B323=0, C322+1)</f>
        <v>7</v>
      </c>
      <c r="D323">
        <f t="shared" ref="D323:D366" si="42">MONTH(A323)</f>
        <v>11</v>
      </c>
      <c r="E323" t="str">
        <f t="shared" ref="E323:E366" si="43">VLOOKUP(D323,$S$1:$T$12,2,FALSE)</f>
        <v>listopad</v>
      </c>
      <c r="F323">
        <f t="shared" si="38"/>
        <v>-45151</v>
      </c>
      <c r="G323">
        <f t="shared" ref="G323:G366" si="44">WEEKDAY(A323)</f>
        <v>6</v>
      </c>
      <c r="H323">
        <f t="shared" ref="H323:H366" si="45">IF(G323=3, 70, 0) + IF(MOD(C323, 5) = 0, 300, 0)</f>
        <v>0</v>
      </c>
      <c r="I323">
        <f t="shared" ref="I323:I366" si="46">H323 + 190</f>
        <v>190</v>
      </c>
      <c r="J323">
        <f t="shared" si="39"/>
        <v>102310</v>
      </c>
    </row>
    <row r="324" spans="1:10">
      <c r="A324" s="1">
        <v>44884</v>
      </c>
      <c r="B324">
        <v>816</v>
      </c>
      <c r="C324" t="b">
        <f t="shared" si="41"/>
        <v>0</v>
      </c>
      <c r="D324">
        <f t="shared" si="42"/>
        <v>11</v>
      </c>
      <c r="E324" t="str">
        <f t="shared" si="43"/>
        <v>listopad</v>
      </c>
      <c r="F324">
        <f t="shared" ref="F324:F366" si="47">(F323 - 190 - H324) + B323</f>
        <v>-45641</v>
      </c>
      <c r="G324">
        <f t="shared" si="44"/>
        <v>7</v>
      </c>
      <c r="H324">
        <f t="shared" si="45"/>
        <v>300</v>
      </c>
      <c r="I324">
        <f t="shared" si="46"/>
        <v>490</v>
      </c>
      <c r="J324">
        <f t="shared" ref="J324:J366" si="48">IF(F323 &lt; 0, I324 + J323, J323)</f>
        <v>102800</v>
      </c>
    </row>
    <row r="325" spans="1:10">
      <c r="A325" s="1">
        <v>44885</v>
      </c>
      <c r="B325">
        <v>734</v>
      </c>
      <c r="C325" t="b">
        <f t="shared" si="41"/>
        <v>0</v>
      </c>
      <c r="D325">
        <f t="shared" si="42"/>
        <v>11</v>
      </c>
      <c r="E325" t="str">
        <f t="shared" si="43"/>
        <v>listopad</v>
      </c>
      <c r="F325">
        <f t="shared" si="47"/>
        <v>-45315</v>
      </c>
      <c r="G325">
        <f t="shared" si="44"/>
        <v>1</v>
      </c>
      <c r="H325">
        <f t="shared" si="45"/>
        <v>300</v>
      </c>
      <c r="I325">
        <f t="shared" si="46"/>
        <v>490</v>
      </c>
      <c r="J325">
        <f t="shared" si="48"/>
        <v>103290</v>
      </c>
    </row>
    <row r="326" spans="1:10">
      <c r="A326" s="1">
        <v>44886</v>
      </c>
      <c r="B326">
        <v>1097</v>
      </c>
      <c r="C326" t="b">
        <f t="shared" si="41"/>
        <v>0</v>
      </c>
      <c r="D326">
        <f t="shared" si="42"/>
        <v>11</v>
      </c>
      <c r="E326" t="str">
        <f t="shared" si="43"/>
        <v>listopad</v>
      </c>
      <c r="F326">
        <f t="shared" si="47"/>
        <v>-45071</v>
      </c>
      <c r="G326">
        <f t="shared" si="44"/>
        <v>2</v>
      </c>
      <c r="H326">
        <f t="shared" si="45"/>
        <v>300</v>
      </c>
      <c r="I326">
        <f t="shared" si="46"/>
        <v>490</v>
      </c>
      <c r="J326">
        <f t="shared" si="48"/>
        <v>103780</v>
      </c>
    </row>
    <row r="327" spans="1:10">
      <c r="A327" s="1">
        <v>44887</v>
      </c>
      <c r="B327">
        <v>640</v>
      </c>
      <c r="C327" t="b">
        <f t="shared" si="41"/>
        <v>0</v>
      </c>
      <c r="D327">
        <f t="shared" si="42"/>
        <v>11</v>
      </c>
      <c r="E327" t="str">
        <f t="shared" si="43"/>
        <v>listopad</v>
      </c>
      <c r="F327">
        <f t="shared" si="47"/>
        <v>-44534</v>
      </c>
      <c r="G327">
        <f t="shared" si="44"/>
        <v>3</v>
      </c>
      <c r="H327">
        <f t="shared" si="45"/>
        <v>370</v>
      </c>
      <c r="I327">
        <f t="shared" si="46"/>
        <v>560</v>
      </c>
      <c r="J327">
        <f t="shared" si="48"/>
        <v>104340</v>
      </c>
    </row>
    <row r="328" spans="1:10">
      <c r="A328" s="1">
        <v>44888</v>
      </c>
      <c r="B328">
        <v>0</v>
      </c>
      <c r="C328">
        <f t="shared" si="41"/>
        <v>1</v>
      </c>
      <c r="D328">
        <f t="shared" si="42"/>
        <v>11</v>
      </c>
      <c r="E328" t="str">
        <f t="shared" si="43"/>
        <v>listopad</v>
      </c>
      <c r="F328">
        <f t="shared" si="47"/>
        <v>-44084</v>
      </c>
      <c r="G328">
        <f t="shared" si="44"/>
        <v>4</v>
      </c>
      <c r="H328">
        <f t="shared" si="45"/>
        <v>0</v>
      </c>
      <c r="I328">
        <f t="shared" si="46"/>
        <v>190</v>
      </c>
      <c r="J328">
        <f t="shared" si="48"/>
        <v>104530</v>
      </c>
    </row>
    <row r="329" spans="1:10">
      <c r="A329" s="1">
        <v>44889</v>
      </c>
      <c r="B329">
        <v>0</v>
      </c>
      <c r="C329">
        <f t="shared" si="41"/>
        <v>2</v>
      </c>
      <c r="D329">
        <f t="shared" si="42"/>
        <v>11</v>
      </c>
      <c r="E329" t="str">
        <f t="shared" si="43"/>
        <v>listopad</v>
      </c>
      <c r="F329">
        <f t="shared" si="47"/>
        <v>-44274</v>
      </c>
      <c r="G329">
        <f t="shared" si="44"/>
        <v>5</v>
      </c>
      <c r="H329">
        <f t="shared" si="45"/>
        <v>0</v>
      </c>
      <c r="I329">
        <f t="shared" si="46"/>
        <v>190</v>
      </c>
      <c r="J329">
        <f t="shared" si="48"/>
        <v>104720</v>
      </c>
    </row>
    <row r="330" spans="1:10">
      <c r="A330" s="1">
        <v>44890</v>
      </c>
      <c r="B330">
        <v>1066</v>
      </c>
      <c r="C330" t="b">
        <f t="shared" si="41"/>
        <v>0</v>
      </c>
      <c r="D330">
        <f t="shared" si="42"/>
        <v>11</v>
      </c>
      <c r="E330" t="str">
        <f t="shared" si="43"/>
        <v>listopad</v>
      </c>
      <c r="F330">
        <f t="shared" si="47"/>
        <v>-44764</v>
      </c>
      <c r="G330">
        <f t="shared" si="44"/>
        <v>6</v>
      </c>
      <c r="H330">
        <f t="shared" si="45"/>
        <v>300</v>
      </c>
      <c r="I330">
        <f t="shared" si="46"/>
        <v>490</v>
      </c>
      <c r="J330">
        <f t="shared" si="48"/>
        <v>105210</v>
      </c>
    </row>
    <row r="331" spans="1:10">
      <c r="A331" s="1">
        <v>44891</v>
      </c>
      <c r="B331">
        <v>670</v>
      </c>
      <c r="C331" t="b">
        <f t="shared" si="41"/>
        <v>0</v>
      </c>
      <c r="D331">
        <f t="shared" si="42"/>
        <v>11</v>
      </c>
      <c r="E331" t="str">
        <f t="shared" si="43"/>
        <v>listopad</v>
      </c>
      <c r="F331">
        <f t="shared" si="47"/>
        <v>-44188</v>
      </c>
      <c r="G331">
        <f t="shared" si="44"/>
        <v>7</v>
      </c>
      <c r="H331">
        <f t="shared" si="45"/>
        <v>300</v>
      </c>
      <c r="I331">
        <f t="shared" si="46"/>
        <v>490</v>
      </c>
      <c r="J331">
        <f t="shared" si="48"/>
        <v>105700</v>
      </c>
    </row>
    <row r="332" spans="1:10">
      <c r="A332" s="1">
        <v>44892</v>
      </c>
      <c r="B332">
        <v>0</v>
      </c>
      <c r="C332">
        <f t="shared" si="41"/>
        <v>1</v>
      </c>
      <c r="D332">
        <f t="shared" si="42"/>
        <v>11</v>
      </c>
      <c r="E332" t="str">
        <f t="shared" si="43"/>
        <v>listopad</v>
      </c>
      <c r="F332">
        <f t="shared" si="47"/>
        <v>-43708</v>
      </c>
      <c r="G332">
        <f t="shared" si="44"/>
        <v>1</v>
      </c>
      <c r="H332">
        <f t="shared" si="45"/>
        <v>0</v>
      </c>
      <c r="I332">
        <f t="shared" si="46"/>
        <v>190</v>
      </c>
      <c r="J332">
        <f t="shared" si="48"/>
        <v>105890</v>
      </c>
    </row>
    <row r="333" spans="1:10">
      <c r="A333" s="1">
        <v>44893</v>
      </c>
      <c r="B333">
        <v>0</v>
      </c>
      <c r="C333">
        <f t="shared" si="41"/>
        <v>2</v>
      </c>
      <c r="D333">
        <f t="shared" si="42"/>
        <v>11</v>
      </c>
      <c r="E333" t="str">
        <f t="shared" si="43"/>
        <v>listopad</v>
      </c>
      <c r="F333">
        <f t="shared" si="47"/>
        <v>-43898</v>
      </c>
      <c r="G333">
        <f t="shared" si="44"/>
        <v>2</v>
      </c>
      <c r="H333">
        <f t="shared" si="45"/>
        <v>0</v>
      </c>
      <c r="I333">
        <f t="shared" si="46"/>
        <v>190</v>
      </c>
      <c r="J333">
        <f t="shared" si="48"/>
        <v>106080</v>
      </c>
    </row>
    <row r="334" spans="1:10">
      <c r="A334" s="1">
        <v>44894</v>
      </c>
      <c r="B334">
        <v>0</v>
      </c>
      <c r="C334">
        <f t="shared" si="41"/>
        <v>3</v>
      </c>
      <c r="D334">
        <f t="shared" si="42"/>
        <v>11</v>
      </c>
      <c r="E334" t="str">
        <f t="shared" si="43"/>
        <v>listopad</v>
      </c>
      <c r="F334">
        <f t="shared" si="47"/>
        <v>-44158</v>
      </c>
      <c r="G334">
        <f t="shared" si="44"/>
        <v>3</v>
      </c>
      <c r="H334">
        <f t="shared" si="45"/>
        <v>70</v>
      </c>
      <c r="I334">
        <f t="shared" si="46"/>
        <v>260</v>
      </c>
      <c r="J334">
        <f t="shared" si="48"/>
        <v>106340</v>
      </c>
    </row>
    <row r="335" spans="1:10">
      <c r="A335" s="1">
        <v>44895</v>
      </c>
      <c r="B335">
        <v>0</v>
      </c>
      <c r="C335">
        <f t="shared" si="41"/>
        <v>4</v>
      </c>
      <c r="D335">
        <f t="shared" si="42"/>
        <v>11</v>
      </c>
      <c r="E335" t="str">
        <f t="shared" si="43"/>
        <v>listopad</v>
      </c>
      <c r="F335">
        <f t="shared" si="47"/>
        <v>-44348</v>
      </c>
      <c r="G335">
        <f t="shared" si="44"/>
        <v>4</v>
      </c>
      <c r="H335">
        <f t="shared" si="45"/>
        <v>0</v>
      </c>
      <c r="I335">
        <f t="shared" si="46"/>
        <v>190</v>
      </c>
      <c r="J335">
        <f t="shared" si="48"/>
        <v>106530</v>
      </c>
    </row>
    <row r="336" spans="1:10">
      <c r="A336" s="1">
        <v>44896</v>
      </c>
      <c r="B336">
        <v>0</v>
      </c>
      <c r="C336">
        <f t="shared" si="41"/>
        <v>5</v>
      </c>
      <c r="D336">
        <f t="shared" si="42"/>
        <v>12</v>
      </c>
      <c r="E336" t="str">
        <f t="shared" si="43"/>
        <v>grudzień</v>
      </c>
      <c r="F336">
        <f t="shared" si="47"/>
        <v>-44838</v>
      </c>
      <c r="G336">
        <f t="shared" si="44"/>
        <v>5</v>
      </c>
      <c r="H336">
        <f t="shared" si="45"/>
        <v>300</v>
      </c>
      <c r="I336">
        <f t="shared" si="46"/>
        <v>490</v>
      </c>
      <c r="J336">
        <f t="shared" si="48"/>
        <v>107020</v>
      </c>
    </row>
    <row r="337" spans="1:10">
      <c r="A337" s="1">
        <v>44897</v>
      </c>
      <c r="B337">
        <v>0</v>
      </c>
      <c r="C337">
        <f t="shared" si="41"/>
        <v>6</v>
      </c>
      <c r="D337">
        <f t="shared" si="42"/>
        <v>12</v>
      </c>
      <c r="E337" t="str">
        <f t="shared" si="43"/>
        <v>grudzień</v>
      </c>
      <c r="F337">
        <f t="shared" si="47"/>
        <v>-45028</v>
      </c>
      <c r="G337">
        <f t="shared" si="44"/>
        <v>6</v>
      </c>
      <c r="H337">
        <f t="shared" si="45"/>
        <v>0</v>
      </c>
      <c r="I337">
        <f t="shared" si="46"/>
        <v>190</v>
      </c>
      <c r="J337">
        <f t="shared" si="48"/>
        <v>107210</v>
      </c>
    </row>
    <row r="338" spans="1:10">
      <c r="A338" s="1">
        <v>44898</v>
      </c>
      <c r="B338">
        <v>0</v>
      </c>
      <c r="C338">
        <f t="shared" si="41"/>
        <v>7</v>
      </c>
      <c r="D338">
        <f t="shared" si="42"/>
        <v>12</v>
      </c>
      <c r="E338" t="str">
        <f t="shared" si="43"/>
        <v>grudzień</v>
      </c>
      <c r="F338">
        <f t="shared" si="47"/>
        <v>-45218</v>
      </c>
      <c r="G338">
        <f t="shared" si="44"/>
        <v>7</v>
      </c>
      <c r="H338">
        <f t="shared" si="45"/>
        <v>0</v>
      </c>
      <c r="I338">
        <f t="shared" si="46"/>
        <v>190</v>
      </c>
      <c r="J338">
        <f t="shared" si="48"/>
        <v>107400</v>
      </c>
    </row>
    <row r="339" spans="1:10">
      <c r="A339" s="1">
        <v>44899</v>
      </c>
      <c r="B339">
        <v>0</v>
      </c>
      <c r="C339">
        <f t="shared" si="41"/>
        <v>8</v>
      </c>
      <c r="D339">
        <f t="shared" si="42"/>
        <v>12</v>
      </c>
      <c r="E339" t="str">
        <f t="shared" si="43"/>
        <v>grudzień</v>
      </c>
      <c r="F339">
        <f t="shared" si="47"/>
        <v>-45408</v>
      </c>
      <c r="G339">
        <f t="shared" si="44"/>
        <v>1</v>
      </c>
      <c r="H339">
        <f t="shared" si="45"/>
        <v>0</v>
      </c>
      <c r="I339">
        <f t="shared" si="46"/>
        <v>190</v>
      </c>
      <c r="J339">
        <f t="shared" si="48"/>
        <v>107590</v>
      </c>
    </row>
    <row r="340" spans="1:10">
      <c r="A340" s="1">
        <v>44900</v>
      </c>
      <c r="B340">
        <v>29</v>
      </c>
      <c r="C340" t="b">
        <f t="shared" si="41"/>
        <v>0</v>
      </c>
      <c r="D340">
        <f t="shared" si="42"/>
        <v>12</v>
      </c>
      <c r="E340" t="str">
        <f t="shared" si="43"/>
        <v>grudzień</v>
      </c>
      <c r="F340">
        <f t="shared" si="47"/>
        <v>-45898</v>
      </c>
      <c r="G340">
        <f t="shared" si="44"/>
        <v>2</v>
      </c>
      <c r="H340">
        <f t="shared" si="45"/>
        <v>300</v>
      </c>
      <c r="I340">
        <f t="shared" si="46"/>
        <v>490</v>
      </c>
      <c r="J340">
        <f t="shared" si="48"/>
        <v>108080</v>
      </c>
    </row>
    <row r="341" spans="1:10">
      <c r="A341" s="1">
        <v>44901</v>
      </c>
      <c r="B341">
        <v>46</v>
      </c>
      <c r="C341" t="b">
        <f t="shared" si="41"/>
        <v>0</v>
      </c>
      <c r="D341">
        <f t="shared" si="42"/>
        <v>12</v>
      </c>
      <c r="E341" t="str">
        <f t="shared" si="43"/>
        <v>grudzień</v>
      </c>
      <c r="F341">
        <f t="shared" si="47"/>
        <v>-46429</v>
      </c>
      <c r="G341">
        <f t="shared" si="44"/>
        <v>3</v>
      </c>
      <c r="H341">
        <f t="shared" si="45"/>
        <v>370</v>
      </c>
      <c r="I341">
        <f t="shared" si="46"/>
        <v>560</v>
      </c>
      <c r="J341">
        <f t="shared" si="48"/>
        <v>108640</v>
      </c>
    </row>
    <row r="342" spans="1:10">
      <c r="A342" s="1">
        <v>44902</v>
      </c>
      <c r="B342">
        <v>0</v>
      </c>
      <c r="C342">
        <f t="shared" si="41"/>
        <v>1</v>
      </c>
      <c r="D342">
        <f t="shared" si="42"/>
        <v>12</v>
      </c>
      <c r="E342" t="str">
        <f t="shared" si="43"/>
        <v>grudzień</v>
      </c>
      <c r="F342">
        <f t="shared" si="47"/>
        <v>-46573</v>
      </c>
      <c r="G342">
        <f t="shared" si="44"/>
        <v>4</v>
      </c>
      <c r="H342">
        <f t="shared" si="45"/>
        <v>0</v>
      </c>
      <c r="I342">
        <f t="shared" si="46"/>
        <v>190</v>
      </c>
      <c r="J342">
        <f t="shared" si="48"/>
        <v>108830</v>
      </c>
    </row>
    <row r="343" spans="1:10">
      <c r="A343" s="1">
        <v>44903</v>
      </c>
      <c r="B343">
        <v>0</v>
      </c>
      <c r="C343">
        <f t="shared" si="41"/>
        <v>2</v>
      </c>
      <c r="D343">
        <f t="shared" si="42"/>
        <v>12</v>
      </c>
      <c r="E343" t="str">
        <f t="shared" si="43"/>
        <v>grudzień</v>
      </c>
      <c r="F343">
        <f t="shared" si="47"/>
        <v>-46763</v>
      </c>
      <c r="G343">
        <f t="shared" si="44"/>
        <v>5</v>
      </c>
      <c r="H343">
        <f t="shared" si="45"/>
        <v>0</v>
      </c>
      <c r="I343">
        <f t="shared" si="46"/>
        <v>190</v>
      </c>
      <c r="J343">
        <f t="shared" si="48"/>
        <v>109020</v>
      </c>
    </row>
    <row r="344" spans="1:10">
      <c r="A344" s="1">
        <v>44904</v>
      </c>
      <c r="B344">
        <v>0</v>
      </c>
      <c r="C344">
        <f t="shared" si="41"/>
        <v>3</v>
      </c>
      <c r="D344">
        <f t="shared" si="42"/>
        <v>12</v>
      </c>
      <c r="E344" t="str">
        <f t="shared" si="43"/>
        <v>grudzień</v>
      </c>
      <c r="F344">
        <f t="shared" si="47"/>
        <v>-46953</v>
      </c>
      <c r="G344">
        <f t="shared" si="44"/>
        <v>6</v>
      </c>
      <c r="H344">
        <f t="shared" si="45"/>
        <v>0</v>
      </c>
      <c r="I344">
        <f t="shared" si="46"/>
        <v>190</v>
      </c>
      <c r="J344">
        <f t="shared" si="48"/>
        <v>109210</v>
      </c>
    </row>
    <row r="345" spans="1:10">
      <c r="A345" s="1">
        <v>44905</v>
      </c>
      <c r="B345">
        <v>0</v>
      </c>
      <c r="C345">
        <f t="shared" si="41"/>
        <v>4</v>
      </c>
      <c r="D345">
        <f t="shared" si="42"/>
        <v>12</v>
      </c>
      <c r="E345" t="str">
        <f t="shared" si="43"/>
        <v>grudzień</v>
      </c>
      <c r="F345">
        <f t="shared" si="47"/>
        <v>-47143</v>
      </c>
      <c r="G345">
        <f t="shared" si="44"/>
        <v>7</v>
      </c>
      <c r="H345">
        <f t="shared" si="45"/>
        <v>0</v>
      </c>
      <c r="I345">
        <f t="shared" si="46"/>
        <v>190</v>
      </c>
      <c r="J345">
        <f t="shared" si="48"/>
        <v>109400</v>
      </c>
    </row>
    <row r="346" spans="1:10">
      <c r="A346" s="1">
        <v>44906</v>
      </c>
      <c r="B346">
        <v>0</v>
      </c>
      <c r="C346">
        <f t="shared" si="41"/>
        <v>5</v>
      </c>
      <c r="D346">
        <f t="shared" si="42"/>
        <v>12</v>
      </c>
      <c r="E346" t="str">
        <f t="shared" si="43"/>
        <v>grudzień</v>
      </c>
      <c r="F346">
        <f t="shared" si="47"/>
        <v>-47633</v>
      </c>
      <c r="G346">
        <f t="shared" si="44"/>
        <v>1</v>
      </c>
      <c r="H346">
        <f t="shared" si="45"/>
        <v>300</v>
      </c>
      <c r="I346">
        <f t="shared" si="46"/>
        <v>490</v>
      </c>
      <c r="J346">
        <f t="shared" si="48"/>
        <v>109890</v>
      </c>
    </row>
    <row r="347" spans="1:10">
      <c r="A347" s="1">
        <v>44907</v>
      </c>
      <c r="B347">
        <v>0</v>
      </c>
      <c r="C347">
        <f t="shared" si="41"/>
        <v>6</v>
      </c>
      <c r="D347">
        <f t="shared" si="42"/>
        <v>12</v>
      </c>
      <c r="E347" t="str">
        <f t="shared" si="43"/>
        <v>grudzień</v>
      </c>
      <c r="F347">
        <f t="shared" si="47"/>
        <v>-47823</v>
      </c>
      <c r="G347">
        <f t="shared" si="44"/>
        <v>2</v>
      </c>
      <c r="H347">
        <f t="shared" si="45"/>
        <v>0</v>
      </c>
      <c r="I347">
        <f t="shared" si="46"/>
        <v>190</v>
      </c>
      <c r="J347">
        <f t="shared" si="48"/>
        <v>110080</v>
      </c>
    </row>
    <row r="348" spans="1:10">
      <c r="A348" s="1">
        <v>44908</v>
      </c>
      <c r="B348">
        <v>145</v>
      </c>
      <c r="C348" t="b">
        <f t="shared" si="41"/>
        <v>0</v>
      </c>
      <c r="D348">
        <f t="shared" si="42"/>
        <v>12</v>
      </c>
      <c r="E348" t="str">
        <f t="shared" si="43"/>
        <v>grudzień</v>
      </c>
      <c r="F348">
        <f t="shared" si="47"/>
        <v>-48383</v>
      </c>
      <c r="G348">
        <f t="shared" si="44"/>
        <v>3</v>
      </c>
      <c r="H348">
        <f t="shared" si="45"/>
        <v>370</v>
      </c>
      <c r="I348">
        <f t="shared" si="46"/>
        <v>560</v>
      </c>
      <c r="J348">
        <f t="shared" si="48"/>
        <v>110640</v>
      </c>
    </row>
    <row r="349" spans="1:10">
      <c r="A349" s="1">
        <v>44909</v>
      </c>
      <c r="B349">
        <v>0</v>
      </c>
      <c r="C349">
        <f t="shared" si="41"/>
        <v>1</v>
      </c>
      <c r="D349">
        <f t="shared" si="42"/>
        <v>12</v>
      </c>
      <c r="E349" t="str">
        <f t="shared" si="43"/>
        <v>grudzień</v>
      </c>
      <c r="F349">
        <f t="shared" si="47"/>
        <v>-48428</v>
      </c>
      <c r="G349">
        <f t="shared" si="44"/>
        <v>4</v>
      </c>
      <c r="H349">
        <f t="shared" si="45"/>
        <v>0</v>
      </c>
      <c r="I349">
        <f t="shared" si="46"/>
        <v>190</v>
      </c>
      <c r="J349">
        <f t="shared" si="48"/>
        <v>110830</v>
      </c>
    </row>
    <row r="350" spans="1:10">
      <c r="A350" s="1">
        <v>44910</v>
      </c>
      <c r="B350">
        <v>0</v>
      </c>
      <c r="C350">
        <f t="shared" si="41"/>
        <v>2</v>
      </c>
      <c r="D350">
        <f t="shared" si="42"/>
        <v>12</v>
      </c>
      <c r="E350" t="str">
        <f t="shared" si="43"/>
        <v>grudzień</v>
      </c>
      <c r="F350">
        <f t="shared" si="47"/>
        <v>-48618</v>
      </c>
      <c r="G350">
        <f t="shared" si="44"/>
        <v>5</v>
      </c>
      <c r="H350">
        <f t="shared" si="45"/>
        <v>0</v>
      </c>
      <c r="I350">
        <f t="shared" si="46"/>
        <v>190</v>
      </c>
      <c r="J350">
        <f t="shared" si="48"/>
        <v>111020</v>
      </c>
    </row>
    <row r="351" spans="1:10">
      <c r="A351" s="1">
        <v>44911</v>
      </c>
      <c r="B351">
        <v>24</v>
      </c>
      <c r="C351" t="b">
        <f t="shared" si="41"/>
        <v>0</v>
      </c>
      <c r="D351">
        <f t="shared" si="42"/>
        <v>12</v>
      </c>
      <c r="E351" t="str">
        <f t="shared" si="43"/>
        <v>grudzień</v>
      </c>
      <c r="F351">
        <f t="shared" si="47"/>
        <v>-49108</v>
      </c>
      <c r="G351">
        <f t="shared" si="44"/>
        <v>6</v>
      </c>
      <c r="H351">
        <f t="shared" si="45"/>
        <v>300</v>
      </c>
      <c r="I351">
        <f t="shared" si="46"/>
        <v>490</v>
      </c>
      <c r="J351">
        <f t="shared" si="48"/>
        <v>111510</v>
      </c>
    </row>
    <row r="352" spans="1:10">
      <c r="A352" s="1">
        <v>44912</v>
      </c>
      <c r="B352">
        <v>0</v>
      </c>
      <c r="C352">
        <f t="shared" si="41"/>
        <v>1</v>
      </c>
      <c r="D352">
        <f t="shared" si="42"/>
        <v>12</v>
      </c>
      <c r="E352" t="str">
        <f t="shared" si="43"/>
        <v>grudzień</v>
      </c>
      <c r="F352">
        <f t="shared" si="47"/>
        <v>-49274</v>
      </c>
      <c r="G352">
        <f t="shared" si="44"/>
        <v>7</v>
      </c>
      <c r="H352">
        <f t="shared" si="45"/>
        <v>0</v>
      </c>
      <c r="I352">
        <f t="shared" si="46"/>
        <v>190</v>
      </c>
      <c r="J352">
        <f t="shared" si="48"/>
        <v>111700</v>
      </c>
    </row>
    <row r="353" spans="1:10">
      <c r="A353" s="1">
        <v>44913</v>
      </c>
      <c r="B353">
        <v>0</v>
      </c>
      <c r="C353">
        <f t="shared" si="41"/>
        <v>2</v>
      </c>
      <c r="D353">
        <f t="shared" si="42"/>
        <v>12</v>
      </c>
      <c r="E353" t="str">
        <f t="shared" si="43"/>
        <v>grudzień</v>
      </c>
      <c r="F353">
        <f t="shared" si="47"/>
        <v>-49464</v>
      </c>
      <c r="G353">
        <f t="shared" si="44"/>
        <v>1</v>
      </c>
      <c r="H353">
        <f t="shared" si="45"/>
        <v>0</v>
      </c>
      <c r="I353">
        <f t="shared" si="46"/>
        <v>190</v>
      </c>
      <c r="J353">
        <f t="shared" si="48"/>
        <v>111890</v>
      </c>
    </row>
    <row r="354" spans="1:10">
      <c r="A354" s="1">
        <v>44914</v>
      </c>
      <c r="B354">
        <v>45</v>
      </c>
      <c r="C354" t="b">
        <f t="shared" si="41"/>
        <v>0</v>
      </c>
      <c r="D354">
        <f t="shared" si="42"/>
        <v>12</v>
      </c>
      <c r="E354" t="str">
        <f t="shared" si="43"/>
        <v>grudzień</v>
      </c>
      <c r="F354">
        <f t="shared" si="47"/>
        <v>-49954</v>
      </c>
      <c r="G354">
        <f t="shared" si="44"/>
        <v>2</v>
      </c>
      <c r="H354">
        <f t="shared" si="45"/>
        <v>300</v>
      </c>
      <c r="I354">
        <f t="shared" si="46"/>
        <v>490</v>
      </c>
      <c r="J354">
        <f t="shared" si="48"/>
        <v>112380</v>
      </c>
    </row>
    <row r="355" spans="1:10">
      <c r="A355" s="1">
        <v>44915</v>
      </c>
      <c r="B355">
        <v>97</v>
      </c>
      <c r="C355" t="b">
        <f t="shared" si="41"/>
        <v>0</v>
      </c>
      <c r="D355">
        <f t="shared" si="42"/>
        <v>12</v>
      </c>
      <c r="E355" t="str">
        <f t="shared" si="43"/>
        <v>grudzień</v>
      </c>
      <c r="F355">
        <f t="shared" si="47"/>
        <v>-50469</v>
      </c>
      <c r="G355">
        <f t="shared" si="44"/>
        <v>3</v>
      </c>
      <c r="H355">
        <f t="shared" si="45"/>
        <v>370</v>
      </c>
      <c r="I355">
        <f t="shared" si="46"/>
        <v>560</v>
      </c>
      <c r="J355">
        <f t="shared" si="48"/>
        <v>112940</v>
      </c>
    </row>
    <row r="356" spans="1:10">
      <c r="A356" s="1">
        <v>44916</v>
      </c>
      <c r="B356">
        <v>0</v>
      </c>
      <c r="C356">
        <f t="shared" si="41"/>
        <v>1</v>
      </c>
      <c r="D356">
        <f t="shared" si="42"/>
        <v>12</v>
      </c>
      <c r="E356" t="str">
        <f t="shared" si="43"/>
        <v>grudzień</v>
      </c>
      <c r="F356">
        <f t="shared" si="47"/>
        <v>-50562</v>
      </c>
      <c r="G356">
        <f t="shared" si="44"/>
        <v>4</v>
      </c>
      <c r="H356">
        <f t="shared" si="45"/>
        <v>0</v>
      </c>
      <c r="I356">
        <f t="shared" si="46"/>
        <v>190</v>
      </c>
      <c r="J356">
        <f t="shared" si="48"/>
        <v>113130</v>
      </c>
    </row>
    <row r="357" spans="1:10">
      <c r="A357" s="1">
        <v>44917</v>
      </c>
      <c r="B357">
        <v>22</v>
      </c>
      <c r="C357" t="b">
        <f t="shared" si="41"/>
        <v>0</v>
      </c>
      <c r="D357">
        <f t="shared" si="42"/>
        <v>12</v>
      </c>
      <c r="E357" t="str">
        <f t="shared" si="43"/>
        <v>grudzień</v>
      </c>
      <c r="F357">
        <f t="shared" si="47"/>
        <v>-51052</v>
      </c>
      <c r="G357">
        <f t="shared" si="44"/>
        <v>5</v>
      </c>
      <c r="H357">
        <f t="shared" si="45"/>
        <v>300</v>
      </c>
      <c r="I357">
        <f t="shared" si="46"/>
        <v>490</v>
      </c>
      <c r="J357">
        <f t="shared" si="48"/>
        <v>113620</v>
      </c>
    </row>
    <row r="358" spans="1:10">
      <c r="A358" s="1">
        <v>44918</v>
      </c>
      <c r="B358">
        <v>0</v>
      </c>
      <c r="C358">
        <f t="shared" si="41"/>
        <v>1</v>
      </c>
      <c r="D358">
        <f t="shared" si="42"/>
        <v>12</v>
      </c>
      <c r="E358" t="str">
        <f t="shared" si="43"/>
        <v>grudzień</v>
      </c>
      <c r="F358">
        <f t="shared" si="47"/>
        <v>-51220</v>
      </c>
      <c r="G358">
        <f t="shared" si="44"/>
        <v>6</v>
      </c>
      <c r="H358">
        <f t="shared" si="45"/>
        <v>0</v>
      </c>
      <c r="I358">
        <f t="shared" si="46"/>
        <v>190</v>
      </c>
      <c r="J358">
        <f t="shared" si="48"/>
        <v>113810</v>
      </c>
    </row>
    <row r="359" spans="1:10">
      <c r="A359" s="1">
        <v>44919</v>
      </c>
      <c r="B359">
        <v>0</v>
      </c>
      <c r="C359">
        <f t="shared" si="41"/>
        <v>2</v>
      </c>
      <c r="D359">
        <f t="shared" si="42"/>
        <v>12</v>
      </c>
      <c r="E359" t="str">
        <f t="shared" si="43"/>
        <v>grudzień</v>
      </c>
      <c r="F359">
        <f t="shared" si="47"/>
        <v>-51410</v>
      </c>
      <c r="G359">
        <f t="shared" si="44"/>
        <v>7</v>
      </c>
      <c r="H359">
        <f t="shared" si="45"/>
        <v>0</v>
      </c>
      <c r="I359">
        <f t="shared" si="46"/>
        <v>190</v>
      </c>
      <c r="J359">
        <f t="shared" si="48"/>
        <v>114000</v>
      </c>
    </row>
    <row r="360" spans="1:10">
      <c r="A360" s="1">
        <v>44920</v>
      </c>
      <c r="B360">
        <v>0</v>
      </c>
      <c r="C360">
        <f t="shared" si="41"/>
        <v>3</v>
      </c>
      <c r="D360">
        <f t="shared" si="42"/>
        <v>12</v>
      </c>
      <c r="E360" t="str">
        <f t="shared" si="43"/>
        <v>grudzień</v>
      </c>
      <c r="F360">
        <f t="shared" si="47"/>
        <v>-51600</v>
      </c>
      <c r="G360">
        <f t="shared" si="44"/>
        <v>1</v>
      </c>
      <c r="H360">
        <f t="shared" si="45"/>
        <v>0</v>
      </c>
      <c r="I360">
        <f t="shared" si="46"/>
        <v>190</v>
      </c>
      <c r="J360">
        <f t="shared" si="48"/>
        <v>114190</v>
      </c>
    </row>
    <row r="361" spans="1:10">
      <c r="A361" s="1">
        <v>44921</v>
      </c>
      <c r="B361">
        <v>135</v>
      </c>
      <c r="C361" t="b">
        <f t="shared" si="41"/>
        <v>0</v>
      </c>
      <c r="D361">
        <f t="shared" si="42"/>
        <v>12</v>
      </c>
      <c r="E361" t="str">
        <f t="shared" si="43"/>
        <v>grudzień</v>
      </c>
      <c r="F361">
        <f t="shared" si="47"/>
        <v>-52090</v>
      </c>
      <c r="G361">
        <f t="shared" si="44"/>
        <v>2</v>
      </c>
      <c r="H361">
        <f t="shared" si="45"/>
        <v>300</v>
      </c>
      <c r="I361">
        <f t="shared" si="46"/>
        <v>490</v>
      </c>
      <c r="J361">
        <f t="shared" si="48"/>
        <v>114680</v>
      </c>
    </row>
    <row r="362" spans="1:10">
      <c r="A362" s="1">
        <v>44922</v>
      </c>
      <c r="B362">
        <v>0</v>
      </c>
      <c r="C362">
        <f t="shared" si="41"/>
        <v>1</v>
      </c>
      <c r="D362">
        <f t="shared" si="42"/>
        <v>12</v>
      </c>
      <c r="E362" t="str">
        <f t="shared" si="43"/>
        <v>grudzień</v>
      </c>
      <c r="F362">
        <f t="shared" si="47"/>
        <v>-52215</v>
      </c>
      <c r="G362">
        <f t="shared" si="44"/>
        <v>3</v>
      </c>
      <c r="H362">
        <f t="shared" si="45"/>
        <v>70</v>
      </c>
      <c r="I362">
        <f t="shared" si="46"/>
        <v>260</v>
      </c>
      <c r="J362">
        <f t="shared" si="48"/>
        <v>114940</v>
      </c>
    </row>
    <row r="363" spans="1:10">
      <c r="A363" s="1">
        <v>44923</v>
      </c>
      <c r="B363">
        <v>153</v>
      </c>
      <c r="C363" t="b">
        <f t="shared" si="41"/>
        <v>0</v>
      </c>
      <c r="D363">
        <f t="shared" si="42"/>
        <v>12</v>
      </c>
      <c r="E363" t="str">
        <f t="shared" si="43"/>
        <v>grudzień</v>
      </c>
      <c r="F363">
        <f t="shared" si="47"/>
        <v>-52705</v>
      </c>
      <c r="G363">
        <f t="shared" si="44"/>
        <v>4</v>
      </c>
      <c r="H363">
        <f t="shared" si="45"/>
        <v>300</v>
      </c>
      <c r="I363">
        <f t="shared" si="46"/>
        <v>490</v>
      </c>
      <c r="J363">
        <f t="shared" si="48"/>
        <v>115430</v>
      </c>
    </row>
    <row r="364" spans="1:10">
      <c r="A364" s="1">
        <v>44924</v>
      </c>
      <c r="B364">
        <v>0</v>
      </c>
      <c r="C364">
        <f t="shared" si="41"/>
        <v>1</v>
      </c>
      <c r="D364">
        <f t="shared" si="42"/>
        <v>12</v>
      </c>
      <c r="E364" t="str">
        <f t="shared" si="43"/>
        <v>grudzień</v>
      </c>
      <c r="F364">
        <f t="shared" si="47"/>
        <v>-52742</v>
      </c>
      <c r="G364">
        <f t="shared" si="44"/>
        <v>5</v>
      </c>
      <c r="H364">
        <f t="shared" si="45"/>
        <v>0</v>
      </c>
      <c r="I364">
        <f t="shared" si="46"/>
        <v>190</v>
      </c>
      <c r="J364">
        <f t="shared" si="48"/>
        <v>115620</v>
      </c>
    </row>
    <row r="365" spans="1:10">
      <c r="A365" s="1">
        <v>44925</v>
      </c>
      <c r="B365">
        <v>0</v>
      </c>
      <c r="C365">
        <f t="shared" si="41"/>
        <v>2</v>
      </c>
      <c r="D365">
        <f t="shared" si="42"/>
        <v>12</v>
      </c>
      <c r="E365" t="str">
        <f t="shared" si="43"/>
        <v>grudzień</v>
      </c>
      <c r="F365">
        <f t="shared" si="47"/>
        <v>-52932</v>
      </c>
      <c r="G365">
        <f t="shared" si="44"/>
        <v>6</v>
      </c>
      <c r="H365">
        <f t="shared" si="45"/>
        <v>0</v>
      </c>
      <c r="I365">
        <f t="shared" si="46"/>
        <v>190</v>
      </c>
      <c r="J365">
        <f t="shared" si="48"/>
        <v>115810</v>
      </c>
    </row>
    <row r="366" spans="1:10">
      <c r="A366" s="1">
        <v>44926</v>
      </c>
      <c r="B366">
        <v>144</v>
      </c>
      <c r="C366" t="b">
        <f t="shared" si="41"/>
        <v>0</v>
      </c>
      <c r="D366">
        <f t="shared" si="42"/>
        <v>12</v>
      </c>
      <c r="E366" t="str">
        <f t="shared" si="43"/>
        <v>grudzień</v>
      </c>
      <c r="F366">
        <f t="shared" si="47"/>
        <v>-53422</v>
      </c>
      <c r="G366">
        <f t="shared" si="44"/>
        <v>7</v>
      </c>
      <c r="H366">
        <f t="shared" si="45"/>
        <v>300</v>
      </c>
      <c r="I366">
        <f t="shared" si="46"/>
        <v>490</v>
      </c>
      <c r="J366">
        <f t="shared" si="48"/>
        <v>116300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7.2</vt:lpstr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2025-03-21T18:53:30Z</dcterms:modified>
</cp:coreProperties>
</file>