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480" yWindow="90" windowWidth="27960" windowHeight="12600" activeTab="1"/>
  </bookViews>
  <sheets>
    <sheet name="7.1" sheetId="4" r:id="rId1"/>
    <sheet name="7" sheetId="1" r:id="rId2"/>
  </sheet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M8" i="1"/>
  <c r="I2"/>
  <c r="J3"/>
  <c r="I3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2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"/>
  <c r="E12"/>
  <c r="E34"/>
  <c r="E36"/>
  <c r="E58"/>
  <c r="E76"/>
  <c r="E98"/>
  <c r="E100"/>
  <c r="E122"/>
  <c r="E140"/>
  <c r="E162"/>
  <c r="E164"/>
  <c r="E186"/>
  <c r="E204"/>
  <c r="E226"/>
  <c r="E228"/>
  <c r="E250"/>
  <c r="E268"/>
  <c r="E290"/>
  <c r="E292"/>
  <c r="E314"/>
  <c r="E332"/>
  <c r="E354"/>
  <c r="E356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D35"/>
  <c r="E35" s="1"/>
  <c r="D36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D99"/>
  <c r="E99" s="1"/>
  <c r="D100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D163"/>
  <c r="E163" s="1"/>
  <c r="D164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D227"/>
  <c r="E227" s="1"/>
  <c r="D228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D291"/>
  <c r="E291" s="1"/>
  <c r="D292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D355"/>
  <c r="E355" s="1"/>
  <c r="D356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"/>
  <c r="E3" s="1"/>
  <c r="J4" l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I4" l="1"/>
  <c r="I5"/>
  <c r="I6" l="1"/>
  <c r="I7" l="1"/>
  <c r="I8" l="1"/>
  <c r="I9" l="1"/>
  <c r="I10" l="1"/>
  <c r="I11" l="1"/>
  <c r="I12" l="1"/>
  <c r="I13" l="1"/>
  <c r="I14" l="1"/>
  <c r="I15" l="1"/>
  <c r="I16" l="1"/>
  <c r="I17" l="1"/>
  <c r="I18" l="1"/>
  <c r="I19" l="1"/>
  <c r="I20" l="1"/>
  <c r="I21" l="1"/>
  <c r="I22" l="1"/>
  <c r="I23" l="1"/>
  <c r="I24" l="1"/>
  <c r="I25" l="1"/>
  <c r="I26" l="1"/>
  <c r="I27" l="1"/>
  <c r="I28" l="1"/>
  <c r="I29" l="1"/>
  <c r="I30" l="1"/>
  <c r="I31" l="1"/>
  <c r="I32" l="1"/>
  <c r="I33" l="1"/>
  <c r="I34" l="1"/>
  <c r="I35" l="1"/>
  <c r="I36" l="1"/>
  <c r="I37" l="1"/>
  <c r="I38" l="1"/>
  <c r="I39" l="1"/>
  <c r="I40" l="1"/>
  <c r="I41" l="1"/>
  <c r="I42" l="1"/>
  <c r="I43" l="1"/>
  <c r="I44" l="1"/>
  <c r="I45" l="1"/>
  <c r="I46" l="1"/>
  <c r="I47" l="1"/>
  <c r="I48" l="1"/>
  <c r="I49" l="1"/>
  <c r="I50" l="1"/>
  <c r="I51" l="1"/>
  <c r="I52" l="1"/>
  <c r="I53" l="1"/>
  <c r="I54" l="1"/>
  <c r="I55" l="1"/>
  <c r="I56" l="1"/>
  <c r="I57" l="1"/>
  <c r="I58" l="1"/>
  <c r="I59" l="1"/>
  <c r="I60" l="1"/>
  <c r="I61" l="1"/>
  <c r="I62" l="1"/>
  <c r="I63" l="1"/>
  <c r="I64" l="1"/>
  <c r="I65" l="1"/>
  <c r="I66" l="1"/>
  <c r="I67" l="1"/>
  <c r="I68" l="1"/>
  <c r="I69" l="1"/>
  <c r="I70" l="1"/>
  <c r="I71" l="1"/>
  <c r="I72" l="1"/>
  <c r="I73" l="1"/>
  <c r="I74" l="1"/>
  <c r="I75" l="1"/>
  <c r="I76" l="1"/>
  <c r="I77" l="1"/>
  <c r="I78" l="1"/>
  <c r="I79" l="1"/>
  <c r="I80" l="1"/>
  <c r="I81" l="1"/>
  <c r="I82" l="1"/>
  <c r="I83" l="1"/>
  <c r="I84" l="1"/>
  <c r="I85" l="1"/>
  <c r="I86" l="1"/>
  <c r="I87" l="1"/>
  <c r="I88" l="1"/>
  <c r="I89" l="1"/>
  <c r="I90" l="1"/>
  <c r="I91" l="1"/>
  <c r="I92" l="1"/>
  <c r="I93" l="1"/>
  <c r="I94" l="1"/>
  <c r="I95" l="1"/>
  <c r="I96" l="1"/>
  <c r="I97" l="1"/>
  <c r="I98" l="1"/>
  <c r="I99" l="1"/>
  <c r="I100" l="1"/>
  <c r="I101" l="1"/>
  <c r="I102" l="1"/>
  <c r="I103" l="1"/>
  <c r="I104" l="1"/>
  <c r="I105" l="1"/>
  <c r="I106" l="1"/>
  <c r="I107" l="1"/>
  <c r="I108" l="1"/>
  <c r="I109" l="1"/>
  <c r="I110" l="1"/>
  <c r="I111" l="1"/>
  <c r="I112" l="1"/>
  <c r="I113" l="1"/>
  <c r="I114" l="1"/>
  <c r="I115" l="1"/>
  <c r="I116" l="1"/>
  <c r="I117" l="1"/>
  <c r="I118" l="1"/>
  <c r="I119" l="1"/>
  <c r="I120" l="1"/>
  <c r="I121" l="1"/>
  <c r="I122" l="1"/>
  <c r="I123" l="1"/>
  <c r="I124" l="1"/>
  <c r="I125" l="1"/>
  <c r="I126" l="1"/>
  <c r="I127" l="1"/>
  <c r="I128" l="1"/>
  <c r="I129" l="1"/>
  <c r="I130" l="1"/>
  <c r="I131" l="1"/>
  <c r="I132" l="1"/>
  <c r="I133" l="1"/>
  <c r="I134" l="1"/>
  <c r="I135" l="1"/>
  <c r="I136" l="1"/>
  <c r="I137" l="1"/>
  <c r="I138" l="1"/>
  <c r="I139" l="1"/>
  <c r="I140" l="1"/>
  <c r="I141" l="1"/>
  <c r="I142" l="1"/>
  <c r="I143" l="1"/>
  <c r="I144" l="1"/>
  <c r="I145" l="1"/>
  <c r="I146" l="1"/>
  <c r="I147" l="1"/>
  <c r="I148" l="1"/>
  <c r="I149" l="1"/>
  <c r="I150" l="1"/>
  <c r="I151" l="1"/>
  <c r="I152" l="1"/>
  <c r="I153" l="1"/>
  <c r="I154" l="1"/>
  <c r="I155" l="1"/>
  <c r="I156" l="1"/>
  <c r="I157" l="1"/>
  <c r="I158" l="1"/>
  <c r="I159" l="1"/>
  <c r="I160" l="1"/>
  <c r="I161" l="1"/>
  <c r="I162" l="1"/>
  <c r="I163" l="1"/>
  <c r="I164" l="1"/>
  <c r="I165" l="1"/>
  <c r="I166" l="1"/>
  <c r="I167" l="1"/>
  <c r="I168" l="1"/>
  <c r="I169" l="1"/>
  <c r="I170" l="1"/>
  <c r="I171" l="1"/>
  <c r="I172" l="1"/>
  <c r="I173" l="1"/>
  <c r="I174" l="1"/>
  <c r="I175" l="1"/>
  <c r="I176" l="1"/>
  <c r="I177" l="1"/>
  <c r="I178" l="1"/>
  <c r="I179" l="1"/>
  <c r="I180" l="1"/>
  <c r="I181" l="1"/>
  <c r="I182" l="1"/>
  <c r="I183" l="1"/>
  <c r="I184" l="1"/>
  <c r="I185" l="1"/>
  <c r="I186" l="1"/>
  <c r="I187" l="1"/>
  <c r="I188" l="1"/>
  <c r="I189" l="1"/>
  <c r="I190" l="1"/>
  <c r="I191" l="1"/>
  <c r="I192" l="1"/>
  <c r="I193" l="1"/>
  <c r="I194" l="1"/>
  <c r="I195" l="1"/>
  <c r="I196" l="1"/>
  <c r="I197" l="1"/>
  <c r="I198" l="1"/>
  <c r="I199" l="1"/>
  <c r="I200" l="1"/>
  <c r="I201" l="1"/>
  <c r="I202" l="1"/>
  <c r="I203" l="1"/>
  <c r="I204" l="1"/>
  <c r="I205" l="1"/>
  <c r="I206" l="1"/>
  <c r="I207" l="1"/>
  <c r="I208" l="1"/>
  <c r="I209" l="1"/>
  <c r="I210" l="1"/>
  <c r="I211" l="1"/>
  <c r="I212" l="1"/>
  <c r="I213" l="1"/>
  <c r="I214" l="1"/>
  <c r="I215" l="1"/>
  <c r="I216" l="1"/>
  <c r="I217" l="1"/>
  <c r="I218" l="1"/>
  <c r="I219" l="1"/>
  <c r="I220" l="1"/>
  <c r="I221" l="1"/>
  <c r="I222" l="1"/>
  <c r="I223" l="1"/>
  <c r="I224" l="1"/>
  <c r="I225" l="1"/>
  <c r="I226" l="1"/>
  <c r="I227" l="1"/>
  <c r="I228" l="1"/>
  <c r="I229" l="1"/>
  <c r="I230" l="1"/>
  <c r="I231" l="1"/>
  <c r="I232" l="1"/>
  <c r="I233" l="1"/>
  <c r="I234" l="1"/>
  <c r="I235" l="1"/>
  <c r="I236" l="1"/>
  <c r="I237" l="1"/>
  <c r="I238" l="1"/>
  <c r="I239" l="1"/>
  <c r="I240" l="1"/>
  <c r="I241" l="1"/>
  <c r="I242" l="1"/>
  <c r="I243" l="1"/>
  <c r="I244" l="1"/>
  <c r="I245" l="1"/>
  <c r="I246" l="1"/>
  <c r="I247" l="1"/>
  <c r="I248" l="1"/>
  <c r="I249" l="1"/>
  <c r="I250" l="1"/>
  <c r="I251" l="1"/>
  <c r="I252" l="1"/>
  <c r="I253" l="1"/>
  <c r="I254" l="1"/>
  <c r="I255" l="1"/>
  <c r="I256" l="1"/>
  <c r="I257" l="1"/>
  <c r="I258" l="1"/>
  <c r="I259" l="1"/>
  <c r="I260" l="1"/>
  <c r="I261" l="1"/>
  <c r="I262" l="1"/>
  <c r="I263" l="1"/>
  <c r="I264" l="1"/>
  <c r="I265" l="1"/>
  <c r="I266" l="1"/>
  <c r="I267" l="1"/>
  <c r="I268" l="1"/>
  <c r="I269" l="1"/>
  <c r="I270" l="1"/>
  <c r="I271" l="1"/>
  <c r="I272" l="1"/>
  <c r="I273" l="1"/>
  <c r="I274" l="1"/>
  <c r="I275" l="1"/>
  <c r="I276" l="1"/>
  <c r="I277" l="1"/>
  <c r="I278" l="1"/>
  <c r="I279" l="1"/>
  <c r="I280" l="1"/>
  <c r="I281" l="1"/>
  <c r="I282" l="1"/>
  <c r="I283" l="1"/>
  <c r="I284" l="1"/>
  <c r="I285" l="1"/>
  <c r="I286" l="1"/>
  <c r="I287" l="1"/>
  <c r="I288" l="1"/>
  <c r="I289" l="1"/>
  <c r="I290" l="1"/>
  <c r="I291" l="1"/>
  <c r="I292" l="1"/>
  <c r="I293" l="1"/>
  <c r="I294" l="1"/>
  <c r="I295" l="1"/>
  <c r="I296" l="1"/>
  <c r="I297" l="1"/>
  <c r="I298" l="1"/>
  <c r="I299" l="1"/>
  <c r="I300" l="1"/>
  <c r="I301" l="1"/>
  <c r="I302" l="1"/>
  <c r="I303" l="1"/>
  <c r="I304" l="1"/>
  <c r="I305" l="1"/>
  <c r="I306" l="1"/>
  <c r="I307" l="1"/>
  <c r="I308" l="1"/>
  <c r="I309" l="1"/>
  <c r="I310" l="1"/>
  <c r="I311" l="1"/>
  <c r="I312" l="1"/>
  <c r="I313" l="1"/>
  <c r="I314" l="1"/>
  <c r="I315" l="1"/>
  <c r="I316" l="1"/>
  <c r="I317" l="1"/>
  <c r="I318" l="1"/>
  <c r="I319" l="1"/>
  <c r="I320" l="1"/>
  <c r="I321" l="1"/>
  <c r="I322" l="1"/>
  <c r="I323" l="1"/>
  <c r="I324" l="1"/>
  <c r="I325" l="1"/>
  <c r="I326" l="1"/>
  <c r="I327" l="1"/>
  <c r="I328" l="1"/>
  <c r="I329" l="1"/>
  <c r="I330" l="1"/>
  <c r="I331" l="1"/>
  <c r="I332" l="1"/>
  <c r="I333" l="1"/>
  <c r="I334" l="1"/>
  <c r="I335" l="1"/>
  <c r="I336" l="1"/>
  <c r="M6" s="1"/>
  <c r="I337" l="1"/>
  <c r="I338" l="1"/>
  <c r="I339" l="1"/>
  <c r="I340" l="1"/>
  <c r="I341" l="1"/>
  <c r="I342" l="1"/>
  <c r="I343" l="1"/>
  <c r="I344" l="1"/>
  <c r="I345" l="1"/>
  <c r="I346" l="1"/>
  <c r="I347" l="1"/>
  <c r="I348" l="1"/>
  <c r="I349" l="1"/>
  <c r="I350" l="1"/>
  <c r="I351" l="1"/>
  <c r="I352" l="1"/>
  <c r="I353" l="1"/>
  <c r="I354" l="1"/>
  <c r="I355" l="1"/>
  <c r="I356" l="1"/>
  <c r="I357" l="1"/>
  <c r="I358" l="1"/>
  <c r="I359" l="1"/>
  <c r="I360" l="1"/>
  <c r="I361" l="1"/>
  <c r="I362" l="1"/>
  <c r="I363" l="1"/>
  <c r="I364" l="1"/>
  <c r="I365" l="1"/>
  <c r="I367" l="1"/>
  <c r="I366"/>
</calcChain>
</file>

<file path=xl/sharedStrings.xml><?xml version="1.0" encoding="utf-8"?>
<sst xmlns="http://schemas.openxmlformats.org/spreadsheetml/2006/main" count="41" uniqueCount="28">
  <si>
    <t>data</t>
  </si>
  <si>
    <t>przyjechali</t>
  </si>
  <si>
    <t>wyjechali</t>
  </si>
  <si>
    <t>miesiąc</t>
  </si>
  <si>
    <t>miesiąc nazwa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</si>
  <si>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</si>
  <si>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</si>
  <si>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</si>
  <si>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</si>
  <si>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</si>
  <si>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</si>
  <si>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</si>
  <si>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</si>
  <si>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</si>
  <si>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</si>
  <si>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</si>
  <si>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</si>
  <si>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Etykiety wierszy</t>
  </si>
  <si>
    <t>Suma końcowa</t>
  </si>
  <si>
    <t>Suma z przyjechali</t>
  </si>
  <si>
    <t>liczba przebywających</t>
  </si>
  <si>
    <t>zużycie wody</t>
  </si>
  <si>
    <t>pozostało wody</t>
  </si>
  <si>
    <t>butelki wody</t>
  </si>
  <si>
    <t>litry wody w butelkach</t>
  </si>
  <si>
    <t>Dni w ilu zabrakło wody:</t>
  </si>
  <si>
    <t>Ile butelek wody minimum:</t>
  </si>
  <si>
    <t>Czyli litrów: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</si>
</sst>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[zadanie7.xlsx]7.1!Tabela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Ile przyjechało kuracjuszy w posczególnych miesiącach roku 2023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'7.1'!$B$3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'7.1'!$A$4:$A$16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'7.1'!$B$4:$B$16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</c:ser>
        <c:axId val="147339904"/>
        <c:axId val="147672064"/>
      </c:barChart>
      <c:catAx>
        <c:axId val="147339904"/>
        <c:scaling>
          <c:orientation val="minMax"/>
        </c:scaling>
        <c:axPos val="b"/>
        <c:tickLblPos val="nextTo"/>
        <c:crossAx val="147672064"/>
        <c:crosses val="autoZero"/>
        <c:auto val="1"/>
        <c:lblAlgn val="ctr"/>
        <c:lblOffset val="100"/>
      </c:catAx>
      <c:valAx>
        <c:axId val="147672064"/>
        <c:scaling>
          <c:orientation val="minMax"/>
        </c:scaling>
        <c:axPos val="l"/>
        <c:majorGridlines/>
        <c:numFmt formatCode="General" sourceLinked="1"/>
        <c:tickLblPos val="nextTo"/>
        <c:crossAx val="147339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14</xdr:row>
      <xdr:rowOff>66674</xdr:rowOff>
    </xdr:from>
    <xdr:to>
      <xdr:col>28</xdr:col>
      <xdr:colOff>266699</xdr:colOff>
      <xdr:row>32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zymuś" refreshedDate="45711.460636342592" createdVersion="3" refreshedVersion="3" minRefreshableVersion="3" recordCount="365">
  <cacheSource type="worksheet">
    <worksheetSource ref="A1:E367" sheet="7"/>
  </cacheSource>
  <cacheFields count="5">
    <cacheField name="data" numFmtId="14">
      <sharedItems containsSemiMixedTypes="0" containsNonDate="0" containsDate="1" containsString="0" minDate="2023-01-01T00:00:00" maxDate="2024-01-01T00:00:00"/>
    </cacheField>
    <cacheField name="przyjechali" numFmtId="0">
      <sharedItems containsSemiMixedTypes="0" containsString="0" containsNumber="1" containsInteger="1" minValue="300" maxValue="699" count="239">
        <n v="528"/>
        <n v="641"/>
        <n v="352"/>
        <n v="342"/>
        <n v="497"/>
        <n v="334"/>
        <n v="455"/>
        <n v="433"/>
        <n v="457"/>
        <n v="635"/>
        <n v="389"/>
        <n v="662"/>
        <n v="670"/>
        <n v="557"/>
        <n v="305"/>
        <n v="317"/>
        <n v="405"/>
        <n v="631"/>
        <n v="606"/>
        <n v="300"/>
        <n v="685"/>
        <n v="418"/>
        <n v="621"/>
        <n v="392"/>
        <n v="511"/>
        <n v="427"/>
        <n v="576"/>
        <n v="548"/>
        <n v="612"/>
        <n v="603"/>
        <n v="604"/>
        <n v="533"/>
        <n v="419"/>
        <n v="387"/>
        <n v="358"/>
        <n v="574"/>
        <n v="684"/>
        <n v="534"/>
        <n v="309"/>
        <n v="304"/>
        <n v="432"/>
        <n v="516"/>
        <n v="482"/>
        <n v="549"/>
        <n v="696"/>
        <n v="502"/>
        <n v="664"/>
        <n v="339"/>
        <n v="348"/>
        <n v="447"/>
        <n v="453"/>
        <n v="474"/>
        <n v="575"/>
        <n v="363"/>
        <n v="544"/>
        <n v="343"/>
        <n v="618"/>
        <n v="582"/>
        <n v="409"/>
        <n v="393"/>
        <n v="313"/>
        <n v="318"/>
        <n v="578"/>
        <n v="669"/>
        <n v="371"/>
        <n v="476"/>
        <n v="680"/>
        <n v="644"/>
        <n v="559"/>
        <n v="648"/>
        <n v="400"/>
        <n v="469"/>
        <n v="521"/>
        <n v="504"/>
        <n v="518"/>
        <n v="349"/>
        <n v="422"/>
        <n v="506"/>
        <n v="499"/>
        <n v="515"/>
        <n v="467"/>
        <n v="558"/>
        <n v="331"/>
        <n v="330"/>
        <n v="540"/>
        <n v="360"/>
        <n v="653"/>
        <n v="689"/>
        <n v="398"/>
        <n v="374"/>
        <n v="390"/>
        <n v="545"/>
        <n v="402"/>
        <n v="490"/>
        <n v="570"/>
        <n v="627"/>
        <n v="623"/>
        <n v="456"/>
        <n v="306"/>
        <n v="458"/>
        <n v="449"/>
        <n v="435"/>
        <n v="372"/>
        <n v="622"/>
        <n v="543"/>
        <n v="596"/>
        <n v="657"/>
        <n v="326"/>
        <n v="460"/>
        <n v="517"/>
        <n v="565"/>
        <n v="580"/>
        <n v="573"/>
        <n v="407"/>
        <n v="338"/>
        <n v="448"/>
        <n v="408"/>
        <n v="483"/>
        <n v="498"/>
        <n v="503"/>
        <n v="697"/>
        <n v="561"/>
        <n v="426"/>
        <n v="438"/>
        <n v="423"/>
        <n v="301"/>
        <n v="493"/>
        <n v="485"/>
        <n v="310"/>
        <n v="538"/>
        <n v="480"/>
        <n v="512"/>
        <n v="637"/>
        <n v="567"/>
        <n v="436"/>
        <n v="699"/>
        <n v="572"/>
        <n v="471"/>
        <n v="611"/>
        <n v="322"/>
        <n v="569"/>
        <n v="336"/>
        <n v="461"/>
        <n v="667"/>
        <n v="303"/>
        <n v="568"/>
        <n v="391"/>
        <n v="550"/>
        <n v="373"/>
        <n v="643"/>
        <n v="353"/>
        <n v="679"/>
        <n v="523"/>
        <n v="341"/>
        <n v="691"/>
        <n v="428"/>
        <n v="597"/>
        <n v="579"/>
        <n v="607"/>
        <n v="674"/>
        <n v="446"/>
        <n v="539"/>
        <n v="659"/>
        <n v="416"/>
        <n v="675"/>
        <n v="444"/>
        <n v="560"/>
        <n v="321"/>
        <n v="581"/>
        <n v="312"/>
        <n v="509"/>
        <n v="479"/>
        <n v="440"/>
        <n v="571"/>
        <n v="532"/>
        <n v="340"/>
        <n v="531"/>
        <n v="397"/>
        <n v="535"/>
        <n v="366"/>
        <n v="365"/>
        <n v="459"/>
        <n v="650"/>
        <n v="599"/>
        <n v="600"/>
        <n v="376"/>
        <n v="385"/>
        <n v="413"/>
        <n v="681"/>
        <n v="335"/>
        <n v="577"/>
        <n v="510"/>
        <n v="439"/>
        <n v="614"/>
        <n v="584"/>
        <n v="437"/>
        <n v="361"/>
        <n v="364"/>
        <n v="601"/>
        <n v="530"/>
        <n v="464"/>
        <n v="451"/>
        <n v="626"/>
        <n v="661"/>
        <n v="520"/>
        <n v="585"/>
        <n v="687"/>
        <n v="362"/>
        <n v="370"/>
        <n v="350"/>
        <n v="587"/>
        <n v="329"/>
        <n v="368"/>
        <n v="620"/>
        <n v="694"/>
        <n v="355"/>
        <n v="403"/>
        <n v="522"/>
        <n v="677"/>
        <n v="591"/>
        <n v="420"/>
        <n v="556"/>
        <n v="369"/>
        <n v="386"/>
        <n v="615"/>
        <n v="634"/>
        <n v="501"/>
        <n v="445"/>
        <n v="663"/>
        <n v="592"/>
        <n v="508"/>
        <n v="500"/>
        <n v="406"/>
        <n v="424"/>
        <n v="478"/>
        <n v="609"/>
        <n v="492"/>
        <n v="554"/>
        <n v="655"/>
      </sharedItems>
    </cacheField>
    <cacheField name="wyjechali" numFmtId="0">
      <sharedItems containsSemiMixedTypes="0" containsString="0" containsNumber="1" containsInteger="1" minValue="223" maxValue="696"/>
    </cacheField>
    <cacheField name="miesiąc" numFmtId="0">
      <sharedItems containsSemiMixedTypes="0" containsString="0" containsNumber="1" containsInteger="1" minValue="1" maxValue="12"/>
    </cacheField>
    <cacheField name="miesiąc nazwa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d v="2023-01-01T00:00:00"/>
    <x v="0"/>
    <n v="484"/>
    <n v="1"/>
    <x v="0"/>
  </r>
  <r>
    <d v="2023-01-02T00:00:00"/>
    <x v="1"/>
    <n v="625"/>
    <n v="1"/>
    <x v="0"/>
  </r>
  <r>
    <d v="2023-01-03T00:00:00"/>
    <x v="2"/>
    <n v="603"/>
    <n v="1"/>
    <x v="0"/>
  </r>
  <r>
    <d v="2023-01-04T00:00:00"/>
    <x v="3"/>
    <n v="412"/>
    <n v="1"/>
    <x v="0"/>
  </r>
  <r>
    <d v="2023-01-05T00:00:00"/>
    <x v="4"/>
    <n v="326"/>
    <n v="1"/>
    <x v="0"/>
  </r>
  <r>
    <d v="2023-01-06T00:00:00"/>
    <x v="5"/>
    <n v="442"/>
    <n v="1"/>
    <x v="0"/>
  </r>
  <r>
    <d v="2023-01-07T00:00:00"/>
    <x v="6"/>
    <n v="460"/>
    <n v="1"/>
    <x v="0"/>
  </r>
  <r>
    <d v="2023-01-08T00:00:00"/>
    <x v="7"/>
    <n v="571"/>
    <n v="1"/>
    <x v="0"/>
  </r>
  <r>
    <d v="2023-01-09T00:00:00"/>
    <x v="8"/>
    <n v="615"/>
    <n v="1"/>
    <x v="0"/>
  </r>
  <r>
    <d v="2023-01-10T00:00:00"/>
    <x v="9"/>
    <n v="532"/>
    <n v="1"/>
    <x v="0"/>
  </r>
  <r>
    <d v="2023-01-11T00:00:00"/>
    <x v="10"/>
    <n v="468"/>
    <n v="1"/>
    <x v="0"/>
  </r>
  <r>
    <d v="2023-01-12T00:00:00"/>
    <x v="11"/>
    <n v="669"/>
    <n v="1"/>
    <x v="0"/>
  </r>
  <r>
    <d v="2023-01-13T00:00:00"/>
    <x v="12"/>
    <n v="406"/>
    <n v="1"/>
    <x v="0"/>
  </r>
  <r>
    <d v="2023-01-14T00:00:00"/>
    <x v="13"/>
    <n v="435"/>
    <n v="1"/>
    <x v="0"/>
  </r>
  <r>
    <d v="2023-01-15T00:00:00"/>
    <x v="14"/>
    <n v="522"/>
    <n v="1"/>
    <x v="0"/>
  </r>
  <r>
    <d v="2023-01-16T00:00:00"/>
    <x v="15"/>
    <n v="685"/>
    <n v="1"/>
    <x v="0"/>
  </r>
  <r>
    <d v="2023-01-17T00:00:00"/>
    <x v="16"/>
    <n v="345"/>
    <n v="1"/>
    <x v="0"/>
  </r>
  <r>
    <d v="2023-01-18T00:00:00"/>
    <x v="17"/>
    <n v="256"/>
    <n v="1"/>
    <x v="0"/>
  </r>
  <r>
    <d v="2023-01-19T00:00:00"/>
    <x v="18"/>
    <n v="532"/>
    <n v="1"/>
    <x v="0"/>
  </r>
  <r>
    <d v="2023-01-20T00:00:00"/>
    <x v="19"/>
    <n v="551"/>
    <n v="1"/>
    <x v="0"/>
  </r>
  <r>
    <d v="2023-01-21T00:00:00"/>
    <x v="20"/>
    <n v="536"/>
    <n v="1"/>
    <x v="0"/>
  </r>
  <r>
    <d v="2023-01-22T00:00:00"/>
    <x v="21"/>
    <n v="477"/>
    <n v="1"/>
    <x v="0"/>
  </r>
  <r>
    <d v="2023-01-23T00:00:00"/>
    <x v="22"/>
    <n v="540"/>
    <n v="1"/>
    <x v="0"/>
  </r>
  <r>
    <d v="2023-01-24T00:00:00"/>
    <x v="23"/>
    <n v="529"/>
    <n v="1"/>
    <x v="0"/>
  </r>
  <r>
    <d v="2023-01-25T00:00:00"/>
    <x v="24"/>
    <n v="430"/>
    <n v="1"/>
    <x v="0"/>
  </r>
  <r>
    <d v="2023-01-26T00:00:00"/>
    <x v="25"/>
    <n v="223"/>
    <n v="1"/>
    <x v="0"/>
  </r>
  <r>
    <d v="2023-01-27T00:00:00"/>
    <x v="26"/>
    <n v="531"/>
    <n v="1"/>
    <x v="0"/>
  </r>
  <r>
    <d v="2023-01-28T00:00:00"/>
    <x v="27"/>
    <n v="645"/>
    <n v="1"/>
    <x v="0"/>
  </r>
  <r>
    <d v="2023-01-29T00:00:00"/>
    <x v="28"/>
    <n v="581"/>
    <n v="1"/>
    <x v="0"/>
  </r>
  <r>
    <d v="2023-01-30T00:00:00"/>
    <x v="15"/>
    <n v="636"/>
    <n v="1"/>
    <x v="0"/>
  </r>
  <r>
    <d v="2023-01-31T00:00:00"/>
    <x v="29"/>
    <n v="442"/>
    <n v="1"/>
    <x v="0"/>
  </r>
  <r>
    <d v="2023-02-01T00:00:00"/>
    <x v="30"/>
    <n v="413"/>
    <n v="2"/>
    <x v="1"/>
  </r>
  <r>
    <d v="2023-02-02T00:00:00"/>
    <x v="31"/>
    <n v="684"/>
    <n v="2"/>
    <x v="1"/>
  </r>
  <r>
    <d v="2023-02-03T00:00:00"/>
    <x v="32"/>
    <n v="576"/>
    <n v="2"/>
    <x v="1"/>
  </r>
  <r>
    <d v="2023-02-04T00:00:00"/>
    <x v="33"/>
    <n v="350"/>
    <n v="2"/>
    <x v="1"/>
  </r>
  <r>
    <d v="2023-02-05T00:00:00"/>
    <x v="34"/>
    <n v="342"/>
    <n v="2"/>
    <x v="1"/>
  </r>
  <r>
    <d v="2023-02-06T00:00:00"/>
    <x v="35"/>
    <n v="383"/>
    <n v="2"/>
    <x v="1"/>
  </r>
  <r>
    <d v="2023-02-07T00:00:00"/>
    <x v="36"/>
    <n v="638"/>
    <n v="2"/>
    <x v="1"/>
  </r>
  <r>
    <d v="2023-02-08T00:00:00"/>
    <x v="37"/>
    <n v="424"/>
    <n v="2"/>
    <x v="1"/>
  </r>
  <r>
    <d v="2023-02-09T00:00:00"/>
    <x v="38"/>
    <n v="649"/>
    <n v="2"/>
    <x v="1"/>
  </r>
  <r>
    <d v="2023-02-10T00:00:00"/>
    <x v="39"/>
    <n v="578"/>
    <n v="2"/>
    <x v="1"/>
  </r>
  <r>
    <d v="2023-02-11T00:00:00"/>
    <x v="40"/>
    <n v="358"/>
    <n v="2"/>
    <x v="1"/>
  </r>
  <r>
    <d v="2023-02-12T00:00:00"/>
    <x v="41"/>
    <n v="435"/>
    <n v="2"/>
    <x v="1"/>
  </r>
  <r>
    <d v="2023-02-13T00:00:00"/>
    <x v="42"/>
    <n v="339"/>
    <n v="2"/>
    <x v="1"/>
  </r>
  <r>
    <d v="2023-02-14T00:00:00"/>
    <x v="43"/>
    <n v="402"/>
    <n v="2"/>
    <x v="1"/>
  </r>
  <r>
    <d v="2023-02-15T00:00:00"/>
    <x v="44"/>
    <n v="473"/>
    <n v="2"/>
    <x v="1"/>
  </r>
  <r>
    <d v="2023-02-16T00:00:00"/>
    <x v="45"/>
    <n v="337"/>
    <n v="2"/>
    <x v="1"/>
  </r>
  <r>
    <d v="2023-02-17T00:00:00"/>
    <x v="46"/>
    <n v="398"/>
    <n v="2"/>
    <x v="1"/>
  </r>
  <r>
    <d v="2023-02-18T00:00:00"/>
    <x v="47"/>
    <n v="417"/>
    <n v="2"/>
    <x v="1"/>
  </r>
  <r>
    <d v="2023-02-19T00:00:00"/>
    <x v="48"/>
    <n v="638"/>
    <n v="2"/>
    <x v="1"/>
  </r>
  <r>
    <d v="2023-02-20T00:00:00"/>
    <x v="49"/>
    <n v="665"/>
    <n v="2"/>
    <x v="1"/>
  </r>
  <r>
    <d v="2023-02-21T00:00:00"/>
    <x v="50"/>
    <n v="612"/>
    <n v="2"/>
    <x v="1"/>
  </r>
  <r>
    <d v="2023-02-22T00:00:00"/>
    <x v="51"/>
    <n v="493"/>
    <n v="2"/>
    <x v="1"/>
  </r>
  <r>
    <d v="2023-02-23T00:00:00"/>
    <x v="52"/>
    <n v="620"/>
    <n v="2"/>
    <x v="1"/>
  </r>
  <r>
    <d v="2023-02-24T00:00:00"/>
    <x v="53"/>
    <n v="417"/>
    <n v="2"/>
    <x v="1"/>
  </r>
  <r>
    <d v="2023-02-25T00:00:00"/>
    <x v="54"/>
    <n v="494"/>
    <n v="2"/>
    <x v="1"/>
  </r>
  <r>
    <d v="2023-02-26T00:00:00"/>
    <x v="55"/>
    <n v="399"/>
    <n v="2"/>
    <x v="1"/>
  </r>
  <r>
    <d v="2023-02-27T00:00:00"/>
    <x v="55"/>
    <n v="538"/>
    <n v="2"/>
    <x v="1"/>
  </r>
  <r>
    <d v="2023-02-28T00:00:00"/>
    <x v="56"/>
    <n v="663"/>
    <n v="2"/>
    <x v="1"/>
  </r>
  <r>
    <d v="2023-03-01T00:00:00"/>
    <x v="57"/>
    <n v="422"/>
    <n v="3"/>
    <x v="2"/>
  </r>
  <r>
    <d v="2023-03-02T00:00:00"/>
    <x v="58"/>
    <n v="545"/>
    <n v="3"/>
    <x v="2"/>
  </r>
  <r>
    <d v="2023-03-03T00:00:00"/>
    <x v="59"/>
    <n v="400"/>
    <n v="3"/>
    <x v="2"/>
  </r>
  <r>
    <d v="2023-03-04T00:00:00"/>
    <x v="2"/>
    <n v="485"/>
    <n v="3"/>
    <x v="2"/>
  </r>
  <r>
    <d v="2023-03-05T00:00:00"/>
    <x v="60"/>
    <n v="475"/>
    <n v="3"/>
    <x v="2"/>
  </r>
  <r>
    <d v="2023-03-06T00:00:00"/>
    <x v="61"/>
    <n v="361"/>
    <n v="3"/>
    <x v="2"/>
  </r>
  <r>
    <d v="2023-03-07T00:00:00"/>
    <x v="62"/>
    <n v="502"/>
    <n v="3"/>
    <x v="2"/>
  </r>
  <r>
    <d v="2023-03-08T00:00:00"/>
    <x v="63"/>
    <n v="378"/>
    <n v="3"/>
    <x v="2"/>
  </r>
  <r>
    <d v="2023-03-09T00:00:00"/>
    <x v="64"/>
    <n v="392"/>
    <n v="3"/>
    <x v="2"/>
  </r>
  <r>
    <d v="2023-03-10T00:00:00"/>
    <x v="65"/>
    <n v="633"/>
    <n v="3"/>
    <x v="2"/>
  </r>
  <r>
    <d v="2023-03-11T00:00:00"/>
    <x v="66"/>
    <n v="300"/>
    <n v="3"/>
    <x v="2"/>
  </r>
  <r>
    <d v="2023-03-12T00:00:00"/>
    <x v="67"/>
    <n v="359"/>
    <n v="3"/>
    <x v="2"/>
  </r>
  <r>
    <d v="2023-03-13T00:00:00"/>
    <x v="68"/>
    <n v="647"/>
    <n v="3"/>
    <x v="2"/>
  </r>
  <r>
    <d v="2023-03-14T00:00:00"/>
    <x v="69"/>
    <n v="536"/>
    <n v="3"/>
    <x v="2"/>
  </r>
  <r>
    <d v="2023-03-15T00:00:00"/>
    <x v="70"/>
    <n v="676"/>
    <n v="3"/>
    <x v="2"/>
  </r>
  <r>
    <d v="2023-03-16T00:00:00"/>
    <x v="71"/>
    <n v="386"/>
    <n v="3"/>
    <x v="2"/>
  </r>
  <r>
    <d v="2023-03-17T00:00:00"/>
    <x v="9"/>
    <n v="620"/>
    <n v="3"/>
    <x v="2"/>
  </r>
  <r>
    <d v="2023-03-18T00:00:00"/>
    <x v="72"/>
    <n v="623"/>
    <n v="3"/>
    <x v="2"/>
  </r>
  <r>
    <d v="2023-03-19T00:00:00"/>
    <x v="73"/>
    <n v="401"/>
    <n v="3"/>
    <x v="2"/>
  </r>
  <r>
    <d v="2023-03-20T00:00:00"/>
    <x v="74"/>
    <n v="482"/>
    <n v="3"/>
    <x v="2"/>
  </r>
  <r>
    <d v="2023-03-21T00:00:00"/>
    <x v="69"/>
    <n v="631"/>
    <n v="3"/>
    <x v="2"/>
  </r>
  <r>
    <d v="2023-03-22T00:00:00"/>
    <x v="75"/>
    <n v="680"/>
    <n v="3"/>
    <x v="2"/>
  </r>
  <r>
    <d v="2023-03-23T00:00:00"/>
    <x v="76"/>
    <n v="608"/>
    <n v="3"/>
    <x v="2"/>
  </r>
  <r>
    <d v="2023-03-24T00:00:00"/>
    <x v="77"/>
    <n v="447"/>
    <n v="3"/>
    <x v="2"/>
  </r>
  <r>
    <d v="2023-03-25T00:00:00"/>
    <x v="78"/>
    <n v="448"/>
    <n v="3"/>
    <x v="2"/>
  </r>
  <r>
    <d v="2023-03-26T00:00:00"/>
    <x v="79"/>
    <n v="572"/>
    <n v="3"/>
    <x v="2"/>
  </r>
  <r>
    <d v="2023-03-27T00:00:00"/>
    <x v="80"/>
    <n v="496"/>
    <n v="3"/>
    <x v="2"/>
  </r>
  <r>
    <d v="2023-03-28T00:00:00"/>
    <x v="40"/>
    <n v="433"/>
    <n v="3"/>
    <x v="2"/>
  </r>
  <r>
    <d v="2023-03-29T00:00:00"/>
    <x v="81"/>
    <n v="302"/>
    <n v="3"/>
    <x v="2"/>
  </r>
  <r>
    <d v="2023-03-30T00:00:00"/>
    <x v="82"/>
    <n v="403"/>
    <n v="3"/>
    <x v="2"/>
  </r>
  <r>
    <d v="2023-03-31T00:00:00"/>
    <x v="83"/>
    <n v="339"/>
    <n v="3"/>
    <x v="2"/>
  </r>
  <r>
    <d v="2023-04-01T00:00:00"/>
    <x v="84"/>
    <n v="467"/>
    <n v="4"/>
    <x v="3"/>
  </r>
  <r>
    <d v="2023-04-02T00:00:00"/>
    <x v="85"/>
    <n v="520"/>
    <n v="4"/>
    <x v="3"/>
  </r>
  <r>
    <d v="2023-04-03T00:00:00"/>
    <x v="86"/>
    <n v="665"/>
    <n v="4"/>
    <x v="3"/>
  </r>
  <r>
    <d v="2023-04-04T00:00:00"/>
    <x v="6"/>
    <n v="502"/>
    <n v="4"/>
    <x v="3"/>
  </r>
  <r>
    <d v="2023-04-05T00:00:00"/>
    <x v="87"/>
    <n v="410"/>
    <n v="4"/>
    <x v="3"/>
  </r>
  <r>
    <d v="2023-04-06T00:00:00"/>
    <x v="88"/>
    <n v="526"/>
    <n v="4"/>
    <x v="3"/>
  </r>
  <r>
    <d v="2023-04-07T00:00:00"/>
    <x v="89"/>
    <n v="413"/>
    <n v="4"/>
    <x v="3"/>
  </r>
  <r>
    <d v="2023-04-08T00:00:00"/>
    <x v="90"/>
    <n v="596"/>
    <n v="4"/>
    <x v="3"/>
  </r>
  <r>
    <d v="2023-04-09T00:00:00"/>
    <x v="91"/>
    <n v="596"/>
    <n v="4"/>
    <x v="3"/>
  </r>
  <r>
    <d v="2023-04-10T00:00:00"/>
    <x v="92"/>
    <n v="395"/>
    <n v="4"/>
    <x v="3"/>
  </r>
  <r>
    <d v="2023-04-11T00:00:00"/>
    <x v="93"/>
    <n v="548"/>
    <n v="4"/>
    <x v="3"/>
  </r>
  <r>
    <d v="2023-04-12T00:00:00"/>
    <x v="46"/>
    <n v="563"/>
    <n v="4"/>
    <x v="3"/>
  </r>
  <r>
    <d v="2023-04-13T00:00:00"/>
    <x v="94"/>
    <n v="437"/>
    <n v="4"/>
    <x v="3"/>
  </r>
  <r>
    <d v="2023-04-14T00:00:00"/>
    <x v="22"/>
    <n v="602"/>
    <n v="4"/>
    <x v="3"/>
  </r>
  <r>
    <d v="2023-04-15T00:00:00"/>
    <x v="95"/>
    <n v="562"/>
    <n v="4"/>
    <x v="3"/>
  </r>
  <r>
    <d v="2023-04-16T00:00:00"/>
    <x v="41"/>
    <n v="553"/>
    <n v="4"/>
    <x v="3"/>
  </r>
  <r>
    <d v="2023-04-17T00:00:00"/>
    <x v="96"/>
    <n v="641"/>
    <n v="4"/>
    <x v="3"/>
  </r>
  <r>
    <d v="2023-04-18T00:00:00"/>
    <x v="89"/>
    <n v="414"/>
    <n v="4"/>
    <x v="3"/>
  </r>
  <r>
    <d v="2023-04-19T00:00:00"/>
    <x v="97"/>
    <n v="452"/>
    <n v="4"/>
    <x v="3"/>
  </r>
  <r>
    <d v="2023-04-20T00:00:00"/>
    <x v="42"/>
    <n v="419"/>
    <n v="4"/>
    <x v="3"/>
  </r>
  <r>
    <d v="2023-04-21T00:00:00"/>
    <x v="98"/>
    <n v="377"/>
    <n v="4"/>
    <x v="3"/>
  </r>
  <r>
    <d v="2023-04-22T00:00:00"/>
    <x v="99"/>
    <n v="325"/>
    <n v="4"/>
    <x v="3"/>
  </r>
  <r>
    <d v="2023-04-23T00:00:00"/>
    <x v="100"/>
    <n v="364"/>
    <n v="4"/>
    <x v="3"/>
  </r>
  <r>
    <d v="2023-04-24T00:00:00"/>
    <x v="101"/>
    <n v="471"/>
    <n v="4"/>
    <x v="3"/>
  </r>
  <r>
    <d v="2023-04-25T00:00:00"/>
    <x v="102"/>
    <n v="570"/>
    <n v="4"/>
    <x v="3"/>
  </r>
  <r>
    <d v="2023-04-26T00:00:00"/>
    <x v="103"/>
    <n v="341"/>
    <n v="4"/>
    <x v="3"/>
  </r>
  <r>
    <d v="2023-04-27T00:00:00"/>
    <x v="12"/>
    <n v="551"/>
    <n v="4"/>
    <x v="3"/>
  </r>
  <r>
    <d v="2023-04-28T00:00:00"/>
    <x v="104"/>
    <n v="682"/>
    <n v="4"/>
    <x v="3"/>
  </r>
  <r>
    <d v="2023-04-29T00:00:00"/>
    <x v="105"/>
    <n v="629"/>
    <n v="4"/>
    <x v="3"/>
  </r>
  <r>
    <d v="2023-04-30T00:00:00"/>
    <x v="28"/>
    <n v="399"/>
    <n v="4"/>
    <x v="3"/>
  </r>
  <r>
    <d v="2023-05-01T00:00:00"/>
    <x v="105"/>
    <n v="641"/>
    <n v="5"/>
    <x v="4"/>
  </r>
  <r>
    <d v="2023-05-02T00:00:00"/>
    <x v="106"/>
    <n v="335"/>
    <n v="5"/>
    <x v="4"/>
  </r>
  <r>
    <d v="2023-05-03T00:00:00"/>
    <x v="51"/>
    <n v="450"/>
    <n v="5"/>
    <x v="4"/>
  </r>
  <r>
    <d v="2023-05-04T00:00:00"/>
    <x v="56"/>
    <n v="439"/>
    <n v="5"/>
    <x v="4"/>
  </r>
  <r>
    <d v="2023-05-05T00:00:00"/>
    <x v="107"/>
    <n v="395"/>
    <n v="5"/>
    <x v="4"/>
  </r>
  <r>
    <d v="2023-05-06T00:00:00"/>
    <x v="108"/>
    <n v="362"/>
    <n v="5"/>
    <x v="4"/>
  </r>
  <r>
    <d v="2023-05-07T00:00:00"/>
    <x v="109"/>
    <n v="427"/>
    <n v="5"/>
    <x v="4"/>
  </r>
  <r>
    <d v="2023-05-08T00:00:00"/>
    <x v="81"/>
    <n v="689"/>
    <n v="5"/>
    <x v="4"/>
  </r>
  <r>
    <d v="2023-05-09T00:00:00"/>
    <x v="21"/>
    <n v="307"/>
    <n v="5"/>
    <x v="4"/>
  </r>
  <r>
    <d v="2023-05-10T00:00:00"/>
    <x v="110"/>
    <n v="428"/>
    <n v="5"/>
    <x v="4"/>
  </r>
  <r>
    <d v="2023-05-11T00:00:00"/>
    <x v="109"/>
    <n v="428"/>
    <n v="5"/>
    <x v="4"/>
  </r>
  <r>
    <d v="2023-05-12T00:00:00"/>
    <x v="111"/>
    <n v="569"/>
    <n v="5"/>
    <x v="4"/>
  </r>
  <r>
    <d v="2023-05-13T00:00:00"/>
    <x v="112"/>
    <n v="528"/>
    <n v="5"/>
    <x v="4"/>
  </r>
  <r>
    <d v="2023-05-14T00:00:00"/>
    <x v="95"/>
    <n v="642"/>
    <n v="5"/>
    <x v="4"/>
  </r>
  <r>
    <d v="2023-05-15T00:00:00"/>
    <x v="113"/>
    <n v="620"/>
    <n v="5"/>
    <x v="4"/>
  </r>
  <r>
    <d v="2023-05-16T00:00:00"/>
    <x v="17"/>
    <n v="424"/>
    <n v="5"/>
    <x v="4"/>
  </r>
  <r>
    <d v="2023-05-17T00:00:00"/>
    <x v="114"/>
    <n v="382"/>
    <n v="5"/>
    <x v="4"/>
  </r>
  <r>
    <d v="2023-05-18T00:00:00"/>
    <x v="8"/>
    <n v="476"/>
    <n v="5"/>
    <x v="4"/>
  </r>
  <r>
    <d v="2023-05-19T00:00:00"/>
    <x v="115"/>
    <n v="346"/>
    <n v="5"/>
    <x v="4"/>
  </r>
  <r>
    <d v="2023-05-20T00:00:00"/>
    <x v="116"/>
    <n v="517"/>
    <n v="5"/>
    <x v="4"/>
  </r>
  <r>
    <d v="2023-05-21T00:00:00"/>
    <x v="117"/>
    <n v="322"/>
    <n v="5"/>
    <x v="4"/>
  </r>
  <r>
    <d v="2023-05-22T00:00:00"/>
    <x v="118"/>
    <n v="654"/>
    <n v="5"/>
    <x v="4"/>
  </r>
  <r>
    <d v="2023-05-23T00:00:00"/>
    <x v="119"/>
    <n v="552"/>
    <n v="5"/>
    <x v="4"/>
  </r>
  <r>
    <d v="2023-05-24T00:00:00"/>
    <x v="51"/>
    <n v="646"/>
    <n v="5"/>
    <x v="4"/>
  </r>
  <r>
    <d v="2023-05-25T00:00:00"/>
    <x v="76"/>
    <n v="634"/>
    <n v="5"/>
    <x v="4"/>
  </r>
  <r>
    <d v="2023-05-26T00:00:00"/>
    <x v="51"/>
    <n v="606"/>
    <n v="5"/>
    <x v="4"/>
  </r>
  <r>
    <d v="2023-05-27T00:00:00"/>
    <x v="113"/>
    <n v="674"/>
    <n v="5"/>
    <x v="4"/>
  </r>
  <r>
    <d v="2023-05-28T00:00:00"/>
    <x v="120"/>
    <n v="546"/>
    <n v="5"/>
    <x v="4"/>
  </r>
  <r>
    <d v="2023-05-29T00:00:00"/>
    <x v="29"/>
    <n v="564"/>
    <n v="5"/>
    <x v="4"/>
  </r>
  <r>
    <d v="2023-05-30T00:00:00"/>
    <x v="121"/>
    <n v="670"/>
    <n v="5"/>
    <x v="4"/>
  </r>
  <r>
    <d v="2023-05-31T00:00:00"/>
    <x v="122"/>
    <n v="642"/>
    <n v="5"/>
    <x v="4"/>
  </r>
  <r>
    <d v="2023-06-01T00:00:00"/>
    <x v="123"/>
    <n v="506"/>
    <n v="6"/>
    <x v="5"/>
  </r>
  <r>
    <d v="2023-06-02T00:00:00"/>
    <x v="111"/>
    <n v="543"/>
    <n v="6"/>
    <x v="5"/>
  </r>
  <r>
    <d v="2023-06-03T00:00:00"/>
    <x v="124"/>
    <n v="645"/>
    <n v="6"/>
    <x v="5"/>
  </r>
  <r>
    <d v="2023-06-04T00:00:00"/>
    <x v="23"/>
    <n v="622"/>
    <n v="6"/>
    <x v="5"/>
  </r>
  <r>
    <d v="2023-06-05T00:00:00"/>
    <x v="15"/>
    <n v="513"/>
    <n v="6"/>
    <x v="5"/>
  </r>
  <r>
    <d v="2023-06-06T00:00:00"/>
    <x v="125"/>
    <n v="371"/>
    <n v="6"/>
    <x v="5"/>
  </r>
  <r>
    <d v="2023-06-07T00:00:00"/>
    <x v="107"/>
    <n v="486"/>
    <n v="6"/>
    <x v="5"/>
  </r>
  <r>
    <d v="2023-06-08T00:00:00"/>
    <x v="126"/>
    <n v="330"/>
    <n v="6"/>
    <x v="5"/>
  </r>
  <r>
    <d v="2023-06-09T00:00:00"/>
    <x v="127"/>
    <n v="640"/>
    <n v="6"/>
    <x v="5"/>
  </r>
  <r>
    <d v="2023-06-10T00:00:00"/>
    <x v="128"/>
    <n v="501"/>
    <n v="6"/>
    <x v="5"/>
  </r>
  <r>
    <d v="2023-06-11T00:00:00"/>
    <x v="129"/>
    <n v="356"/>
    <n v="6"/>
    <x v="5"/>
  </r>
  <r>
    <d v="2023-06-12T00:00:00"/>
    <x v="130"/>
    <n v="464"/>
    <n v="6"/>
    <x v="5"/>
  </r>
  <r>
    <d v="2023-06-13T00:00:00"/>
    <x v="11"/>
    <n v="476"/>
    <n v="6"/>
    <x v="5"/>
  </r>
  <r>
    <d v="2023-06-14T00:00:00"/>
    <x v="131"/>
    <n v="424"/>
    <n v="6"/>
    <x v="5"/>
  </r>
  <r>
    <d v="2023-06-15T00:00:00"/>
    <x v="89"/>
    <n v="330"/>
    <n v="6"/>
    <x v="5"/>
  </r>
  <r>
    <d v="2023-06-16T00:00:00"/>
    <x v="116"/>
    <n v="618"/>
    <n v="6"/>
    <x v="5"/>
  </r>
  <r>
    <d v="2023-06-17T00:00:00"/>
    <x v="132"/>
    <n v="308"/>
    <n v="6"/>
    <x v="5"/>
  </r>
  <r>
    <d v="2023-06-18T00:00:00"/>
    <x v="112"/>
    <n v="334"/>
    <n v="6"/>
    <x v="5"/>
  </r>
  <r>
    <d v="2023-06-19T00:00:00"/>
    <x v="133"/>
    <n v="386"/>
    <n v="6"/>
    <x v="5"/>
  </r>
  <r>
    <d v="2023-06-20T00:00:00"/>
    <x v="134"/>
    <n v="366"/>
    <n v="6"/>
    <x v="5"/>
  </r>
  <r>
    <d v="2023-06-21T00:00:00"/>
    <x v="135"/>
    <n v="503"/>
    <n v="6"/>
    <x v="5"/>
  </r>
  <r>
    <d v="2023-06-22T00:00:00"/>
    <x v="73"/>
    <n v="467"/>
    <n v="6"/>
    <x v="5"/>
  </r>
  <r>
    <d v="2023-06-23T00:00:00"/>
    <x v="136"/>
    <n v="575"/>
    <n v="6"/>
    <x v="5"/>
  </r>
  <r>
    <d v="2023-06-24T00:00:00"/>
    <x v="137"/>
    <n v="653"/>
    <n v="6"/>
    <x v="5"/>
  </r>
  <r>
    <d v="2023-06-25T00:00:00"/>
    <x v="46"/>
    <n v="608"/>
    <n v="6"/>
    <x v="5"/>
  </r>
  <r>
    <d v="2023-06-26T00:00:00"/>
    <x v="138"/>
    <n v="550"/>
    <n v="6"/>
    <x v="5"/>
  </r>
  <r>
    <d v="2023-06-27T00:00:00"/>
    <x v="139"/>
    <n v="443"/>
    <n v="6"/>
    <x v="5"/>
  </r>
  <r>
    <d v="2023-06-28T00:00:00"/>
    <x v="140"/>
    <n v="548"/>
    <n v="6"/>
    <x v="5"/>
  </r>
  <r>
    <d v="2023-06-29T00:00:00"/>
    <x v="1"/>
    <n v="419"/>
    <n v="6"/>
    <x v="5"/>
  </r>
  <r>
    <d v="2023-06-30T00:00:00"/>
    <x v="52"/>
    <n v="413"/>
    <n v="6"/>
    <x v="5"/>
  </r>
  <r>
    <d v="2023-07-01T00:00:00"/>
    <x v="141"/>
    <n v="570"/>
    <n v="7"/>
    <x v="6"/>
  </r>
  <r>
    <d v="2023-07-02T00:00:00"/>
    <x v="142"/>
    <n v="381"/>
    <n v="7"/>
    <x v="6"/>
  </r>
  <r>
    <d v="2023-07-03T00:00:00"/>
    <x v="143"/>
    <n v="520"/>
    <n v="7"/>
    <x v="6"/>
  </r>
  <r>
    <d v="2023-07-04T00:00:00"/>
    <x v="144"/>
    <n v="498"/>
    <n v="7"/>
    <x v="6"/>
  </r>
  <r>
    <d v="2023-07-05T00:00:00"/>
    <x v="145"/>
    <n v="567"/>
    <n v="7"/>
    <x v="6"/>
  </r>
  <r>
    <d v="2023-07-06T00:00:00"/>
    <x v="146"/>
    <n v="599"/>
    <n v="7"/>
    <x v="6"/>
  </r>
  <r>
    <d v="2023-07-07T00:00:00"/>
    <x v="147"/>
    <n v="561"/>
    <n v="7"/>
    <x v="6"/>
  </r>
  <r>
    <d v="2023-07-08T00:00:00"/>
    <x v="148"/>
    <n v="469"/>
    <n v="7"/>
    <x v="6"/>
  </r>
  <r>
    <d v="2023-07-09T00:00:00"/>
    <x v="130"/>
    <n v="592"/>
    <n v="7"/>
    <x v="6"/>
  </r>
  <r>
    <d v="2023-07-10T00:00:00"/>
    <x v="149"/>
    <n v="422"/>
    <n v="7"/>
    <x v="6"/>
  </r>
  <r>
    <d v="2023-07-11T00:00:00"/>
    <x v="150"/>
    <n v="641"/>
    <n v="7"/>
    <x v="6"/>
  </r>
  <r>
    <d v="2023-07-12T00:00:00"/>
    <x v="151"/>
    <n v="301"/>
    <n v="7"/>
    <x v="6"/>
  </r>
  <r>
    <d v="2023-07-13T00:00:00"/>
    <x v="152"/>
    <n v="696"/>
    <n v="7"/>
    <x v="6"/>
  </r>
  <r>
    <d v="2023-07-14T00:00:00"/>
    <x v="153"/>
    <n v="555"/>
    <n v="7"/>
    <x v="6"/>
  </r>
  <r>
    <d v="2023-07-15T00:00:00"/>
    <x v="154"/>
    <n v="608"/>
    <n v="7"/>
    <x v="6"/>
  </r>
  <r>
    <d v="2023-07-16T00:00:00"/>
    <x v="155"/>
    <n v="381"/>
    <n v="7"/>
    <x v="6"/>
  </r>
  <r>
    <d v="2023-07-17T00:00:00"/>
    <x v="156"/>
    <n v="695"/>
    <n v="7"/>
    <x v="6"/>
  </r>
  <r>
    <d v="2023-07-18T00:00:00"/>
    <x v="143"/>
    <n v="401"/>
    <n v="7"/>
    <x v="6"/>
  </r>
  <r>
    <d v="2023-07-19T00:00:00"/>
    <x v="157"/>
    <n v="541"/>
    <n v="7"/>
    <x v="6"/>
  </r>
  <r>
    <d v="2023-07-20T00:00:00"/>
    <x v="158"/>
    <n v="318"/>
    <n v="7"/>
    <x v="6"/>
  </r>
  <r>
    <d v="2023-07-21T00:00:00"/>
    <x v="159"/>
    <n v="595"/>
    <n v="7"/>
    <x v="6"/>
  </r>
  <r>
    <d v="2023-07-22T00:00:00"/>
    <x v="149"/>
    <n v="494"/>
    <n v="7"/>
    <x v="6"/>
  </r>
  <r>
    <d v="2023-07-23T00:00:00"/>
    <x v="160"/>
    <n v="524"/>
    <n v="7"/>
    <x v="6"/>
  </r>
  <r>
    <d v="2023-07-24T00:00:00"/>
    <x v="161"/>
    <n v="567"/>
    <n v="7"/>
    <x v="6"/>
  </r>
  <r>
    <d v="2023-07-25T00:00:00"/>
    <x v="162"/>
    <n v="617"/>
    <n v="7"/>
    <x v="6"/>
  </r>
  <r>
    <d v="2023-07-26T00:00:00"/>
    <x v="78"/>
    <n v="671"/>
    <n v="7"/>
    <x v="6"/>
  </r>
  <r>
    <d v="2023-07-27T00:00:00"/>
    <x v="112"/>
    <n v="514"/>
    <n v="7"/>
    <x v="6"/>
  </r>
  <r>
    <d v="2023-07-28T00:00:00"/>
    <x v="112"/>
    <n v="604"/>
    <n v="7"/>
    <x v="6"/>
  </r>
  <r>
    <d v="2023-07-29T00:00:00"/>
    <x v="163"/>
    <n v="527"/>
    <n v="7"/>
    <x v="6"/>
  </r>
  <r>
    <d v="2023-07-30T00:00:00"/>
    <x v="164"/>
    <n v="528"/>
    <n v="7"/>
    <x v="6"/>
  </r>
  <r>
    <d v="2023-07-31T00:00:00"/>
    <x v="165"/>
    <n v="354"/>
    <n v="7"/>
    <x v="6"/>
  </r>
  <r>
    <d v="2023-08-01T00:00:00"/>
    <x v="166"/>
    <n v="613"/>
    <n v="8"/>
    <x v="7"/>
  </r>
  <r>
    <d v="2023-08-02T00:00:00"/>
    <x v="167"/>
    <n v="420"/>
    <n v="8"/>
    <x v="7"/>
  </r>
  <r>
    <d v="2023-08-03T00:00:00"/>
    <x v="168"/>
    <n v="570"/>
    <n v="8"/>
    <x v="7"/>
  </r>
  <r>
    <d v="2023-08-04T00:00:00"/>
    <x v="169"/>
    <n v="650"/>
    <n v="8"/>
    <x v="7"/>
  </r>
  <r>
    <d v="2023-08-05T00:00:00"/>
    <x v="35"/>
    <n v="515"/>
    <n v="8"/>
    <x v="7"/>
  </r>
  <r>
    <d v="2023-08-06T00:00:00"/>
    <x v="120"/>
    <n v="679"/>
    <n v="8"/>
    <x v="7"/>
  </r>
  <r>
    <d v="2023-08-07T00:00:00"/>
    <x v="109"/>
    <n v="652"/>
    <n v="8"/>
    <x v="7"/>
  </r>
  <r>
    <d v="2023-08-08T00:00:00"/>
    <x v="152"/>
    <n v="534"/>
    <n v="8"/>
    <x v="7"/>
  </r>
  <r>
    <d v="2023-08-09T00:00:00"/>
    <x v="32"/>
    <n v="437"/>
    <n v="8"/>
    <x v="7"/>
  </r>
  <r>
    <d v="2023-08-10T00:00:00"/>
    <x v="170"/>
    <n v="658"/>
    <n v="8"/>
    <x v="7"/>
  </r>
  <r>
    <d v="2023-08-11T00:00:00"/>
    <x v="171"/>
    <n v="596"/>
    <n v="8"/>
    <x v="7"/>
  </r>
  <r>
    <d v="2023-08-12T00:00:00"/>
    <x v="172"/>
    <n v="688"/>
    <n v="8"/>
    <x v="7"/>
  </r>
  <r>
    <d v="2023-08-13T00:00:00"/>
    <x v="173"/>
    <n v="421"/>
    <n v="8"/>
    <x v="7"/>
  </r>
  <r>
    <d v="2023-08-14T00:00:00"/>
    <x v="174"/>
    <n v="522"/>
    <n v="8"/>
    <x v="7"/>
  </r>
  <r>
    <d v="2023-08-15T00:00:00"/>
    <x v="6"/>
    <n v="428"/>
    <n v="8"/>
    <x v="7"/>
  </r>
  <r>
    <d v="2023-08-16T00:00:00"/>
    <x v="72"/>
    <n v="505"/>
    <n v="8"/>
    <x v="7"/>
  </r>
  <r>
    <d v="2023-08-17T00:00:00"/>
    <x v="163"/>
    <n v="333"/>
    <n v="8"/>
    <x v="7"/>
  </r>
  <r>
    <d v="2023-08-18T00:00:00"/>
    <x v="65"/>
    <n v="356"/>
    <n v="8"/>
    <x v="7"/>
  </r>
  <r>
    <d v="2023-08-19T00:00:00"/>
    <x v="175"/>
    <n v="467"/>
    <n v="8"/>
    <x v="7"/>
  </r>
  <r>
    <d v="2023-08-20T00:00:00"/>
    <x v="136"/>
    <n v="423"/>
    <n v="8"/>
    <x v="7"/>
  </r>
  <r>
    <d v="2023-08-21T00:00:00"/>
    <x v="87"/>
    <n v="378"/>
    <n v="8"/>
    <x v="7"/>
  </r>
  <r>
    <d v="2023-08-22T00:00:00"/>
    <x v="176"/>
    <n v="451"/>
    <n v="8"/>
    <x v="7"/>
  </r>
  <r>
    <d v="2023-08-23T00:00:00"/>
    <x v="177"/>
    <n v="345"/>
    <n v="8"/>
    <x v="7"/>
  </r>
  <r>
    <d v="2023-08-24T00:00:00"/>
    <x v="178"/>
    <n v="298"/>
    <n v="8"/>
    <x v="7"/>
  </r>
  <r>
    <d v="2023-08-25T00:00:00"/>
    <x v="179"/>
    <n v="317"/>
    <n v="8"/>
    <x v="7"/>
  </r>
  <r>
    <d v="2023-08-26T00:00:00"/>
    <x v="61"/>
    <n v="325"/>
    <n v="8"/>
    <x v="7"/>
  </r>
  <r>
    <d v="2023-08-27T00:00:00"/>
    <x v="69"/>
    <n v="302"/>
    <n v="8"/>
    <x v="7"/>
  </r>
  <r>
    <d v="2023-08-28T00:00:00"/>
    <x v="114"/>
    <n v="305"/>
    <n v="8"/>
    <x v="7"/>
  </r>
  <r>
    <d v="2023-08-29T00:00:00"/>
    <x v="180"/>
    <n v="661"/>
    <n v="8"/>
    <x v="7"/>
  </r>
  <r>
    <d v="2023-08-30T00:00:00"/>
    <x v="181"/>
    <n v="523"/>
    <n v="8"/>
    <x v="7"/>
  </r>
  <r>
    <d v="2023-08-31T00:00:00"/>
    <x v="15"/>
    <n v="420"/>
    <n v="8"/>
    <x v="7"/>
  </r>
  <r>
    <d v="2023-09-01T00:00:00"/>
    <x v="182"/>
    <n v="658"/>
    <n v="9"/>
    <x v="8"/>
  </r>
  <r>
    <d v="2023-09-02T00:00:00"/>
    <x v="177"/>
    <n v="612"/>
    <n v="9"/>
    <x v="8"/>
  </r>
  <r>
    <d v="2023-09-03T00:00:00"/>
    <x v="183"/>
    <n v="518"/>
    <n v="9"/>
    <x v="8"/>
  </r>
  <r>
    <d v="2023-09-04T00:00:00"/>
    <x v="79"/>
    <n v="599"/>
    <n v="9"/>
    <x v="8"/>
  </r>
  <r>
    <d v="2023-09-05T00:00:00"/>
    <x v="6"/>
    <n v="610"/>
    <n v="9"/>
    <x v="8"/>
  </r>
  <r>
    <d v="2023-09-06T00:00:00"/>
    <x v="184"/>
    <n v="414"/>
    <n v="9"/>
    <x v="8"/>
  </r>
  <r>
    <d v="2023-09-07T00:00:00"/>
    <x v="175"/>
    <n v="489"/>
    <n v="9"/>
    <x v="8"/>
  </r>
  <r>
    <d v="2023-09-08T00:00:00"/>
    <x v="185"/>
    <n v="419"/>
    <n v="9"/>
    <x v="8"/>
  </r>
  <r>
    <d v="2023-09-09T00:00:00"/>
    <x v="186"/>
    <n v="675"/>
    <n v="9"/>
    <x v="8"/>
  </r>
  <r>
    <d v="2023-09-10T00:00:00"/>
    <x v="131"/>
    <n v="654"/>
    <n v="9"/>
    <x v="8"/>
  </r>
  <r>
    <d v="2023-09-11T00:00:00"/>
    <x v="178"/>
    <n v="684"/>
    <n v="9"/>
    <x v="8"/>
  </r>
  <r>
    <d v="2023-09-12T00:00:00"/>
    <x v="187"/>
    <n v="689"/>
    <n v="9"/>
    <x v="8"/>
  </r>
  <r>
    <d v="2023-09-13T00:00:00"/>
    <x v="188"/>
    <n v="378"/>
    <n v="9"/>
    <x v="8"/>
  </r>
  <r>
    <d v="2023-09-14T00:00:00"/>
    <x v="189"/>
    <n v="399"/>
    <n v="9"/>
    <x v="8"/>
  </r>
  <r>
    <d v="2023-09-15T00:00:00"/>
    <x v="59"/>
    <n v="569"/>
    <n v="9"/>
    <x v="8"/>
  </r>
  <r>
    <d v="2023-09-16T00:00:00"/>
    <x v="190"/>
    <n v="336"/>
    <n v="9"/>
    <x v="8"/>
  </r>
  <r>
    <d v="2023-09-17T00:00:00"/>
    <x v="191"/>
    <n v="633"/>
    <n v="9"/>
    <x v="8"/>
  </r>
  <r>
    <d v="2023-09-18T00:00:00"/>
    <x v="60"/>
    <n v="659"/>
    <n v="9"/>
    <x v="8"/>
  </r>
  <r>
    <d v="2023-09-19T00:00:00"/>
    <x v="192"/>
    <n v="424"/>
    <n v="9"/>
    <x v="8"/>
  </r>
  <r>
    <d v="2023-09-20T00:00:00"/>
    <x v="102"/>
    <n v="535"/>
    <n v="9"/>
    <x v="8"/>
  </r>
  <r>
    <d v="2023-09-21T00:00:00"/>
    <x v="193"/>
    <n v="511"/>
    <n v="9"/>
    <x v="8"/>
  </r>
  <r>
    <d v="2023-09-22T00:00:00"/>
    <x v="194"/>
    <n v="388"/>
    <n v="9"/>
    <x v="8"/>
  </r>
  <r>
    <d v="2023-09-23T00:00:00"/>
    <x v="195"/>
    <n v="394"/>
    <n v="9"/>
    <x v="8"/>
  </r>
  <r>
    <d v="2023-09-24T00:00:00"/>
    <x v="196"/>
    <n v="394"/>
    <n v="9"/>
    <x v="8"/>
  </r>
  <r>
    <d v="2023-09-25T00:00:00"/>
    <x v="197"/>
    <n v="563"/>
    <n v="9"/>
    <x v="8"/>
  </r>
  <r>
    <d v="2023-09-26T00:00:00"/>
    <x v="78"/>
    <n v="327"/>
    <n v="9"/>
    <x v="8"/>
  </r>
  <r>
    <d v="2023-09-27T00:00:00"/>
    <x v="181"/>
    <n v="444"/>
    <n v="9"/>
    <x v="8"/>
  </r>
  <r>
    <d v="2023-09-28T00:00:00"/>
    <x v="198"/>
    <n v="489"/>
    <n v="9"/>
    <x v="8"/>
  </r>
  <r>
    <d v="2023-09-29T00:00:00"/>
    <x v="118"/>
    <n v="419"/>
    <n v="9"/>
    <x v="8"/>
  </r>
  <r>
    <d v="2023-09-30T00:00:00"/>
    <x v="130"/>
    <n v="421"/>
    <n v="9"/>
    <x v="8"/>
  </r>
  <r>
    <d v="2023-10-01T00:00:00"/>
    <x v="104"/>
    <n v="340"/>
    <n v="10"/>
    <x v="9"/>
  </r>
  <r>
    <d v="2023-10-02T00:00:00"/>
    <x v="54"/>
    <n v="572"/>
    <n v="10"/>
    <x v="9"/>
  </r>
  <r>
    <d v="2023-10-03T00:00:00"/>
    <x v="50"/>
    <n v="420"/>
    <n v="10"/>
    <x v="9"/>
  </r>
  <r>
    <d v="2023-10-04T00:00:00"/>
    <x v="199"/>
    <n v="373"/>
    <n v="10"/>
    <x v="9"/>
  </r>
  <r>
    <d v="2023-10-05T00:00:00"/>
    <x v="26"/>
    <n v="509"/>
    <n v="10"/>
    <x v="9"/>
  </r>
  <r>
    <d v="2023-10-06T00:00:00"/>
    <x v="200"/>
    <n v="394"/>
    <n v="10"/>
    <x v="9"/>
  </r>
  <r>
    <d v="2023-10-07T00:00:00"/>
    <x v="201"/>
    <n v="328"/>
    <n v="10"/>
    <x v="9"/>
  </r>
  <r>
    <d v="2023-10-08T00:00:00"/>
    <x v="202"/>
    <n v="524"/>
    <n v="10"/>
    <x v="9"/>
  </r>
  <r>
    <d v="2023-10-09T00:00:00"/>
    <x v="203"/>
    <n v="422"/>
    <n v="10"/>
    <x v="9"/>
  </r>
  <r>
    <d v="2023-10-10T00:00:00"/>
    <x v="204"/>
    <n v="422"/>
    <n v="10"/>
    <x v="9"/>
  </r>
  <r>
    <d v="2023-10-11T00:00:00"/>
    <x v="205"/>
    <n v="372"/>
    <n v="10"/>
    <x v="9"/>
  </r>
  <r>
    <d v="2023-10-12T00:00:00"/>
    <x v="84"/>
    <n v="309"/>
    <n v="10"/>
    <x v="9"/>
  </r>
  <r>
    <d v="2023-10-13T00:00:00"/>
    <x v="95"/>
    <n v="354"/>
    <n v="10"/>
    <x v="9"/>
  </r>
  <r>
    <d v="2023-10-14T00:00:00"/>
    <x v="204"/>
    <n v="532"/>
    <n v="10"/>
    <x v="9"/>
  </r>
  <r>
    <d v="2023-10-15T00:00:00"/>
    <x v="168"/>
    <n v="491"/>
    <n v="10"/>
    <x v="9"/>
  </r>
  <r>
    <d v="2023-10-16T00:00:00"/>
    <x v="206"/>
    <n v="530"/>
    <n v="10"/>
    <x v="9"/>
  </r>
  <r>
    <d v="2023-10-17T00:00:00"/>
    <x v="207"/>
    <n v="516"/>
    <n v="10"/>
    <x v="9"/>
  </r>
  <r>
    <d v="2023-10-18T00:00:00"/>
    <x v="204"/>
    <n v="345"/>
    <n v="10"/>
    <x v="9"/>
  </r>
  <r>
    <d v="2023-10-19T00:00:00"/>
    <x v="137"/>
    <n v="505"/>
    <n v="10"/>
    <x v="9"/>
  </r>
  <r>
    <d v="2023-10-20T00:00:00"/>
    <x v="208"/>
    <n v="376"/>
    <n v="10"/>
    <x v="9"/>
  </r>
  <r>
    <d v="2023-10-21T00:00:00"/>
    <x v="157"/>
    <n v="482"/>
    <n v="10"/>
    <x v="9"/>
  </r>
  <r>
    <d v="2023-10-22T00:00:00"/>
    <x v="137"/>
    <n v="415"/>
    <n v="10"/>
    <x v="9"/>
  </r>
  <r>
    <d v="2023-10-23T00:00:00"/>
    <x v="159"/>
    <n v="528"/>
    <n v="10"/>
    <x v="9"/>
  </r>
  <r>
    <d v="2023-10-24T00:00:00"/>
    <x v="28"/>
    <n v="490"/>
    <n v="10"/>
    <x v="9"/>
  </r>
  <r>
    <d v="2023-10-25T00:00:00"/>
    <x v="2"/>
    <n v="438"/>
    <n v="10"/>
    <x v="9"/>
  </r>
  <r>
    <d v="2023-10-26T00:00:00"/>
    <x v="209"/>
    <n v="324"/>
    <n v="10"/>
    <x v="9"/>
  </r>
  <r>
    <d v="2023-10-27T00:00:00"/>
    <x v="210"/>
    <n v="431"/>
    <n v="10"/>
    <x v="9"/>
  </r>
  <r>
    <d v="2023-10-28T00:00:00"/>
    <x v="55"/>
    <n v="620"/>
    <n v="10"/>
    <x v="9"/>
  </r>
  <r>
    <d v="2023-10-29T00:00:00"/>
    <x v="211"/>
    <n v="573"/>
    <n v="10"/>
    <x v="9"/>
  </r>
  <r>
    <d v="2023-10-30T00:00:00"/>
    <x v="212"/>
    <n v="667"/>
    <n v="10"/>
    <x v="9"/>
  </r>
  <r>
    <d v="2023-10-31T00:00:00"/>
    <x v="153"/>
    <n v="638"/>
    <n v="10"/>
    <x v="9"/>
  </r>
  <r>
    <d v="2023-11-01T00:00:00"/>
    <x v="5"/>
    <n v="672"/>
    <n v="11"/>
    <x v="10"/>
  </r>
  <r>
    <d v="2023-11-02T00:00:00"/>
    <x v="64"/>
    <n v="643"/>
    <n v="11"/>
    <x v="10"/>
  </r>
  <r>
    <d v="2023-11-03T00:00:00"/>
    <x v="213"/>
    <n v="648"/>
    <n v="11"/>
    <x v="10"/>
  </r>
  <r>
    <d v="2023-11-04T00:00:00"/>
    <x v="214"/>
    <n v="691"/>
    <n v="11"/>
    <x v="10"/>
  </r>
  <r>
    <d v="2023-11-05T00:00:00"/>
    <x v="215"/>
    <n v="548"/>
    <n v="11"/>
    <x v="10"/>
  </r>
  <r>
    <d v="2023-11-06T00:00:00"/>
    <x v="216"/>
    <n v="456"/>
    <n v="11"/>
    <x v="10"/>
  </r>
  <r>
    <d v="2023-11-07T00:00:00"/>
    <x v="217"/>
    <n v="550"/>
    <n v="11"/>
    <x v="10"/>
  </r>
  <r>
    <d v="2023-11-08T00:00:00"/>
    <x v="218"/>
    <n v="619"/>
    <n v="11"/>
    <x v="10"/>
  </r>
  <r>
    <d v="2023-11-09T00:00:00"/>
    <x v="219"/>
    <n v="413"/>
    <n v="11"/>
    <x v="10"/>
  </r>
  <r>
    <d v="2023-11-10T00:00:00"/>
    <x v="220"/>
    <n v="540"/>
    <n v="11"/>
    <x v="10"/>
  </r>
  <r>
    <d v="2023-11-11T00:00:00"/>
    <x v="221"/>
    <n v="665"/>
    <n v="11"/>
    <x v="10"/>
  </r>
  <r>
    <d v="2023-11-12T00:00:00"/>
    <x v="222"/>
    <n v="691"/>
    <n v="11"/>
    <x v="10"/>
  </r>
  <r>
    <d v="2023-11-13T00:00:00"/>
    <x v="209"/>
    <n v="557"/>
    <n v="11"/>
    <x v="10"/>
  </r>
  <r>
    <d v="2023-11-14T00:00:00"/>
    <x v="52"/>
    <n v="506"/>
    <n v="11"/>
    <x v="10"/>
  </r>
  <r>
    <d v="2023-11-15T00:00:00"/>
    <x v="223"/>
    <n v="531"/>
    <n v="11"/>
    <x v="10"/>
  </r>
  <r>
    <d v="2023-11-16T00:00:00"/>
    <x v="21"/>
    <n v="471"/>
    <n v="11"/>
    <x v="10"/>
  </r>
  <r>
    <d v="2023-11-17T00:00:00"/>
    <x v="224"/>
    <n v="331"/>
    <n v="11"/>
    <x v="10"/>
  </r>
  <r>
    <d v="2023-11-18T00:00:00"/>
    <x v="225"/>
    <n v="678"/>
    <n v="11"/>
    <x v="10"/>
  </r>
  <r>
    <d v="2023-11-19T00:00:00"/>
    <x v="226"/>
    <n v="443"/>
    <n v="11"/>
    <x v="10"/>
  </r>
  <r>
    <d v="2023-11-20T00:00:00"/>
    <x v="152"/>
    <n v="603"/>
    <n v="11"/>
    <x v="10"/>
  </r>
  <r>
    <d v="2023-11-21T00:00:00"/>
    <x v="227"/>
    <n v="684"/>
    <n v="11"/>
    <x v="10"/>
  </r>
  <r>
    <d v="2023-11-22T00:00:00"/>
    <x v="46"/>
    <n v="304"/>
    <n v="11"/>
    <x v="10"/>
  </r>
  <r>
    <d v="2023-11-23T00:00:00"/>
    <x v="228"/>
    <n v="479"/>
    <n v="11"/>
    <x v="10"/>
  </r>
  <r>
    <d v="2023-11-24T00:00:00"/>
    <x v="18"/>
    <n v="360"/>
    <n v="11"/>
    <x v="10"/>
  </r>
  <r>
    <d v="2023-11-25T00:00:00"/>
    <x v="52"/>
    <n v="550"/>
    <n v="11"/>
    <x v="10"/>
  </r>
  <r>
    <d v="2023-11-26T00:00:00"/>
    <x v="109"/>
    <n v="454"/>
    <n v="11"/>
    <x v="10"/>
  </r>
  <r>
    <d v="2023-11-27T00:00:00"/>
    <x v="80"/>
    <n v="652"/>
    <n v="11"/>
    <x v="10"/>
  </r>
  <r>
    <d v="2023-11-28T00:00:00"/>
    <x v="55"/>
    <n v="389"/>
    <n v="11"/>
    <x v="10"/>
  </r>
  <r>
    <d v="2023-11-29T00:00:00"/>
    <x v="32"/>
    <n v="645"/>
    <n v="11"/>
    <x v="10"/>
  </r>
  <r>
    <d v="2023-11-30T00:00:00"/>
    <x v="162"/>
    <n v="527"/>
    <n v="11"/>
    <x v="10"/>
  </r>
  <r>
    <d v="2023-12-01T00:00:00"/>
    <x v="229"/>
    <n v="328"/>
    <n v="12"/>
    <x v="11"/>
  </r>
  <r>
    <d v="2023-12-02T00:00:00"/>
    <x v="169"/>
    <n v="693"/>
    <n v="12"/>
    <x v="11"/>
  </r>
  <r>
    <d v="2023-12-03T00:00:00"/>
    <x v="222"/>
    <n v="497"/>
    <n v="12"/>
    <x v="11"/>
  </r>
  <r>
    <d v="2023-12-04T00:00:00"/>
    <x v="224"/>
    <n v="656"/>
    <n v="12"/>
    <x v="11"/>
  </r>
  <r>
    <d v="2023-12-05T00:00:00"/>
    <x v="176"/>
    <n v="493"/>
    <n v="12"/>
    <x v="11"/>
  </r>
  <r>
    <d v="2023-12-06T00:00:00"/>
    <x v="37"/>
    <n v="433"/>
    <n v="12"/>
    <x v="11"/>
  </r>
  <r>
    <d v="2023-12-07T00:00:00"/>
    <x v="230"/>
    <n v="304"/>
    <n v="12"/>
    <x v="11"/>
  </r>
  <r>
    <d v="2023-12-08T00:00:00"/>
    <x v="231"/>
    <n v="375"/>
    <n v="12"/>
    <x v="11"/>
  </r>
  <r>
    <d v="2023-12-09T00:00:00"/>
    <x v="232"/>
    <n v="506"/>
    <n v="12"/>
    <x v="11"/>
  </r>
  <r>
    <d v="2023-12-10T00:00:00"/>
    <x v="199"/>
    <n v="360"/>
    <n v="12"/>
    <x v="11"/>
  </r>
  <r>
    <d v="2023-12-11T00:00:00"/>
    <x v="139"/>
    <n v="508"/>
    <n v="12"/>
    <x v="11"/>
  </r>
  <r>
    <d v="2023-12-12T00:00:00"/>
    <x v="168"/>
    <n v="369"/>
    <n v="12"/>
    <x v="11"/>
  </r>
  <r>
    <d v="2023-12-13T00:00:00"/>
    <x v="49"/>
    <n v="494"/>
    <n v="12"/>
    <x v="11"/>
  </r>
  <r>
    <d v="2023-12-14T00:00:00"/>
    <x v="177"/>
    <n v="679"/>
    <n v="12"/>
    <x v="11"/>
  </r>
  <r>
    <d v="2023-12-15T00:00:00"/>
    <x v="94"/>
    <n v="485"/>
    <n v="12"/>
    <x v="11"/>
  </r>
  <r>
    <d v="2023-12-16T00:00:00"/>
    <x v="170"/>
    <n v="401"/>
    <n v="12"/>
    <x v="11"/>
  </r>
  <r>
    <d v="2023-12-17T00:00:00"/>
    <x v="233"/>
    <n v="358"/>
    <n v="12"/>
    <x v="11"/>
  </r>
  <r>
    <d v="2023-12-18T00:00:00"/>
    <x v="15"/>
    <n v="423"/>
    <n v="12"/>
    <x v="11"/>
  </r>
  <r>
    <d v="2023-12-19T00:00:00"/>
    <x v="234"/>
    <n v="401"/>
    <n v="12"/>
    <x v="11"/>
  </r>
  <r>
    <d v="2023-12-20T00:00:00"/>
    <x v="96"/>
    <n v="419"/>
    <n v="12"/>
    <x v="11"/>
  </r>
  <r>
    <d v="2023-12-21T00:00:00"/>
    <x v="24"/>
    <n v="557"/>
    <n v="12"/>
    <x v="11"/>
  </r>
  <r>
    <d v="2023-12-22T00:00:00"/>
    <x v="220"/>
    <n v="350"/>
    <n v="12"/>
    <x v="11"/>
  </r>
  <r>
    <d v="2023-12-23T00:00:00"/>
    <x v="235"/>
    <n v="343"/>
    <n v="12"/>
    <x v="11"/>
  </r>
  <r>
    <d v="2023-12-24T00:00:00"/>
    <x v="158"/>
    <n v="421"/>
    <n v="12"/>
    <x v="11"/>
  </r>
  <r>
    <d v="2023-12-25T00:00:00"/>
    <x v="236"/>
    <n v="366"/>
    <n v="12"/>
    <x v="11"/>
  </r>
  <r>
    <d v="2023-12-26T00:00:00"/>
    <x v="130"/>
    <n v="382"/>
    <n v="12"/>
    <x v="11"/>
  </r>
  <r>
    <d v="2023-12-27T00:00:00"/>
    <x v="237"/>
    <n v="342"/>
    <n v="12"/>
    <x v="11"/>
  </r>
  <r>
    <d v="2023-12-28T00:00:00"/>
    <x v="238"/>
    <n v="526"/>
    <n v="12"/>
    <x v="11"/>
  </r>
  <r>
    <d v="2023-12-29T00:00:00"/>
    <x v="45"/>
    <n v="507"/>
    <n v="12"/>
    <x v="11"/>
  </r>
  <r>
    <d v="2023-12-30T00:00:00"/>
    <x v="17"/>
    <n v="655"/>
    <n v="12"/>
    <x v="11"/>
  </r>
  <r>
    <d v="2023-12-31T00:00:00"/>
    <x v="45"/>
    <n v="302"/>
    <n v="1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B16" firstHeaderRow="1" firstDataRow="1" firstDataCol="1"/>
  <pivotFields count="5">
    <pivotField numFmtId="14" showAll="0"/>
    <pivotField dataField="1" showAll="0">
      <items count="240">
        <item x="19"/>
        <item x="125"/>
        <item x="144"/>
        <item x="39"/>
        <item x="14"/>
        <item x="98"/>
        <item x="38"/>
        <item x="128"/>
        <item x="169"/>
        <item x="60"/>
        <item x="15"/>
        <item x="61"/>
        <item x="167"/>
        <item x="139"/>
        <item x="107"/>
        <item x="211"/>
        <item x="83"/>
        <item x="82"/>
        <item x="5"/>
        <item x="189"/>
        <item x="141"/>
        <item x="114"/>
        <item x="47"/>
        <item x="175"/>
        <item x="153"/>
        <item x="3"/>
        <item x="55"/>
        <item x="48"/>
        <item x="75"/>
        <item x="209"/>
        <item x="2"/>
        <item x="150"/>
        <item x="215"/>
        <item x="34"/>
        <item x="85"/>
        <item x="196"/>
        <item x="207"/>
        <item x="53"/>
        <item x="197"/>
        <item x="180"/>
        <item x="179"/>
        <item x="212"/>
        <item x="222"/>
        <item x="208"/>
        <item x="64"/>
        <item x="102"/>
        <item x="148"/>
        <item x="89"/>
        <item x="185"/>
        <item x="186"/>
        <item x="223"/>
        <item x="33"/>
        <item x="10"/>
        <item x="90"/>
        <item x="146"/>
        <item x="23"/>
        <item x="59"/>
        <item x="177"/>
        <item x="88"/>
        <item x="70"/>
        <item x="92"/>
        <item x="216"/>
        <item x="16"/>
        <item x="232"/>
        <item x="113"/>
        <item x="116"/>
        <item x="58"/>
        <item x="187"/>
        <item x="163"/>
        <item x="21"/>
        <item x="32"/>
        <item x="220"/>
        <item x="76"/>
        <item x="124"/>
        <item x="233"/>
        <item x="122"/>
        <item x="25"/>
        <item x="155"/>
        <item x="40"/>
        <item x="7"/>
        <item x="101"/>
        <item x="134"/>
        <item x="195"/>
        <item x="123"/>
        <item x="192"/>
        <item x="172"/>
        <item x="165"/>
        <item x="227"/>
        <item x="160"/>
        <item x="49"/>
        <item x="115"/>
        <item x="100"/>
        <item x="201"/>
        <item x="50"/>
        <item x="6"/>
        <item x="97"/>
        <item x="8"/>
        <item x="99"/>
        <item x="181"/>
        <item x="108"/>
        <item x="142"/>
        <item x="200"/>
        <item x="80"/>
        <item x="71"/>
        <item x="137"/>
        <item x="51"/>
        <item x="65"/>
        <item x="234"/>
        <item x="171"/>
        <item x="130"/>
        <item x="42"/>
        <item x="117"/>
        <item x="127"/>
        <item x="93"/>
        <item x="236"/>
        <item x="126"/>
        <item x="4"/>
        <item x="118"/>
        <item x="78"/>
        <item x="231"/>
        <item x="226"/>
        <item x="45"/>
        <item x="119"/>
        <item x="73"/>
        <item x="77"/>
        <item x="230"/>
        <item x="170"/>
        <item x="191"/>
        <item x="24"/>
        <item x="131"/>
        <item x="79"/>
        <item x="41"/>
        <item x="109"/>
        <item x="74"/>
        <item x="204"/>
        <item x="72"/>
        <item x="217"/>
        <item x="152"/>
        <item x="0"/>
        <item x="199"/>
        <item x="176"/>
        <item x="174"/>
        <item x="31"/>
        <item x="37"/>
        <item x="178"/>
        <item x="129"/>
        <item x="161"/>
        <item x="84"/>
        <item x="104"/>
        <item x="54"/>
        <item x="91"/>
        <item x="27"/>
        <item x="43"/>
        <item x="147"/>
        <item x="237"/>
        <item x="221"/>
        <item x="13"/>
        <item x="81"/>
        <item x="68"/>
        <item x="166"/>
        <item x="121"/>
        <item x="110"/>
        <item x="133"/>
        <item x="145"/>
        <item x="140"/>
        <item x="94"/>
        <item x="173"/>
        <item x="136"/>
        <item x="112"/>
        <item x="35"/>
        <item x="52"/>
        <item x="26"/>
        <item x="190"/>
        <item x="62"/>
        <item x="157"/>
        <item x="111"/>
        <item x="168"/>
        <item x="57"/>
        <item x="194"/>
        <item x="205"/>
        <item x="210"/>
        <item x="219"/>
        <item x="229"/>
        <item x="105"/>
        <item x="156"/>
        <item x="183"/>
        <item x="184"/>
        <item x="198"/>
        <item x="29"/>
        <item x="30"/>
        <item x="18"/>
        <item x="158"/>
        <item x="235"/>
        <item x="138"/>
        <item x="28"/>
        <item x="193"/>
        <item x="224"/>
        <item x="56"/>
        <item x="213"/>
        <item x="22"/>
        <item x="103"/>
        <item x="96"/>
        <item x="202"/>
        <item x="95"/>
        <item x="17"/>
        <item x="225"/>
        <item x="9"/>
        <item x="132"/>
        <item x="1"/>
        <item x="149"/>
        <item x="67"/>
        <item x="69"/>
        <item x="182"/>
        <item x="86"/>
        <item x="238"/>
        <item x="106"/>
        <item x="162"/>
        <item x="203"/>
        <item x="11"/>
        <item x="228"/>
        <item x="46"/>
        <item x="143"/>
        <item x="63"/>
        <item x="12"/>
        <item x="159"/>
        <item x="164"/>
        <item x="218"/>
        <item x="151"/>
        <item x="66"/>
        <item x="188"/>
        <item x="36"/>
        <item x="20"/>
        <item x="206"/>
        <item x="87"/>
        <item x="154"/>
        <item x="214"/>
        <item x="44"/>
        <item x="120"/>
        <item x="135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przyjechal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B15" sqref="A4:B15"/>
    </sheetView>
  </sheetViews>
  <sheetFormatPr defaultRowHeight="14.25"/>
  <cols>
    <col min="1" max="1" width="17" bestFit="1" customWidth="1"/>
    <col min="2" max="2" width="17.5" bestFit="1" customWidth="1"/>
    <col min="3" max="240" width="3.875" customWidth="1"/>
    <col min="241" max="241" width="14.125" bestFit="1" customWidth="1"/>
  </cols>
  <sheetData>
    <row r="3" spans="1:2">
      <c r="A3" s="2" t="s">
        <v>17</v>
      </c>
      <c r="B3" t="s">
        <v>19</v>
      </c>
    </row>
    <row r="4" spans="1:2">
      <c r="A4" s="3" t="s">
        <v>5</v>
      </c>
      <c r="B4" s="4">
        <v>15226</v>
      </c>
    </row>
    <row r="5" spans="1:2">
      <c r="A5" s="3" t="s">
        <v>6</v>
      </c>
      <c r="B5" s="4">
        <v>13394</v>
      </c>
    </row>
    <row r="6" spans="1:2">
      <c r="A6" s="3" t="s">
        <v>7</v>
      </c>
      <c r="B6" s="4">
        <v>15096</v>
      </c>
    </row>
    <row r="7" spans="1:2">
      <c r="A7" s="3" t="s">
        <v>8</v>
      </c>
      <c r="B7" s="4">
        <v>15292</v>
      </c>
    </row>
    <row r="8" spans="1:2">
      <c r="A8" s="3" t="s">
        <v>9</v>
      </c>
      <c r="B8" s="4">
        <v>15723</v>
      </c>
    </row>
    <row r="9" spans="1:2">
      <c r="A9" s="3" t="s">
        <v>10</v>
      </c>
      <c r="B9" s="4">
        <v>14880</v>
      </c>
    </row>
    <row r="10" spans="1:2">
      <c r="A10" s="3" t="s">
        <v>11</v>
      </c>
      <c r="B10" s="4">
        <v>16378</v>
      </c>
    </row>
    <row r="11" spans="1:2">
      <c r="A11" s="3" t="s">
        <v>12</v>
      </c>
      <c r="B11" s="4">
        <v>14778</v>
      </c>
    </row>
    <row r="12" spans="1:2">
      <c r="A12" s="3" t="s">
        <v>13</v>
      </c>
      <c r="B12" s="4">
        <v>14294</v>
      </c>
    </row>
    <row r="13" spans="1:2">
      <c r="A13" s="3" t="s">
        <v>14</v>
      </c>
      <c r="B13" s="4">
        <v>15637</v>
      </c>
    </row>
    <row r="14" spans="1:2">
      <c r="A14" s="3" t="s">
        <v>15</v>
      </c>
      <c r="B14" s="4">
        <v>15272</v>
      </c>
    </row>
    <row r="15" spans="1:2">
      <c r="A15" s="3" t="s">
        <v>16</v>
      </c>
      <c r="B15" s="4">
        <v>15528</v>
      </c>
    </row>
    <row r="16" spans="1:2">
      <c r="A16" s="3" t="s">
        <v>18</v>
      </c>
      <c r="B16" s="4">
        <v>181498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67"/>
  <sheetViews>
    <sheetView tabSelected="1" topLeftCell="E1" workbookViewId="0">
      <selection activeCell="J3" sqref="J3"/>
    </sheetView>
  </sheetViews>
  <sheetFormatPr defaultRowHeight="14.25"/>
  <cols>
    <col min="1" max="1" width="13.375" customWidth="1"/>
    <col min="4" max="4" width="10.75" customWidth="1"/>
    <col min="5" max="5" width="14.5" customWidth="1"/>
    <col min="6" max="6" width="20.125" customWidth="1"/>
    <col min="7" max="7" width="15.125" customWidth="1"/>
    <col min="8" max="8" width="17.75" customWidth="1"/>
    <col min="9" max="9" width="11.5" customWidth="1"/>
    <col min="10" max="10" width="21.875" customWidth="1"/>
    <col min="12" max="12" width="22" customWidth="1"/>
    <col min="13" max="13" width="9.875" bestFit="1" customWidth="1"/>
    <col min="17" max="17" width="10.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P1">
        <v>1</v>
      </c>
      <c r="Q1" t="s">
        <v>5</v>
      </c>
    </row>
    <row r="2" spans="1:17">
      <c r="A2" s="1">
        <v>44926</v>
      </c>
      <c r="D2">
        <v>12</v>
      </c>
      <c r="E2" t="s">
        <v>16</v>
      </c>
      <c r="F2">
        <v>10000</v>
      </c>
      <c r="G2">
        <f xml:space="preserve"> 0.4 * F2</f>
        <v>4000</v>
      </c>
      <c r="H2">
        <f>3900 - G2</f>
        <v>-100</v>
      </c>
      <c r="I2">
        <f xml:space="preserve"> J2 / 5</f>
        <v>120</v>
      </c>
      <c r="J2">
        <v>600</v>
      </c>
    </row>
    <row r="3" spans="1:17">
      <c r="A3" s="1">
        <v>44927</v>
      </c>
      <c r="B3">
        <v>528</v>
      </c>
      <c r="C3">
        <v>484</v>
      </c>
      <c r="D3">
        <f>MONTH(A3)</f>
        <v>1</v>
      </c>
      <c r="E3" t="str">
        <f t="shared" ref="E3:E66" si="0">VLOOKUP(D3,$P$1:$Q$13,2,FALSE)</f>
        <v>Styczeń</v>
      </c>
      <c r="F3">
        <f>F2 + (B3 - C3)</f>
        <v>10044</v>
      </c>
      <c r="G3">
        <f t="shared" ref="G3:G66" si="1" xml:space="preserve"> 0.4 * F3</f>
        <v>4017.6000000000004</v>
      </c>
      <c r="H3">
        <f t="shared" ref="H3:H66" si="2">3900 - G3</f>
        <v>-117.60000000000036</v>
      </c>
      <c r="I3">
        <f t="shared" ref="I3:I66" si="3" xml:space="preserve"> J3 / 5</f>
        <v>96</v>
      </c>
      <c r="J3">
        <f>IF(H3 &gt; 0, ROUNDDOWN(H3 / 5, 0) * 5 + J2, ROUNDUP(H3 / 5, 0) * 5 + J2)</f>
        <v>480</v>
      </c>
      <c r="M3" s="1">
        <v>44977</v>
      </c>
      <c r="P3">
        <v>2</v>
      </c>
      <c r="Q3" t="s">
        <v>6</v>
      </c>
    </row>
    <row r="4" spans="1:17">
      <c r="A4" s="1">
        <v>44928</v>
      </c>
      <c r="B4">
        <v>641</v>
      </c>
      <c r="C4">
        <v>625</v>
      </c>
      <c r="D4">
        <f t="shared" ref="D4:D67" si="4">MONTH(A4)</f>
        <v>1</v>
      </c>
      <c r="E4" t="str">
        <f t="shared" si="0"/>
        <v>Styczeń</v>
      </c>
      <c r="F4">
        <f t="shared" ref="F4:F67" si="5">F3 + (B4 - C4)</f>
        <v>10060</v>
      </c>
      <c r="G4">
        <f t="shared" si="1"/>
        <v>4024</v>
      </c>
      <c r="H4">
        <f t="shared" si="2"/>
        <v>-124</v>
      </c>
      <c r="I4">
        <f t="shared" si="3"/>
        <v>71</v>
      </c>
      <c r="J4">
        <f t="shared" ref="J4:J67" si="6">IF(H4 &gt; 0, ROUNDDOWN(H4 / 5, 0) * 5 + J3, ROUNDUP(H4 / 5, 0) * 5 + J3)</f>
        <v>355</v>
      </c>
      <c r="P4">
        <v>3</v>
      </c>
      <c r="Q4" t="s">
        <v>7</v>
      </c>
    </row>
    <row r="5" spans="1:17">
      <c r="A5" s="1">
        <v>44929</v>
      </c>
      <c r="B5">
        <v>352</v>
      </c>
      <c r="C5">
        <v>603</v>
      </c>
      <c r="D5">
        <f t="shared" si="4"/>
        <v>1</v>
      </c>
      <c r="E5" t="str">
        <f t="shared" si="0"/>
        <v>Styczeń</v>
      </c>
      <c r="F5">
        <f t="shared" si="5"/>
        <v>9809</v>
      </c>
      <c r="G5">
        <f t="shared" si="1"/>
        <v>3923.6000000000004</v>
      </c>
      <c r="H5">
        <f t="shared" si="2"/>
        <v>-23.600000000000364</v>
      </c>
      <c r="I5">
        <f t="shared" si="3"/>
        <v>66</v>
      </c>
      <c r="J5">
        <f t="shared" si="6"/>
        <v>330</v>
      </c>
      <c r="P5">
        <v>4</v>
      </c>
      <c r="Q5" t="s">
        <v>8</v>
      </c>
    </row>
    <row r="6" spans="1:17">
      <c r="A6" s="1">
        <v>44930</v>
      </c>
      <c r="B6">
        <v>342</v>
      </c>
      <c r="C6">
        <v>412</v>
      </c>
      <c r="D6">
        <f t="shared" si="4"/>
        <v>1</v>
      </c>
      <c r="E6" t="str">
        <f t="shared" si="0"/>
        <v>Styczeń</v>
      </c>
      <c r="F6">
        <f t="shared" si="5"/>
        <v>9739</v>
      </c>
      <c r="G6">
        <f t="shared" si="1"/>
        <v>3895.6000000000004</v>
      </c>
      <c r="H6">
        <f t="shared" si="2"/>
        <v>4.3999999999996362</v>
      </c>
      <c r="I6">
        <f t="shared" si="3"/>
        <v>66</v>
      </c>
      <c r="J6">
        <f t="shared" si="6"/>
        <v>330</v>
      </c>
      <c r="L6" t="s">
        <v>25</v>
      </c>
      <c r="M6">
        <f>COUNTIFS(I2:I336, "&lt; 0", H2:H336, "&lt; 0")</f>
        <v>8</v>
      </c>
      <c r="P6">
        <v>5</v>
      </c>
      <c r="Q6" t="s">
        <v>9</v>
      </c>
    </row>
    <row r="7" spans="1:17">
      <c r="A7" s="1">
        <v>44931</v>
      </c>
      <c r="B7">
        <v>497</v>
      </c>
      <c r="C7">
        <v>326</v>
      </c>
      <c r="D7">
        <f t="shared" si="4"/>
        <v>1</v>
      </c>
      <c r="E7" t="str">
        <f t="shared" si="0"/>
        <v>Styczeń</v>
      </c>
      <c r="F7">
        <f t="shared" si="5"/>
        <v>9910</v>
      </c>
      <c r="G7">
        <f t="shared" si="1"/>
        <v>3964</v>
      </c>
      <c r="H7">
        <f t="shared" si="2"/>
        <v>-64</v>
      </c>
      <c r="I7">
        <f t="shared" si="3"/>
        <v>53</v>
      </c>
      <c r="J7">
        <f t="shared" si="6"/>
        <v>265</v>
      </c>
      <c r="L7" t="s">
        <v>26</v>
      </c>
      <c r="M7">
        <v>291</v>
      </c>
      <c r="P7">
        <v>6</v>
      </c>
      <c r="Q7" t="s">
        <v>10</v>
      </c>
    </row>
    <row r="8" spans="1:17">
      <c r="A8" s="1">
        <v>44932</v>
      </c>
      <c r="B8">
        <v>334</v>
      </c>
      <c r="C8">
        <v>442</v>
      </c>
      <c r="D8">
        <f t="shared" si="4"/>
        <v>1</v>
      </c>
      <c r="E8" t="str">
        <f t="shared" si="0"/>
        <v>Styczeń</v>
      </c>
      <c r="F8">
        <f t="shared" si="5"/>
        <v>9802</v>
      </c>
      <c r="G8">
        <f t="shared" si="1"/>
        <v>3920.8</v>
      </c>
      <c r="H8">
        <f t="shared" si="2"/>
        <v>-20.800000000000182</v>
      </c>
      <c r="I8">
        <f t="shared" si="3"/>
        <v>48</v>
      </c>
      <c r="J8">
        <f t="shared" si="6"/>
        <v>240</v>
      </c>
      <c r="L8" t="s">
        <v>27</v>
      </c>
      <c r="M8">
        <f>M7*5</f>
        <v>1455</v>
      </c>
      <c r="P8">
        <v>7</v>
      </c>
      <c r="Q8" t="s">
        <v>11</v>
      </c>
    </row>
    <row r="9" spans="1:17">
      <c r="A9" s="1">
        <v>44933</v>
      </c>
      <c r="B9">
        <v>455</v>
      </c>
      <c r="C9">
        <v>460</v>
      </c>
      <c r="D9">
        <f t="shared" si="4"/>
        <v>1</v>
      </c>
      <c r="E9" t="str">
        <f t="shared" si="0"/>
        <v>Styczeń</v>
      </c>
      <c r="F9">
        <f t="shared" si="5"/>
        <v>9797</v>
      </c>
      <c r="G9">
        <f t="shared" si="1"/>
        <v>3918.8</v>
      </c>
      <c r="H9">
        <f t="shared" si="2"/>
        <v>-18.800000000000182</v>
      </c>
      <c r="I9">
        <f t="shared" si="3"/>
        <v>44</v>
      </c>
      <c r="J9">
        <f t="shared" si="6"/>
        <v>220</v>
      </c>
      <c r="P9">
        <v>8</v>
      </c>
      <c r="Q9" t="s">
        <v>12</v>
      </c>
    </row>
    <row r="10" spans="1:17">
      <c r="A10" s="1">
        <v>44934</v>
      </c>
      <c r="B10">
        <v>433</v>
      </c>
      <c r="C10">
        <v>571</v>
      </c>
      <c r="D10">
        <f t="shared" si="4"/>
        <v>1</v>
      </c>
      <c r="E10" t="str">
        <f t="shared" si="0"/>
        <v>Styczeń</v>
      </c>
      <c r="F10">
        <f t="shared" si="5"/>
        <v>9659</v>
      </c>
      <c r="G10">
        <f t="shared" si="1"/>
        <v>3863.6000000000004</v>
      </c>
      <c r="H10">
        <f t="shared" si="2"/>
        <v>36.399999999999636</v>
      </c>
      <c r="I10">
        <f t="shared" si="3"/>
        <v>51</v>
      </c>
      <c r="J10">
        <f t="shared" si="6"/>
        <v>255</v>
      </c>
      <c r="P10">
        <v>9</v>
      </c>
      <c r="Q10" t="s">
        <v>13</v>
      </c>
    </row>
    <row r="11" spans="1:17">
      <c r="A11" s="1">
        <v>44935</v>
      </c>
      <c r="B11">
        <v>457</v>
      </c>
      <c r="C11">
        <v>615</v>
      </c>
      <c r="D11">
        <f t="shared" si="4"/>
        <v>1</v>
      </c>
      <c r="E11" t="str">
        <f t="shared" si="0"/>
        <v>Styczeń</v>
      </c>
      <c r="F11">
        <f t="shared" si="5"/>
        <v>9501</v>
      </c>
      <c r="G11">
        <f t="shared" si="1"/>
        <v>3800.4</v>
      </c>
      <c r="H11">
        <f t="shared" si="2"/>
        <v>99.599999999999909</v>
      </c>
      <c r="I11">
        <f t="shared" si="3"/>
        <v>70</v>
      </c>
      <c r="J11">
        <f t="shared" si="6"/>
        <v>350</v>
      </c>
      <c r="P11">
        <v>10</v>
      </c>
      <c r="Q11" t="s">
        <v>14</v>
      </c>
    </row>
    <row r="12" spans="1:17">
      <c r="A12" s="1">
        <v>44936</v>
      </c>
      <c r="B12">
        <v>635</v>
      </c>
      <c r="C12">
        <v>532</v>
      </c>
      <c r="D12">
        <f t="shared" si="4"/>
        <v>1</v>
      </c>
      <c r="E12" t="str">
        <f t="shared" si="0"/>
        <v>Styczeń</v>
      </c>
      <c r="F12">
        <f t="shared" si="5"/>
        <v>9604</v>
      </c>
      <c r="G12">
        <f t="shared" si="1"/>
        <v>3841.6000000000004</v>
      </c>
      <c r="H12">
        <f t="shared" si="2"/>
        <v>58.399999999999636</v>
      </c>
      <c r="I12">
        <f t="shared" si="3"/>
        <v>81</v>
      </c>
      <c r="J12">
        <f t="shared" si="6"/>
        <v>405</v>
      </c>
      <c r="P12">
        <v>11</v>
      </c>
      <c r="Q12" t="s">
        <v>15</v>
      </c>
    </row>
    <row r="13" spans="1:17">
      <c r="A13" s="1">
        <v>44937</v>
      </c>
      <c r="B13">
        <v>389</v>
      </c>
      <c r="C13">
        <v>468</v>
      </c>
      <c r="D13">
        <f t="shared" si="4"/>
        <v>1</v>
      </c>
      <c r="E13" t="str">
        <f t="shared" si="0"/>
        <v>Styczeń</v>
      </c>
      <c r="F13">
        <f t="shared" si="5"/>
        <v>9525</v>
      </c>
      <c r="G13">
        <f t="shared" si="1"/>
        <v>3810</v>
      </c>
      <c r="H13">
        <f t="shared" si="2"/>
        <v>90</v>
      </c>
      <c r="I13">
        <f t="shared" si="3"/>
        <v>99</v>
      </c>
      <c r="J13">
        <f t="shared" si="6"/>
        <v>495</v>
      </c>
      <c r="P13">
        <v>12</v>
      </c>
      <c r="Q13" t="s">
        <v>16</v>
      </c>
    </row>
    <row r="14" spans="1:17">
      <c r="A14" s="1">
        <v>44938</v>
      </c>
      <c r="B14">
        <v>662</v>
      </c>
      <c r="C14">
        <v>669</v>
      </c>
      <c r="D14">
        <f t="shared" si="4"/>
        <v>1</v>
      </c>
      <c r="E14" t="str">
        <f t="shared" si="0"/>
        <v>Styczeń</v>
      </c>
      <c r="F14">
        <f t="shared" si="5"/>
        <v>9518</v>
      </c>
      <c r="G14">
        <f t="shared" si="1"/>
        <v>3807.2000000000003</v>
      </c>
      <c r="H14">
        <f t="shared" si="2"/>
        <v>92.799999999999727</v>
      </c>
      <c r="I14">
        <f t="shared" si="3"/>
        <v>117</v>
      </c>
      <c r="J14">
        <f t="shared" si="6"/>
        <v>585</v>
      </c>
    </row>
    <row r="15" spans="1:17">
      <c r="A15" s="1">
        <v>44939</v>
      </c>
      <c r="B15">
        <v>670</v>
      </c>
      <c r="C15">
        <v>406</v>
      </c>
      <c r="D15">
        <f t="shared" si="4"/>
        <v>1</v>
      </c>
      <c r="E15" t="str">
        <f t="shared" si="0"/>
        <v>Styczeń</v>
      </c>
      <c r="F15">
        <f t="shared" si="5"/>
        <v>9782</v>
      </c>
      <c r="G15">
        <f t="shared" si="1"/>
        <v>3912.8</v>
      </c>
      <c r="H15">
        <f t="shared" si="2"/>
        <v>-12.800000000000182</v>
      </c>
      <c r="I15">
        <f t="shared" si="3"/>
        <v>114</v>
      </c>
      <c r="J15">
        <f t="shared" si="6"/>
        <v>570</v>
      </c>
    </row>
    <row r="16" spans="1:17">
      <c r="A16" s="1">
        <v>44940</v>
      </c>
      <c r="B16">
        <v>557</v>
      </c>
      <c r="C16">
        <v>435</v>
      </c>
      <c r="D16">
        <f t="shared" si="4"/>
        <v>1</v>
      </c>
      <c r="E16" t="str">
        <f t="shared" si="0"/>
        <v>Styczeń</v>
      </c>
      <c r="F16">
        <f t="shared" si="5"/>
        <v>9904</v>
      </c>
      <c r="G16">
        <f t="shared" si="1"/>
        <v>3961.6000000000004</v>
      </c>
      <c r="H16">
        <f t="shared" si="2"/>
        <v>-61.600000000000364</v>
      </c>
      <c r="I16">
        <f t="shared" si="3"/>
        <v>101</v>
      </c>
      <c r="J16">
        <f t="shared" si="6"/>
        <v>505</v>
      </c>
    </row>
    <row r="17" spans="1:10">
      <c r="A17" s="1">
        <v>44941</v>
      </c>
      <c r="B17">
        <v>305</v>
      </c>
      <c r="C17">
        <v>522</v>
      </c>
      <c r="D17">
        <f t="shared" si="4"/>
        <v>1</v>
      </c>
      <c r="E17" t="str">
        <f t="shared" si="0"/>
        <v>Styczeń</v>
      </c>
      <c r="F17">
        <f t="shared" si="5"/>
        <v>9687</v>
      </c>
      <c r="G17">
        <f t="shared" si="1"/>
        <v>3874.8</v>
      </c>
      <c r="H17">
        <f t="shared" si="2"/>
        <v>25.199999999999818</v>
      </c>
      <c r="I17">
        <f t="shared" si="3"/>
        <v>106</v>
      </c>
      <c r="J17">
        <f t="shared" si="6"/>
        <v>530</v>
      </c>
    </row>
    <row r="18" spans="1:10">
      <c r="A18" s="1">
        <v>44942</v>
      </c>
      <c r="B18">
        <v>317</v>
      </c>
      <c r="C18">
        <v>685</v>
      </c>
      <c r="D18">
        <f t="shared" si="4"/>
        <v>1</v>
      </c>
      <c r="E18" t="str">
        <f t="shared" si="0"/>
        <v>Styczeń</v>
      </c>
      <c r="F18">
        <f t="shared" si="5"/>
        <v>9319</v>
      </c>
      <c r="G18">
        <f t="shared" si="1"/>
        <v>3727.6000000000004</v>
      </c>
      <c r="H18">
        <f t="shared" si="2"/>
        <v>172.39999999999964</v>
      </c>
      <c r="I18">
        <f t="shared" si="3"/>
        <v>140</v>
      </c>
      <c r="J18">
        <f t="shared" si="6"/>
        <v>700</v>
      </c>
    </row>
    <row r="19" spans="1:10">
      <c r="A19" s="1">
        <v>44943</v>
      </c>
      <c r="B19">
        <v>405</v>
      </c>
      <c r="C19">
        <v>345</v>
      </c>
      <c r="D19">
        <f t="shared" si="4"/>
        <v>1</v>
      </c>
      <c r="E19" t="str">
        <f t="shared" si="0"/>
        <v>Styczeń</v>
      </c>
      <c r="F19">
        <f t="shared" si="5"/>
        <v>9379</v>
      </c>
      <c r="G19">
        <f t="shared" si="1"/>
        <v>3751.6000000000004</v>
      </c>
      <c r="H19">
        <f t="shared" si="2"/>
        <v>148.39999999999964</v>
      </c>
      <c r="I19">
        <f t="shared" si="3"/>
        <v>169</v>
      </c>
      <c r="J19">
        <f t="shared" si="6"/>
        <v>845</v>
      </c>
    </row>
    <row r="20" spans="1:10">
      <c r="A20" s="1">
        <v>44944</v>
      </c>
      <c r="B20">
        <v>631</v>
      </c>
      <c r="C20">
        <v>256</v>
      </c>
      <c r="D20">
        <f t="shared" si="4"/>
        <v>1</v>
      </c>
      <c r="E20" t="str">
        <f t="shared" si="0"/>
        <v>Styczeń</v>
      </c>
      <c r="F20">
        <f t="shared" si="5"/>
        <v>9754</v>
      </c>
      <c r="G20">
        <f t="shared" si="1"/>
        <v>3901.6000000000004</v>
      </c>
      <c r="H20">
        <f t="shared" si="2"/>
        <v>-1.6000000000003638</v>
      </c>
      <c r="I20">
        <f t="shared" si="3"/>
        <v>168</v>
      </c>
      <c r="J20">
        <f t="shared" si="6"/>
        <v>840</v>
      </c>
    </row>
    <row r="21" spans="1:10">
      <c r="A21" s="1">
        <v>44945</v>
      </c>
      <c r="B21">
        <v>606</v>
      </c>
      <c r="C21">
        <v>532</v>
      </c>
      <c r="D21">
        <f t="shared" si="4"/>
        <v>1</v>
      </c>
      <c r="E21" t="str">
        <f t="shared" si="0"/>
        <v>Styczeń</v>
      </c>
      <c r="F21">
        <f t="shared" si="5"/>
        <v>9828</v>
      </c>
      <c r="G21">
        <f t="shared" si="1"/>
        <v>3931.2000000000003</v>
      </c>
      <c r="H21">
        <f t="shared" si="2"/>
        <v>-31.200000000000273</v>
      </c>
      <c r="I21">
        <f t="shared" si="3"/>
        <v>161</v>
      </c>
      <c r="J21">
        <f t="shared" si="6"/>
        <v>805</v>
      </c>
    </row>
    <row r="22" spans="1:10">
      <c r="A22" s="1">
        <v>44946</v>
      </c>
      <c r="B22">
        <v>300</v>
      </c>
      <c r="C22">
        <v>551</v>
      </c>
      <c r="D22">
        <f t="shared" si="4"/>
        <v>1</v>
      </c>
      <c r="E22" t="str">
        <f t="shared" si="0"/>
        <v>Styczeń</v>
      </c>
      <c r="F22">
        <f t="shared" si="5"/>
        <v>9577</v>
      </c>
      <c r="G22">
        <f t="shared" si="1"/>
        <v>3830.8</v>
      </c>
      <c r="H22">
        <f t="shared" si="2"/>
        <v>69.199999999999818</v>
      </c>
      <c r="I22">
        <f t="shared" si="3"/>
        <v>174</v>
      </c>
      <c r="J22">
        <f t="shared" si="6"/>
        <v>870</v>
      </c>
    </row>
    <row r="23" spans="1:10">
      <c r="A23" s="1">
        <v>44947</v>
      </c>
      <c r="B23">
        <v>685</v>
      </c>
      <c r="C23">
        <v>536</v>
      </c>
      <c r="D23">
        <f t="shared" si="4"/>
        <v>1</v>
      </c>
      <c r="E23" t="str">
        <f t="shared" si="0"/>
        <v>Styczeń</v>
      </c>
      <c r="F23">
        <f t="shared" si="5"/>
        <v>9726</v>
      </c>
      <c r="G23">
        <f t="shared" si="1"/>
        <v>3890.4</v>
      </c>
      <c r="H23">
        <f t="shared" si="2"/>
        <v>9.5999999999999091</v>
      </c>
      <c r="I23">
        <f t="shared" si="3"/>
        <v>175</v>
      </c>
      <c r="J23">
        <f t="shared" si="6"/>
        <v>875</v>
      </c>
    </row>
    <row r="24" spans="1:10">
      <c r="A24" s="1">
        <v>44948</v>
      </c>
      <c r="B24">
        <v>418</v>
      </c>
      <c r="C24">
        <v>477</v>
      </c>
      <c r="D24">
        <f t="shared" si="4"/>
        <v>1</v>
      </c>
      <c r="E24" t="str">
        <f t="shared" si="0"/>
        <v>Styczeń</v>
      </c>
      <c r="F24">
        <f t="shared" si="5"/>
        <v>9667</v>
      </c>
      <c r="G24">
        <f t="shared" si="1"/>
        <v>3866.8</v>
      </c>
      <c r="H24">
        <f t="shared" si="2"/>
        <v>33.199999999999818</v>
      </c>
      <c r="I24">
        <f t="shared" si="3"/>
        <v>181</v>
      </c>
      <c r="J24">
        <f t="shared" si="6"/>
        <v>905</v>
      </c>
    </row>
    <row r="25" spans="1:10">
      <c r="A25" s="1">
        <v>44949</v>
      </c>
      <c r="B25">
        <v>621</v>
      </c>
      <c r="C25">
        <v>540</v>
      </c>
      <c r="D25">
        <f t="shared" si="4"/>
        <v>1</v>
      </c>
      <c r="E25" t="str">
        <f t="shared" si="0"/>
        <v>Styczeń</v>
      </c>
      <c r="F25">
        <f t="shared" si="5"/>
        <v>9748</v>
      </c>
      <c r="G25">
        <f t="shared" si="1"/>
        <v>3899.2000000000003</v>
      </c>
      <c r="H25">
        <f t="shared" si="2"/>
        <v>0.79999999999972715</v>
      </c>
      <c r="I25">
        <f t="shared" si="3"/>
        <v>181</v>
      </c>
      <c r="J25">
        <f t="shared" si="6"/>
        <v>905</v>
      </c>
    </row>
    <row r="26" spans="1:10">
      <c r="A26" s="1">
        <v>44950</v>
      </c>
      <c r="B26">
        <v>392</v>
      </c>
      <c r="C26">
        <v>529</v>
      </c>
      <c r="D26">
        <f t="shared" si="4"/>
        <v>1</v>
      </c>
      <c r="E26" t="str">
        <f t="shared" si="0"/>
        <v>Styczeń</v>
      </c>
      <c r="F26">
        <f t="shared" si="5"/>
        <v>9611</v>
      </c>
      <c r="G26">
        <f t="shared" si="1"/>
        <v>3844.4</v>
      </c>
      <c r="H26">
        <f t="shared" si="2"/>
        <v>55.599999999999909</v>
      </c>
      <c r="I26">
        <f t="shared" si="3"/>
        <v>192</v>
      </c>
      <c r="J26">
        <f t="shared" si="6"/>
        <v>960</v>
      </c>
    </row>
    <row r="27" spans="1:10">
      <c r="A27" s="1">
        <v>44951</v>
      </c>
      <c r="B27">
        <v>511</v>
      </c>
      <c r="C27">
        <v>430</v>
      </c>
      <c r="D27">
        <f t="shared" si="4"/>
        <v>1</v>
      </c>
      <c r="E27" t="str">
        <f t="shared" si="0"/>
        <v>Styczeń</v>
      </c>
      <c r="F27">
        <f t="shared" si="5"/>
        <v>9692</v>
      </c>
      <c r="G27">
        <f t="shared" si="1"/>
        <v>3876.8</v>
      </c>
      <c r="H27">
        <f t="shared" si="2"/>
        <v>23.199999999999818</v>
      </c>
      <c r="I27">
        <f t="shared" si="3"/>
        <v>196</v>
      </c>
      <c r="J27">
        <f t="shared" si="6"/>
        <v>980</v>
      </c>
    </row>
    <row r="28" spans="1:10">
      <c r="A28" s="1">
        <v>44952</v>
      </c>
      <c r="B28">
        <v>427</v>
      </c>
      <c r="C28">
        <v>223</v>
      </c>
      <c r="D28">
        <f t="shared" si="4"/>
        <v>1</v>
      </c>
      <c r="E28" t="str">
        <f t="shared" si="0"/>
        <v>Styczeń</v>
      </c>
      <c r="F28">
        <f t="shared" si="5"/>
        <v>9896</v>
      </c>
      <c r="G28">
        <f t="shared" si="1"/>
        <v>3958.4</v>
      </c>
      <c r="H28">
        <f t="shared" si="2"/>
        <v>-58.400000000000091</v>
      </c>
      <c r="I28">
        <f t="shared" si="3"/>
        <v>184</v>
      </c>
      <c r="J28">
        <f t="shared" si="6"/>
        <v>920</v>
      </c>
    </row>
    <row r="29" spans="1:10">
      <c r="A29" s="1">
        <v>44953</v>
      </c>
      <c r="B29">
        <v>576</v>
      </c>
      <c r="C29">
        <v>531</v>
      </c>
      <c r="D29">
        <f t="shared" si="4"/>
        <v>1</v>
      </c>
      <c r="E29" t="str">
        <f t="shared" si="0"/>
        <v>Styczeń</v>
      </c>
      <c r="F29">
        <f t="shared" si="5"/>
        <v>9941</v>
      </c>
      <c r="G29">
        <f t="shared" si="1"/>
        <v>3976.4</v>
      </c>
      <c r="H29">
        <f t="shared" si="2"/>
        <v>-76.400000000000091</v>
      </c>
      <c r="I29">
        <f t="shared" si="3"/>
        <v>168</v>
      </c>
      <c r="J29">
        <f t="shared" si="6"/>
        <v>840</v>
      </c>
    </row>
    <row r="30" spans="1:10">
      <c r="A30" s="1">
        <v>44954</v>
      </c>
      <c r="B30">
        <v>548</v>
      </c>
      <c r="C30">
        <v>645</v>
      </c>
      <c r="D30">
        <f t="shared" si="4"/>
        <v>1</v>
      </c>
      <c r="E30" t="str">
        <f t="shared" si="0"/>
        <v>Styczeń</v>
      </c>
      <c r="F30">
        <f t="shared" si="5"/>
        <v>9844</v>
      </c>
      <c r="G30">
        <f t="shared" si="1"/>
        <v>3937.6000000000004</v>
      </c>
      <c r="H30">
        <f t="shared" si="2"/>
        <v>-37.600000000000364</v>
      </c>
      <c r="I30">
        <f t="shared" si="3"/>
        <v>160</v>
      </c>
      <c r="J30">
        <f t="shared" si="6"/>
        <v>800</v>
      </c>
    </row>
    <row r="31" spans="1:10">
      <c r="A31" s="1">
        <v>44955</v>
      </c>
      <c r="B31">
        <v>612</v>
      </c>
      <c r="C31">
        <v>581</v>
      </c>
      <c r="D31">
        <f t="shared" si="4"/>
        <v>1</v>
      </c>
      <c r="E31" t="str">
        <f t="shared" si="0"/>
        <v>Styczeń</v>
      </c>
      <c r="F31">
        <f t="shared" si="5"/>
        <v>9875</v>
      </c>
      <c r="G31">
        <f t="shared" si="1"/>
        <v>3950</v>
      </c>
      <c r="H31">
        <f t="shared" si="2"/>
        <v>-50</v>
      </c>
      <c r="I31">
        <f t="shared" si="3"/>
        <v>150</v>
      </c>
      <c r="J31">
        <f t="shared" si="6"/>
        <v>750</v>
      </c>
    </row>
    <row r="32" spans="1:10">
      <c r="A32" s="1">
        <v>44956</v>
      </c>
      <c r="B32">
        <v>317</v>
      </c>
      <c r="C32">
        <v>636</v>
      </c>
      <c r="D32">
        <f t="shared" si="4"/>
        <v>1</v>
      </c>
      <c r="E32" t="str">
        <f t="shared" si="0"/>
        <v>Styczeń</v>
      </c>
      <c r="F32">
        <f t="shared" si="5"/>
        <v>9556</v>
      </c>
      <c r="G32">
        <f t="shared" si="1"/>
        <v>3822.4</v>
      </c>
      <c r="H32">
        <f t="shared" si="2"/>
        <v>77.599999999999909</v>
      </c>
      <c r="I32">
        <f t="shared" si="3"/>
        <v>165</v>
      </c>
      <c r="J32">
        <f t="shared" si="6"/>
        <v>825</v>
      </c>
    </row>
    <row r="33" spans="1:10">
      <c r="A33" s="1">
        <v>44957</v>
      </c>
      <c r="B33">
        <v>603</v>
      </c>
      <c r="C33">
        <v>442</v>
      </c>
      <c r="D33">
        <f t="shared" si="4"/>
        <v>1</v>
      </c>
      <c r="E33" t="str">
        <f t="shared" si="0"/>
        <v>Styczeń</v>
      </c>
      <c r="F33">
        <f t="shared" si="5"/>
        <v>9717</v>
      </c>
      <c r="G33">
        <f t="shared" si="1"/>
        <v>3886.8</v>
      </c>
      <c r="H33">
        <f t="shared" si="2"/>
        <v>13.199999999999818</v>
      </c>
      <c r="I33">
        <f t="shared" si="3"/>
        <v>167</v>
      </c>
      <c r="J33">
        <f t="shared" si="6"/>
        <v>835</v>
      </c>
    </row>
    <row r="34" spans="1:10">
      <c r="A34" s="1">
        <v>44958</v>
      </c>
      <c r="B34">
        <v>604</v>
      </c>
      <c r="C34">
        <v>413</v>
      </c>
      <c r="D34">
        <f t="shared" si="4"/>
        <v>2</v>
      </c>
      <c r="E34" t="str">
        <f t="shared" si="0"/>
        <v>Luty</v>
      </c>
      <c r="F34">
        <f t="shared" si="5"/>
        <v>9908</v>
      </c>
      <c r="G34">
        <f t="shared" si="1"/>
        <v>3963.2000000000003</v>
      </c>
      <c r="H34">
        <f t="shared" si="2"/>
        <v>-63.200000000000273</v>
      </c>
      <c r="I34">
        <f t="shared" si="3"/>
        <v>154</v>
      </c>
      <c r="J34">
        <f t="shared" si="6"/>
        <v>770</v>
      </c>
    </row>
    <row r="35" spans="1:10">
      <c r="A35" s="1">
        <v>44959</v>
      </c>
      <c r="B35">
        <v>533</v>
      </c>
      <c r="C35">
        <v>684</v>
      </c>
      <c r="D35">
        <f t="shared" si="4"/>
        <v>2</v>
      </c>
      <c r="E35" t="str">
        <f t="shared" si="0"/>
        <v>Luty</v>
      </c>
      <c r="F35">
        <f t="shared" si="5"/>
        <v>9757</v>
      </c>
      <c r="G35">
        <f t="shared" si="1"/>
        <v>3902.8</v>
      </c>
      <c r="H35">
        <f t="shared" si="2"/>
        <v>-2.8000000000001819</v>
      </c>
      <c r="I35">
        <f t="shared" si="3"/>
        <v>153</v>
      </c>
      <c r="J35">
        <f t="shared" si="6"/>
        <v>765</v>
      </c>
    </row>
    <row r="36" spans="1:10">
      <c r="A36" s="1">
        <v>44960</v>
      </c>
      <c r="B36">
        <v>419</v>
      </c>
      <c r="C36">
        <v>576</v>
      </c>
      <c r="D36">
        <f t="shared" si="4"/>
        <v>2</v>
      </c>
      <c r="E36" t="str">
        <f t="shared" si="0"/>
        <v>Luty</v>
      </c>
      <c r="F36">
        <f t="shared" si="5"/>
        <v>9600</v>
      </c>
      <c r="G36">
        <f t="shared" si="1"/>
        <v>3840</v>
      </c>
      <c r="H36">
        <f t="shared" si="2"/>
        <v>60</v>
      </c>
      <c r="I36">
        <f t="shared" si="3"/>
        <v>165</v>
      </c>
      <c r="J36">
        <f t="shared" si="6"/>
        <v>825</v>
      </c>
    </row>
    <row r="37" spans="1:10">
      <c r="A37" s="1">
        <v>44961</v>
      </c>
      <c r="B37">
        <v>387</v>
      </c>
      <c r="C37">
        <v>350</v>
      </c>
      <c r="D37">
        <f t="shared" si="4"/>
        <v>2</v>
      </c>
      <c r="E37" t="str">
        <f t="shared" si="0"/>
        <v>Luty</v>
      </c>
      <c r="F37">
        <f t="shared" si="5"/>
        <v>9637</v>
      </c>
      <c r="G37">
        <f t="shared" si="1"/>
        <v>3854.8</v>
      </c>
      <c r="H37">
        <f t="shared" si="2"/>
        <v>45.199999999999818</v>
      </c>
      <c r="I37">
        <f t="shared" si="3"/>
        <v>174</v>
      </c>
      <c r="J37">
        <f t="shared" si="6"/>
        <v>870</v>
      </c>
    </row>
    <row r="38" spans="1:10">
      <c r="A38" s="1">
        <v>44962</v>
      </c>
      <c r="B38">
        <v>358</v>
      </c>
      <c r="C38">
        <v>342</v>
      </c>
      <c r="D38">
        <f t="shared" si="4"/>
        <v>2</v>
      </c>
      <c r="E38" t="str">
        <f t="shared" si="0"/>
        <v>Luty</v>
      </c>
      <c r="F38">
        <f t="shared" si="5"/>
        <v>9653</v>
      </c>
      <c r="G38">
        <f t="shared" si="1"/>
        <v>3861.2000000000003</v>
      </c>
      <c r="H38">
        <f t="shared" si="2"/>
        <v>38.799999999999727</v>
      </c>
      <c r="I38">
        <f t="shared" si="3"/>
        <v>181</v>
      </c>
      <c r="J38">
        <f t="shared" si="6"/>
        <v>905</v>
      </c>
    </row>
    <row r="39" spans="1:10">
      <c r="A39" s="1">
        <v>44963</v>
      </c>
      <c r="B39">
        <v>574</v>
      </c>
      <c r="C39">
        <v>383</v>
      </c>
      <c r="D39">
        <f t="shared" si="4"/>
        <v>2</v>
      </c>
      <c r="E39" t="str">
        <f t="shared" si="0"/>
        <v>Luty</v>
      </c>
      <c r="F39">
        <f t="shared" si="5"/>
        <v>9844</v>
      </c>
      <c r="G39">
        <f t="shared" si="1"/>
        <v>3937.6000000000004</v>
      </c>
      <c r="H39">
        <f t="shared" si="2"/>
        <v>-37.600000000000364</v>
      </c>
      <c r="I39">
        <f t="shared" si="3"/>
        <v>173</v>
      </c>
      <c r="J39">
        <f t="shared" si="6"/>
        <v>865</v>
      </c>
    </row>
    <row r="40" spans="1:10">
      <c r="A40" s="1">
        <v>44964</v>
      </c>
      <c r="B40">
        <v>684</v>
      </c>
      <c r="C40">
        <v>638</v>
      </c>
      <c r="D40">
        <f t="shared" si="4"/>
        <v>2</v>
      </c>
      <c r="E40" t="str">
        <f t="shared" si="0"/>
        <v>Luty</v>
      </c>
      <c r="F40">
        <f t="shared" si="5"/>
        <v>9890</v>
      </c>
      <c r="G40">
        <f t="shared" si="1"/>
        <v>3956</v>
      </c>
      <c r="H40">
        <f t="shared" si="2"/>
        <v>-56</v>
      </c>
      <c r="I40">
        <f t="shared" si="3"/>
        <v>161</v>
      </c>
      <c r="J40">
        <f t="shared" si="6"/>
        <v>805</v>
      </c>
    </row>
    <row r="41" spans="1:10">
      <c r="A41" s="1">
        <v>44965</v>
      </c>
      <c r="B41">
        <v>534</v>
      </c>
      <c r="C41">
        <v>424</v>
      </c>
      <c r="D41">
        <f t="shared" si="4"/>
        <v>2</v>
      </c>
      <c r="E41" t="str">
        <f t="shared" si="0"/>
        <v>Luty</v>
      </c>
      <c r="F41">
        <f t="shared" si="5"/>
        <v>10000</v>
      </c>
      <c r="G41">
        <f t="shared" si="1"/>
        <v>4000</v>
      </c>
      <c r="H41">
        <f t="shared" si="2"/>
        <v>-100</v>
      </c>
      <c r="I41">
        <f t="shared" si="3"/>
        <v>141</v>
      </c>
      <c r="J41">
        <f t="shared" si="6"/>
        <v>705</v>
      </c>
    </row>
    <row r="42" spans="1:10">
      <c r="A42" s="1">
        <v>44966</v>
      </c>
      <c r="B42">
        <v>309</v>
      </c>
      <c r="C42">
        <v>649</v>
      </c>
      <c r="D42">
        <f t="shared" si="4"/>
        <v>2</v>
      </c>
      <c r="E42" t="str">
        <f t="shared" si="0"/>
        <v>Luty</v>
      </c>
      <c r="F42">
        <f t="shared" si="5"/>
        <v>9660</v>
      </c>
      <c r="G42">
        <f t="shared" si="1"/>
        <v>3864</v>
      </c>
      <c r="H42">
        <f t="shared" si="2"/>
        <v>36</v>
      </c>
      <c r="I42">
        <f t="shared" si="3"/>
        <v>148</v>
      </c>
      <c r="J42">
        <f t="shared" si="6"/>
        <v>740</v>
      </c>
    </row>
    <row r="43" spans="1:10">
      <c r="A43" s="1">
        <v>44967</v>
      </c>
      <c r="B43">
        <v>304</v>
      </c>
      <c r="C43">
        <v>578</v>
      </c>
      <c r="D43">
        <f t="shared" si="4"/>
        <v>2</v>
      </c>
      <c r="E43" t="str">
        <f t="shared" si="0"/>
        <v>Luty</v>
      </c>
      <c r="F43">
        <f t="shared" si="5"/>
        <v>9386</v>
      </c>
      <c r="G43">
        <f t="shared" si="1"/>
        <v>3754.4</v>
      </c>
      <c r="H43">
        <f t="shared" si="2"/>
        <v>145.59999999999991</v>
      </c>
      <c r="I43">
        <f t="shared" si="3"/>
        <v>177</v>
      </c>
      <c r="J43">
        <f t="shared" si="6"/>
        <v>885</v>
      </c>
    </row>
    <row r="44" spans="1:10">
      <c r="A44" s="1">
        <v>44968</v>
      </c>
      <c r="B44">
        <v>432</v>
      </c>
      <c r="C44">
        <v>358</v>
      </c>
      <c r="D44">
        <f t="shared" si="4"/>
        <v>2</v>
      </c>
      <c r="E44" t="str">
        <f t="shared" si="0"/>
        <v>Luty</v>
      </c>
      <c r="F44">
        <f t="shared" si="5"/>
        <v>9460</v>
      </c>
      <c r="G44">
        <f t="shared" si="1"/>
        <v>3784</v>
      </c>
      <c r="H44">
        <f t="shared" si="2"/>
        <v>116</v>
      </c>
      <c r="I44">
        <f t="shared" si="3"/>
        <v>200</v>
      </c>
      <c r="J44">
        <f t="shared" si="6"/>
        <v>1000</v>
      </c>
    </row>
    <row r="45" spans="1:10">
      <c r="A45" s="1">
        <v>44969</v>
      </c>
      <c r="B45">
        <v>516</v>
      </c>
      <c r="C45">
        <v>435</v>
      </c>
      <c r="D45">
        <f t="shared" si="4"/>
        <v>2</v>
      </c>
      <c r="E45" t="str">
        <f t="shared" si="0"/>
        <v>Luty</v>
      </c>
      <c r="F45">
        <f t="shared" si="5"/>
        <v>9541</v>
      </c>
      <c r="G45">
        <f t="shared" si="1"/>
        <v>3816.4</v>
      </c>
      <c r="H45">
        <f t="shared" si="2"/>
        <v>83.599999999999909</v>
      </c>
      <c r="I45">
        <f t="shared" si="3"/>
        <v>216</v>
      </c>
      <c r="J45">
        <f t="shared" si="6"/>
        <v>1080</v>
      </c>
    </row>
    <row r="46" spans="1:10">
      <c r="A46" s="1">
        <v>44970</v>
      </c>
      <c r="B46">
        <v>482</v>
      </c>
      <c r="C46">
        <v>339</v>
      </c>
      <c r="D46">
        <f t="shared" si="4"/>
        <v>2</v>
      </c>
      <c r="E46" t="str">
        <f t="shared" si="0"/>
        <v>Luty</v>
      </c>
      <c r="F46">
        <f t="shared" si="5"/>
        <v>9684</v>
      </c>
      <c r="G46">
        <f t="shared" si="1"/>
        <v>3873.6000000000004</v>
      </c>
      <c r="H46">
        <f t="shared" si="2"/>
        <v>26.399999999999636</v>
      </c>
      <c r="I46">
        <f t="shared" si="3"/>
        <v>221</v>
      </c>
      <c r="J46">
        <f t="shared" si="6"/>
        <v>1105</v>
      </c>
    </row>
    <row r="47" spans="1:10">
      <c r="A47" s="1">
        <v>44971</v>
      </c>
      <c r="B47">
        <v>549</v>
      </c>
      <c r="C47">
        <v>402</v>
      </c>
      <c r="D47">
        <f t="shared" si="4"/>
        <v>2</v>
      </c>
      <c r="E47" t="str">
        <f t="shared" si="0"/>
        <v>Luty</v>
      </c>
      <c r="F47">
        <f t="shared" si="5"/>
        <v>9831</v>
      </c>
      <c r="G47">
        <f t="shared" si="1"/>
        <v>3932.4</v>
      </c>
      <c r="H47">
        <f t="shared" si="2"/>
        <v>-32.400000000000091</v>
      </c>
      <c r="I47">
        <f t="shared" si="3"/>
        <v>214</v>
      </c>
      <c r="J47">
        <f t="shared" si="6"/>
        <v>1070</v>
      </c>
    </row>
    <row r="48" spans="1:10">
      <c r="A48" s="1">
        <v>44972</v>
      </c>
      <c r="B48">
        <v>696</v>
      </c>
      <c r="C48">
        <v>473</v>
      </c>
      <c r="D48">
        <f t="shared" si="4"/>
        <v>2</v>
      </c>
      <c r="E48" t="str">
        <f t="shared" si="0"/>
        <v>Luty</v>
      </c>
      <c r="F48">
        <f t="shared" si="5"/>
        <v>10054</v>
      </c>
      <c r="G48">
        <f t="shared" si="1"/>
        <v>4021.6000000000004</v>
      </c>
      <c r="H48">
        <f t="shared" si="2"/>
        <v>-121.60000000000036</v>
      </c>
      <c r="I48">
        <f t="shared" si="3"/>
        <v>189</v>
      </c>
      <c r="J48">
        <f t="shared" si="6"/>
        <v>945</v>
      </c>
    </row>
    <row r="49" spans="1:11">
      <c r="A49" s="1">
        <v>44973</v>
      </c>
      <c r="B49">
        <v>502</v>
      </c>
      <c r="C49">
        <v>337</v>
      </c>
      <c r="D49">
        <f t="shared" si="4"/>
        <v>2</v>
      </c>
      <c r="E49" t="str">
        <f t="shared" si="0"/>
        <v>Luty</v>
      </c>
      <c r="F49">
        <f t="shared" si="5"/>
        <v>10219</v>
      </c>
      <c r="G49">
        <f t="shared" si="1"/>
        <v>4087.6000000000004</v>
      </c>
      <c r="H49">
        <f t="shared" si="2"/>
        <v>-187.60000000000036</v>
      </c>
      <c r="I49">
        <f t="shared" si="3"/>
        <v>151</v>
      </c>
      <c r="J49">
        <f t="shared" si="6"/>
        <v>755</v>
      </c>
    </row>
    <row r="50" spans="1:11">
      <c r="A50" s="1">
        <v>44974</v>
      </c>
      <c r="B50">
        <v>664</v>
      </c>
      <c r="C50">
        <v>398</v>
      </c>
      <c r="D50">
        <f t="shared" si="4"/>
        <v>2</v>
      </c>
      <c r="E50" t="str">
        <f t="shared" si="0"/>
        <v>Luty</v>
      </c>
      <c r="F50">
        <f t="shared" si="5"/>
        <v>10485</v>
      </c>
      <c r="G50">
        <f t="shared" si="1"/>
        <v>4194</v>
      </c>
      <c r="H50">
        <f t="shared" si="2"/>
        <v>-294</v>
      </c>
      <c r="I50">
        <f t="shared" si="3"/>
        <v>92</v>
      </c>
      <c r="J50">
        <f t="shared" si="6"/>
        <v>460</v>
      </c>
    </row>
    <row r="51" spans="1:11">
      <c r="A51" s="1">
        <v>44975</v>
      </c>
      <c r="B51">
        <v>339</v>
      </c>
      <c r="C51">
        <v>417</v>
      </c>
      <c r="D51">
        <f t="shared" si="4"/>
        <v>2</v>
      </c>
      <c r="E51" t="str">
        <f t="shared" si="0"/>
        <v>Luty</v>
      </c>
      <c r="F51">
        <f t="shared" si="5"/>
        <v>10407</v>
      </c>
      <c r="G51">
        <f t="shared" si="1"/>
        <v>4162.8</v>
      </c>
      <c r="H51">
        <f t="shared" si="2"/>
        <v>-262.80000000000018</v>
      </c>
      <c r="I51">
        <f t="shared" si="3"/>
        <v>39</v>
      </c>
      <c r="J51">
        <f t="shared" si="6"/>
        <v>195</v>
      </c>
    </row>
    <row r="52" spans="1:11">
      <c r="A52" s="1">
        <v>44976</v>
      </c>
      <c r="B52">
        <v>348</v>
      </c>
      <c r="C52">
        <v>638</v>
      </c>
      <c r="D52">
        <f t="shared" si="4"/>
        <v>2</v>
      </c>
      <c r="E52" t="str">
        <f t="shared" si="0"/>
        <v>Luty</v>
      </c>
      <c r="F52">
        <f t="shared" si="5"/>
        <v>10117</v>
      </c>
      <c r="G52">
        <f t="shared" si="1"/>
        <v>4046.8</v>
      </c>
      <c r="H52">
        <f t="shared" si="2"/>
        <v>-146.80000000000018</v>
      </c>
      <c r="I52">
        <f t="shared" si="3"/>
        <v>9</v>
      </c>
      <c r="J52">
        <f t="shared" si="6"/>
        <v>45</v>
      </c>
    </row>
    <row r="53" spans="1:11">
      <c r="A53" s="1">
        <v>44977</v>
      </c>
      <c r="B53">
        <v>447</v>
      </c>
      <c r="C53">
        <v>665</v>
      </c>
      <c r="D53">
        <f t="shared" si="4"/>
        <v>2</v>
      </c>
      <c r="E53" t="str">
        <f t="shared" si="0"/>
        <v>Luty</v>
      </c>
      <c r="F53">
        <f t="shared" si="5"/>
        <v>9899</v>
      </c>
      <c r="G53">
        <f t="shared" si="1"/>
        <v>3959.6000000000004</v>
      </c>
      <c r="H53">
        <f t="shared" si="2"/>
        <v>-59.600000000000364</v>
      </c>
      <c r="I53">
        <f t="shared" si="3"/>
        <v>-3</v>
      </c>
      <c r="J53">
        <f t="shared" si="6"/>
        <v>-15</v>
      </c>
      <c r="K53">
        <v>1</v>
      </c>
    </row>
    <row r="54" spans="1:11">
      <c r="A54" s="1">
        <v>44978</v>
      </c>
      <c r="B54">
        <v>453</v>
      </c>
      <c r="C54">
        <v>612</v>
      </c>
      <c r="D54">
        <f t="shared" si="4"/>
        <v>2</v>
      </c>
      <c r="E54" t="str">
        <f t="shared" si="0"/>
        <v>Luty</v>
      </c>
      <c r="F54">
        <f t="shared" si="5"/>
        <v>9740</v>
      </c>
      <c r="G54">
        <f t="shared" si="1"/>
        <v>3896</v>
      </c>
      <c r="H54">
        <f t="shared" si="2"/>
        <v>4</v>
      </c>
      <c r="I54">
        <f t="shared" si="3"/>
        <v>-3</v>
      </c>
      <c r="J54">
        <f t="shared" si="6"/>
        <v>-15</v>
      </c>
    </row>
    <row r="55" spans="1:11">
      <c r="A55" s="1">
        <v>44979</v>
      </c>
      <c r="B55">
        <v>474</v>
      </c>
      <c r="C55">
        <v>493</v>
      </c>
      <c r="D55">
        <f t="shared" si="4"/>
        <v>2</v>
      </c>
      <c r="E55" t="str">
        <f t="shared" si="0"/>
        <v>Luty</v>
      </c>
      <c r="F55">
        <f t="shared" si="5"/>
        <v>9721</v>
      </c>
      <c r="G55">
        <f t="shared" si="1"/>
        <v>3888.4</v>
      </c>
      <c r="H55">
        <f t="shared" si="2"/>
        <v>11.599999999999909</v>
      </c>
      <c r="I55">
        <f t="shared" si="3"/>
        <v>-1</v>
      </c>
      <c r="J55">
        <f t="shared" si="6"/>
        <v>-5</v>
      </c>
    </row>
    <row r="56" spans="1:11">
      <c r="A56" s="1">
        <v>44980</v>
      </c>
      <c r="B56">
        <v>575</v>
      </c>
      <c r="C56">
        <v>620</v>
      </c>
      <c r="D56">
        <f t="shared" si="4"/>
        <v>2</v>
      </c>
      <c r="E56" t="str">
        <f t="shared" si="0"/>
        <v>Luty</v>
      </c>
      <c r="F56">
        <f t="shared" si="5"/>
        <v>9676</v>
      </c>
      <c r="G56">
        <f t="shared" si="1"/>
        <v>3870.4</v>
      </c>
      <c r="H56">
        <f t="shared" si="2"/>
        <v>29.599999999999909</v>
      </c>
      <c r="I56">
        <f t="shared" si="3"/>
        <v>4</v>
      </c>
      <c r="J56">
        <f t="shared" si="6"/>
        <v>20</v>
      </c>
    </row>
    <row r="57" spans="1:11">
      <c r="A57" s="1">
        <v>44981</v>
      </c>
      <c r="B57">
        <v>363</v>
      </c>
      <c r="C57">
        <v>417</v>
      </c>
      <c r="D57">
        <f t="shared" si="4"/>
        <v>2</v>
      </c>
      <c r="E57" t="str">
        <f t="shared" si="0"/>
        <v>Luty</v>
      </c>
      <c r="F57">
        <f t="shared" si="5"/>
        <v>9622</v>
      </c>
      <c r="G57">
        <f t="shared" si="1"/>
        <v>3848.8</v>
      </c>
      <c r="H57">
        <f t="shared" si="2"/>
        <v>51.199999999999818</v>
      </c>
      <c r="I57">
        <f t="shared" si="3"/>
        <v>14</v>
      </c>
      <c r="J57">
        <f t="shared" si="6"/>
        <v>70</v>
      </c>
    </row>
    <row r="58" spans="1:11">
      <c r="A58" s="1">
        <v>44982</v>
      </c>
      <c r="B58">
        <v>544</v>
      </c>
      <c r="C58">
        <v>494</v>
      </c>
      <c r="D58">
        <f t="shared" si="4"/>
        <v>2</v>
      </c>
      <c r="E58" t="str">
        <f t="shared" si="0"/>
        <v>Luty</v>
      </c>
      <c r="F58">
        <f t="shared" si="5"/>
        <v>9672</v>
      </c>
      <c r="G58">
        <f t="shared" si="1"/>
        <v>3868.8</v>
      </c>
      <c r="H58">
        <f t="shared" si="2"/>
        <v>31.199999999999818</v>
      </c>
      <c r="I58">
        <f t="shared" si="3"/>
        <v>20</v>
      </c>
      <c r="J58">
        <f t="shared" si="6"/>
        <v>100</v>
      </c>
    </row>
    <row r="59" spans="1:11">
      <c r="A59" s="1">
        <v>44983</v>
      </c>
      <c r="B59">
        <v>343</v>
      </c>
      <c r="C59">
        <v>399</v>
      </c>
      <c r="D59">
        <f t="shared" si="4"/>
        <v>2</v>
      </c>
      <c r="E59" t="str">
        <f t="shared" si="0"/>
        <v>Luty</v>
      </c>
      <c r="F59">
        <f t="shared" si="5"/>
        <v>9616</v>
      </c>
      <c r="G59">
        <f t="shared" si="1"/>
        <v>3846.4</v>
      </c>
      <c r="H59">
        <f t="shared" si="2"/>
        <v>53.599999999999909</v>
      </c>
      <c r="I59">
        <f t="shared" si="3"/>
        <v>30</v>
      </c>
      <c r="J59">
        <f t="shared" si="6"/>
        <v>150</v>
      </c>
    </row>
    <row r="60" spans="1:11">
      <c r="A60" s="1">
        <v>44984</v>
      </c>
      <c r="B60">
        <v>343</v>
      </c>
      <c r="C60">
        <v>538</v>
      </c>
      <c r="D60">
        <f t="shared" si="4"/>
        <v>2</v>
      </c>
      <c r="E60" t="str">
        <f t="shared" si="0"/>
        <v>Luty</v>
      </c>
      <c r="F60">
        <f t="shared" si="5"/>
        <v>9421</v>
      </c>
      <c r="G60">
        <f t="shared" si="1"/>
        <v>3768.4</v>
      </c>
      <c r="H60">
        <f t="shared" si="2"/>
        <v>131.59999999999991</v>
      </c>
      <c r="I60">
        <f t="shared" si="3"/>
        <v>56</v>
      </c>
      <c r="J60">
        <f t="shared" si="6"/>
        <v>280</v>
      </c>
    </row>
    <row r="61" spans="1:11">
      <c r="A61" s="1">
        <v>44985</v>
      </c>
      <c r="B61">
        <v>618</v>
      </c>
      <c r="C61">
        <v>663</v>
      </c>
      <c r="D61">
        <f t="shared" si="4"/>
        <v>2</v>
      </c>
      <c r="E61" t="str">
        <f t="shared" si="0"/>
        <v>Luty</v>
      </c>
      <c r="F61">
        <f t="shared" si="5"/>
        <v>9376</v>
      </c>
      <c r="G61">
        <f t="shared" si="1"/>
        <v>3750.4</v>
      </c>
      <c r="H61">
        <f t="shared" si="2"/>
        <v>149.59999999999991</v>
      </c>
      <c r="I61">
        <f t="shared" si="3"/>
        <v>85</v>
      </c>
      <c r="J61">
        <f t="shared" si="6"/>
        <v>425</v>
      </c>
    </row>
    <row r="62" spans="1:11">
      <c r="A62" s="1">
        <v>44986</v>
      </c>
      <c r="B62">
        <v>582</v>
      </c>
      <c r="C62">
        <v>422</v>
      </c>
      <c r="D62">
        <f t="shared" si="4"/>
        <v>3</v>
      </c>
      <c r="E62" t="str">
        <f t="shared" si="0"/>
        <v>Marzec</v>
      </c>
      <c r="F62">
        <f t="shared" si="5"/>
        <v>9536</v>
      </c>
      <c r="G62">
        <f t="shared" si="1"/>
        <v>3814.4</v>
      </c>
      <c r="H62">
        <f t="shared" si="2"/>
        <v>85.599999999999909</v>
      </c>
      <c r="I62">
        <f t="shared" si="3"/>
        <v>102</v>
      </c>
      <c r="J62">
        <f t="shared" si="6"/>
        <v>510</v>
      </c>
    </row>
    <row r="63" spans="1:11">
      <c r="A63" s="1">
        <v>44987</v>
      </c>
      <c r="B63">
        <v>409</v>
      </c>
      <c r="C63">
        <v>545</v>
      </c>
      <c r="D63">
        <f t="shared" si="4"/>
        <v>3</v>
      </c>
      <c r="E63" t="str">
        <f t="shared" si="0"/>
        <v>Marzec</v>
      </c>
      <c r="F63">
        <f t="shared" si="5"/>
        <v>9400</v>
      </c>
      <c r="G63">
        <f t="shared" si="1"/>
        <v>3760</v>
      </c>
      <c r="H63">
        <f t="shared" si="2"/>
        <v>140</v>
      </c>
      <c r="I63">
        <f t="shared" si="3"/>
        <v>130</v>
      </c>
      <c r="J63">
        <f t="shared" si="6"/>
        <v>650</v>
      </c>
    </row>
    <row r="64" spans="1:11">
      <c r="A64" s="1">
        <v>44988</v>
      </c>
      <c r="B64">
        <v>393</v>
      </c>
      <c r="C64">
        <v>400</v>
      </c>
      <c r="D64">
        <f t="shared" si="4"/>
        <v>3</v>
      </c>
      <c r="E64" t="str">
        <f t="shared" si="0"/>
        <v>Marzec</v>
      </c>
      <c r="F64">
        <f t="shared" si="5"/>
        <v>9393</v>
      </c>
      <c r="G64">
        <f t="shared" si="1"/>
        <v>3757.2000000000003</v>
      </c>
      <c r="H64">
        <f t="shared" si="2"/>
        <v>142.79999999999973</v>
      </c>
      <c r="I64">
        <f t="shared" si="3"/>
        <v>158</v>
      </c>
      <c r="J64">
        <f t="shared" si="6"/>
        <v>790</v>
      </c>
    </row>
    <row r="65" spans="1:10">
      <c r="A65" s="1">
        <v>44989</v>
      </c>
      <c r="B65">
        <v>352</v>
      </c>
      <c r="C65">
        <v>485</v>
      </c>
      <c r="D65">
        <f t="shared" si="4"/>
        <v>3</v>
      </c>
      <c r="E65" t="str">
        <f t="shared" si="0"/>
        <v>Marzec</v>
      </c>
      <c r="F65">
        <f t="shared" si="5"/>
        <v>9260</v>
      </c>
      <c r="G65">
        <f t="shared" si="1"/>
        <v>3704</v>
      </c>
      <c r="H65">
        <f t="shared" si="2"/>
        <v>196</v>
      </c>
      <c r="I65">
        <f t="shared" si="3"/>
        <v>197</v>
      </c>
      <c r="J65">
        <f t="shared" si="6"/>
        <v>985</v>
      </c>
    </row>
    <row r="66" spans="1:10">
      <c r="A66" s="1">
        <v>44990</v>
      </c>
      <c r="B66">
        <v>313</v>
      </c>
      <c r="C66">
        <v>475</v>
      </c>
      <c r="D66">
        <f t="shared" si="4"/>
        <v>3</v>
      </c>
      <c r="E66" t="str">
        <f t="shared" si="0"/>
        <v>Marzec</v>
      </c>
      <c r="F66">
        <f t="shared" si="5"/>
        <v>9098</v>
      </c>
      <c r="G66">
        <f t="shared" si="1"/>
        <v>3639.2000000000003</v>
      </c>
      <c r="H66">
        <f t="shared" si="2"/>
        <v>260.79999999999973</v>
      </c>
      <c r="I66">
        <f t="shared" si="3"/>
        <v>249</v>
      </c>
      <c r="J66">
        <f t="shared" si="6"/>
        <v>1245</v>
      </c>
    </row>
    <row r="67" spans="1:10">
      <c r="A67" s="1">
        <v>44991</v>
      </c>
      <c r="B67">
        <v>318</v>
      </c>
      <c r="C67">
        <v>361</v>
      </c>
      <c r="D67">
        <f t="shared" si="4"/>
        <v>3</v>
      </c>
      <c r="E67" t="str">
        <f t="shared" ref="E67:E130" si="7">VLOOKUP(D67,$P$1:$Q$13,2,FALSE)</f>
        <v>Marzec</v>
      </c>
      <c r="F67">
        <f t="shared" si="5"/>
        <v>9055</v>
      </c>
      <c r="G67">
        <f t="shared" ref="G67:G130" si="8" xml:space="preserve"> 0.4 * F67</f>
        <v>3622</v>
      </c>
      <c r="H67">
        <f t="shared" ref="H67:H130" si="9">3900 - G67</f>
        <v>278</v>
      </c>
      <c r="I67">
        <f t="shared" ref="I67:I130" si="10" xml:space="preserve"> J67 / 5</f>
        <v>304</v>
      </c>
      <c r="J67">
        <f t="shared" si="6"/>
        <v>1520</v>
      </c>
    </row>
    <row r="68" spans="1:10">
      <c r="A68" s="1">
        <v>44992</v>
      </c>
      <c r="B68">
        <v>578</v>
      </c>
      <c r="C68">
        <v>502</v>
      </c>
      <c r="D68">
        <f t="shared" ref="D68:D131" si="11">MONTH(A68)</f>
        <v>3</v>
      </c>
      <c r="E68" t="str">
        <f t="shared" si="7"/>
        <v>Marzec</v>
      </c>
      <c r="F68">
        <f t="shared" ref="F68:F131" si="12">F67 + (B68 - C68)</f>
        <v>9131</v>
      </c>
      <c r="G68">
        <f t="shared" si="8"/>
        <v>3652.4</v>
      </c>
      <c r="H68">
        <f t="shared" si="9"/>
        <v>247.59999999999991</v>
      </c>
      <c r="I68">
        <f t="shared" si="10"/>
        <v>353</v>
      </c>
      <c r="J68">
        <f t="shared" ref="J68:J131" si="13">IF(H68 &gt; 0, ROUNDDOWN(H68 / 5, 0) * 5 + J67, ROUNDUP(H68 / 5, 0) * 5 + J67)</f>
        <v>1765</v>
      </c>
    </row>
    <row r="69" spans="1:10">
      <c r="A69" s="1">
        <v>44993</v>
      </c>
      <c r="B69">
        <v>669</v>
      </c>
      <c r="C69">
        <v>378</v>
      </c>
      <c r="D69">
        <f t="shared" si="11"/>
        <v>3</v>
      </c>
      <c r="E69" t="str">
        <f t="shared" si="7"/>
        <v>Marzec</v>
      </c>
      <c r="F69">
        <f t="shared" si="12"/>
        <v>9422</v>
      </c>
      <c r="G69">
        <f t="shared" si="8"/>
        <v>3768.8</v>
      </c>
      <c r="H69">
        <f t="shared" si="9"/>
        <v>131.19999999999982</v>
      </c>
      <c r="I69">
        <f t="shared" si="10"/>
        <v>379</v>
      </c>
      <c r="J69">
        <f t="shared" si="13"/>
        <v>1895</v>
      </c>
    </row>
    <row r="70" spans="1:10">
      <c r="A70" s="1">
        <v>44994</v>
      </c>
      <c r="B70">
        <v>371</v>
      </c>
      <c r="C70">
        <v>392</v>
      </c>
      <c r="D70">
        <f t="shared" si="11"/>
        <v>3</v>
      </c>
      <c r="E70" t="str">
        <f t="shared" si="7"/>
        <v>Marzec</v>
      </c>
      <c r="F70">
        <f t="shared" si="12"/>
        <v>9401</v>
      </c>
      <c r="G70">
        <f t="shared" si="8"/>
        <v>3760.4</v>
      </c>
      <c r="H70">
        <f t="shared" si="9"/>
        <v>139.59999999999991</v>
      </c>
      <c r="I70">
        <f t="shared" si="10"/>
        <v>406</v>
      </c>
      <c r="J70">
        <f t="shared" si="13"/>
        <v>2030</v>
      </c>
    </row>
    <row r="71" spans="1:10">
      <c r="A71" s="1">
        <v>44995</v>
      </c>
      <c r="B71">
        <v>476</v>
      </c>
      <c r="C71">
        <v>633</v>
      </c>
      <c r="D71">
        <f t="shared" si="11"/>
        <v>3</v>
      </c>
      <c r="E71" t="str">
        <f t="shared" si="7"/>
        <v>Marzec</v>
      </c>
      <c r="F71">
        <f t="shared" si="12"/>
        <v>9244</v>
      </c>
      <c r="G71">
        <f t="shared" si="8"/>
        <v>3697.6000000000004</v>
      </c>
      <c r="H71">
        <f t="shared" si="9"/>
        <v>202.39999999999964</v>
      </c>
      <c r="I71">
        <f t="shared" si="10"/>
        <v>446</v>
      </c>
      <c r="J71">
        <f t="shared" si="13"/>
        <v>2230</v>
      </c>
    </row>
    <row r="72" spans="1:10">
      <c r="A72" s="1">
        <v>44996</v>
      </c>
      <c r="B72">
        <v>680</v>
      </c>
      <c r="C72">
        <v>300</v>
      </c>
      <c r="D72">
        <f t="shared" si="11"/>
        <v>3</v>
      </c>
      <c r="E72" t="str">
        <f t="shared" si="7"/>
        <v>Marzec</v>
      </c>
      <c r="F72">
        <f t="shared" si="12"/>
        <v>9624</v>
      </c>
      <c r="G72">
        <f t="shared" si="8"/>
        <v>3849.6000000000004</v>
      </c>
      <c r="H72">
        <f t="shared" si="9"/>
        <v>50.399999999999636</v>
      </c>
      <c r="I72">
        <f t="shared" si="10"/>
        <v>456</v>
      </c>
      <c r="J72">
        <f t="shared" si="13"/>
        <v>2280</v>
      </c>
    </row>
    <row r="73" spans="1:10">
      <c r="A73" s="1">
        <v>44997</v>
      </c>
      <c r="B73">
        <v>644</v>
      </c>
      <c r="C73">
        <v>359</v>
      </c>
      <c r="D73">
        <f t="shared" si="11"/>
        <v>3</v>
      </c>
      <c r="E73" t="str">
        <f t="shared" si="7"/>
        <v>Marzec</v>
      </c>
      <c r="F73">
        <f t="shared" si="12"/>
        <v>9909</v>
      </c>
      <c r="G73">
        <f t="shared" si="8"/>
        <v>3963.6000000000004</v>
      </c>
      <c r="H73">
        <f t="shared" si="9"/>
        <v>-63.600000000000364</v>
      </c>
      <c r="I73">
        <f t="shared" si="10"/>
        <v>443</v>
      </c>
      <c r="J73">
        <f t="shared" si="13"/>
        <v>2215</v>
      </c>
    </row>
    <row r="74" spans="1:10">
      <c r="A74" s="1">
        <v>44998</v>
      </c>
      <c r="B74">
        <v>559</v>
      </c>
      <c r="C74">
        <v>647</v>
      </c>
      <c r="D74">
        <f t="shared" si="11"/>
        <v>3</v>
      </c>
      <c r="E74" t="str">
        <f t="shared" si="7"/>
        <v>Marzec</v>
      </c>
      <c r="F74">
        <f t="shared" si="12"/>
        <v>9821</v>
      </c>
      <c r="G74">
        <f t="shared" si="8"/>
        <v>3928.4</v>
      </c>
      <c r="H74">
        <f t="shared" si="9"/>
        <v>-28.400000000000091</v>
      </c>
      <c r="I74">
        <f t="shared" si="10"/>
        <v>437</v>
      </c>
      <c r="J74">
        <f t="shared" si="13"/>
        <v>2185</v>
      </c>
    </row>
    <row r="75" spans="1:10">
      <c r="A75" s="1">
        <v>44999</v>
      </c>
      <c r="B75">
        <v>648</v>
      </c>
      <c r="C75">
        <v>536</v>
      </c>
      <c r="D75">
        <f t="shared" si="11"/>
        <v>3</v>
      </c>
      <c r="E75" t="str">
        <f t="shared" si="7"/>
        <v>Marzec</v>
      </c>
      <c r="F75">
        <f t="shared" si="12"/>
        <v>9933</v>
      </c>
      <c r="G75">
        <f t="shared" si="8"/>
        <v>3973.2000000000003</v>
      </c>
      <c r="H75">
        <f t="shared" si="9"/>
        <v>-73.200000000000273</v>
      </c>
      <c r="I75">
        <f t="shared" si="10"/>
        <v>422</v>
      </c>
      <c r="J75">
        <f t="shared" si="13"/>
        <v>2110</v>
      </c>
    </row>
    <row r="76" spans="1:10">
      <c r="A76" s="1">
        <v>45000</v>
      </c>
      <c r="B76">
        <v>400</v>
      </c>
      <c r="C76">
        <v>676</v>
      </c>
      <c r="D76">
        <f t="shared" si="11"/>
        <v>3</v>
      </c>
      <c r="E76" t="str">
        <f t="shared" si="7"/>
        <v>Marzec</v>
      </c>
      <c r="F76">
        <f t="shared" si="12"/>
        <v>9657</v>
      </c>
      <c r="G76">
        <f t="shared" si="8"/>
        <v>3862.8</v>
      </c>
      <c r="H76">
        <f t="shared" si="9"/>
        <v>37.199999999999818</v>
      </c>
      <c r="I76">
        <f t="shared" si="10"/>
        <v>429</v>
      </c>
      <c r="J76">
        <f t="shared" si="13"/>
        <v>2145</v>
      </c>
    </row>
    <row r="77" spans="1:10">
      <c r="A77" s="1">
        <v>45001</v>
      </c>
      <c r="B77">
        <v>469</v>
      </c>
      <c r="C77">
        <v>386</v>
      </c>
      <c r="D77">
        <f t="shared" si="11"/>
        <v>3</v>
      </c>
      <c r="E77" t="str">
        <f t="shared" si="7"/>
        <v>Marzec</v>
      </c>
      <c r="F77">
        <f t="shared" si="12"/>
        <v>9740</v>
      </c>
      <c r="G77">
        <f t="shared" si="8"/>
        <v>3896</v>
      </c>
      <c r="H77">
        <f t="shared" si="9"/>
        <v>4</v>
      </c>
      <c r="I77">
        <f t="shared" si="10"/>
        <v>429</v>
      </c>
      <c r="J77">
        <f t="shared" si="13"/>
        <v>2145</v>
      </c>
    </row>
    <row r="78" spans="1:10">
      <c r="A78" s="1">
        <v>45002</v>
      </c>
      <c r="B78">
        <v>635</v>
      </c>
      <c r="C78">
        <v>620</v>
      </c>
      <c r="D78">
        <f t="shared" si="11"/>
        <v>3</v>
      </c>
      <c r="E78" t="str">
        <f t="shared" si="7"/>
        <v>Marzec</v>
      </c>
      <c r="F78">
        <f t="shared" si="12"/>
        <v>9755</v>
      </c>
      <c r="G78">
        <f t="shared" si="8"/>
        <v>3902</v>
      </c>
      <c r="H78">
        <f t="shared" si="9"/>
        <v>-2</v>
      </c>
      <c r="I78">
        <f t="shared" si="10"/>
        <v>428</v>
      </c>
      <c r="J78">
        <f t="shared" si="13"/>
        <v>2140</v>
      </c>
    </row>
    <row r="79" spans="1:10">
      <c r="A79" s="1">
        <v>45003</v>
      </c>
      <c r="B79">
        <v>521</v>
      </c>
      <c r="C79">
        <v>623</v>
      </c>
      <c r="D79">
        <f t="shared" si="11"/>
        <v>3</v>
      </c>
      <c r="E79" t="str">
        <f t="shared" si="7"/>
        <v>Marzec</v>
      </c>
      <c r="F79">
        <f t="shared" si="12"/>
        <v>9653</v>
      </c>
      <c r="G79">
        <f t="shared" si="8"/>
        <v>3861.2000000000003</v>
      </c>
      <c r="H79">
        <f t="shared" si="9"/>
        <v>38.799999999999727</v>
      </c>
      <c r="I79">
        <f t="shared" si="10"/>
        <v>435</v>
      </c>
      <c r="J79">
        <f t="shared" si="13"/>
        <v>2175</v>
      </c>
    </row>
    <row r="80" spans="1:10">
      <c r="A80" s="1">
        <v>45004</v>
      </c>
      <c r="B80">
        <v>504</v>
      </c>
      <c r="C80">
        <v>401</v>
      </c>
      <c r="D80">
        <f t="shared" si="11"/>
        <v>3</v>
      </c>
      <c r="E80" t="str">
        <f t="shared" si="7"/>
        <v>Marzec</v>
      </c>
      <c r="F80">
        <f t="shared" si="12"/>
        <v>9756</v>
      </c>
      <c r="G80">
        <f t="shared" si="8"/>
        <v>3902.4</v>
      </c>
      <c r="H80">
        <f t="shared" si="9"/>
        <v>-2.4000000000000909</v>
      </c>
      <c r="I80">
        <f t="shared" si="10"/>
        <v>434</v>
      </c>
      <c r="J80">
        <f t="shared" si="13"/>
        <v>2170</v>
      </c>
    </row>
    <row r="81" spans="1:10">
      <c r="A81" s="1">
        <v>45005</v>
      </c>
      <c r="B81">
        <v>518</v>
      </c>
      <c r="C81">
        <v>482</v>
      </c>
      <c r="D81">
        <f t="shared" si="11"/>
        <v>3</v>
      </c>
      <c r="E81" t="str">
        <f t="shared" si="7"/>
        <v>Marzec</v>
      </c>
      <c r="F81">
        <f t="shared" si="12"/>
        <v>9792</v>
      </c>
      <c r="G81">
        <f t="shared" si="8"/>
        <v>3916.8</v>
      </c>
      <c r="H81">
        <f t="shared" si="9"/>
        <v>-16.800000000000182</v>
      </c>
      <c r="I81">
        <f t="shared" si="10"/>
        <v>430</v>
      </c>
      <c r="J81">
        <f t="shared" si="13"/>
        <v>2150</v>
      </c>
    </row>
    <row r="82" spans="1:10">
      <c r="A82" s="1">
        <v>45006</v>
      </c>
      <c r="B82">
        <v>648</v>
      </c>
      <c r="C82">
        <v>631</v>
      </c>
      <c r="D82">
        <f t="shared" si="11"/>
        <v>3</v>
      </c>
      <c r="E82" t="str">
        <f t="shared" si="7"/>
        <v>Marzec</v>
      </c>
      <c r="F82">
        <f t="shared" si="12"/>
        <v>9809</v>
      </c>
      <c r="G82">
        <f t="shared" si="8"/>
        <v>3923.6000000000004</v>
      </c>
      <c r="H82">
        <f t="shared" si="9"/>
        <v>-23.600000000000364</v>
      </c>
      <c r="I82">
        <f t="shared" si="10"/>
        <v>425</v>
      </c>
      <c r="J82">
        <f t="shared" si="13"/>
        <v>2125</v>
      </c>
    </row>
    <row r="83" spans="1:10">
      <c r="A83" s="1">
        <v>45007</v>
      </c>
      <c r="B83">
        <v>349</v>
      </c>
      <c r="C83">
        <v>680</v>
      </c>
      <c r="D83">
        <f t="shared" si="11"/>
        <v>3</v>
      </c>
      <c r="E83" t="str">
        <f t="shared" si="7"/>
        <v>Marzec</v>
      </c>
      <c r="F83">
        <f t="shared" si="12"/>
        <v>9478</v>
      </c>
      <c r="G83">
        <f t="shared" si="8"/>
        <v>3791.2000000000003</v>
      </c>
      <c r="H83">
        <f t="shared" si="9"/>
        <v>108.79999999999973</v>
      </c>
      <c r="I83">
        <f t="shared" si="10"/>
        <v>446</v>
      </c>
      <c r="J83">
        <f t="shared" si="13"/>
        <v>2230</v>
      </c>
    </row>
    <row r="84" spans="1:10">
      <c r="A84" s="1">
        <v>45008</v>
      </c>
      <c r="B84">
        <v>422</v>
      </c>
      <c r="C84">
        <v>608</v>
      </c>
      <c r="D84">
        <f t="shared" si="11"/>
        <v>3</v>
      </c>
      <c r="E84" t="str">
        <f t="shared" si="7"/>
        <v>Marzec</v>
      </c>
      <c r="F84">
        <f t="shared" si="12"/>
        <v>9292</v>
      </c>
      <c r="G84">
        <f t="shared" si="8"/>
        <v>3716.8</v>
      </c>
      <c r="H84">
        <f t="shared" si="9"/>
        <v>183.19999999999982</v>
      </c>
      <c r="I84">
        <f t="shared" si="10"/>
        <v>482</v>
      </c>
      <c r="J84">
        <f t="shared" si="13"/>
        <v>2410</v>
      </c>
    </row>
    <row r="85" spans="1:10">
      <c r="A85" s="1">
        <v>45009</v>
      </c>
      <c r="B85">
        <v>506</v>
      </c>
      <c r="C85">
        <v>447</v>
      </c>
      <c r="D85">
        <f t="shared" si="11"/>
        <v>3</v>
      </c>
      <c r="E85" t="str">
        <f t="shared" si="7"/>
        <v>Marzec</v>
      </c>
      <c r="F85">
        <f t="shared" si="12"/>
        <v>9351</v>
      </c>
      <c r="G85">
        <f t="shared" si="8"/>
        <v>3740.4</v>
      </c>
      <c r="H85">
        <f t="shared" si="9"/>
        <v>159.59999999999991</v>
      </c>
      <c r="I85">
        <f t="shared" si="10"/>
        <v>513</v>
      </c>
      <c r="J85">
        <f t="shared" si="13"/>
        <v>2565</v>
      </c>
    </row>
    <row r="86" spans="1:10">
      <c r="A86" s="1">
        <v>45010</v>
      </c>
      <c r="B86">
        <v>499</v>
      </c>
      <c r="C86">
        <v>448</v>
      </c>
      <c r="D86">
        <f t="shared" si="11"/>
        <v>3</v>
      </c>
      <c r="E86" t="str">
        <f t="shared" si="7"/>
        <v>Marzec</v>
      </c>
      <c r="F86">
        <f t="shared" si="12"/>
        <v>9402</v>
      </c>
      <c r="G86">
        <f t="shared" si="8"/>
        <v>3760.8</v>
      </c>
      <c r="H86">
        <f t="shared" si="9"/>
        <v>139.19999999999982</v>
      </c>
      <c r="I86">
        <f t="shared" si="10"/>
        <v>540</v>
      </c>
      <c r="J86">
        <f t="shared" si="13"/>
        <v>2700</v>
      </c>
    </row>
    <row r="87" spans="1:10">
      <c r="A87" s="1">
        <v>45011</v>
      </c>
      <c r="B87">
        <v>515</v>
      </c>
      <c r="C87">
        <v>572</v>
      </c>
      <c r="D87">
        <f t="shared" si="11"/>
        <v>3</v>
      </c>
      <c r="E87" t="str">
        <f t="shared" si="7"/>
        <v>Marzec</v>
      </c>
      <c r="F87">
        <f t="shared" si="12"/>
        <v>9345</v>
      </c>
      <c r="G87">
        <f t="shared" si="8"/>
        <v>3738</v>
      </c>
      <c r="H87">
        <f t="shared" si="9"/>
        <v>162</v>
      </c>
      <c r="I87">
        <f t="shared" si="10"/>
        <v>572</v>
      </c>
      <c r="J87">
        <f t="shared" si="13"/>
        <v>2860</v>
      </c>
    </row>
    <row r="88" spans="1:10">
      <c r="A88" s="1">
        <v>45012</v>
      </c>
      <c r="B88">
        <v>467</v>
      </c>
      <c r="C88">
        <v>496</v>
      </c>
      <c r="D88">
        <f t="shared" si="11"/>
        <v>3</v>
      </c>
      <c r="E88" t="str">
        <f t="shared" si="7"/>
        <v>Marzec</v>
      </c>
      <c r="F88">
        <f t="shared" si="12"/>
        <v>9316</v>
      </c>
      <c r="G88">
        <f t="shared" si="8"/>
        <v>3726.4</v>
      </c>
      <c r="H88">
        <f t="shared" si="9"/>
        <v>173.59999999999991</v>
      </c>
      <c r="I88">
        <f t="shared" si="10"/>
        <v>606</v>
      </c>
      <c r="J88">
        <f t="shared" si="13"/>
        <v>3030</v>
      </c>
    </row>
    <row r="89" spans="1:10">
      <c r="A89" s="1">
        <v>45013</v>
      </c>
      <c r="B89">
        <v>432</v>
      </c>
      <c r="C89">
        <v>433</v>
      </c>
      <c r="D89">
        <f t="shared" si="11"/>
        <v>3</v>
      </c>
      <c r="E89" t="str">
        <f t="shared" si="7"/>
        <v>Marzec</v>
      </c>
      <c r="F89">
        <f t="shared" si="12"/>
        <v>9315</v>
      </c>
      <c r="G89">
        <f t="shared" si="8"/>
        <v>3726</v>
      </c>
      <c r="H89">
        <f t="shared" si="9"/>
        <v>174</v>
      </c>
      <c r="I89">
        <f t="shared" si="10"/>
        <v>640</v>
      </c>
      <c r="J89">
        <f t="shared" si="13"/>
        <v>3200</v>
      </c>
    </row>
    <row r="90" spans="1:10">
      <c r="A90" s="1">
        <v>45014</v>
      </c>
      <c r="B90">
        <v>558</v>
      </c>
      <c r="C90">
        <v>302</v>
      </c>
      <c r="D90">
        <f t="shared" si="11"/>
        <v>3</v>
      </c>
      <c r="E90" t="str">
        <f t="shared" si="7"/>
        <v>Marzec</v>
      </c>
      <c r="F90">
        <f t="shared" si="12"/>
        <v>9571</v>
      </c>
      <c r="G90">
        <f t="shared" si="8"/>
        <v>3828.4</v>
      </c>
      <c r="H90">
        <f t="shared" si="9"/>
        <v>71.599999999999909</v>
      </c>
      <c r="I90">
        <f t="shared" si="10"/>
        <v>654</v>
      </c>
      <c r="J90">
        <f t="shared" si="13"/>
        <v>3270</v>
      </c>
    </row>
    <row r="91" spans="1:10">
      <c r="A91" s="1">
        <v>45015</v>
      </c>
      <c r="B91">
        <v>331</v>
      </c>
      <c r="C91">
        <v>403</v>
      </c>
      <c r="D91">
        <f t="shared" si="11"/>
        <v>3</v>
      </c>
      <c r="E91" t="str">
        <f t="shared" si="7"/>
        <v>Marzec</v>
      </c>
      <c r="F91">
        <f t="shared" si="12"/>
        <v>9499</v>
      </c>
      <c r="G91">
        <f t="shared" si="8"/>
        <v>3799.6000000000004</v>
      </c>
      <c r="H91">
        <f t="shared" si="9"/>
        <v>100.39999999999964</v>
      </c>
      <c r="I91">
        <f t="shared" si="10"/>
        <v>674</v>
      </c>
      <c r="J91">
        <f t="shared" si="13"/>
        <v>3370</v>
      </c>
    </row>
    <row r="92" spans="1:10">
      <c r="A92" s="1">
        <v>45016</v>
      </c>
      <c r="B92">
        <v>330</v>
      </c>
      <c r="C92">
        <v>339</v>
      </c>
      <c r="D92">
        <f t="shared" si="11"/>
        <v>3</v>
      </c>
      <c r="E92" t="str">
        <f t="shared" si="7"/>
        <v>Marzec</v>
      </c>
      <c r="F92">
        <f t="shared" si="12"/>
        <v>9490</v>
      </c>
      <c r="G92">
        <f t="shared" si="8"/>
        <v>3796</v>
      </c>
      <c r="H92">
        <f t="shared" si="9"/>
        <v>104</v>
      </c>
      <c r="I92">
        <f t="shared" si="10"/>
        <v>694</v>
      </c>
      <c r="J92">
        <f t="shared" si="13"/>
        <v>3470</v>
      </c>
    </row>
    <row r="93" spans="1:10">
      <c r="A93" s="1">
        <v>45017</v>
      </c>
      <c r="B93">
        <v>540</v>
      </c>
      <c r="C93">
        <v>467</v>
      </c>
      <c r="D93">
        <f t="shared" si="11"/>
        <v>4</v>
      </c>
      <c r="E93" t="str">
        <f t="shared" si="7"/>
        <v>Kwiecień</v>
      </c>
      <c r="F93">
        <f t="shared" si="12"/>
        <v>9563</v>
      </c>
      <c r="G93">
        <f t="shared" si="8"/>
        <v>3825.2000000000003</v>
      </c>
      <c r="H93">
        <f t="shared" si="9"/>
        <v>74.799999999999727</v>
      </c>
      <c r="I93">
        <f t="shared" si="10"/>
        <v>708</v>
      </c>
      <c r="J93">
        <f t="shared" si="13"/>
        <v>3540</v>
      </c>
    </row>
    <row r="94" spans="1:10">
      <c r="A94" s="1">
        <v>45018</v>
      </c>
      <c r="B94">
        <v>360</v>
      </c>
      <c r="C94">
        <v>520</v>
      </c>
      <c r="D94">
        <f t="shared" si="11"/>
        <v>4</v>
      </c>
      <c r="E94" t="str">
        <f t="shared" si="7"/>
        <v>Kwiecień</v>
      </c>
      <c r="F94">
        <f t="shared" si="12"/>
        <v>9403</v>
      </c>
      <c r="G94">
        <f t="shared" si="8"/>
        <v>3761.2000000000003</v>
      </c>
      <c r="H94">
        <f t="shared" si="9"/>
        <v>138.79999999999973</v>
      </c>
      <c r="I94">
        <f t="shared" si="10"/>
        <v>735</v>
      </c>
      <c r="J94">
        <f t="shared" si="13"/>
        <v>3675</v>
      </c>
    </row>
    <row r="95" spans="1:10">
      <c r="A95" s="1">
        <v>45019</v>
      </c>
      <c r="B95">
        <v>653</v>
      </c>
      <c r="C95">
        <v>665</v>
      </c>
      <c r="D95">
        <f t="shared" si="11"/>
        <v>4</v>
      </c>
      <c r="E95" t="str">
        <f t="shared" si="7"/>
        <v>Kwiecień</v>
      </c>
      <c r="F95">
        <f t="shared" si="12"/>
        <v>9391</v>
      </c>
      <c r="G95">
        <f t="shared" si="8"/>
        <v>3756.4</v>
      </c>
      <c r="H95">
        <f t="shared" si="9"/>
        <v>143.59999999999991</v>
      </c>
      <c r="I95">
        <f t="shared" si="10"/>
        <v>763</v>
      </c>
      <c r="J95">
        <f t="shared" si="13"/>
        <v>3815</v>
      </c>
    </row>
    <row r="96" spans="1:10">
      <c r="A96" s="1">
        <v>45020</v>
      </c>
      <c r="B96">
        <v>455</v>
      </c>
      <c r="C96">
        <v>502</v>
      </c>
      <c r="D96">
        <f t="shared" si="11"/>
        <v>4</v>
      </c>
      <c r="E96" t="str">
        <f t="shared" si="7"/>
        <v>Kwiecień</v>
      </c>
      <c r="F96">
        <f t="shared" si="12"/>
        <v>9344</v>
      </c>
      <c r="G96">
        <f t="shared" si="8"/>
        <v>3737.6000000000004</v>
      </c>
      <c r="H96">
        <f t="shared" si="9"/>
        <v>162.39999999999964</v>
      </c>
      <c r="I96">
        <f t="shared" si="10"/>
        <v>795</v>
      </c>
      <c r="J96">
        <f t="shared" si="13"/>
        <v>3975</v>
      </c>
    </row>
    <row r="97" spans="1:10">
      <c r="A97" s="1">
        <v>45021</v>
      </c>
      <c r="B97">
        <v>689</v>
      </c>
      <c r="C97">
        <v>410</v>
      </c>
      <c r="D97">
        <f t="shared" si="11"/>
        <v>4</v>
      </c>
      <c r="E97" t="str">
        <f t="shared" si="7"/>
        <v>Kwiecień</v>
      </c>
      <c r="F97">
        <f t="shared" si="12"/>
        <v>9623</v>
      </c>
      <c r="G97">
        <f t="shared" si="8"/>
        <v>3849.2000000000003</v>
      </c>
      <c r="H97">
        <f t="shared" si="9"/>
        <v>50.799999999999727</v>
      </c>
      <c r="I97">
        <f t="shared" si="10"/>
        <v>805</v>
      </c>
      <c r="J97">
        <f t="shared" si="13"/>
        <v>4025</v>
      </c>
    </row>
    <row r="98" spans="1:10">
      <c r="A98" s="1">
        <v>45022</v>
      </c>
      <c r="B98">
        <v>398</v>
      </c>
      <c r="C98">
        <v>526</v>
      </c>
      <c r="D98">
        <f t="shared" si="11"/>
        <v>4</v>
      </c>
      <c r="E98" t="str">
        <f t="shared" si="7"/>
        <v>Kwiecień</v>
      </c>
      <c r="F98">
        <f t="shared" si="12"/>
        <v>9495</v>
      </c>
      <c r="G98">
        <f t="shared" si="8"/>
        <v>3798</v>
      </c>
      <c r="H98">
        <f t="shared" si="9"/>
        <v>102</v>
      </c>
      <c r="I98">
        <f t="shared" si="10"/>
        <v>825</v>
      </c>
      <c r="J98">
        <f t="shared" si="13"/>
        <v>4125</v>
      </c>
    </row>
    <row r="99" spans="1:10">
      <c r="A99" s="1">
        <v>45023</v>
      </c>
      <c r="B99">
        <v>374</v>
      </c>
      <c r="C99">
        <v>413</v>
      </c>
      <c r="D99">
        <f t="shared" si="11"/>
        <v>4</v>
      </c>
      <c r="E99" t="str">
        <f t="shared" si="7"/>
        <v>Kwiecień</v>
      </c>
      <c r="F99">
        <f t="shared" si="12"/>
        <v>9456</v>
      </c>
      <c r="G99">
        <f t="shared" si="8"/>
        <v>3782.4</v>
      </c>
      <c r="H99">
        <f t="shared" si="9"/>
        <v>117.59999999999991</v>
      </c>
      <c r="I99">
        <f t="shared" si="10"/>
        <v>848</v>
      </c>
      <c r="J99">
        <f t="shared" si="13"/>
        <v>4240</v>
      </c>
    </row>
    <row r="100" spans="1:10">
      <c r="A100" s="1">
        <v>45024</v>
      </c>
      <c r="B100">
        <v>390</v>
      </c>
      <c r="C100">
        <v>596</v>
      </c>
      <c r="D100">
        <f t="shared" si="11"/>
        <v>4</v>
      </c>
      <c r="E100" t="str">
        <f t="shared" si="7"/>
        <v>Kwiecień</v>
      </c>
      <c r="F100">
        <f t="shared" si="12"/>
        <v>9250</v>
      </c>
      <c r="G100">
        <f t="shared" si="8"/>
        <v>3700</v>
      </c>
      <c r="H100">
        <f t="shared" si="9"/>
        <v>200</v>
      </c>
      <c r="I100">
        <f t="shared" si="10"/>
        <v>888</v>
      </c>
      <c r="J100">
        <f t="shared" si="13"/>
        <v>4440</v>
      </c>
    </row>
    <row r="101" spans="1:10">
      <c r="A101" s="1">
        <v>45025</v>
      </c>
      <c r="B101">
        <v>545</v>
      </c>
      <c r="C101">
        <v>596</v>
      </c>
      <c r="D101">
        <f t="shared" si="11"/>
        <v>4</v>
      </c>
      <c r="E101" t="str">
        <f t="shared" si="7"/>
        <v>Kwiecień</v>
      </c>
      <c r="F101">
        <f t="shared" si="12"/>
        <v>9199</v>
      </c>
      <c r="G101">
        <f t="shared" si="8"/>
        <v>3679.6000000000004</v>
      </c>
      <c r="H101">
        <f t="shared" si="9"/>
        <v>220.39999999999964</v>
      </c>
      <c r="I101">
        <f t="shared" si="10"/>
        <v>932</v>
      </c>
      <c r="J101">
        <f t="shared" si="13"/>
        <v>4660</v>
      </c>
    </row>
    <row r="102" spans="1:10">
      <c r="A102" s="1">
        <v>45026</v>
      </c>
      <c r="B102">
        <v>402</v>
      </c>
      <c r="C102">
        <v>395</v>
      </c>
      <c r="D102">
        <f t="shared" si="11"/>
        <v>4</v>
      </c>
      <c r="E102" t="str">
        <f t="shared" si="7"/>
        <v>Kwiecień</v>
      </c>
      <c r="F102">
        <f t="shared" si="12"/>
        <v>9206</v>
      </c>
      <c r="G102">
        <f t="shared" si="8"/>
        <v>3682.4</v>
      </c>
      <c r="H102">
        <f t="shared" si="9"/>
        <v>217.59999999999991</v>
      </c>
      <c r="I102">
        <f t="shared" si="10"/>
        <v>975</v>
      </c>
      <c r="J102">
        <f t="shared" si="13"/>
        <v>4875</v>
      </c>
    </row>
    <row r="103" spans="1:10">
      <c r="A103" s="1">
        <v>45027</v>
      </c>
      <c r="B103">
        <v>490</v>
      </c>
      <c r="C103">
        <v>548</v>
      </c>
      <c r="D103">
        <f t="shared" si="11"/>
        <v>4</v>
      </c>
      <c r="E103" t="str">
        <f t="shared" si="7"/>
        <v>Kwiecień</v>
      </c>
      <c r="F103">
        <f t="shared" si="12"/>
        <v>9148</v>
      </c>
      <c r="G103">
        <f t="shared" si="8"/>
        <v>3659.2000000000003</v>
      </c>
      <c r="H103">
        <f t="shared" si="9"/>
        <v>240.79999999999973</v>
      </c>
      <c r="I103">
        <f t="shared" si="10"/>
        <v>1023</v>
      </c>
      <c r="J103">
        <f t="shared" si="13"/>
        <v>5115</v>
      </c>
    </row>
    <row r="104" spans="1:10">
      <c r="A104" s="1">
        <v>45028</v>
      </c>
      <c r="B104">
        <v>664</v>
      </c>
      <c r="C104">
        <v>563</v>
      </c>
      <c r="D104">
        <f t="shared" si="11"/>
        <v>4</v>
      </c>
      <c r="E104" t="str">
        <f t="shared" si="7"/>
        <v>Kwiecień</v>
      </c>
      <c r="F104">
        <f t="shared" si="12"/>
        <v>9249</v>
      </c>
      <c r="G104">
        <f t="shared" si="8"/>
        <v>3699.6000000000004</v>
      </c>
      <c r="H104">
        <f t="shared" si="9"/>
        <v>200.39999999999964</v>
      </c>
      <c r="I104">
        <f t="shared" si="10"/>
        <v>1063</v>
      </c>
      <c r="J104">
        <f t="shared" si="13"/>
        <v>5315</v>
      </c>
    </row>
    <row r="105" spans="1:10">
      <c r="A105" s="1">
        <v>45029</v>
      </c>
      <c r="B105">
        <v>570</v>
      </c>
      <c r="C105">
        <v>437</v>
      </c>
      <c r="D105">
        <f t="shared" si="11"/>
        <v>4</v>
      </c>
      <c r="E105" t="str">
        <f t="shared" si="7"/>
        <v>Kwiecień</v>
      </c>
      <c r="F105">
        <f t="shared" si="12"/>
        <v>9382</v>
      </c>
      <c r="G105">
        <f t="shared" si="8"/>
        <v>3752.8</v>
      </c>
      <c r="H105">
        <f t="shared" si="9"/>
        <v>147.19999999999982</v>
      </c>
      <c r="I105">
        <f t="shared" si="10"/>
        <v>1092</v>
      </c>
      <c r="J105">
        <f t="shared" si="13"/>
        <v>5460</v>
      </c>
    </row>
    <row r="106" spans="1:10">
      <c r="A106" s="1">
        <v>45030</v>
      </c>
      <c r="B106">
        <v>621</v>
      </c>
      <c r="C106">
        <v>602</v>
      </c>
      <c r="D106">
        <f t="shared" si="11"/>
        <v>4</v>
      </c>
      <c r="E106" t="str">
        <f t="shared" si="7"/>
        <v>Kwiecień</v>
      </c>
      <c r="F106">
        <f t="shared" si="12"/>
        <v>9401</v>
      </c>
      <c r="G106">
        <f t="shared" si="8"/>
        <v>3760.4</v>
      </c>
      <c r="H106">
        <f t="shared" si="9"/>
        <v>139.59999999999991</v>
      </c>
      <c r="I106">
        <f t="shared" si="10"/>
        <v>1119</v>
      </c>
      <c r="J106">
        <f t="shared" si="13"/>
        <v>5595</v>
      </c>
    </row>
    <row r="107" spans="1:10">
      <c r="A107" s="1">
        <v>45031</v>
      </c>
      <c r="B107">
        <v>627</v>
      </c>
      <c r="C107">
        <v>562</v>
      </c>
      <c r="D107">
        <f t="shared" si="11"/>
        <v>4</v>
      </c>
      <c r="E107" t="str">
        <f t="shared" si="7"/>
        <v>Kwiecień</v>
      </c>
      <c r="F107">
        <f t="shared" si="12"/>
        <v>9466</v>
      </c>
      <c r="G107">
        <f t="shared" si="8"/>
        <v>3786.4</v>
      </c>
      <c r="H107">
        <f t="shared" si="9"/>
        <v>113.59999999999991</v>
      </c>
      <c r="I107">
        <f t="shared" si="10"/>
        <v>1141</v>
      </c>
      <c r="J107">
        <f t="shared" si="13"/>
        <v>5705</v>
      </c>
    </row>
    <row r="108" spans="1:10">
      <c r="A108" s="1">
        <v>45032</v>
      </c>
      <c r="B108">
        <v>516</v>
      </c>
      <c r="C108">
        <v>553</v>
      </c>
      <c r="D108">
        <f t="shared" si="11"/>
        <v>4</v>
      </c>
      <c r="E108" t="str">
        <f t="shared" si="7"/>
        <v>Kwiecień</v>
      </c>
      <c r="F108">
        <f t="shared" si="12"/>
        <v>9429</v>
      </c>
      <c r="G108">
        <f t="shared" si="8"/>
        <v>3771.6000000000004</v>
      </c>
      <c r="H108">
        <f t="shared" si="9"/>
        <v>128.39999999999964</v>
      </c>
      <c r="I108">
        <f t="shared" si="10"/>
        <v>1166</v>
      </c>
      <c r="J108">
        <f t="shared" si="13"/>
        <v>5830</v>
      </c>
    </row>
    <row r="109" spans="1:10">
      <c r="A109" s="1">
        <v>45033</v>
      </c>
      <c r="B109">
        <v>623</v>
      </c>
      <c r="C109">
        <v>641</v>
      </c>
      <c r="D109">
        <f t="shared" si="11"/>
        <v>4</v>
      </c>
      <c r="E109" t="str">
        <f t="shared" si="7"/>
        <v>Kwiecień</v>
      </c>
      <c r="F109">
        <f t="shared" si="12"/>
        <v>9411</v>
      </c>
      <c r="G109">
        <f t="shared" si="8"/>
        <v>3764.4</v>
      </c>
      <c r="H109">
        <f t="shared" si="9"/>
        <v>135.59999999999991</v>
      </c>
      <c r="I109">
        <f t="shared" si="10"/>
        <v>1193</v>
      </c>
      <c r="J109">
        <f t="shared" si="13"/>
        <v>5965</v>
      </c>
    </row>
    <row r="110" spans="1:10">
      <c r="A110" s="1">
        <v>45034</v>
      </c>
      <c r="B110">
        <v>374</v>
      </c>
      <c r="C110">
        <v>414</v>
      </c>
      <c r="D110">
        <f t="shared" si="11"/>
        <v>4</v>
      </c>
      <c r="E110" t="str">
        <f t="shared" si="7"/>
        <v>Kwiecień</v>
      </c>
      <c r="F110">
        <f t="shared" si="12"/>
        <v>9371</v>
      </c>
      <c r="G110">
        <f t="shared" si="8"/>
        <v>3748.4</v>
      </c>
      <c r="H110">
        <f t="shared" si="9"/>
        <v>151.59999999999991</v>
      </c>
      <c r="I110">
        <f t="shared" si="10"/>
        <v>1223</v>
      </c>
      <c r="J110">
        <f t="shared" si="13"/>
        <v>6115</v>
      </c>
    </row>
    <row r="111" spans="1:10">
      <c r="A111" s="1">
        <v>45035</v>
      </c>
      <c r="B111">
        <v>456</v>
      </c>
      <c r="C111">
        <v>452</v>
      </c>
      <c r="D111">
        <f t="shared" si="11"/>
        <v>4</v>
      </c>
      <c r="E111" t="str">
        <f t="shared" si="7"/>
        <v>Kwiecień</v>
      </c>
      <c r="F111">
        <f t="shared" si="12"/>
        <v>9375</v>
      </c>
      <c r="G111">
        <f t="shared" si="8"/>
        <v>3750</v>
      </c>
      <c r="H111">
        <f t="shared" si="9"/>
        <v>150</v>
      </c>
      <c r="I111">
        <f t="shared" si="10"/>
        <v>1253</v>
      </c>
      <c r="J111">
        <f t="shared" si="13"/>
        <v>6265</v>
      </c>
    </row>
    <row r="112" spans="1:10">
      <c r="A112" s="1">
        <v>45036</v>
      </c>
      <c r="B112">
        <v>482</v>
      </c>
      <c r="C112">
        <v>419</v>
      </c>
      <c r="D112">
        <f t="shared" si="11"/>
        <v>4</v>
      </c>
      <c r="E112" t="str">
        <f t="shared" si="7"/>
        <v>Kwiecień</v>
      </c>
      <c r="F112">
        <f t="shared" si="12"/>
        <v>9438</v>
      </c>
      <c r="G112">
        <f t="shared" si="8"/>
        <v>3775.2000000000003</v>
      </c>
      <c r="H112">
        <f t="shared" si="9"/>
        <v>124.79999999999973</v>
      </c>
      <c r="I112">
        <f t="shared" si="10"/>
        <v>1277</v>
      </c>
      <c r="J112">
        <f t="shared" si="13"/>
        <v>6385</v>
      </c>
    </row>
    <row r="113" spans="1:10">
      <c r="A113" s="1">
        <v>45037</v>
      </c>
      <c r="B113">
        <v>306</v>
      </c>
      <c r="C113">
        <v>377</v>
      </c>
      <c r="D113">
        <f t="shared" si="11"/>
        <v>4</v>
      </c>
      <c r="E113" t="str">
        <f t="shared" si="7"/>
        <v>Kwiecień</v>
      </c>
      <c r="F113">
        <f t="shared" si="12"/>
        <v>9367</v>
      </c>
      <c r="G113">
        <f t="shared" si="8"/>
        <v>3746.8</v>
      </c>
      <c r="H113">
        <f t="shared" si="9"/>
        <v>153.19999999999982</v>
      </c>
      <c r="I113">
        <f t="shared" si="10"/>
        <v>1307</v>
      </c>
      <c r="J113">
        <f t="shared" si="13"/>
        <v>6535</v>
      </c>
    </row>
    <row r="114" spans="1:10">
      <c r="A114" s="1">
        <v>45038</v>
      </c>
      <c r="B114">
        <v>458</v>
      </c>
      <c r="C114">
        <v>325</v>
      </c>
      <c r="D114">
        <f t="shared" si="11"/>
        <v>4</v>
      </c>
      <c r="E114" t="str">
        <f t="shared" si="7"/>
        <v>Kwiecień</v>
      </c>
      <c r="F114">
        <f t="shared" si="12"/>
        <v>9500</v>
      </c>
      <c r="G114">
        <f t="shared" si="8"/>
        <v>3800</v>
      </c>
      <c r="H114">
        <f t="shared" si="9"/>
        <v>100</v>
      </c>
      <c r="I114">
        <f t="shared" si="10"/>
        <v>1327</v>
      </c>
      <c r="J114">
        <f t="shared" si="13"/>
        <v>6635</v>
      </c>
    </row>
    <row r="115" spans="1:10">
      <c r="A115" s="1">
        <v>45039</v>
      </c>
      <c r="B115">
        <v>449</v>
      </c>
      <c r="C115">
        <v>364</v>
      </c>
      <c r="D115">
        <f t="shared" si="11"/>
        <v>4</v>
      </c>
      <c r="E115" t="str">
        <f t="shared" si="7"/>
        <v>Kwiecień</v>
      </c>
      <c r="F115">
        <f t="shared" si="12"/>
        <v>9585</v>
      </c>
      <c r="G115">
        <f t="shared" si="8"/>
        <v>3834</v>
      </c>
      <c r="H115">
        <f t="shared" si="9"/>
        <v>66</v>
      </c>
      <c r="I115">
        <f t="shared" si="10"/>
        <v>1340</v>
      </c>
      <c r="J115">
        <f t="shared" si="13"/>
        <v>6700</v>
      </c>
    </row>
    <row r="116" spans="1:10">
      <c r="A116" s="1">
        <v>45040</v>
      </c>
      <c r="B116">
        <v>435</v>
      </c>
      <c r="C116">
        <v>471</v>
      </c>
      <c r="D116">
        <f t="shared" si="11"/>
        <v>4</v>
      </c>
      <c r="E116" t="str">
        <f t="shared" si="7"/>
        <v>Kwiecień</v>
      </c>
      <c r="F116">
        <f t="shared" si="12"/>
        <v>9549</v>
      </c>
      <c r="G116">
        <f t="shared" si="8"/>
        <v>3819.6000000000004</v>
      </c>
      <c r="H116">
        <f t="shared" si="9"/>
        <v>80.399999999999636</v>
      </c>
      <c r="I116">
        <f t="shared" si="10"/>
        <v>1356</v>
      </c>
      <c r="J116">
        <f t="shared" si="13"/>
        <v>6780</v>
      </c>
    </row>
    <row r="117" spans="1:10">
      <c r="A117" s="1">
        <v>45041</v>
      </c>
      <c r="B117">
        <v>372</v>
      </c>
      <c r="C117">
        <v>570</v>
      </c>
      <c r="D117">
        <f t="shared" si="11"/>
        <v>4</v>
      </c>
      <c r="E117" t="str">
        <f t="shared" si="7"/>
        <v>Kwiecień</v>
      </c>
      <c r="F117">
        <f t="shared" si="12"/>
        <v>9351</v>
      </c>
      <c r="G117">
        <f t="shared" si="8"/>
        <v>3740.4</v>
      </c>
      <c r="H117">
        <f t="shared" si="9"/>
        <v>159.59999999999991</v>
      </c>
      <c r="I117">
        <f t="shared" si="10"/>
        <v>1387</v>
      </c>
      <c r="J117">
        <f t="shared" si="13"/>
        <v>6935</v>
      </c>
    </row>
    <row r="118" spans="1:10">
      <c r="A118" s="1">
        <v>45042</v>
      </c>
      <c r="B118">
        <v>622</v>
      </c>
      <c r="C118">
        <v>341</v>
      </c>
      <c r="D118">
        <f t="shared" si="11"/>
        <v>4</v>
      </c>
      <c r="E118" t="str">
        <f t="shared" si="7"/>
        <v>Kwiecień</v>
      </c>
      <c r="F118">
        <f t="shared" si="12"/>
        <v>9632</v>
      </c>
      <c r="G118">
        <f t="shared" si="8"/>
        <v>3852.8</v>
      </c>
      <c r="H118">
        <f t="shared" si="9"/>
        <v>47.199999999999818</v>
      </c>
      <c r="I118">
        <f t="shared" si="10"/>
        <v>1396</v>
      </c>
      <c r="J118">
        <f t="shared" si="13"/>
        <v>6980</v>
      </c>
    </row>
    <row r="119" spans="1:10">
      <c r="A119" s="1">
        <v>45043</v>
      </c>
      <c r="B119">
        <v>670</v>
      </c>
      <c r="C119">
        <v>551</v>
      </c>
      <c r="D119">
        <f t="shared" si="11"/>
        <v>4</v>
      </c>
      <c r="E119" t="str">
        <f t="shared" si="7"/>
        <v>Kwiecień</v>
      </c>
      <c r="F119">
        <f t="shared" si="12"/>
        <v>9751</v>
      </c>
      <c r="G119">
        <f t="shared" si="8"/>
        <v>3900.4</v>
      </c>
      <c r="H119">
        <f t="shared" si="9"/>
        <v>-0.40000000000009095</v>
      </c>
      <c r="I119">
        <f t="shared" si="10"/>
        <v>1395</v>
      </c>
      <c r="J119">
        <f t="shared" si="13"/>
        <v>6975</v>
      </c>
    </row>
    <row r="120" spans="1:10">
      <c r="A120" s="1">
        <v>45044</v>
      </c>
      <c r="B120">
        <v>543</v>
      </c>
      <c r="C120">
        <v>682</v>
      </c>
      <c r="D120">
        <f t="shared" si="11"/>
        <v>4</v>
      </c>
      <c r="E120" t="str">
        <f t="shared" si="7"/>
        <v>Kwiecień</v>
      </c>
      <c r="F120">
        <f t="shared" si="12"/>
        <v>9612</v>
      </c>
      <c r="G120">
        <f t="shared" si="8"/>
        <v>3844.8</v>
      </c>
      <c r="H120">
        <f t="shared" si="9"/>
        <v>55.199999999999818</v>
      </c>
      <c r="I120">
        <f t="shared" si="10"/>
        <v>1406</v>
      </c>
      <c r="J120">
        <f t="shared" si="13"/>
        <v>7030</v>
      </c>
    </row>
    <row r="121" spans="1:10">
      <c r="A121" s="1">
        <v>45045</v>
      </c>
      <c r="B121">
        <v>596</v>
      </c>
      <c r="C121">
        <v>629</v>
      </c>
      <c r="D121">
        <f t="shared" si="11"/>
        <v>4</v>
      </c>
      <c r="E121" t="str">
        <f t="shared" si="7"/>
        <v>Kwiecień</v>
      </c>
      <c r="F121">
        <f t="shared" si="12"/>
        <v>9579</v>
      </c>
      <c r="G121">
        <f t="shared" si="8"/>
        <v>3831.6000000000004</v>
      </c>
      <c r="H121">
        <f t="shared" si="9"/>
        <v>68.399999999999636</v>
      </c>
      <c r="I121">
        <f t="shared" si="10"/>
        <v>1419</v>
      </c>
      <c r="J121">
        <f t="shared" si="13"/>
        <v>7095</v>
      </c>
    </row>
    <row r="122" spans="1:10">
      <c r="A122" s="1">
        <v>45046</v>
      </c>
      <c r="B122">
        <v>612</v>
      </c>
      <c r="C122">
        <v>399</v>
      </c>
      <c r="D122">
        <f t="shared" si="11"/>
        <v>4</v>
      </c>
      <c r="E122" t="str">
        <f t="shared" si="7"/>
        <v>Kwiecień</v>
      </c>
      <c r="F122">
        <f t="shared" si="12"/>
        <v>9792</v>
      </c>
      <c r="G122">
        <f t="shared" si="8"/>
        <v>3916.8</v>
      </c>
      <c r="H122">
        <f t="shared" si="9"/>
        <v>-16.800000000000182</v>
      </c>
      <c r="I122">
        <f t="shared" si="10"/>
        <v>1415</v>
      </c>
      <c r="J122">
        <f t="shared" si="13"/>
        <v>7075</v>
      </c>
    </row>
    <row r="123" spans="1:10">
      <c r="A123" s="1">
        <v>45047</v>
      </c>
      <c r="B123">
        <v>596</v>
      </c>
      <c r="C123">
        <v>641</v>
      </c>
      <c r="D123">
        <f t="shared" si="11"/>
        <v>5</v>
      </c>
      <c r="E123" t="str">
        <f t="shared" si="7"/>
        <v>Maj</v>
      </c>
      <c r="F123">
        <f t="shared" si="12"/>
        <v>9747</v>
      </c>
      <c r="G123">
        <f t="shared" si="8"/>
        <v>3898.8</v>
      </c>
      <c r="H123">
        <f t="shared" si="9"/>
        <v>1.1999999999998181</v>
      </c>
      <c r="I123">
        <f t="shared" si="10"/>
        <v>1415</v>
      </c>
      <c r="J123">
        <f t="shared" si="13"/>
        <v>7075</v>
      </c>
    </row>
    <row r="124" spans="1:10">
      <c r="A124" s="1">
        <v>45048</v>
      </c>
      <c r="B124">
        <v>657</v>
      </c>
      <c r="C124">
        <v>335</v>
      </c>
      <c r="D124">
        <f t="shared" si="11"/>
        <v>5</v>
      </c>
      <c r="E124" t="str">
        <f t="shared" si="7"/>
        <v>Maj</v>
      </c>
      <c r="F124">
        <f t="shared" si="12"/>
        <v>10069</v>
      </c>
      <c r="G124">
        <f t="shared" si="8"/>
        <v>4027.6000000000004</v>
      </c>
      <c r="H124">
        <f t="shared" si="9"/>
        <v>-127.60000000000036</v>
      </c>
      <c r="I124">
        <f t="shared" si="10"/>
        <v>1389</v>
      </c>
      <c r="J124">
        <f t="shared" si="13"/>
        <v>6945</v>
      </c>
    </row>
    <row r="125" spans="1:10">
      <c r="A125" s="1">
        <v>45049</v>
      </c>
      <c r="B125">
        <v>474</v>
      </c>
      <c r="C125">
        <v>450</v>
      </c>
      <c r="D125">
        <f t="shared" si="11"/>
        <v>5</v>
      </c>
      <c r="E125" t="str">
        <f t="shared" si="7"/>
        <v>Maj</v>
      </c>
      <c r="F125">
        <f t="shared" si="12"/>
        <v>10093</v>
      </c>
      <c r="G125">
        <f t="shared" si="8"/>
        <v>4037.2000000000003</v>
      </c>
      <c r="H125">
        <f t="shared" si="9"/>
        <v>-137.20000000000027</v>
      </c>
      <c r="I125">
        <f t="shared" si="10"/>
        <v>1361</v>
      </c>
      <c r="J125">
        <f t="shared" si="13"/>
        <v>6805</v>
      </c>
    </row>
    <row r="126" spans="1:10">
      <c r="A126" s="1">
        <v>45050</v>
      </c>
      <c r="B126">
        <v>618</v>
      </c>
      <c r="C126">
        <v>439</v>
      </c>
      <c r="D126">
        <f t="shared" si="11"/>
        <v>5</v>
      </c>
      <c r="E126" t="str">
        <f t="shared" si="7"/>
        <v>Maj</v>
      </c>
      <c r="F126">
        <f t="shared" si="12"/>
        <v>10272</v>
      </c>
      <c r="G126">
        <f t="shared" si="8"/>
        <v>4108.8</v>
      </c>
      <c r="H126">
        <f t="shared" si="9"/>
        <v>-208.80000000000018</v>
      </c>
      <c r="I126">
        <f t="shared" si="10"/>
        <v>1319</v>
      </c>
      <c r="J126">
        <f t="shared" si="13"/>
        <v>6595</v>
      </c>
    </row>
    <row r="127" spans="1:10">
      <c r="A127" s="1">
        <v>45051</v>
      </c>
      <c r="B127">
        <v>326</v>
      </c>
      <c r="C127">
        <v>395</v>
      </c>
      <c r="D127">
        <f t="shared" si="11"/>
        <v>5</v>
      </c>
      <c r="E127" t="str">
        <f t="shared" si="7"/>
        <v>Maj</v>
      </c>
      <c r="F127">
        <f t="shared" si="12"/>
        <v>10203</v>
      </c>
      <c r="G127">
        <f t="shared" si="8"/>
        <v>4081.2000000000003</v>
      </c>
      <c r="H127">
        <f t="shared" si="9"/>
        <v>-181.20000000000027</v>
      </c>
      <c r="I127">
        <f t="shared" si="10"/>
        <v>1282</v>
      </c>
      <c r="J127">
        <f t="shared" si="13"/>
        <v>6410</v>
      </c>
    </row>
    <row r="128" spans="1:10">
      <c r="A128" s="1">
        <v>45052</v>
      </c>
      <c r="B128">
        <v>460</v>
      </c>
      <c r="C128">
        <v>362</v>
      </c>
      <c r="D128">
        <f t="shared" si="11"/>
        <v>5</v>
      </c>
      <c r="E128" t="str">
        <f t="shared" si="7"/>
        <v>Maj</v>
      </c>
      <c r="F128">
        <f t="shared" si="12"/>
        <v>10301</v>
      </c>
      <c r="G128">
        <f t="shared" si="8"/>
        <v>4120.4000000000005</v>
      </c>
      <c r="H128">
        <f t="shared" si="9"/>
        <v>-220.40000000000055</v>
      </c>
      <c r="I128">
        <f t="shared" si="10"/>
        <v>1237</v>
      </c>
      <c r="J128">
        <f t="shared" si="13"/>
        <v>6185</v>
      </c>
    </row>
    <row r="129" spans="1:10">
      <c r="A129" s="1">
        <v>45053</v>
      </c>
      <c r="B129">
        <v>517</v>
      </c>
      <c r="C129">
        <v>427</v>
      </c>
      <c r="D129">
        <f t="shared" si="11"/>
        <v>5</v>
      </c>
      <c r="E129" t="str">
        <f t="shared" si="7"/>
        <v>Maj</v>
      </c>
      <c r="F129">
        <f t="shared" si="12"/>
        <v>10391</v>
      </c>
      <c r="G129">
        <f t="shared" si="8"/>
        <v>4156.4000000000005</v>
      </c>
      <c r="H129">
        <f t="shared" si="9"/>
        <v>-256.40000000000055</v>
      </c>
      <c r="I129">
        <f t="shared" si="10"/>
        <v>1185</v>
      </c>
      <c r="J129">
        <f t="shared" si="13"/>
        <v>5925</v>
      </c>
    </row>
    <row r="130" spans="1:10">
      <c r="A130" s="1">
        <v>45054</v>
      </c>
      <c r="B130">
        <v>558</v>
      </c>
      <c r="C130">
        <v>689</v>
      </c>
      <c r="D130">
        <f t="shared" si="11"/>
        <v>5</v>
      </c>
      <c r="E130" t="str">
        <f t="shared" si="7"/>
        <v>Maj</v>
      </c>
      <c r="F130">
        <f t="shared" si="12"/>
        <v>10260</v>
      </c>
      <c r="G130">
        <f t="shared" si="8"/>
        <v>4104</v>
      </c>
      <c r="H130">
        <f t="shared" si="9"/>
        <v>-204</v>
      </c>
      <c r="I130">
        <f t="shared" si="10"/>
        <v>1144</v>
      </c>
      <c r="J130">
        <f t="shared" si="13"/>
        <v>5720</v>
      </c>
    </row>
    <row r="131" spans="1:10">
      <c r="A131" s="1">
        <v>45055</v>
      </c>
      <c r="B131">
        <v>418</v>
      </c>
      <c r="C131">
        <v>307</v>
      </c>
      <c r="D131">
        <f t="shared" si="11"/>
        <v>5</v>
      </c>
      <c r="E131" t="str">
        <f t="shared" ref="E131:E194" si="14">VLOOKUP(D131,$P$1:$Q$13,2,FALSE)</f>
        <v>Maj</v>
      </c>
      <c r="F131">
        <f t="shared" si="12"/>
        <v>10371</v>
      </c>
      <c r="G131">
        <f t="shared" ref="G131:G194" si="15" xml:space="preserve"> 0.4 * F131</f>
        <v>4148.4000000000005</v>
      </c>
      <c r="H131">
        <f t="shared" ref="H131:H194" si="16">3900 - G131</f>
        <v>-248.40000000000055</v>
      </c>
      <c r="I131">
        <f t="shared" ref="I131:I194" si="17" xml:space="preserve"> J131 / 5</f>
        <v>1094</v>
      </c>
      <c r="J131">
        <f t="shared" si="13"/>
        <v>5470</v>
      </c>
    </row>
    <row r="132" spans="1:10">
      <c r="A132" s="1">
        <v>45056</v>
      </c>
      <c r="B132">
        <v>565</v>
      </c>
      <c r="C132">
        <v>428</v>
      </c>
      <c r="D132">
        <f t="shared" ref="D132:D195" si="18">MONTH(A132)</f>
        <v>5</v>
      </c>
      <c r="E132" t="str">
        <f t="shared" si="14"/>
        <v>Maj</v>
      </c>
      <c r="F132">
        <f t="shared" ref="F132:F195" si="19">F131 + (B132 - C132)</f>
        <v>10508</v>
      </c>
      <c r="G132">
        <f t="shared" si="15"/>
        <v>4203.2</v>
      </c>
      <c r="H132">
        <f t="shared" si="16"/>
        <v>-303.19999999999982</v>
      </c>
      <c r="I132">
        <f t="shared" si="17"/>
        <v>1033</v>
      </c>
      <c r="J132">
        <f t="shared" ref="J132:J195" si="20">IF(H132 &gt; 0, ROUNDDOWN(H132 / 5, 0) * 5 + J131, ROUNDUP(H132 / 5, 0) * 5 + J131)</f>
        <v>5165</v>
      </c>
    </row>
    <row r="133" spans="1:10">
      <c r="A133" s="1">
        <v>45057</v>
      </c>
      <c r="B133">
        <v>517</v>
      </c>
      <c r="C133">
        <v>428</v>
      </c>
      <c r="D133">
        <f t="shared" si="18"/>
        <v>5</v>
      </c>
      <c r="E133" t="str">
        <f t="shared" si="14"/>
        <v>Maj</v>
      </c>
      <c r="F133">
        <f t="shared" si="19"/>
        <v>10597</v>
      </c>
      <c r="G133">
        <f t="shared" si="15"/>
        <v>4238.8</v>
      </c>
      <c r="H133">
        <f t="shared" si="16"/>
        <v>-338.80000000000018</v>
      </c>
      <c r="I133">
        <f t="shared" si="17"/>
        <v>965</v>
      </c>
      <c r="J133">
        <f t="shared" si="20"/>
        <v>4825</v>
      </c>
    </row>
    <row r="134" spans="1:10">
      <c r="A134" s="1">
        <v>45058</v>
      </c>
      <c r="B134">
        <v>580</v>
      </c>
      <c r="C134">
        <v>569</v>
      </c>
      <c r="D134">
        <f t="shared" si="18"/>
        <v>5</v>
      </c>
      <c r="E134" t="str">
        <f t="shared" si="14"/>
        <v>Maj</v>
      </c>
      <c r="F134">
        <f t="shared" si="19"/>
        <v>10608</v>
      </c>
      <c r="G134">
        <f t="shared" si="15"/>
        <v>4243.2</v>
      </c>
      <c r="H134">
        <f t="shared" si="16"/>
        <v>-343.19999999999982</v>
      </c>
      <c r="I134">
        <f t="shared" si="17"/>
        <v>896</v>
      </c>
      <c r="J134">
        <f t="shared" si="20"/>
        <v>4480</v>
      </c>
    </row>
    <row r="135" spans="1:10">
      <c r="A135" s="1">
        <v>45059</v>
      </c>
      <c r="B135">
        <v>573</v>
      </c>
      <c r="C135">
        <v>528</v>
      </c>
      <c r="D135">
        <f t="shared" si="18"/>
        <v>5</v>
      </c>
      <c r="E135" t="str">
        <f t="shared" si="14"/>
        <v>Maj</v>
      </c>
      <c r="F135">
        <f t="shared" si="19"/>
        <v>10653</v>
      </c>
      <c r="G135">
        <f t="shared" si="15"/>
        <v>4261.2</v>
      </c>
      <c r="H135">
        <f t="shared" si="16"/>
        <v>-361.19999999999982</v>
      </c>
      <c r="I135">
        <f t="shared" si="17"/>
        <v>823</v>
      </c>
      <c r="J135">
        <f t="shared" si="20"/>
        <v>4115</v>
      </c>
    </row>
    <row r="136" spans="1:10">
      <c r="A136" s="1">
        <v>45060</v>
      </c>
      <c r="B136">
        <v>627</v>
      </c>
      <c r="C136">
        <v>642</v>
      </c>
      <c r="D136">
        <f t="shared" si="18"/>
        <v>5</v>
      </c>
      <c r="E136" t="str">
        <f t="shared" si="14"/>
        <v>Maj</v>
      </c>
      <c r="F136">
        <f t="shared" si="19"/>
        <v>10638</v>
      </c>
      <c r="G136">
        <f t="shared" si="15"/>
        <v>4255.2</v>
      </c>
      <c r="H136">
        <f t="shared" si="16"/>
        <v>-355.19999999999982</v>
      </c>
      <c r="I136">
        <f t="shared" si="17"/>
        <v>751</v>
      </c>
      <c r="J136">
        <f t="shared" si="20"/>
        <v>3755</v>
      </c>
    </row>
    <row r="137" spans="1:10">
      <c r="A137" s="1">
        <v>45061</v>
      </c>
      <c r="B137">
        <v>407</v>
      </c>
      <c r="C137">
        <v>620</v>
      </c>
      <c r="D137">
        <f t="shared" si="18"/>
        <v>5</v>
      </c>
      <c r="E137" t="str">
        <f t="shared" si="14"/>
        <v>Maj</v>
      </c>
      <c r="F137">
        <f t="shared" si="19"/>
        <v>10425</v>
      </c>
      <c r="G137">
        <f t="shared" si="15"/>
        <v>4170</v>
      </c>
      <c r="H137">
        <f t="shared" si="16"/>
        <v>-270</v>
      </c>
      <c r="I137">
        <f t="shared" si="17"/>
        <v>697</v>
      </c>
      <c r="J137">
        <f t="shared" si="20"/>
        <v>3485</v>
      </c>
    </row>
    <row r="138" spans="1:10">
      <c r="A138" s="1">
        <v>45062</v>
      </c>
      <c r="B138">
        <v>631</v>
      </c>
      <c r="C138">
        <v>424</v>
      </c>
      <c r="D138">
        <f t="shared" si="18"/>
        <v>5</v>
      </c>
      <c r="E138" t="str">
        <f t="shared" si="14"/>
        <v>Maj</v>
      </c>
      <c r="F138">
        <f t="shared" si="19"/>
        <v>10632</v>
      </c>
      <c r="G138">
        <f t="shared" si="15"/>
        <v>4252.8</v>
      </c>
      <c r="H138">
        <f t="shared" si="16"/>
        <v>-352.80000000000018</v>
      </c>
      <c r="I138">
        <f t="shared" si="17"/>
        <v>626</v>
      </c>
      <c r="J138">
        <f t="shared" si="20"/>
        <v>3130</v>
      </c>
    </row>
    <row r="139" spans="1:10">
      <c r="A139" s="1">
        <v>45063</v>
      </c>
      <c r="B139">
        <v>338</v>
      </c>
      <c r="C139">
        <v>382</v>
      </c>
      <c r="D139">
        <f t="shared" si="18"/>
        <v>5</v>
      </c>
      <c r="E139" t="str">
        <f t="shared" si="14"/>
        <v>Maj</v>
      </c>
      <c r="F139">
        <f t="shared" si="19"/>
        <v>10588</v>
      </c>
      <c r="G139">
        <f t="shared" si="15"/>
        <v>4235.2</v>
      </c>
      <c r="H139">
        <f t="shared" si="16"/>
        <v>-335.19999999999982</v>
      </c>
      <c r="I139">
        <f t="shared" si="17"/>
        <v>558</v>
      </c>
      <c r="J139">
        <f t="shared" si="20"/>
        <v>2790</v>
      </c>
    </row>
    <row r="140" spans="1:10">
      <c r="A140" s="1">
        <v>45064</v>
      </c>
      <c r="B140">
        <v>457</v>
      </c>
      <c r="C140">
        <v>476</v>
      </c>
      <c r="D140">
        <f t="shared" si="18"/>
        <v>5</v>
      </c>
      <c r="E140" t="str">
        <f t="shared" si="14"/>
        <v>Maj</v>
      </c>
      <c r="F140">
        <f t="shared" si="19"/>
        <v>10569</v>
      </c>
      <c r="G140">
        <f t="shared" si="15"/>
        <v>4227.6000000000004</v>
      </c>
      <c r="H140">
        <f t="shared" si="16"/>
        <v>-327.60000000000036</v>
      </c>
      <c r="I140">
        <f t="shared" si="17"/>
        <v>492</v>
      </c>
      <c r="J140">
        <f t="shared" si="20"/>
        <v>2460</v>
      </c>
    </row>
    <row r="141" spans="1:10">
      <c r="A141" s="1">
        <v>45065</v>
      </c>
      <c r="B141">
        <v>448</v>
      </c>
      <c r="C141">
        <v>346</v>
      </c>
      <c r="D141">
        <f t="shared" si="18"/>
        <v>5</v>
      </c>
      <c r="E141" t="str">
        <f t="shared" si="14"/>
        <v>Maj</v>
      </c>
      <c r="F141">
        <f t="shared" si="19"/>
        <v>10671</v>
      </c>
      <c r="G141">
        <f t="shared" si="15"/>
        <v>4268.4000000000005</v>
      </c>
      <c r="H141">
        <f t="shared" si="16"/>
        <v>-368.40000000000055</v>
      </c>
      <c r="I141">
        <f t="shared" si="17"/>
        <v>418</v>
      </c>
      <c r="J141">
        <f t="shared" si="20"/>
        <v>2090</v>
      </c>
    </row>
    <row r="142" spans="1:10">
      <c r="A142" s="1">
        <v>45066</v>
      </c>
      <c r="B142">
        <v>408</v>
      </c>
      <c r="C142">
        <v>517</v>
      </c>
      <c r="D142">
        <f t="shared" si="18"/>
        <v>5</v>
      </c>
      <c r="E142" t="str">
        <f t="shared" si="14"/>
        <v>Maj</v>
      </c>
      <c r="F142">
        <f t="shared" si="19"/>
        <v>10562</v>
      </c>
      <c r="G142">
        <f t="shared" si="15"/>
        <v>4224.8</v>
      </c>
      <c r="H142">
        <f t="shared" si="16"/>
        <v>-324.80000000000018</v>
      </c>
      <c r="I142">
        <f t="shared" si="17"/>
        <v>353</v>
      </c>
      <c r="J142">
        <f t="shared" si="20"/>
        <v>1765</v>
      </c>
    </row>
    <row r="143" spans="1:10">
      <c r="A143" s="1">
        <v>45067</v>
      </c>
      <c r="B143">
        <v>483</v>
      </c>
      <c r="C143">
        <v>322</v>
      </c>
      <c r="D143">
        <f t="shared" si="18"/>
        <v>5</v>
      </c>
      <c r="E143" t="str">
        <f t="shared" si="14"/>
        <v>Maj</v>
      </c>
      <c r="F143">
        <f t="shared" si="19"/>
        <v>10723</v>
      </c>
      <c r="G143">
        <f t="shared" si="15"/>
        <v>4289.2</v>
      </c>
      <c r="H143">
        <f t="shared" si="16"/>
        <v>-389.19999999999982</v>
      </c>
      <c r="I143">
        <f t="shared" si="17"/>
        <v>275</v>
      </c>
      <c r="J143">
        <f t="shared" si="20"/>
        <v>1375</v>
      </c>
    </row>
    <row r="144" spans="1:10">
      <c r="A144" s="1">
        <v>45068</v>
      </c>
      <c r="B144">
        <v>498</v>
      </c>
      <c r="C144">
        <v>654</v>
      </c>
      <c r="D144">
        <f t="shared" si="18"/>
        <v>5</v>
      </c>
      <c r="E144" t="str">
        <f t="shared" si="14"/>
        <v>Maj</v>
      </c>
      <c r="F144">
        <f t="shared" si="19"/>
        <v>10567</v>
      </c>
      <c r="G144">
        <f t="shared" si="15"/>
        <v>4226.8</v>
      </c>
      <c r="H144">
        <f t="shared" si="16"/>
        <v>-326.80000000000018</v>
      </c>
      <c r="I144">
        <f t="shared" si="17"/>
        <v>209</v>
      </c>
      <c r="J144">
        <f t="shared" si="20"/>
        <v>1045</v>
      </c>
    </row>
    <row r="145" spans="1:10">
      <c r="A145" s="1">
        <v>45069</v>
      </c>
      <c r="B145">
        <v>503</v>
      </c>
      <c r="C145">
        <v>552</v>
      </c>
      <c r="D145">
        <f t="shared" si="18"/>
        <v>5</v>
      </c>
      <c r="E145" t="str">
        <f t="shared" si="14"/>
        <v>Maj</v>
      </c>
      <c r="F145">
        <f t="shared" si="19"/>
        <v>10518</v>
      </c>
      <c r="G145">
        <f t="shared" si="15"/>
        <v>4207.2</v>
      </c>
      <c r="H145">
        <f t="shared" si="16"/>
        <v>-307.19999999999982</v>
      </c>
      <c r="I145">
        <f t="shared" si="17"/>
        <v>147</v>
      </c>
      <c r="J145">
        <f t="shared" si="20"/>
        <v>735</v>
      </c>
    </row>
    <row r="146" spans="1:10">
      <c r="A146" s="1">
        <v>45070</v>
      </c>
      <c r="B146">
        <v>474</v>
      </c>
      <c r="C146">
        <v>646</v>
      </c>
      <c r="D146">
        <f t="shared" si="18"/>
        <v>5</v>
      </c>
      <c r="E146" t="str">
        <f t="shared" si="14"/>
        <v>Maj</v>
      </c>
      <c r="F146">
        <f t="shared" si="19"/>
        <v>10346</v>
      </c>
      <c r="G146">
        <f t="shared" si="15"/>
        <v>4138.4000000000005</v>
      </c>
      <c r="H146">
        <f t="shared" si="16"/>
        <v>-238.40000000000055</v>
      </c>
      <c r="I146">
        <f t="shared" si="17"/>
        <v>99</v>
      </c>
      <c r="J146">
        <f t="shared" si="20"/>
        <v>495</v>
      </c>
    </row>
    <row r="147" spans="1:10">
      <c r="A147" s="1">
        <v>45071</v>
      </c>
      <c r="B147">
        <v>422</v>
      </c>
      <c r="C147">
        <v>634</v>
      </c>
      <c r="D147">
        <f t="shared" si="18"/>
        <v>5</v>
      </c>
      <c r="E147" t="str">
        <f t="shared" si="14"/>
        <v>Maj</v>
      </c>
      <c r="F147">
        <f t="shared" si="19"/>
        <v>10134</v>
      </c>
      <c r="G147">
        <f t="shared" si="15"/>
        <v>4053.6000000000004</v>
      </c>
      <c r="H147">
        <f t="shared" si="16"/>
        <v>-153.60000000000036</v>
      </c>
      <c r="I147">
        <f t="shared" si="17"/>
        <v>68</v>
      </c>
      <c r="J147">
        <f t="shared" si="20"/>
        <v>340</v>
      </c>
    </row>
    <row r="148" spans="1:10">
      <c r="A148" s="1">
        <v>45072</v>
      </c>
      <c r="B148">
        <v>474</v>
      </c>
      <c r="C148">
        <v>606</v>
      </c>
      <c r="D148">
        <f t="shared" si="18"/>
        <v>5</v>
      </c>
      <c r="E148" t="str">
        <f t="shared" si="14"/>
        <v>Maj</v>
      </c>
      <c r="F148">
        <f t="shared" si="19"/>
        <v>10002</v>
      </c>
      <c r="G148">
        <f t="shared" si="15"/>
        <v>4000.8</v>
      </c>
      <c r="H148">
        <f t="shared" si="16"/>
        <v>-100.80000000000018</v>
      </c>
      <c r="I148">
        <f t="shared" si="17"/>
        <v>47</v>
      </c>
      <c r="J148">
        <f t="shared" si="20"/>
        <v>235</v>
      </c>
    </row>
    <row r="149" spans="1:10">
      <c r="A149" s="1">
        <v>45073</v>
      </c>
      <c r="B149">
        <v>407</v>
      </c>
      <c r="C149">
        <v>674</v>
      </c>
      <c r="D149">
        <f t="shared" si="18"/>
        <v>5</v>
      </c>
      <c r="E149" t="str">
        <f t="shared" si="14"/>
        <v>Maj</v>
      </c>
      <c r="F149">
        <f t="shared" si="19"/>
        <v>9735</v>
      </c>
      <c r="G149">
        <f t="shared" si="15"/>
        <v>3894</v>
      </c>
      <c r="H149">
        <f t="shared" si="16"/>
        <v>6</v>
      </c>
      <c r="I149">
        <f t="shared" si="17"/>
        <v>48</v>
      </c>
      <c r="J149">
        <f t="shared" si="20"/>
        <v>240</v>
      </c>
    </row>
    <row r="150" spans="1:10">
      <c r="A150" s="1">
        <v>45074</v>
      </c>
      <c r="B150">
        <v>697</v>
      </c>
      <c r="C150">
        <v>546</v>
      </c>
      <c r="D150">
        <f t="shared" si="18"/>
        <v>5</v>
      </c>
      <c r="E150" t="str">
        <f t="shared" si="14"/>
        <v>Maj</v>
      </c>
      <c r="F150">
        <f t="shared" si="19"/>
        <v>9886</v>
      </c>
      <c r="G150">
        <f t="shared" si="15"/>
        <v>3954.4</v>
      </c>
      <c r="H150">
        <f t="shared" si="16"/>
        <v>-54.400000000000091</v>
      </c>
      <c r="I150">
        <f t="shared" si="17"/>
        <v>37</v>
      </c>
      <c r="J150">
        <f t="shared" si="20"/>
        <v>185</v>
      </c>
    </row>
    <row r="151" spans="1:10">
      <c r="A151" s="1">
        <v>45075</v>
      </c>
      <c r="B151">
        <v>603</v>
      </c>
      <c r="C151">
        <v>564</v>
      </c>
      <c r="D151">
        <f t="shared" si="18"/>
        <v>5</v>
      </c>
      <c r="E151" t="str">
        <f t="shared" si="14"/>
        <v>Maj</v>
      </c>
      <c r="F151">
        <f t="shared" si="19"/>
        <v>9925</v>
      </c>
      <c r="G151">
        <f t="shared" si="15"/>
        <v>3970</v>
      </c>
      <c r="H151">
        <f t="shared" si="16"/>
        <v>-70</v>
      </c>
      <c r="I151">
        <f t="shared" si="17"/>
        <v>23</v>
      </c>
      <c r="J151">
        <f t="shared" si="20"/>
        <v>115</v>
      </c>
    </row>
    <row r="152" spans="1:10">
      <c r="A152" s="1">
        <v>45076</v>
      </c>
      <c r="B152">
        <v>561</v>
      </c>
      <c r="C152">
        <v>670</v>
      </c>
      <c r="D152">
        <f t="shared" si="18"/>
        <v>5</v>
      </c>
      <c r="E152" t="str">
        <f t="shared" si="14"/>
        <v>Maj</v>
      </c>
      <c r="F152">
        <f t="shared" si="19"/>
        <v>9816</v>
      </c>
      <c r="G152">
        <f t="shared" si="15"/>
        <v>3926.4</v>
      </c>
      <c r="H152">
        <f t="shared" si="16"/>
        <v>-26.400000000000091</v>
      </c>
      <c r="I152">
        <f t="shared" si="17"/>
        <v>17</v>
      </c>
      <c r="J152">
        <f t="shared" si="20"/>
        <v>85</v>
      </c>
    </row>
    <row r="153" spans="1:10">
      <c r="A153" s="1">
        <v>45077</v>
      </c>
      <c r="B153">
        <v>426</v>
      </c>
      <c r="C153">
        <v>642</v>
      </c>
      <c r="D153">
        <f t="shared" si="18"/>
        <v>5</v>
      </c>
      <c r="E153" t="str">
        <f t="shared" si="14"/>
        <v>Maj</v>
      </c>
      <c r="F153">
        <f t="shared" si="19"/>
        <v>9600</v>
      </c>
      <c r="G153">
        <f t="shared" si="15"/>
        <v>3840</v>
      </c>
      <c r="H153">
        <f t="shared" si="16"/>
        <v>60</v>
      </c>
      <c r="I153">
        <f t="shared" si="17"/>
        <v>29</v>
      </c>
      <c r="J153">
        <f t="shared" si="20"/>
        <v>145</v>
      </c>
    </row>
    <row r="154" spans="1:10">
      <c r="A154" s="1">
        <v>45078</v>
      </c>
      <c r="B154">
        <v>438</v>
      </c>
      <c r="C154">
        <v>506</v>
      </c>
      <c r="D154">
        <f t="shared" si="18"/>
        <v>6</v>
      </c>
      <c r="E154" t="str">
        <f t="shared" si="14"/>
        <v>Czerwiec</v>
      </c>
      <c r="F154">
        <f t="shared" si="19"/>
        <v>9532</v>
      </c>
      <c r="G154">
        <f t="shared" si="15"/>
        <v>3812.8</v>
      </c>
      <c r="H154">
        <f t="shared" si="16"/>
        <v>87.199999999999818</v>
      </c>
      <c r="I154">
        <f t="shared" si="17"/>
        <v>46</v>
      </c>
      <c r="J154">
        <f t="shared" si="20"/>
        <v>230</v>
      </c>
    </row>
    <row r="155" spans="1:10">
      <c r="A155" s="1">
        <v>45079</v>
      </c>
      <c r="B155">
        <v>580</v>
      </c>
      <c r="C155">
        <v>543</v>
      </c>
      <c r="D155">
        <f t="shared" si="18"/>
        <v>6</v>
      </c>
      <c r="E155" t="str">
        <f t="shared" si="14"/>
        <v>Czerwiec</v>
      </c>
      <c r="F155">
        <f t="shared" si="19"/>
        <v>9569</v>
      </c>
      <c r="G155">
        <f t="shared" si="15"/>
        <v>3827.6000000000004</v>
      </c>
      <c r="H155">
        <f t="shared" si="16"/>
        <v>72.399999999999636</v>
      </c>
      <c r="I155">
        <f t="shared" si="17"/>
        <v>60</v>
      </c>
      <c r="J155">
        <f t="shared" si="20"/>
        <v>300</v>
      </c>
    </row>
    <row r="156" spans="1:10">
      <c r="A156" s="1">
        <v>45080</v>
      </c>
      <c r="B156">
        <v>423</v>
      </c>
      <c r="C156">
        <v>645</v>
      </c>
      <c r="D156">
        <f t="shared" si="18"/>
        <v>6</v>
      </c>
      <c r="E156" t="str">
        <f t="shared" si="14"/>
        <v>Czerwiec</v>
      </c>
      <c r="F156">
        <f t="shared" si="19"/>
        <v>9347</v>
      </c>
      <c r="G156">
        <f t="shared" si="15"/>
        <v>3738.8</v>
      </c>
      <c r="H156">
        <f t="shared" si="16"/>
        <v>161.19999999999982</v>
      </c>
      <c r="I156">
        <f t="shared" si="17"/>
        <v>92</v>
      </c>
      <c r="J156">
        <f t="shared" si="20"/>
        <v>460</v>
      </c>
    </row>
    <row r="157" spans="1:10">
      <c r="A157" s="1">
        <v>45081</v>
      </c>
      <c r="B157">
        <v>392</v>
      </c>
      <c r="C157">
        <v>622</v>
      </c>
      <c r="D157">
        <f t="shared" si="18"/>
        <v>6</v>
      </c>
      <c r="E157" t="str">
        <f t="shared" si="14"/>
        <v>Czerwiec</v>
      </c>
      <c r="F157">
        <f t="shared" si="19"/>
        <v>9117</v>
      </c>
      <c r="G157">
        <f t="shared" si="15"/>
        <v>3646.8</v>
      </c>
      <c r="H157">
        <f t="shared" si="16"/>
        <v>253.19999999999982</v>
      </c>
      <c r="I157">
        <f t="shared" si="17"/>
        <v>142</v>
      </c>
      <c r="J157">
        <f t="shared" si="20"/>
        <v>710</v>
      </c>
    </row>
    <row r="158" spans="1:10">
      <c r="A158" s="1">
        <v>45082</v>
      </c>
      <c r="B158">
        <v>317</v>
      </c>
      <c r="C158">
        <v>513</v>
      </c>
      <c r="D158">
        <f t="shared" si="18"/>
        <v>6</v>
      </c>
      <c r="E158" t="str">
        <f t="shared" si="14"/>
        <v>Czerwiec</v>
      </c>
      <c r="F158">
        <f t="shared" si="19"/>
        <v>8921</v>
      </c>
      <c r="G158">
        <f t="shared" si="15"/>
        <v>3568.4</v>
      </c>
      <c r="H158">
        <f t="shared" si="16"/>
        <v>331.59999999999991</v>
      </c>
      <c r="I158">
        <f t="shared" si="17"/>
        <v>208</v>
      </c>
      <c r="J158">
        <f t="shared" si="20"/>
        <v>1040</v>
      </c>
    </row>
    <row r="159" spans="1:10">
      <c r="A159" s="1">
        <v>45083</v>
      </c>
      <c r="B159">
        <v>301</v>
      </c>
      <c r="C159">
        <v>371</v>
      </c>
      <c r="D159">
        <f t="shared" si="18"/>
        <v>6</v>
      </c>
      <c r="E159" t="str">
        <f t="shared" si="14"/>
        <v>Czerwiec</v>
      </c>
      <c r="F159">
        <f t="shared" si="19"/>
        <v>8851</v>
      </c>
      <c r="G159">
        <f t="shared" si="15"/>
        <v>3540.4</v>
      </c>
      <c r="H159">
        <f t="shared" si="16"/>
        <v>359.59999999999991</v>
      </c>
      <c r="I159">
        <f t="shared" si="17"/>
        <v>279</v>
      </c>
      <c r="J159">
        <f t="shared" si="20"/>
        <v>1395</v>
      </c>
    </row>
    <row r="160" spans="1:10">
      <c r="A160" s="1">
        <v>45084</v>
      </c>
      <c r="B160">
        <v>326</v>
      </c>
      <c r="C160">
        <v>486</v>
      </c>
      <c r="D160">
        <f t="shared" si="18"/>
        <v>6</v>
      </c>
      <c r="E160" t="str">
        <f t="shared" si="14"/>
        <v>Czerwiec</v>
      </c>
      <c r="F160">
        <f t="shared" si="19"/>
        <v>8691</v>
      </c>
      <c r="G160">
        <f t="shared" si="15"/>
        <v>3476.4</v>
      </c>
      <c r="H160">
        <f t="shared" si="16"/>
        <v>423.59999999999991</v>
      </c>
      <c r="I160">
        <f t="shared" si="17"/>
        <v>363</v>
      </c>
      <c r="J160">
        <f t="shared" si="20"/>
        <v>1815</v>
      </c>
    </row>
    <row r="161" spans="1:10">
      <c r="A161" s="1">
        <v>45085</v>
      </c>
      <c r="B161">
        <v>493</v>
      </c>
      <c r="C161">
        <v>330</v>
      </c>
      <c r="D161">
        <f t="shared" si="18"/>
        <v>6</v>
      </c>
      <c r="E161" t="str">
        <f t="shared" si="14"/>
        <v>Czerwiec</v>
      </c>
      <c r="F161">
        <f t="shared" si="19"/>
        <v>8854</v>
      </c>
      <c r="G161">
        <f t="shared" si="15"/>
        <v>3541.6000000000004</v>
      </c>
      <c r="H161">
        <f t="shared" si="16"/>
        <v>358.39999999999964</v>
      </c>
      <c r="I161">
        <f t="shared" si="17"/>
        <v>434</v>
      </c>
      <c r="J161">
        <f t="shared" si="20"/>
        <v>2170</v>
      </c>
    </row>
    <row r="162" spans="1:10">
      <c r="A162" s="1">
        <v>45086</v>
      </c>
      <c r="B162">
        <v>485</v>
      </c>
      <c r="C162">
        <v>640</v>
      </c>
      <c r="D162">
        <f t="shared" si="18"/>
        <v>6</v>
      </c>
      <c r="E162" t="str">
        <f t="shared" si="14"/>
        <v>Czerwiec</v>
      </c>
      <c r="F162">
        <f t="shared" si="19"/>
        <v>8699</v>
      </c>
      <c r="G162">
        <f t="shared" si="15"/>
        <v>3479.6000000000004</v>
      </c>
      <c r="H162">
        <f t="shared" si="16"/>
        <v>420.39999999999964</v>
      </c>
      <c r="I162">
        <f t="shared" si="17"/>
        <v>518</v>
      </c>
      <c r="J162">
        <f t="shared" si="20"/>
        <v>2590</v>
      </c>
    </row>
    <row r="163" spans="1:10">
      <c r="A163" s="1">
        <v>45087</v>
      </c>
      <c r="B163">
        <v>310</v>
      </c>
      <c r="C163">
        <v>501</v>
      </c>
      <c r="D163">
        <f t="shared" si="18"/>
        <v>6</v>
      </c>
      <c r="E163" t="str">
        <f t="shared" si="14"/>
        <v>Czerwiec</v>
      </c>
      <c r="F163">
        <f t="shared" si="19"/>
        <v>8508</v>
      </c>
      <c r="G163">
        <f t="shared" si="15"/>
        <v>3403.2000000000003</v>
      </c>
      <c r="H163">
        <f t="shared" si="16"/>
        <v>496.79999999999973</v>
      </c>
      <c r="I163">
        <f t="shared" si="17"/>
        <v>617</v>
      </c>
      <c r="J163">
        <f t="shared" si="20"/>
        <v>3085</v>
      </c>
    </row>
    <row r="164" spans="1:10">
      <c r="A164" s="1">
        <v>45088</v>
      </c>
      <c r="B164">
        <v>538</v>
      </c>
      <c r="C164">
        <v>356</v>
      </c>
      <c r="D164">
        <f t="shared" si="18"/>
        <v>6</v>
      </c>
      <c r="E164" t="str">
        <f t="shared" si="14"/>
        <v>Czerwiec</v>
      </c>
      <c r="F164">
        <f t="shared" si="19"/>
        <v>8690</v>
      </c>
      <c r="G164">
        <f t="shared" si="15"/>
        <v>3476</v>
      </c>
      <c r="H164">
        <f t="shared" si="16"/>
        <v>424</v>
      </c>
      <c r="I164">
        <f t="shared" si="17"/>
        <v>701</v>
      </c>
      <c r="J164">
        <f t="shared" si="20"/>
        <v>3505</v>
      </c>
    </row>
    <row r="165" spans="1:10">
      <c r="A165" s="1">
        <v>45089</v>
      </c>
      <c r="B165">
        <v>480</v>
      </c>
      <c r="C165">
        <v>464</v>
      </c>
      <c r="D165">
        <f t="shared" si="18"/>
        <v>6</v>
      </c>
      <c r="E165" t="str">
        <f t="shared" si="14"/>
        <v>Czerwiec</v>
      </c>
      <c r="F165">
        <f t="shared" si="19"/>
        <v>8706</v>
      </c>
      <c r="G165">
        <f t="shared" si="15"/>
        <v>3482.4</v>
      </c>
      <c r="H165">
        <f t="shared" si="16"/>
        <v>417.59999999999991</v>
      </c>
      <c r="I165">
        <f t="shared" si="17"/>
        <v>784</v>
      </c>
      <c r="J165">
        <f t="shared" si="20"/>
        <v>3920</v>
      </c>
    </row>
    <row r="166" spans="1:10">
      <c r="A166" s="1">
        <v>45090</v>
      </c>
      <c r="B166">
        <v>662</v>
      </c>
      <c r="C166">
        <v>476</v>
      </c>
      <c r="D166">
        <f t="shared" si="18"/>
        <v>6</v>
      </c>
      <c r="E166" t="str">
        <f t="shared" si="14"/>
        <v>Czerwiec</v>
      </c>
      <c r="F166">
        <f t="shared" si="19"/>
        <v>8892</v>
      </c>
      <c r="G166">
        <f t="shared" si="15"/>
        <v>3556.8</v>
      </c>
      <c r="H166">
        <f t="shared" si="16"/>
        <v>343.19999999999982</v>
      </c>
      <c r="I166">
        <f t="shared" si="17"/>
        <v>852</v>
      </c>
      <c r="J166">
        <f t="shared" si="20"/>
        <v>4260</v>
      </c>
    </row>
    <row r="167" spans="1:10">
      <c r="A167" s="1">
        <v>45091</v>
      </c>
      <c r="B167">
        <v>512</v>
      </c>
      <c r="C167">
        <v>424</v>
      </c>
      <c r="D167">
        <f t="shared" si="18"/>
        <v>6</v>
      </c>
      <c r="E167" t="str">
        <f t="shared" si="14"/>
        <v>Czerwiec</v>
      </c>
      <c r="F167">
        <f t="shared" si="19"/>
        <v>8980</v>
      </c>
      <c r="G167">
        <f t="shared" si="15"/>
        <v>3592</v>
      </c>
      <c r="H167">
        <f t="shared" si="16"/>
        <v>308</v>
      </c>
      <c r="I167">
        <f t="shared" si="17"/>
        <v>913</v>
      </c>
      <c r="J167">
        <f t="shared" si="20"/>
        <v>4565</v>
      </c>
    </row>
    <row r="168" spans="1:10">
      <c r="A168" s="1">
        <v>45092</v>
      </c>
      <c r="B168">
        <v>374</v>
      </c>
      <c r="C168">
        <v>330</v>
      </c>
      <c r="D168">
        <f t="shared" si="18"/>
        <v>6</v>
      </c>
      <c r="E168" t="str">
        <f t="shared" si="14"/>
        <v>Czerwiec</v>
      </c>
      <c r="F168">
        <f t="shared" si="19"/>
        <v>9024</v>
      </c>
      <c r="G168">
        <f t="shared" si="15"/>
        <v>3609.6000000000004</v>
      </c>
      <c r="H168">
        <f t="shared" si="16"/>
        <v>290.39999999999964</v>
      </c>
      <c r="I168">
        <f t="shared" si="17"/>
        <v>971</v>
      </c>
      <c r="J168">
        <f t="shared" si="20"/>
        <v>4855</v>
      </c>
    </row>
    <row r="169" spans="1:10">
      <c r="A169" s="1">
        <v>45093</v>
      </c>
      <c r="B169">
        <v>408</v>
      </c>
      <c r="C169">
        <v>618</v>
      </c>
      <c r="D169">
        <f t="shared" si="18"/>
        <v>6</v>
      </c>
      <c r="E169" t="str">
        <f t="shared" si="14"/>
        <v>Czerwiec</v>
      </c>
      <c r="F169">
        <f t="shared" si="19"/>
        <v>8814</v>
      </c>
      <c r="G169">
        <f t="shared" si="15"/>
        <v>3525.6000000000004</v>
      </c>
      <c r="H169">
        <f t="shared" si="16"/>
        <v>374.39999999999964</v>
      </c>
      <c r="I169">
        <f t="shared" si="17"/>
        <v>1045</v>
      </c>
      <c r="J169">
        <f t="shared" si="20"/>
        <v>5225</v>
      </c>
    </row>
    <row r="170" spans="1:10">
      <c r="A170" s="1">
        <v>45094</v>
      </c>
      <c r="B170">
        <v>637</v>
      </c>
      <c r="C170">
        <v>308</v>
      </c>
      <c r="D170">
        <f t="shared" si="18"/>
        <v>6</v>
      </c>
      <c r="E170" t="str">
        <f t="shared" si="14"/>
        <v>Czerwiec</v>
      </c>
      <c r="F170">
        <f t="shared" si="19"/>
        <v>9143</v>
      </c>
      <c r="G170">
        <f t="shared" si="15"/>
        <v>3657.2000000000003</v>
      </c>
      <c r="H170">
        <f t="shared" si="16"/>
        <v>242.79999999999973</v>
      </c>
      <c r="I170">
        <f t="shared" si="17"/>
        <v>1093</v>
      </c>
      <c r="J170">
        <f t="shared" si="20"/>
        <v>5465</v>
      </c>
    </row>
    <row r="171" spans="1:10">
      <c r="A171" s="1">
        <v>45095</v>
      </c>
      <c r="B171">
        <v>573</v>
      </c>
      <c r="C171">
        <v>334</v>
      </c>
      <c r="D171">
        <f t="shared" si="18"/>
        <v>6</v>
      </c>
      <c r="E171" t="str">
        <f t="shared" si="14"/>
        <v>Czerwiec</v>
      </c>
      <c r="F171">
        <f t="shared" si="19"/>
        <v>9382</v>
      </c>
      <c r="G171">
        <f t="shared" si="15"/>
        <v>3752.8</v>
      </c>
      <c r="H171">
        <f t="shared" si="16"/>
        <v>147.19999999999982</v>
      </c>
      <c r="I171">
        <f t="shared" si="17"/>
        <v>1122</v>
      </c>
      <c r="J171">
        <f t="shared" si="20"/>
        <v>5610</v>
      </c>
    </row>
    <row r="172" spans="1:10">
      <c r="A172" s="1">
        <v>45096</v>
      </c>
      <c r="B172">
        <v>567</v>
      </c>
      <c r="C172">
        <v>386</v>
      </c>
      <c r="D172">
        <f t="shared" si="18"/>
        <v>6</v>
      </c>
      <c r="E172" t="str">
        <f t="shared" si="14"/>
        <v>Czerwiec</v>
      </c>
      <c r="F172">
        <f t="shared" si="19"/>
        <v>9563</v>
      </c>
      <c r="G172">
        <f t="shared" si="15"/>
        <v>3825.2000000000003</v>
      </c>
      <c r="H172">
        <f t="shared" si="16"/>
        <v>74.799999999999727</v>
      </c>
      <c r="I172">
        <f t="shared" si="17"/>
        <v>1136</v>
      </c>
      <c r="J172">
        <f t="shared" si="20"/>
        <v>5680</v>
      </c>
    </row>
    <row r="173" spans="1:10">
      <c r="A173" s="1">
        <v>45097</v>
      </c>
      <c r="B173">
        <v>436</v>
      </c>
      <c r="C173">
        <v>366</v>
      </c>
      <c r="D173">
        <f t="shared" si="18"/>
        <v>6</v>
      </c>
      <c r="E173" t="str">
        <f t="shared" si="14"/>
        <v>Czerwiec</v>
      </c>
      <c r="F173">
        <f t="shared" si="19"/>
        <v>9633</v>
      </c>
      <c r="G173">
        <f t="shared" si="15"/>
        <v>3853.2000000000003</v>
      </c>
      <c r="H173">
        <f t="shared" si="16"/>
        <v>46.799999999999727</v>
      </c>
      <c r="I173">
        <f t="shared" si="17"/>
        <v>1145</v>
      </c>
      <c r="J173">
        <f t="shared" si="20"/>
        <v>5725</v>
      </c>
    </row>
    <row r="174" spans="1:10">
      <c r="A174" s="1">
        <v>45098</v>
      </c>
      <c r="B174">
        <v>699</v>
      </c>
      <c r="C174">
        <v>503</v>
      </c>
      <c r="D174">
        <f t="shared" si="18"/>
        <v>6</v>
      </c>
      <c r="E174" t="str">
        <f t="shared" si="14"/>
        <v>Czerwiec</v>
      </c>
      <c r="F174">
        <f t="shared" si="19"/>
        <v>9829</v>
      </c>
      <c r="G174">
        <f t="shared" si="15"/>
        <v>3931.6000000000004</v>
      </c>
      <c r="H174">
        <f t="shared" si="16"/>
        <v>-31.600000000000364</v>
      </c>
      <c r="I174">
        <f t="shared" si="17"/>
        <v>1138</v>
      </c>
      <c r="J174">
        <f t="shared" si="20"/>
        <v>5690</v>
      </c>
    </row>
    <row r="175" spans="1:10">
      <c r="A175" s="1">
        <v>45099</v>
      </c>
      <c r="B175">
        <v>504</v>
      </c>
      <c r="C175">
        <v>467</v>
      </c>
      <c r="D175">
        <f t="shared" si="18"/>
        <v>6</v>
      </c>
      <c r="E175" t="str">
        <f t="shared" si="14"/>
        <v>Czerwiec</v>
      </c>
      <c r="F175">
        <f t="shared" si="19"/>
        <v>9866</v>
      </c>
      <c r="G175">
        <f t="shared" si="15"/>
        <v>3946.4</v>
      </c>
      <c r="H175">
        <f t="shared" si="16"/>
        <v>-46.400000000000091</v>
      </c>
      <c r="I175">
        <f t="shared" si="17"/>
        <v>1128</v>
      </c>
      <c r="J175">
        <f t="shared" si="20"/>
        <v>5640</v>
      </c>
    </row>
    <row r="176" spans="1:10">
      <c r="A176" s="1">
        <v>45100</v>
      </c>
      <c r="B176">
        <v>572</v>
      </c>
      <c r="C176">
        <v>575</v>
      </c>
      <c r="D176">
        <f t="shared" si="18"/>
        <v>6</v>
      </c>
      <c r="E176" t="str">
        <f t="shared" si="14"/>
        <v>Czerwiec</v>
      </c>
      <c r="F176">
        <f t="shared" si="19"/>
        <v>9863</v>
      </c>
      <c r="G176">
        <f t="shared" si="15"/>
        <v>3945.2000000000003</v>
      </c>
      <c r="H176">
        <f t="shared" si="16"/>
        <v>-45.200000000000273</v>
      </c>
      <c r="I176">
        <f t="shared" si="17"/>
        <v>1118</v>
      </c>
      <c r="J176">
        <f t="shared" si="20"/>
        <v>5590</v>
      </c>
    </row>
    <row r="177" spans="1:10">
      <c r="A177" s="1">
        <v>45101</v>
      </c>
      <c r="B177">
        <v>471</v>
      </c>
      <c r="C177">
        <v>653</v>
      </c>
      <c r="D177">
        <f t="shared" si="18"/>
        <v>6</v>
      </c>
      <c r="E177" t="str">
        <f t="shared" si="14"/>
        <v>Czerwiec</v>
      </c>
      <c r="F177">
        <f t="shared" si="19"/>
        <v>9681</v>
      </c>
      <c r="G177">
        <f t="shared" si="15"/>
        <v>3872.4</v>
      </c>
      <c r="H177">
        <f t="shared" si="16"/>
        <v>27.599999999999909</v>
      </c>
      <c r="I177">
        <f t="shared" si="17"/>
        <v>1123</v>
      </c>
      <c r="J177">
        <f t="shared" si="20"/>
        <v>5615</v>
      </c>
    </row>
    <row r="178" spans="1:10">
      <c r="A178" s="1">
        <v>45102</v>
      </c>
      <c r="B178">
        <v>664</v>
      </c>
      <c r="C178">
        <v>608</v>
      </c>
      <c r="D178">
        <f t="shared" si="18"/>
        <v>6</v>
      </c>
      <c r="E178" t="str">
        <f t="shared" si="14"/>
        <v>Czerwiec</v>
      </c>
      <c r="F178">
        <f t="shared" si="19"/>
        <v>9737</v>
      </c>
      <c r="G178">
        <f t="shared" si="15"/>
        <v>3894.8</v>
      </c>
      <c r="H178">
        <f t="shared" si="16"/>
        <v>5.1999999999998181</v>
      </c>
      <c r="I178">
        <f t="shared" si="17"/>
        <v>1124</v>
      </c>
      <c r="J178">
        <f t="shared" si="20"/>
        <v>5620</v>
      </c>
    </row>
    <row r="179" spans="1:10">
      <c r="A179" s="1">
        <v>45103</v>
      </c>
      <c r="B179">
        <v>611</v>
      </c>
      <c r="C179">
        <v>550</v>
      </c>
      <c r="D179">
        <f t="shared" si="18"/>
        <v>6</v>
      </c>
      <c r="E179" t="str">
        <f t="shared" si="14"/>
        <v>Czerwiec</v>
      </c>
      <c r="F179">
        <f t="shared" si="19"/>
        <v>9798</v>
      </c>
      <c r="G179">
        <f t="shared" si="15"/>
        <v>3919.2000000000003</v>
      </c>
      <c r="H179">
        <f t="shared" si="16"/>
        <v>-19.200000000000273</v>
      </c>
      <c r="I179">
        <f t="shared" si="17"/>
        <v>1120</v>
      </c>
      <c r="J179">
        <f t="shared" si="20"/>
        <v>5600</v>
      </c>
    </row>
    <row r="180" spans="1:10">
      <c r="A180" s="1">
        <v>45104</v>
      </c>
      <c r="B180">
        <v>322</v>
      </c>
      <c r="C180">
        <v>443</v>
      </c>
      <c r="D180">
        <f t="shared" si="18"/>
        <v>6</v>
      </c>
      <c r="E180" t="str">
        <f t="shared" si="14"/>
        <v>Czerwiec</v>
      </c>
      <c r="F180">
        <f t="shared" si="19"/>
        <v>9677</v>
      </c>
      <c r="G180">
        <f t="shared" si="15"/>
        <v>3870.8</v>
      </c>
      <c r="H180">
        <f t="shared" si="16"/>
        <v>29.199999999999818</v>
      </c>
      <c r="I180">
        <f t="shared" si="17"/>
        <v>1125</v>
      </c>
      <c r="J180">
        <f t="shared" si="20"/>
        <v>5625</v>
      </c>
    </row>
    <row r="181" spans="1:10">
      <c r="A181" s="1">
        <v>45105</v>
      </c>
      <c r="B181">
        <v>569</v>
      </c>
      <c r="C181">
        <v>548</v>
      </c>
      <c r="D181">
        <f t="shared" si="18"/>
        <v>6</v>
      </c>
      <c r="E181" t="str">
        <f t="shared" si="14"/>
        <v>Czerwiec</v>
      </c>
      <c r="F181">
        <f t="shared" si="19"/>
        <v>9698</v>
      </c>
      <c r="G181">
        <f t="shared" si="15"/>
        <v>3879.2000000000003</v>
      </c>
      <c r="H181">
        <f t="shared" si="16"/>
        <v>20.799999999999727</v>
      </c>
      <c r="I181">
        <f t="shared" si="17"/>
        <v>1129</v>
      </c>
      <c r="J181">
        <f t="shared" si="20"/>
        <v>5645</v>
      </c>
    </row>
    <row r="182" spans="1:10">
      <c r="A182" s="1">
        <v>45106</v>
      </c>
      <c r="B182">
        <v>641</v>
      </c>
      <c r="C182">
        <v>419</v>
      </c>
      <c r="D182">
        <f t="shared" si="18"/>
        <v>6</v>
      </c>
      <c r="E182" t="str">
        <f t="shared" si="14"/>
        <v>Czerwiec</v>
      </c>
      <c r="F182">
        <f t="shared" si="19"/>
        <v>9920</v>
      </c>
      <c r="G182">
        <f t="shared" si="15"/>
        <v>3968</v>
      </c>
      <c r="H182">
        <f t="shared" si="16"/>
        <v>-68</v>
      </c>
      <c r="I182">
        <f t="shared" si="17"/>
        <v>1115</v>
      </c>
      <c r="J182">
        <f t="shared" si="20"/>
        <v>5575</v>
      </c>
    </row>
    <row r="183" spans="1:10">
      <c r="A183" s="1">
        <v>45107</v>
      </c>
      <c r="B183">
        <v>575</v>
      </c>
      <c r="C183">
        <v>413</v>
      </c>
      <c r="D183">
        <f t="shared" si="18"/>
        <v>6</v>
      </c>
      <c r="E183" t="str">
        <f t="shared" si="14"/>
        <v>Czerwiec</v>
      </c>
      <c r="F183">
        <f t="shared" si="19"/>
        <v>10082</v>
      </c>
      <c r="G183">
        <f t="shared" si="15"/>
        <v>4032.8</v>
      </c>
      <c r="H183">
        <f t="shared" si="16"/>
        <v>-132.80000000000018</v>
      </c>
      <c r="I183">
        <f t="shared" si="17"/>
        <v>1088</v>
      </c>
      <c r="J183">
        <f t="shared" si="20"/>
        <v>5440</v>
      </c>
    </row>
    <row r="184" spans="1:10">
      <c r="A184" s="1">
        <v>45108</v>
      </c>
      <c r="B184">
        <v>336</v>
      </c>
      <c r="C184">
        <v>570</v>
      </c>
      <c r="D184">
        <f t="shared" si="18"/>
        <v>7</v>
      </c>
      <c r="E184" t="str">
        <f t="shared" si="14"/>
        <v>Lipiec</v>
      </c>
      <c r="F184">
        <f t="shared" si="19"/>
        <v>9848</v>
      </c>
      <c r="G184">
        <f t="shared" si="15"/>
        <v>3939.2000000000003</v>
      </c>
      <c r="H184">
        <f t="shared" si="16"/>
        <v>-39.200000000000273</v>
      </c>
      <c r="I184">
        <f t="shared" si="17"/>
        <v>1080</v>
      </c>
      <c r="J184">
        <f t="shared" si="20"/>
        <v>5400</v>
      </c>
    </row>
    <row r="185" spans="1:10">
      <c r="A185" s="1">
        <v>45109</v>
      </c>
      <c r="B185">
        <v>461</v>
      </c>
      <c r="C185">
        <v>381</v>
      </c>
      <c r="D185">
        <f t="shared" si="18"/>
        <v>7</v>
      </c>
      <c r="E185" t="str">
        <f t="shared" si="14"/>
        <v>Lipiec</v>
      </c>
      <c r="F185">
        <f t="shared" si="19"/>
        <v>9928</v>
      </c>
      <c r="G185">
        <f t="shared" si="15"/>
        <v>3971.2000000000003</v>
      </c>
      <c r="H185">
        <f t="shared" si="16"/>
        <v>-71.200000000000273</v>
      </c>
      <c r="I185">
        <f t="shared" si="17"/>
        <v>1065</v>
      </c>
      <c r="J185">
        <f t="shared" si="20"/>
        <v>5325</v>
      </c>
    </row>
    <row r="186" spans="1:10">
      <c r="A186" s="1">
        <v>45110</v>
      </c>
      <c r="B186">
        <v>667</v>
      </c>
      <c r="C186">
        <v>520</v>
      </c>
      <c r="D186">
        <f t="shared" si="18"/>
        <v>7</v>
      </c>
      <c r="E186" t="str">
        <f t="shared" si="14"/>
        <v>Lipiec</v>
      </c>
      <c r="F186">
        <f t="shared" si="19"/>
        <v>10075</v>
      </c>
      <c r="G186">
        <f t="shared" si="15"/>
        <v>4030</v>
      </c>
      <c r="H186">
        <f t="shared" si="16"/>
        <v>-130</v>
      </c>
      <c r="I186">
        <f t="shared" si="17"/>
        <v>1039</v>
      </c>
      <c r="J186">
        <f t="shared" si="20"/>
        <v>5195</v>
      </c>
    </row>
    <row r="187" spans="1:10">
      <c r="A187" s="1">
        <v>45111</v>
      </c>
      <c r="B187">
        <v>303</v>
      </c>
      <c r="C187">
        <v>498</v>
      </c>
      <c r="D187">
        <f t="shared" si="18"/>
        <v>7</v>
      </c>
      <c r="E187" t="str">
        <f t="shared" si="14"/>
        <v>Lipiec</v>
      </c>
      <c r="F187">
        <f t="shared" si="19"/>
        <v>9880</v>
      </c>
      <c r="G187">
        <f t="shared" si="15"/>
        <v>3952</v>
      </c>
      <c r="H187">
        <f t="shared" si="16"/>
        <v>-52</v>
      </c>
      <c r="I187">
        <f t="shared" si="17"/>
        <v>1028</v>
      </c>
      <c r="J187">
        <f t="shared" si="20"/>
        <v>5140</v>
      </c>
    </row>
    <row r="188" spans="1:10">
      <c r="A188" s="1">
        <v>45112</v>
      </c>
      <c r="B188">
        <v>568</v>
      </c>
      <c r="C188">
        <v>567</v>
      </c>
      <c r="D188">
        <f t="shared" si="18"/>
        <v>7</v>
      </c>
      <c r="E188" t="str">
        <f t="shared" si="14"/>
        <v>Lipiec</v>
      </c>
      <c r="F188">
        <f t="shared" si="19"/>
        <v>9881</v>
      </c>
      <c r="G188">
        <f t="shared" si="15"/>
        <v>3952.4</v>
      </c>
      <c r="H188">
        <f t="shared" si="16"/>
        <v>-52.400000000000091</v>
      </c>
      <c r="I188">
        <f t="shared" si="17"/>
        <v>1017</v>
      </c>
      <c r="J188">
        <f t="shared" si="20"/>
        <v>5085</v>
      </c>
    </row>
    <row r="189" spans="1:10">
      <c r="A189" s="1">
        <v>45113</v>
      </c>
      <c r="B189">
        <v>391</v>
      </c>
      <c r="C189">
        <v>599</v>
      </c>
      <c r="D189">
        <f t="shared" si="18"/>
        <v>7</v>
      </c>
      <c r="E189" t="str">
        <f t="shared" si="14"/>
        <v>Lipiec</v>
      </c>
      <c r="F189">
        <f t="shared" si="19"/>
        <v>9673</v>
      </c>
      <c r="G189">
        <f t="shared" si="15"/>
        <v>3869.2000000000003</v>
      </c>
      <c r="H189">
        <f t="shared" si="16"/>
        <v>30.799999999999727</v>
      </c>
      <c r="I189">
        <f t="shared" si="17"/>
        <v>1023</v>
      </c>
      <c r="J189">
        <f t="shared" si="20"/>
        <v>5115</v>
      </c>
    </row>
    <row r="190" spans="1:10">
      <c r="A190" s="1">
        <v>45114</v>
      </c>
      <c r="B190">
        <v>550</v>
      </c>
      <c r="C190">
        <v>561</v>
      </c>
      <c r="D190">
        <f t="shared" si="18"/>
        <v>7</v>
      </c>
      <c r="E190" t="str">
        <f t="shared" si="14"/>
        <v>Lipiec</v>
      </c>
      <c r="F190">
        <f t="shared" si="19"/>
        <v>9662</v>
      </c>
      <c r="G190">
        <f t="shared" si="15"/>
        <v>3864.8</v>
      </c>
      <c r="H190">
        <f t="shared" si="16"/>
        <v>35.199999999999818</v>
      </c>
      <c r="I190">
        <f t="shared" si="17"/>
        <v>1030</v>
      </c>
      <c r="J190">
        <f t="shared" si="20"/>
        <v>5150</v>
      </c>
    </row>
    <row r="191" spans="1:10">
      <c r="A191" s="1">
        <v>45115</v>
      </c>
      <c r="B191">
        <v>373</v>
      </c>
      <c r="C191">
        <v>469</v>
      </c>
      <c r="D191">
        <f t="shared" si="18"/>
        <v>7</v>
      </c>
      <c r="E191" t="str">
        <f t="shared" si="14"/>
        <v>Lipiec</v>
      </c>
      <c r="F191">
        <f t="shared" si="19"/>
        <v>9566</v>
      </c>
      <c r="G191">
        <f t="shared" si="15"/>
        <v>3826.4</v>
      </c>
      <c r="H191">
        <f t="shared" si="16"/>
        <v>73.599999999999909</v>
      </c>
      <c r="I191">
        <f t="shared" si="17"/>
        <v>1044</v>
      </c>
      <c r="J191">
        <f t="shared" si="20"/>
        <v>5220</v>
      </c>
    </row>
    <row r="192" spans="1:10">
      <c r="A192" s="1">
        <v>45116</v>
      </c>
      <c r="B192">
        <v>480</v>
      </c>
      <c r="C192">
        <v>592</v>
      </c>
      <c r="D192">
        <f t="shared" si="18"/>
        <v>7</v>
      </c>
      <c r="E192" t="str">
        <f t="shared" si="14"/>
        <v>Lipiec</v>
      </c>
      <c r="F192">
        <f t="shared" si="19"/>
        <v>9454</v>
      </c>
      <c r="G192">
        <f t="shared" si="15"/>
        <v>3781.6000000000004</v>
      </c>
      <c r="H192">
        <f t="shared" si="16"/>
        <v>118.39999999999964</v>
      </c>
      <c r="I192">
        <f t="shared" si="17"/>
        <v>1067</v>
      </c>
      <c r="J192">
        <f t="shared" si="20"/>
        <v>5335</v>
      </c>
    </row>
    <row r="193" spans="1:10">
      <c r="A193" s="1">
        <v>45117</v>
      </c>
      <c r="B193">
        <v>643</v>
      </c>
      <c r="C193">
        <v>422</v>
      </c>
      <c r="D193">
        <f t="shared" si="18"/>
        <v>7</v>
      </c>
      <c r="E193" t="str">
        <f t="shared" si="14"/>
        <v>Lipiec</v>
      </c>
      <c r="F193">
        <f t="shared" si="19"/>
        <v>9675</v>
      </c>
      <c r="G193">
        <f t="shared" si="15"/>
        <v>3870</v>
      </c>
      <c r="H193">
        <f t="shared" si="16"/>
        <v>30</v>
      </c>
      <c r="I193">
        <f t="shared" si="17"/>
        <v>1073</v>
      </c>
      <c r="J193">
        <f t="shared" si="20"/>
        <v>5365</v>
      </c>
    </row>
    <row r="194" spans="1:10">
      <c r="A194" s="1">
        <v>45118</v>
      </c>
      <c r="B194">
        <v>353</v>
      </c>
      <c r="C194">
        <v>641</v>
      </c>
      <c r="D194">
        <f t="shared" si="18"/>
        <v>7</v>
      </c>
      <c r="E194" t="str">
        <f t="shared" si="14"/>
        <v>Lipiec</v>
      </c>
      <c r="F194">
        <f t="shared" si="19"/>
        <v>9387</v>
      </c>
      <c r="G194">
        <f t="shared" si="15"/>
        <v>3754.8</v>
      </c>
      <c r="H194">
        <f t="shared" si="16"/>
        <v>145.19999999999982</v>
      </c>
      <c r="I194">
        <f t="shared" si="17"/>
        <v>1102</v>
      </c>
      <c r="J194">
        <f t="shared" si="20"/>
        <v>5510</v>
      </c>
    </row>
    <row r="195" spans="1:10">
      <c r="A195" s="1">
        <v>45119</v>
      </c>
      <c r="B195">
        <v>679</v>
      </c>
      <c r="C195">
        <v>301</v>
      </c>
      <c r="D195">
        <f t="shared" si="18"/>
        <v>7</v>
      </c>
      <c r="E195" t="str">
        <f t="shared" ref="E195:E258" si="21">VLOOKUP(D195,$P$1:$Q$13,2,FALSE)</f>
        <v>Lipiec</v>
      </c>
      <c r="F195">
        <f t="shared" si="19"/>
        <v>9765</v>
      </c>
      <c r="G195">
        <f t="shared" ref="G195:G258" si="22" xml:space="preserve"> 0.4 * F195</f>
        <v>3906</v>
      </c>
      <c r="H195">
        <f t="shared" ref="H195:H258" si="23">3900 - G195</f>
        <v>-6</v>
      </c>
      <c r="I195">
        <f t="shared" ref="I195:I258" si="24" xml:space="preserve"> J195 / 5</f>
        <v>1100</v>
      </c>
      <c r="J195">
        <f t="shared" si="20"/>
        <v>5500</v>
      </c>
    </row>
    <row r="196" spans="1:10">
      <c r="A196" s="1">
        <v>45120</v>
      </c>
      <c r="B196">
        <v>523</v>
      </c>
      <c r="C196">
        <v>696</v>
      </c>
      <c r="D196">
        <f t="shared" ref="D196:D259" si="25">MONTH(A196)</f>
        <v>7</v>
      </c>
      <c r="E196" t="str">
        <f t="shared" si="21"/>
        <v>Lipiec</v>
      </c>
      <c r="F196">
        <f t="shared" ref="F196:F259" si="26">F195 + (B196 - C196)</f>
        <v>9592</v>
      </c>
      <c r="G196">
        <f t="shared" si="22"/>
        <v>3836.8</v>
      </c>
      <c r="H196">
        <f t="shared" si="23"/>
        <v>63.199999999999818</v>
      </c>
      <c r="I196">
        <f t="shared" si="24"/>
        <v>1112</v>
      </c>
      <c r="J196">
        <f t="shared" ref="J196:J259" si="27">IF(H196 &gt; 0, ROUNDDOWN(H196 / 5, 0) * 5 + J195, ROUNDUP(H196 / 5, 0) * 5 + J195)</f>
        <v>5560</v>
      </c>
    </row>
    <row r="197" spans="1:10">
      <c r="A197" s="1">
        <v>45121</v>
      </c>
      <c r="B197">
        <v>341</v>
      </c>
      <c r="C197">
        <v>555</v>
      </c>
      <c r="D197">
        <f t="shared" si="25"/>
        <v>7</v>
      </c>
      <c r="E197" t="str">
        <f t="shared" si="21"/>
        <v>Lipiec</v>
      </c>
      <c r="F197">
        <f t="shared" si="26"/>
        <v>9378</v>
      </c>
      <c r="G197">
        <f t="shared" si="22"/>
        <v>3751.2000000000003</v>
      </c>
      <c r="H197">
        <f t="shared" si="23"/>
        <v>148.79999999999973</v>
      </c>
      <c r="I197">
        <f t="shared" si="24"/>
        <v>1141</v>
      </c>
      <c r="J197">
        <f t="shared" si="27"/>
        <v>5705</v>
      </c>
    </row>
    <row r="198" spans="1:10">
      <c r="A198" s="1">
        <v>45122</v>
      </c>
      <c r="B198">
        <v>691</v>
      </c>
      <c r="C198">
        <v>608</v>
      </c>
      <c r="D198">
        <f t="shared" si="25"/>
        <v>7</v>
      </c>
      <c r="E198" t="str">
        <f t="shared" si="21"/>
        <v>Lipiec</v>
      </c>
      <c r="F198">
        <f t="shared" si="26"/>
        <v>9461</v>
      </c>
      <c r="G198">
        <f t="shared" si="22"/>
        <v>3784.4</v>
      </c>
      <c r="H198">
        <f t="shared" si="23"/>
        <v>115.59999999999991</v>
      </c>
      <c r="I198">
        <f t="shared" si="24"/>
        <v>1164</v>
      </c>
      <c r="J198">
        <f t="shared" si="27"/>
        <v>5820</v>
      </c>
    </row>
    <row r="199" spans="1:10">
      <c r="A199" s="1">
        <v>45123</v>
      </c>
      <c r="B199">
        <v>428</v>
      </c>
      <c r="C199">
        <v>381</v>
      </c>
      <c r="D199">
        <f t="shared" si="25"/>
        <v>7</v>
      </c>
      <c r="E199" t="str">
        <f t="shared" si="21"/>
        <v>Lipiec</v>
      </c>
      <c r="F199">
        <f t="shared" si="26"/>
        <v>9508</v>
      </c>
      <c r="G199">
        <f t="shared" si="22"/>
        <v>3803.2000000000003</v>
      </c>
      <c r="H199">
        <f t="shared" si="23"/>
        <v>96.799999999999727</v>
      </c>
      <c r="I199">
        <f t="shared" si="24"/>
        <v>1183</v>
      </c>
      <c r="J199">
        <f t="shared" si="27"/>
        <v>5915</v>
      </c>
    </row>
    <row r="200" spans="1:10">
      <c r="A200" s="1">
        <v>45124</v>
      </c>
      <c r="B200">
        <v>597</v>
      </c>
      <c r="C200">
        <v>695</v>
      </c>
      <c r="D200">
        <f t="shared" si="25"/>
        <v>7</v>
      </c>
      <c r="E200" t="str">
        <f t="shared" si="21"/>
        <v>Lipiec</v>
      </c>
      <c r="F200">
        <f t="shared" si="26"/>
        <v>9410</v>
      </c>
      <c r="G200">
        <f t="shared" si="22"/>
        <v>3764</v>
      </c>
      <c r="H200">
        <f t="shared" si="23"/>
        <v>136</v>
      </c>
      <c r="I200">
        <f t="shared" si="24"/>
        <v>1210</v>
      </c>
      <c r="J200">
        <f t="shared" si="27"/>
        <v>6050</v>
      </c>
    </row>
    <row r="201" spans="1:10">
      <c r="A201" s="1">
        <v>45125</v>
      </c>
      <c r="B201">
        <v>667</v>
      </c>
      <c r="C201">
        <v>401</v>
      </c>
      <c r="D201">
        <f t="shared" si="25"/>
        <v>7</v>
      </c>
      <c r="E201" t="str">
        <f t="shared" si="21"/>
        <v>Lipiec</v>
      </c>
      <c r="F201">
        <f t="shared" si="26"/>
        <v>9676</v>
      </c>
      <c r="G201">
        <f t="shared" si="22"/>
        <v>3870.4</v>
      </c>
      <c r="H201">
        <f t="shared" si="23"/>
        <v>29.599999999999909</v>
      </c>
      <c r="I201">
        <f t="shared" si="24"/>
        <v>1215</v>
      </c>
      <c r="J201">
        <f t="shared" si="27"/>
        <v>6075</v>
      </c>
    </row>
    <row r="202" spans="1:10">
      <c r="A202" s="1">
        <v>45126</v>
      </c>
      <c r="B202">
        <v>579</v>
      </c>
      <c r="C202">
        <v>541</v>
      </c>
      <c r="D202">
        <f t="shared" si="25"/>
        <v>7</v>
      </c>
      <c r="E202" t="str">
        <f t="shared" si="21"/>
        <v>Lipiec</v>
      </c>
      <c r="F202">
        <f t="shared" si="26"/>
        <v>9714</v>
      </c>
      <c r="G202">
        <f t="shared" si="22"/>
        <v>3885.6000000000004</v>
      </c>
      <c r="H202">
        <f t="shared" si="23"/>
        <v>14.399999999999636</v>
      </c>
      <c r="I202">
        <f t="shared" si="24"/>
        <v>1217</v>
      </c>
      <c r="J202">
        <f t="shared" si="27"/>
        <v>6085</v>
      </c>
    </row>
    <row r="203" spans="1:10">
      <c r="A203" s="1">
        <v>45127</v>
      </c>
      <c r="B203">
        <v>607</v>
      </c>
      <c r="C203">
        <v>318</v>
      </c>
      <c r="D203">
        <f t="shared" si="25"/>
        <v>7</v>
      </c>
      <c r="E203" t="str">
        <f t="shared" si="21"/>
        <v>Lipiec</v>
      </c>
      <c r="F203">
        <f t="shared" si="26"/>
        <v>10003</v>
      </c>
      <c r="G203">
        <f t="shared" si="22"/>
        <v>4001.2000000000003</v>
      </c>
      <c r="H203">
        <f t="shared" si="23"/>
        <v>-101.20000000000027</v>
      </c>
      <c r="I203">
        <f t="shared" si="24"/>
        <v>1196</v>
      </c>
      <c r="J203">
        <f t="shared" si="27"/>
        <v>5980</v>
      </c>
    </row>
    <row r="204" spans="1:10">
      <c r="A204" s="1">
        <v>45128</v>
      </c>
      <c r="B204">
        <v>674</v>
      </c>
      <c r="C204">
        <v>595</v>
      </c>
      <c r="D204">
        <f t="shared" si="25"/>
        <v>7</v>
      </c>
      <c r="E204" t="str">
        <f t="shared" si="21"/>
        <v>Lipiec</v>
      </c>
      <c r="F204">
        <f t="shared" si="26"/>
        <v>10082</v>
      </c>
      <c r="G204">
        <f t="shared" si="22"/>
        <v>4032.8</v>
      </c>
      <c r="H204">
        <f t="shared" si="23"/>
        <v>-132.80000000000018</v>
      </c>
      <c r="I204">
        <f t="shared" si="24"/>
        <v>1169</v>
      </c>
      <c r="J204">
        <f t="shared" si="27"/>
        <v>5845</v>
      </c>
    </row>
    <row r="205" spans="1:10">
      <c r="A205" s="1">
        <v>45129</v>
      </c>
      <c r="B205">
        <v>643</v>
      </c>
      <c r="C205">
        <v>494</v>
      </c>
      <c r="D205">
        <f t="shared" si="25"/>
        <v>7</v>
      </c>
      <c r="E205" t="str">
        <f t="shared" si="21"/>
        <v>Lipiec</v>
      </c>
      <c r="F205">
        <f t="shared" si="26"/>
        <v>10231</v>
      </c>
      <c r="G205">
        <f t="shared" si="22"/>
        <v>4092.4</v>
      </c>
      <c r="H205">
        <f t="shared" si="23"/>
        <v>-192.40000000000009</v>
      </c>
      <c r="I205">
        <f t="shared" si="24"/>
        <v>1130</v>
      </c>
      <c r="J205">
        <f t="shared" si="27"/>
        <v>5650</v>
      </c>
    </row>
    <row r="206" spans="1:10">
      <c r="A206" s="1">
        <v>45130</v>
      </c>
      <c r="B206">
        <v>446</v>
      </c>
      <c r="C206">
        <v>524</v>
      </c>
      <c r="D206">
        <f t="shared" si="25"/>
        <v>7</v>
      </c>
      <c r="E206" t="str">
        <f t="shared" si="21"/>
        <v>Lipiec</v>
      </c>
      <c r="F206">
        <f t="shared" si="26"/>
        <v>10153</v>
      </c>
      <c r="G206">
        <f t="shared" si="22"/>
        <v>4061.2000000000003</v>
      </c>
      <c r="H206">
        <f t="shared" si="23"/>
        <v>-161.20000000000027</v>
      </c>
      <c r="I206">
        <f t="shared" si="24"/>
        <v>1097</v>
      </c>
      <c r="J206">
        <f t="shared" si="27"/>
        <v>5485</v>
      </c>
    </row>
    <row r="207" spans="1:10">
      <c r="A207" s="1">
        <v>45131</v>
      </c>
      <c r="B207">
        <v>539</v>
      </c>
      <c r="C207">
        <v>567</v>
      </c>
      <c r="D207">
        <f t="shared" si="25"/>
        <v>7</v>
      </c>
      <c r="E207" t="str">
        <f t="shared" si="21"/>
        <v>Lipiec</v>
      </c>
      <c r="F207">
        <f t="shared" si="26"/>
        <v>10125</v>
      </c>
      <c r="G207">
        <f t="shared" si="22"/>
        <v>4050</v>
      </c>
      <c r="H207">
        <f t="shared" si="23"/>
        <v>-150</v>
      </c>
      <c r="I207">
        <f t="shared" si="24"/>
        <v>1067</v>
      </c>
      <c r="J207">
        <f t="shared" si="27"/>
        <v>5335</v>
      </c>
    </row>
    <row r="208" spans="1:10">
      <c r="A208" s="1">
        <v>45132</v>
      </c>
      <c r="B208">
        <v>659</v>
      </c>
      <c r="C208">
        <v>617</v>
      </c>
      <c r="D208">
        <f t="shared" si="25"/>
        <v>7</v>
      </c>
      <c r="E208" t="str">
        <f t="shared" si="21"/>
        <v>Lipiec</v>
      </c>
      <c r="F208">
        <f t="shared" si="26"/>
        <v>10167</v>
      </c>
      <c r="G208">
        <f t="shared" si="22"/>
        <v>4066.8</v>
      </c>
      <c r="H208">
        <f t="shared" si="23"/>
        <v>-166.80000000000018</v>
      </c>
      <c r="I208">
        <f t="shared" si="24"/>
        <v>1033</v>
      </c>
      <c r="J208">
        <f t="shared" si="27"/>
        <v>5165</v>
      </c>
    </row>
    <row r="209" spans="1:10">
      <c r="A209" s="1">
        <v>45133</v>
      </c>
      <c r="B209">
        <v>499</v>
      </c>
      <c r="C209">
        <v>671</v>
      </c>
      <c r="D209">
        <f t="shared" si="25"/>
        <v>7</v>
      </c>
      <c r="E209" t="str">
        <f t="shared" si="21"/>
        <v>Lipiec</v>
      </c>
      <c r="F209">
        <f t="shared" si="26"/>
        <v>9995</v>
      </c>
      <c r="G209">
        <f t="shared" si="22"/>
        <v>3998</v>
      </c>
      <c r="H209">
        <f t="shared" si="23"/>
        <v>-98</v>
      </c>
      <c r="I209">
        <f t="shared" si="24"/>
        <v>1013</v>
      </c>
      <c r="J209">
        <f t="shared" si="27"/>
        <v>5065</v>
      </c>
    </row>
    <row r="210" spans="1:10">
      <c r="A210" s="1">
        <v>45134</v>
      </c>
      <c r="B210">
        <v>573</v>
      </c>
      <c r="C210">
        <v>514</v>
      </c>
      <c r="D210">
        <f t="shared" si="25"/>
        <v>7</v>
      </c>
      <c r="E210" t="str">
        <f t="shared" si="21"/>
        <v>Lipiec</v>
      </c>
      <c r="F210">
        <f t="shared" si="26"/>
        <v>10054</v>
      </c>
      <c r="G210">
        <f t="shared" si="22"/>
        <v>4021.6000000000004</v>
      </c>
      <c r="H210">
        <f t="shared" si="23"/>
        <v>-121.60000000000036</v>
      </c>
      <c r="I210">
        <f t="shared" si="24"/>
        <v>988</v>
      </c>
      <c r="J210">
        <f t="shared" si="27"/>
        <v>4940</v>
      </c>
    </row>
    <row r="211" spans="1:10">
      <c r="A211" s="1">
        <v>45135</v>
      </c>
      <c r="B211">
        <v>573</v>
      </c>
      <c r="C211">
        <v>604</v>
      </c>
      <c r="D211">
        <f t="shared" si="25"/>
        <v>7</v>
      </c>
      <c r="E211" t="str">
        <f t="shared" si="21"/>
        <v>Lipiec</v>
      </c>
      <c r="F211">
        <f t="shared" si="26"/>
        <v>10023</v>
      </c>
      <c r="G211">
        <f t="shared" si="22"/>
        <v>4009.2000000000003</v>
      </c>
      <c r="H211">
        <f t="shared" si="23"/>
        <v>-109.20000000000027</v>
      </c>
      <c r="I211">
        <f t="shared" si="24"/>
        <v>966</v>
      </c>
      <c r="J211">
        <f t="shared" si="27"/>
        <v>4830</v>
      </c>
    </row>
    <row r="212" spans="1:10">
      <c r="A212" s="1">
        <v>45136</v>
      </c>
      <c r="B212">
        <v>416</v>
      </c>
      <c r="C212">
        <v>527</v>
      </c>
      <c r="D212">
        <f t="shared" si="25"/>
        <v>7</v>
      </c>
      <c r="E212" t="str">
        <f t="shared" si="21"/>
        <v>Lipiec</v>
      </c>
      <c r="F212">
        <f t="shared" si="26"/>
        <v>9912</v>
      </c>
      <c r="G212">
        <f t="shared" si="22"/>
        <v>3964.8</v>
      </c>
      <c r="H212">
        <f t="shared" si="23"/>
        <v>-64.800000000000182</v>
      </c>
      <c r="I212">
        <f t="shared" si="24"/>
        <v>953</v>
      </c>
      <c r="J212">
        <f t="shared" si="27"/>
        <v>4765</v>
      </c>
    </row>
    <row r="213" spans="1:10">
      <c r="A213" s="1">
        <v>45137</v>
      </c>
      <c r="B213">
        <v>675</v>
      </c>
      <c r="C213">
        <v>528</v>
      </c>
      <c r="D213">
        <f t="shared" si="25"/>
        <v>7</v>
      </c>
      <c r="E213" t="str">
        <f t="shared" si="21"/>
        <v>Lipiec</v>
      </c>
      <c r="F213">
        <f t="shared" si="26"/>
        <v>10059</v>
      </c>
      <c r="G213">
        <f t="shared" si="22"/>
        <v>4023.6000000000004</v>
      </c>
      <c r="H213">
        <f t="shared" si="23"/>
        <v>-123.60000000000036</v>
      </c>
      <c r="I213">
        <f t="shared" si="24"/>
        <v>928</v>
      </c>
      <c r="J213">
        <f t="shared" si="27"/>
        <v>4640</v>
      </c>
    </row>
    <row r="214" spans="1:10">
      <c r="A214" s="1">
        <v>45138</v>
      </c>
      <c r="B214">
        <v>444</v>
      </c>
      <c r="C214">
        <v>354</v>
      </c>
      <c r="D214">
        <f t="shared" si="25"/>
        <v>7</v>
      </c>
      <c r="E214" t="str">
        <f t="shared" si="21"/>
        <v>Lipiec</v>
      </c>
      <c r="F214">
        <f t="shared" si="26"/>
        <v>10149</v>
      </c>
      <c r="G214">
        <f t="shared" si="22"/>
        <v>4059.6000000000004</v>
      </c>
      <c r="H214">
        <f t="shared" si="23"/>
        <v>-159.60000000000036</v>
      </c>
      <c r="I214">
        <f t="shared" si="24"/>
        <v>896</v>
      </c>
      <c r="J214">
        <f t="shared" si="27"/>
        <v>4480</v>
      </c>
    </row>
    <row r="215" spans="1:10">
      <c r="A215" s="1">
        <v>45139</v>
      </c>
      <c r="B215">
        <v>560</v>
      </c>
      <c r="C215">
        <v>613</v>
      </c>
      <c r="D215">
        <f t="shared" si="25"/>
        <v>8</v>
      </c>
      <c r="E215" t="str">
        <f t="shared" si="21"/>
        <v>Sierpień</v>
      </c>
      <c r="F215">
        <f t="shared" si="26"/>
        <v>10096</v>
      </c>
      <c r="G215">
        <f t="shared" si="22"/>
        <v>4038.4</v>
      </c>
      <c r="H215">
        <f t="shared" si="23"/>
        <v>-138.40000000000009</v>
      </c>
      <c r="I215">
        <f t="shared" si="24"/>
        <v>868</v>
      </c>
      <c r="J215">
        <f t="shared" si="27"/>
        <v>4340</v>
      </c>
    </row>
    <row r="216" spans="1:10">
      <c r="A216" s="1">
        <v>45140</v>
      </c>
      <c r="B216">
        <v>321</v>
      </c>
      <c r="C216">
        <v>420</v>
      </c>
      <c r="D216">
        <f t="shared" si="25"/>
        <v>8</v>
      </c>
      <c r="E216" t="str">
        <f t="shared" si="21"/>
        <v>Sierpień</v>
      </c>
      <c r="F216">
        <f t="shared" si="26"/>
        <v>9997</v>
      </c>
      <c r="G216">
        <f t="shared" si="22"/>
        <v>3998.8</v>
      </c>
      <c r="H216">
        <f t="shared" si="23"/>
        <v>-98.800000000000182</v>
      </c>
      <c r="I216">
        <f t="shared" si="24"/>
        <v>848</v>
      </c>
      <c r="J216">
        <f t="shared" si="27"/>
        <v>4240</v>
      </c>
    </row>
    <row r="217" spans="1:10">
      <c r="A217" s="1">
        <v>45141</v>
      </c>
      <c r="B217">
        <v>581</v>
      </c>
      <c r="C217">
        <v>570</v>
      </c>
      <c r="D217">
        <f t="shared" si="25"/>
        <v>8</v>
      </c>
      <c r="E217" t="str">
        <f t="shared" si="21"/>
        <v>Sierpień</v>
      </c>
      <c r="F217">
        <f t="shared" si="26"/>
        <v>10008</v>
      </c>
      <c r="G217">
        <f t="shared" si="22"/>
        <v>4003.2000000000003</v>
      </c>
      <c r="H217">
        <f t="shared" si="23"/>
        <v>-103.20000000000027</v>
      </c>
      <c r="I217">
        <f t="shared" si="24"/>
        <v>827</v>
      </c>
      <c r="J217">
        <f t="shared" si="27"/>
        <v>4135</v>
      </c>
    </row>
    <row r="218" spans="1:10">
      <c r="A218" s="1">
        <v>45142</v>
      </c>
      <c r="B218">
        <v>312</v>
      </c>
      <c r="C218">
        <v>650</v>
      </c>
      <c r="D218">
        <f t="shared" si="25"/>
        <v>8</v>
      </c>
      <c r="E218" t="str">
        <f t="shared" si="21"/>
        <v>Sierpień</v>
      </c>
      <c r="F218">
        <f t="shared" si="26"/>
        <v>9670</v>
      </c>
      <c r="G218">
        <f t="shared" si="22"/>
        <v>3868</v>
      </c>
      <c r="H218">
        <f t="shared" si="23"/>
        <v>32</v>
      </c>
      <c r="I218">
        <f t="shared" si="24"/>
        <v>833</v>
      </c>
      <c r="J218">
        <f t="shared" si="27"/>
        <v>4165</v>
      </c>
    </row>
    <row r="219" spans="1:10">
      <c r="A219" s="1">
        <v>45143</v>
      </c>
      <c r="B219">
        <v>574</v>
      </c>
      <c r="C219">
        <v>515</v>
      </c>
      <c r="D219">
        <f t="shared" si="25"/>
        <v>8</v>
      </c>
      <c r="E219" t="str">
        <f t="shared" si="21"/>
        <v>Sierpień</v>
      </c>
      <c r="F219">
        <f t="shared" si="26"/>
        <v>9729</v>
      </c>
      <c r="G219">
        <f t="shared" si="22"/>
        <v>3891.6000000000004</v>
      </c>
      <c r="H219">
        <f t="shared" si="23"/>
        <v>8.3999999999996362</v>
      </c>
      <c r="I219">
        <f t="shared" si="24"/>
        <v>834</v>
      </c>
      <c r="J219">
        <f t="shared" si="27"/>
        <v>4170</v>
      </c>
    </row>
    <row r="220" spans="1:10">
      <c r="A220" s="1">
        <v>45144</v>
      </c>
      <c r="B220">
        <v>697</v>
      </c>
      <c r="C220">
        <v>679</v>
      </c>
      <c r="D220">
        <f t="shared" si="25"/>
        <v>8</v>
      </c>
      <c r="E220" t="str">
        <f t="shared" si="21"/>
        <v>Sierpień</v>
      </c>
      <c r="F220">
        <f t="shared" si="26"/>
        <v>9747</v>
      </c>
      <c r="G220">
        <f t="shared" si="22"/>
        <v>3898.8</v>
      </c>
      <c r="H220">
        <f t="shared" si="23"/>
        <v>1.1999999999998181</v>
      </c>
      <c r="I220">
        <f t="shared" si="24"/>
        <v>834</v>
      </c>
      <c r="J220">
        <f t="shared" si="27"/>
        <v>4170</v>
      </c>
    </row>
    <row r="221" spans="1:10">
      <c r="A221" s="1">
        <v>45145</v>
      </c>
      <c r="B221">
        <v>517</v>
      </c>
      <c r="C221">
        <v>652</v>
      </c>
      <c r="D221">
        <f t="shared" si="25"/>
        <v>8</v>
      </c>
      <c r="E221" t="str">
        <f t="shared" si="21"/>
        <v>Sierpień</v>
      </c>
      <c r="F221">
        <f t="shared" si="26"/>
        <v>9612</v>
      </c>
      <c r="G221">
        <f t="shared" si="22"/>
        <v>3844.8</v>
      </c>
      <c r="H221">
        <f t="shared" si="23"/>
        <v>55.199999999999818</v>
      </c>
      <c r="I221">
        <f t="shared" si="24"/>
        <v>845</v>
      </c>
      <c r="J221">
        <f t="shared" si="27"/>
        <v>4225</v>
      </c>
    </row>
    <row r="222" spans="1:10">
      <c r="A222" s="1">
        <v>45146</v>
      </c>
      <c r="B222">
        <v>523</v>
      </c>
      <c r="C222">
        <v>534</v>
      </c>
      <c r="D222">
        <f t="shared" si="25"/>
        <v>8</v>
      </c>
      <c r="E222" t="str">
        <f t="shared" si="21"/>
        <v>Sierpień</v>
      </c>
      <c r="F222">
        <f t="shared" si="26"/>
        <v>9601</v>
      </c>
      <c r="G222">
        <f t="shared" si="22"/>
        <v>3840.4</v>
      </c>
      <c r="H222">
        <f t="shared" si="23"/>
        <v>59.599999999999909</v>
      </c>
      <c r="I222">
        <f t="shared" si="24"/>
        <v>856</v>
      </c>
      <c r="J222">
        <f t="shared" si="27"/>
        <v>4280</v>
      </c>
    </row>
    <row r="223" spans="1:10">
      <c r="A223" s="1">
        <v>45147</v>
      </c>
      <c r="B223">
        <v>419</v>
      </c>
      <c r="C223">
        <v>437</v>
      </c>
      <c r="D223">
        <f t="shared" si="25"/>
        <v>8</v>
      </c>
      <c r="E223" t="str">
        <f t="shared" si="21"/>
        <v>Sierpień</v>
      </c>
      <c r="F223">
        <f t="shared" si="26"/>
        <v>9583</v>
      </c>
      <c r="G223">
        <f t="shared" si="22"/>
        <v>3833.2000000000003</v>
      </c>
      <c r="H223">
        <f t="shared" si="23"/>
        <v>66.799999999999727</v>
      </c>
      <c r="I223">
        <f t="shared" si="24"/>
        <v>869</v>
      </c>
      <c r="J223">
        <f t="shared" si="27"/>
        <v>4345</v>
      </c>
    </row>
    <row r="224" spans="1:10">
      <c r="A224" s="1">
        <v>45148</v>
      </c>
      <c r="B224">
        <v>509</v>
      </c>
      <c r="C224">
        <v>658</v>
      </c>
      <c r="D224">
        <f t="shared" si="25"/>
        <v>8</v>
      </c>
      <c r="E224" t="str">
        <f t="shared" si="21"/>
        <v>Sierpień</v>
      </c>
      <c r="F224">
        <f t="shared" si="26"/>
        <v>9434</v>
      </c>
      <c r="G224">
        <f t="shared" si="22"/>
        <v>3773.6000000000004</v>
      </c>
      <c r="H224">
        <f t="shared" si="23"/>
        <v>126.39999999999964</v>
      </c>
      <c r="I224">
        <f t="shared" si="24"/>
        <v>894</v>
      </c>
      <c r="J224">
        <f t="shared" si="27"/>
        <v>4470</v>
      </c>
    </row>
    <row r="225" spans="1:10">
      <c r="A225" s="1">
        <v>45149</v>
      </c>
      <c r="B225">
        <v>479</v>
      </c>
      <c r="C225">
        <v>596</v>
      </c>
      <c r="D225">
        <f t="shared" si="25"/>
        <v>8</v>
      </c>
      <c r="E225" t="str">
        <f t="shared" si="21"/>
        <v>Sierpień</v>
      </c>
      <c r="F225">
        <f t="shared" si="26"/>
        <v>9317</v>
      </c>
      <c r="G225">
        <f t="shared" si="22"/>
        <v>3726.8</v>
      </c>
      <c r="H225">
        <f t="shared" si="23"/>
        <v>173.19999999999982</v>
      </c>
      <c r="I225">
        <f t="shared" si="24"/>
        <v>928</v>
      </c>
      <c r="J225">
        <f t="shared" si="27"/>
        <v>4640</v>
      </c>
    </row>
    <row r="226" spans="1:10">
      <c r="A226" s="1">
        <v>45150</v>
      </c>
      <c r="B226">
        <v>440</v>
      </c>
      <c r="C226">
        <v>688</v>
      </c>
      <c r="D226">
        <f t="shared" si="25"/>
        <v>8</v>
      </c>
      <c r="E226" t="str">
        <f t="shared" si="21"/>
        <v>Sierpień</v>
      </c>
      <c r="F226">
        <f t="shared" si="26"/>
        <v>9069</v>
      </c>
      <c r="G226">
        <f t="shared" si="22"/>
        <v>3627.6000000000004</v>
      </c>
      <c r="H226">
        <f t="shared" si="23"/>
        <v>272.39999999999964</v>
      </c>
      <c r="I226">
        <f t="shared" si="24"/>
        <v>982</v>
      </c>
      <c r="J226">
        <f t="shared" si="27"/>
        <v>4910</v>
      </c>
    </row>
    <row r="227" spans="1:10">
      <c r="A227" s="1">
        <v>45151</v>
      </c>
      <c r="B227">
        <v>571</v>
      </c>
      <c r="C227">
        <v>421</v>
      </c>
      <c r="D227">
        <f t="shared" si="25"/>
        <v>8</v>
      </c>
      <c r="E227" t="str">
        <f t="shared" si="21"/>
        <v>Sierpień</v>
      </c>
      <c r="F227">
        <f t="shared" si="26"/>
        <v>9219</v>
      </c>
      <c r="G227">
        <f t="shared" si="22"/>
        <v>3687.6000000000004</v>
      </c>
      <c r="H227">
        <f t="shared" si="23"/>
        <v>212.39999999999964</v>
      </c>
      <c r="I227">
        <f t="shared" si="24"/>
        <v>1024</v>
      </c>
      <c r="J227">
        <f t="shared" si="27"/>
        <v>5120</v>
      </c>
    </row>
    <row r="228" spans="1:10">
      <c r="A228" s="1">
        <v>45152</v>
      </c>
      <c r="B228">
        <v>532</v>
      </c>
      <c r="C228">
        <v>522</v>
      </c>
      <c r="D228">
        <f t="shared" si="25"/>
        <v>8</v>
      </c>
      <c r="E228" t="str">
        <f t="shared" si="21"/>
        <v>Sierpień</v>
      </c>
      <c r="F228">
        <f t="shared" si="26"/>
        <v>9229</v>
      </c>
      <c r="G228">
        <f t="shared" si="22"/>
        <v>3691.6000000000004</v>
      </c>
      <c r="H228">
        <f t="shared" si="23"/>
        <v>208.39999999999964</v>
      </c>
      <c r="I228">
        <f t="shared" si="24"/>
        <v>1065</v>
      </c>
      <c r="J228">
        <f t="shared" si="27"/>
        <v>5325</v>
      </c>
    </row>
    <row r="229" spans="1:10">
      <c r="A229" s="1">
        <v>45153</v>
      </c>
      <c r="B229">
        <v>455</v>
      </c>
      <c r="C229">
        <v>428</v>
      </c>
      <c r="D229">
        <f t="shared" si="25"/>
        <v>8</v>
      </c>
      <c r="E229" t="str">
        <f t="shared" si="21"/>
        <v>Sierpień</v>
      </c>
      <c r="F229">
        <f t="shared" si="26"/>
        <v>9256</v>
      </c>
      <c r="G229">
        <f t="shared" si="22"/>
        <v>3702.4</v>
      </c>
      <c r="H229">
        <f t="shared" si="23"/>
        <v>197.59999999999991</v>
      </c>
      <c r="I229">
        <f t="shared" si="24"/>
        <v>1104</v>
      </c>
      <c r="J229">
        <f t="shared" si="27"/>
        <v>5520</v>
      </c>
    </row>
    <row r="230" spans="1:10">
      <c r="A230" s="1">
        <v>45154</v>
      </c>
      <c r="B230">
        <v>521</v>
      </c>
      <c r="C230">
        <v>505</v>
      </c>
      <c r="D230">
        <f t="shared" si="25"/>
        <v>8</v>
      </c>
      <c r="E230" t="str">
        <f t="shared" si="21"/>
        <v>Sierpień</v>
      </c>
      <c r="F230">
        <f t="shared" si="26"/>
        <v>9272</v>
      </c>
      <c r="G230">
        <f t="shared" si="22"/>
        <v>3708.8</v>
      </c>
      <c r="H230">
        <f t="shared" si="23"/>
        <v>191.19999999999982</v>
      </c>
      <c r="I230">
        <f t="shared" si="24"/>
        <v>1142</v>
      </c>
      <c r="J230">
        <f t="shared" si="27"/>
        <v>5710</v>
      </c>
    </row>
    <row r="231" spans="1:10">
      <c r="A231" s="1">
        <v>45155</v>
      </c>
      <c r="B231">
        <v>416</v>
      </c>
      <c r="C231">
        <v>333</v>
      </c>
      <c r="D231">
        <f t="shared" si="25"/>
        <v>8</v>
      </c>
      <c r="E231" t="str">
        <f t="shared" si="21"/>
        <v>Sierpień</v>
      </c>
      <c r="F231">
        <f t="shared" si="26"/>
        <v>9355</v>
      </c>
      <c r="G231">
        <f t="shared" si="22"/>
        <v>3742</v>
      </c>
      <c r="H231">
        <f t="shared" si="23"/>
        <v>158</v>
      </c>
      <c r="I231">
        <f t="shared" si="24"/>
        <v>1173</v>
      </c>
      <c r="J231">
        <f t="shared" si="27"/>
        <v>5865</v>
      </c>
    </row>
    <row r="232" spans="1:10">
      <c r="A232" s="1">
        <v>45156</v>
      </c>
      <c r="B232">
        <v>476</v>
      </c>
      <c r="C232">
        <v>356</v>
      </c>
      <c r="D232">
        <f t="shared" si="25"/>
        <v>8</v>
      </c>
      <c r="E232" t="str">
        <f t="shared" si="21"/>
        <v>Sierpień</v>
      </c>
      <c r="F232">
        <f t="shared" si="26"/>
        <v>9475</v>
      </c>
      <c r="G232">
        <f t="shared" si="22"/>
        <v>3790</v>
      </c>
      <c r="H232">
        <f t="shared" si="23"/>
        <v>110</v>
      </c>
      <c r="I232">
        <f t="shared" si="24"/>
        <v>1195</v>
      </c>
      <c r="J232">
        <f t="shared" si="27"/>
        <v>5975</v>
      </c>
    </row>
    <row r="233" spans="1:10">
      <c r="A233" s="1">
        <v>45157</v>
      </c>
      <c r="B233">
        <v>340</v>
      </c>
      <c r="C233">
        <v>467</v>
      </c>
      <c r="D233">
        <f t="shared" si="25"/>
        <v>8</v>
      </c>
      <c r="E233" t="str">
        <f t="shared" si="21"/>
        <v>Sierpień</v>
      </c>
      <c r="F233">
        <f t="shared" si="26"/>
        <v>9348</v>
      </c>
      <c r="G233">
        <f t="shared" si="22"/>
        <v>3739.2000000000003</v>
      </c>
      <c r="H233">
        <f t="shared" si="23"/>
        <v>160.79999999999973</v>
      </c>
      <c r="I233">
        <f t="shared" si="24"/>
        <v>1227</v>
      </c>
      <c r="J233">
        <f t="shared" si="27"/>
        <v>6135</v>
      </c>
    </row>
    <row r="234" spans="1:10">
      <c r="A234" s="1">
        <v>45158</v>
      </c>
      <c r="B234">
        <v>572</v>
      </c>
      <c r="C234">
        <v>423</v>
      </c>
      <c r="D234">
        <f t="shared" si="25"/>
        <v>8</v>
      </c>
      <c r="E234" t="str">
        <f t="shared" si="21"/>
        <v>Sierpień</v>
      </c>
      <c r="F234">
        <f t="shared" si="26"/>
        <v>9497</v>
      </c>
      <c r="G234">
        <f t="shared" si="22"/>
        <v>3798.8</v>
      </c>
      <c r="H234">
        <f t="shared" si="23"/>
        <v>101.19999999999982</v>
      </c>
      <c r="I234">
        <f t="shared" si="24"/>
        <v>1247</v>
      </c>
      <c r="J234">
        <f t="shared" si="27"/>
        <v>6235</v>
      </c>
    </row>
    <row r="235" spans="1:10">
      <c r="A235" s="1">
        <v>45159</v>
      </c>
      <c r="B235">
        <v>689</v>
      </c>
      <c r="C235">
        <v>378</v>
      </c>
      <c r="D235">
        <f t="shared" si="25"/>
        <v>8</v>
      </c>
      <c r="E235" t="str">
        <f t="shared" si="21"/>
        <v>Sierpień</v>
      </c>
      <c r="F235">
        <f t="shared" si="26"/>
        <v>9808</v>
      </c>
      <c r="G235">
        <f t="shared" si="22"/>
        <v>3923.2000000000003</v>
      </c>
      <c r="H235">
        <f t="shared" si="23"/>
        <v>-23.200000000000273</v>
      </c>
      <c r="I235">
        <f t="shared" si="24"/>
        <v>1242</v>
      </c>
      <c r="J235">
        <f t="shared" si="27"/>
        <v>6210</v>
      </c>
    </row>
    <row r="236" spans="1:10">
      <c r="A236" s="1">
        <v>45160</v>
      </c>
      <c r="B236">
        <v>531</v>
      </c>
      <c r="C236">
        <v>451</v>
      </c>
      <c r="D236">
        <f t="shared" si="25"/>
        <v>8</v>
      </c>
      <c r="E236" t="str">
        <f t="shared" si="21"/>
        <v>Sierpień</v>
      </c>
      <c r="F236">
        <f t="shared" si="26"/>
        <v>9888</v>
      </c>
      <c r="G236">
        <f t="shared" si="22"/>
        <v>3955.2000000000003</v>
      </c>
      <c r="H236">
        <f t="shared" si="23"/>
        <v>-55.200000000000273</v>
      </c>
      <c r="I236">
        <f t="shared" si="24"/>
        <v>1230</v>
      </c>
      <c r="J236">
        <f t="shared" si="27"/>
        <v>6150</v>
      </c>
    </row>
    <row r="237" spans="1:10">
      <c r="A237" s="1">
        <v>45161</v>
      </c>
      <c r="B237">
        <v>397</v>
      </c>
      <c r="C237">
        <v>345</v>
      </c>
      <c r="D237">
        <f t="shared" si="25"/>
        <v>8</v>
      </c>
      <c r="E237" t="str">
        <f t="shared" si="21"/>
        <v>Sierpień</v>
      </c>
      <c r="F237">
        <f t="shared" si="26"/>
        <v>9940</v>
      </c>
      <c r="G237">
        <f t="shared" si="22"/>
        <v>3976</v>
      </c>
      <c r="H237">
        <f t="shared" si="23"/>
        <v>-76</v>
      </c>
      <c r="I237">
        <f t="shared" si="24"/>
        <v>1214</v>
      </c>
      <c r="J237">
        <f t="shared" si="27"/>
        <v>6070</v>
      </c>
    </row>
    <row r="238" spans="1:10">
      <c r="A238" s="1">
        <v>45162</v>
      </c>
      <c r="B238">
        <v>535</v>
      </c>
      <c r="C238">
        <v>298</v>
      </c>
      <c r="D238">
        <f t="shared" si="25"/>
        <v>8</v>
      </c>
      <c r="E238" t="str">
        <f t="shared" si="21"/>
        <v>Sierpień</v>
      </c>
      <c r="F238">
        <f t="shared" si="26"/>
        <v>10177</v>
      </c>
      <c r="G238">
        <f t="shared" si="22"/>
        <v>4070.8</v>
      </c>
      <c r="H238">
        <f t="shared" si="23"/>
        <v>-170.80000000000018</v>
      </c>
      <c r="I238">
        <f t="shared" si="24"/>
        <v>1179</v>
      </c>
      <c r="J238">
        <f t="shared" si="27"/>
        <v>5895</v>
      </c>
    </row>
    <row r="239" spans="1:10">
      <c r="A239" s="1">
        <v>45163</v>
      </c>
      <c r="B239">
        <v>366</v>
      </c>
      <c r="C239">
        <v>317</v>
      </c>
      <c r="D239">
        <f t="shared" si="25"/>
        <v>8</v>
      </c>
      <c r="E239" t="str">
        <f t="shared" si="21"/>
        <v>Sierpień</v>
      </c>
      <c r="F239">
        <f t="shared" si="26"/>
        <v>10226</v>
      </c>
      <c r="G239">
        <f t="shared" si="22"/>
        <v>4090.4</v>
      </c>
      <c r="H239">
        <f t="shared" si="23"/>
        <v>-190.40000000000009</v>
      </c>
      <c r="I239">
        <f t="shared" si="24"/>
        <v>1140</v>
      </c>
      <c r="J239">
        <f t="shared" si="27"/>
        <v>5700</v>
      </c>
    </row>
    <row r="240" spans="1:10">
      <c r="A240" s="1">
        <v>45164</v>
      </c>
      <c r="B240">
        <v>318</v>
      </c>
      <c r="C240">
        <v>325</v>
      </c>
      <c r="D240">
        <f t="shared" si="25"/>
        <v>8</v>
      </c>
      <c r="E240" t="str">
        <f t="shared" si="21"/>
        <v>Sierpień</v>
      </c>
      <c r="F240">
        <f t="shared" si="26"/>
        <v>10219</v>
      </c>
      <c r="G240">
        <f t="shared" si="22"/>
        <v>4087.6000000000004</v>
      </c>
      <c r="H240">
        <f t="shared" si="23"/>
        <v>-187.60000000000036</v>
      </c>
      <c r="I240">
        <f t="shared" si="24"/>
        <v>1102</v>
      </c>
      <c r="J240">
        <f t="shared" si="27"/>
        <v>5510</v>
      </c>
    </row>
    <row r="241" spans="1:10">
      <c r="A241" s="1">
        <v>45165</v>
      </c>
      <c r="B241">
        <v>648</v>
      </c>
      <c r="C241">
        <v>302</v>
      </c>
      <c r="D241">
        <f t="shared" si="25"/>
        <v>8</v>
      </c>
      <c r="E241" t="str">
        <f t="shared" si="21"/>
        <v>Sierpień</v>
      </c>
      <c r="F241">
        <f t="shared" si="26"/>
        <v>10565</v>
      </c>
      <c r="G241">
        <f t="shared" si="22"/>
        <v>4226</v>
      </c>
      <c r="H241">
        <f t="shared" si="23"/>
        <v>-326</v>
      </c>
      <c r="I241">
        <f t="shared" si="24"/>
        <v>1036</v>
      </c>
      <c r="J241">
        <f t="shared" si="27"/>
        <v>5180</v>
      </c>
    </row>
    <row r="242" spans="1:10">
      <c r="A242" s="1">
        <v>45166</v>
      </c>
      <c r="B242">
        <v>338</v>
      </c>
      <c r="C242">
        <v>305</v>
      </c>
      <c r="D242">
        <f t="shared" si="25"/>
        <v>8</v>
      </c>
      <c r="E242" t="str">
        <f t="shared" si="21"/>
        <v>Sierpień</v>
      </c>
      <c r="F242">
        <f t="shared" si="26"/>
        <v>10598</v>
      </c>
      <c r="G242">
        <f t="shared" si="22"/>
        <v>4239.2</v>
      </c>
      <c r="H242">
        <f t="shared" si="23"/>
        <v>-339.19999999999982</v>
      </c>
      <c r="I242">
        <f t="shared" si="24"/>
        <v>968</v>
      </c>
      <c r="J242">
        <f t="shared" si="27"/>
        <v>4840</v>
      </c>
    </row>
    <row r="243" spans="1:10">
      <c r="A243" s="1">
        <v>45167</v>
      </c>
      <c r="B243">
        <v>365</v>
      </c>
      <c r="C243">
        <v>661</v>
      </c>
      <c r="D243">
        <f t="shared" si="25"/>
        <v>8</v>
      </c>
      <c r="E243" t="str">
        <f t="shared" si="21"/>
        <v>Sierpień</v>
      </c>
      <c r="F243">
        <f t="shared" si="26"/>
        <v>10302</v>
      </c>
      <c r="G243">
        <f t="shared" si="22"/>
        <v>4120.8</v>
      </c>
      <c r="H243">
        <f t="shared" si="23"/>
        <v>-220.80000000000018</v>
      </c>
      <c r="I243">
        <f t="shared" si="24"/>
        <v>923</v>
      </c>
      <c r="J243">
        <f t="shared" si="27"/>
        <v>4615</v>
      </c>
    </row>
    <row r="244" spans="1:10">
      <c r="A244" s="1">
        <v>45168</v>
      </c>
      <c r="B244">
        <v>459</v>
      </c>
      <c r="C244">
        <v>523</v>
      </c>
      <c r="D244">
        <f t="shared" si="25"/>
        <v>8</v>
      </c>
      <c r="E244" t="str">
        <f t="shared" si="21"/>
        <v>Sierpień</v>
      </c>
      <c r="F244">
        <f t="shared" si="26"/>
        <v>10238</v>
      </c>
      <c r="G244">
        <f t="shared" si="22"/>
        <v>4095.2000000000003</v>
      </c>
      <c r="H244">
        <f t="shared" si="23"/>
        <v>-195.20000000000027</v>
      </c>
      <c r="I244">
        <f t="shared" si="24"/>
        <v>883</v>
      </c>
      <c r="J244">
        <f t="shared" si="27"/>
        <v>4415</v>
      </c>
    </row>
    <row r="245" spans="1:10">
      <c r="A245" s="1">
        <v>45169</v>
      </c>
      <c r="B245">
        <v>317</v>
      </c>
      <c r="C245">
        <v>420</v>
      </c>
      <c r="D245">
        <f t="shared" si="25"/>
        <v>8</v>
      </c>
      <c r="E245" t="str">
        <f t="shared" si="21"/>
        <v>Sierpień</v>
      </c>
      <c r="F245">
        <f t="shared" si="26"/>
        <v>10135</v>
      </c>
      <c r="G245">
        <f t="shared" si="22"/>
        <v>4054</v>
      </c>
      <c r="H245">
        <f t="shared" si="23"/>
        <v>-154</v>
      </c>
      <c r="I245">
        <f t="shared" si="24"/>
        <v>852</v>
      </c>
      <c r="J245">
        <f t="shared" si="27"/>
        <v>4260</v>
      </c>
    </row>
    <row r="246" spans="1:10">
      <c r="A246" s="1">
        <v>45170</v>
      </c>
      <c r="B246">
        <v>650</v>
      </c>
      <c r="C246">
        <v>658</v>
      </c>
      <c r="D246">
        <f t="shared" si="25"/>
        <v>9</v>
      </c>
      <c r="E246" t="str">
        <f t="shared" si="21"/>
        <v>Wrzesień</v>
      </c>
      <c r="F246">
        <f t="shared" si="26"/>
        <v>10127</v>
      </c>
      <c r="G246">
        <f t="shared" si="22"/>
        <v>4050.8</v>
      </c>
      <c r="H246">
        <f t="shared" si="23"/>
        <v>-150.80000000000018</v>
      </c>
      <c r="I246">
        <f t="shared" si="24"/>
        <v>821</v>
      </c>
      <c r="J246">
        <f t="shared" si="27"/>
        <v>4105</v>
      </c>
    </row>
    <row r="247" spans="1:10">
      <c r="A247" s="1">
        <v>45171</v>
      </c>
      <c r="B247">
        <v>397</v>
      </c>
      <c r="C247">
        <v>612</v>
      </c>
      <c r="D247">
        <f t="shared" si="25"/>
        <v>9</v>
      </c>
      <c r="E247" t="str">
        <f t="shared" si="21"/>
        <v>Wrzesień</v>
      </c>
      <c r="F247">
        <f t="shared" si="26"/>
        <v>9912</v>
      </c>
      <c r="G247">
        <f t="shared" si="22"/>
        <v>3964.8</v>
      </c>
      <c r="H247">
        <f t="shared" si="23"/>
        <v>-64.800000000000182</v>
      </c>
      <c r="I247">
        <f t="shared" si="24"/>
        <v>808</v>
      </c>
      <c r="J247">
        <f t="shared" si="27"/>
        <v>4040</v>
      </c>
    </row>
    <row r="248" spans="1:10">
      <c r="A248" s="1">
        <v>45172</v>
      </c>
      <c r="B248">
        <v>599</v>
      </c>
      <c r="C248">
        <v>518</v>
      </c>
      <c r="D248">
        <f t="shared" si="25"/>
        <v>9</v>
      </c>
      <c r="E248" t="str">
        <f t="shared" si="21"/>
        <v>Wrzesień</v>
      </c>
      <c r="F248">
        <f t="shared" si="26"/>
        <v>9993</v>
      </c>
      <c r="G248">
        <f t="shared" si="22"/>
        <v>3997.2000000000003</v>
      </c>
      <c r="H248">
        <f t="shared" si="23"/>
        <v>-97.200000000000273</v>
      </c>
      <c r="I248">
        <f t="shared" si="24"/>
        <v>788</v>
      </c>
      <c r="J248">
        <f t="shared" si="27"/>
        <v>3940</v>
      </c>
    </row>
    <row r="249" spans="1:10">
      <c r="A249" s="1">
        <v>45173</v>
      </c>
      <c r="B249">
        <v>515</v>
      </c>
      <c r="C249">
        <v>599</v>
      </c>
      <c r="D249">
        <f t="shared" si="25"/>
        <v>9</v>
      </c>
      <c r="E249" t="str">
        <f t="shared" si="21"/>
        <v>Wrzesień</v>
      </c>
      <c r="F249">
        <f t="shared" si="26"/>
        <v>9909</v>
      </c>
      <c r="G249">
        <f t="shared" si="22"/>
        <v>3963.6000000000004</v>
      </c>
      <c r="H249">
        <f t="shared" si="23"/>
        <v>-63.600000000000364</v>
      </c>
      <c r="I249">
        <f t="shared" si="24"/>
        <v>775</v>
      </c>
      <c r="J249">
        <f t="shared" si="27"/>
        <v>3875</v>
      </c>
    </row>
    <row r="250" spans="1:10">
      <c r="A250" s="1">
        <v>45174</v>
      </c>
      <c r="B250">
        <v>455</v>
      </c>
      <c r="C250">
        <v>610</v>
      </c>
      <c r="D250">
        <f t="shared" si="25"/>
        <v>9</v>
      </c>
      <c r="E250" t="str">
        <f t="shared" si="21"/>
        <v>Wrzesień</v>
      </c>
      <c r="F250">
        <f t="shared" si="26"/>
        <v>9754</v>
      </c>
      <c r="G250">
        <f t="shared" si="22"/>
        <v>3901.6000000000004</v>
      </c>
      <c r="H250">
        <f t="shared" si="23"/>
        <v>-1.6000000000003638</v>
      </c>
      <c r="I250">
        <f t="shared" si="24"/>
        <v>774</v>
      </c>
      <c r="J250">
        <f t="shared" si="27"/>
        <v>3870</v>
      </c>
    </row>
    <row r="251" spans="1:10">
      <c r="A251" s="1">
        <v>45175</v>
      </c>
      <c r="B251">
        <v>600</v>
      </c>
      <c r="C251">
        <v>414</v>
      </c>
      <c r="D251">
        <f t="shared" si="25"/>
        <v>9</v>
      </c>
      <c r="E251" t="str">
        <f t="shared" si="21"/>
        <v>Wrzesień</v>
      </c>
      <c r="F251">
        <f t="shared" si="26"/>
        <v>9940</v>
      </c>
      <c r="G251">
        <f t="shared" si="22"/>
        <v>3976</v>
      </c>
      <c r="H251">
        <f t="shared" si="23"/>
        <v>-76</v>
      </c>
      <c r="I251">
        <f t="shared" si="24"/>
        <v>758</v>
      </c>
      <c r="J251">
        <f t="shared" si="27"/>
        <v>3790</v>
      </c>
    </row>
    <row r="252" spans="1:10">
      <c r="A252" s="1">
        <v>45176</v>
      </c>
      <c r="B252">
        <v>340</v>
      </c>
      <c r="C252">
        <v>489</v>
      </c>
      <c r="D252">
        <f t="shared" si="25"/>
        <v>9</v>
      </c>
      <c r="E252" t="str">
        <f t="shared" si="21"/>
        <v>Wrzesień</v>
      </c>
      <c r="F252">
        <f t="shared" si="26"/>
        <v>9791</v>
      </c>
      <c r="G252">
        <f t="shared" si="22"/>
        <v>3916.4</v>
      </c>
      <c r="H252">
        <f t="shared" si="23"/>
        <v>-16.400000000000091</v>
      </c>
      <c r="I252">
        <f t="shared" si="24"/>
        <v>754</v>
      </c>
      <c r="J252">
        <f t="shared" si="27"/>
        <v>3770</v>
      </c>
    </row>
    <row r="253" spans="1:10">
      <c r="A253" s="1">
        <v>45177</v>
      </c>
      <c r="B253">
        <v>376</v>
      </c>
      <c r="C253">
        <v>419</v>
      </c>
      <c r="D253">
        <f t="shared" si="25"/>
        <v>9</v>
      </c>
      <c r="E253" t="str">
        <f t="shared" si="21"/>
        <v>Wrzesień</v>
      </c>
      <c r="F253">
        <f t="shared" si="26"/>
        <v>9748</v>
      </c>
      <c r="G253">
        <f t="shared" si="22"/>
        <v>3899.2000000000003</v>
      </c>
      <c r="H253">
        <f t="shared" si="23"/>
        <v>0.79999999999972715</v>
      </c>
      <c r="I253">
        <f t="shared" si="24"/>
        <v>754</v>
      </c>
      <c r="J253">
        <f t="shared" si="27"/>
        <v>3770</v>
      </c>
    </row>
    <row r="254" spans="1:10">
      <c r="A254" s="1">
        <v>45178</v>
      </c>
      <c r="B254">
        <v>385</v>
      </c>
      <c r="C254">
        <v>675</v>
      </c>
      <c r="D254">
        <f t="shared" si="25"/>
        <v>9</v>
      </c>
      <c r="E254" t="str">
        <f t="shared" si="21"/>
        <v>Wrzesień</v>
      </c>
      <c r="F254">
        <f t="shared" si="26"/>
        <v>9458</v>
      </c>
      <c r="G254">
        <f t="shared" si="22"/>
        <v>3783.2000000000003</v>
      </c>
      <c r="H254">
        <f t="shared" si="23"/>
        <v>116.79999999999973</v>
      </c>
      <c r="I254">
        <f t="shared" si="24"/>
        <v>777</v>
      </c>
      <c r="J254">
        <f t="shared" si="27"/>
        <v>3885</v>
      </c>
    </row>
    <row r="255" spans="1:10">
      <c r="A255" s="1">
        <v>45179</v>
      </c>
      <c r="B255">
        <v>512</v>
      </c>
      <c r="C255">
        <v>654</v>
      </c>
      <c r="D255">
        <f t="shared" si="25"/>
        <v>9</v>
      </c>
      <c r="E255" t="str">
        <f t="shared" si="21"/>
        <v>Wrzesień</v>
      </c>
      <c r="F255">
        <f t="shared" si="26"/>
        <v>9316</v>
      </c>
      <c r="G255">
        <f t="shared" si="22"/>
        <v>3726.4</v>
      </c>
      <c r="H255">
        <f t="shared" si="23"/>
        <v>173.59999999999991</v>
      </c>
      <c r="I255">
        <f t="shared" si="24"/>
        <v>811</v>
      </c>
      <c r="J255">
        <f t="shared" si="27"/>
        <v>4055</v>
      </c>
    </row>
    <row r="256" spans="1:10">
      <c r="A256" s="1">
        <v>45180</v>
      </c>
      <c r="B256">
        <v>535</v>
      </c>
      <c r="C256">
        <v>684</v>
      </c>
      <c r="D256">
        <f t="shared" si="25"/>
        <v>9</v>
      </c>
      <c r="E256" t="str">
        <f t="shared" si="21"/>
        <v>Wrzesień</v>
      </c>
      <c r="F256">
        <f t="shared" si="26"/>
        <v>9167</v>
      </c>
      <c r="G256">
        <f t="shared" si="22"/>
        <v>3666.8</v>
      </c>
      <c r="H256">
        <f t="shared" si="23"/>
        <v>233.19999999999982</v>
      </c>
      <c r="I256">
        <f t="shared" si="24"/>
        <v>857</v>
      </c>
      <c r="J256">
        <f t="shared" si="27"/>
        <v>4285</v>
      </c>
    </row>
    <row r="257" spans="1:10">
      <c r="A257" s="1">
        <v>45181</v>
      </c>
      <c r="B257">
        <v>413</v>
      </c>
      <c r="C257">
        <v>689</v>
      </c>
      <c r="D257">
        <f t="shared" si="25"/>
        <v>9</v>
      </c>
      <c r="E257" t="str">
        <f t="shared" si="21"/>
        <v>Wrzesień</v>
      </c>
      <c r="F257">
        <f t="shared" si="26"/>
        <v>8891</v>
      </c>
      <c r="G257">
        <f t="shared" si="22"/>
        <v>3556.4</v>
      </c>
      <c r="H257">
        <f t="shared" si="23"/>
        <v>343.59999999999991</v>
      </c>
      <c r="I257">
        <f t="shared" si="24"/>
        <v>925</v>
      </c>
      <c r="J257">
        <f t="shared" si="27"/>
        <v>4625</v>
      </c>
    </row>
    <row r="258" spans="1:10">
      <c r="A258" s="1">
        <v>45182</v>
      </c>
      <c r="B258">
        <v>681</v>
      </c>
      <c r="C258">
        <v>378</v>
      </c>
      <c r="D258">
        <f t="shared" si="25"/>
        <v>9</v>
      </c>
      <c r="E258" t="str">
        <f t="shared" si="21"/>
        <v>Wrzesień</v>
      </c>
      <c r="F258">
        <f t="shared" si="26"/>
        <v>9194</v>
      </c>
      <c r="G258">
        <f t="shared" si="22"/>
        <v>3677.6000000000004</v>
      </c>
      <c r="H258">
        <f t="shared" si="23"/>
        <v>222.39999999999964</v>
      </c>
      <c r="I258">
        <f t="shared" si="24"/>
        <v>969</v>
      </c>
      <c r="J258">
        <f t="shared" si="27"/>
        <v>4845</v>
      </c>
    </row>
    <row r="259" spans="1:10">
      <c r="A259" s="1">
        <v>45183</v>
      </c>
      <c r="B259">
        <v>335</v>
      </c>
      <c r="C259">
        <v>399</v>
      </c>
      <c r="D259">
        <f t="shared" si="25"/>
        <v>9</v>
      </c>
      <c r="E259" t="str">
        <f t="shared" ref="E259:E322" si="28">VLOOKUP(D259,$P$1:$Q$13,2,FALSE)</f>
        <v>Wrzesień</v>
      </c>
      <c r="F259">
        <f t="shared" si="26"/>
        <v>9130</v>
      </c>
      <c r="G259">
        <f t="shared" ref="G259:G322" si="29" xml:space="preserve"> 0.4 * F259</f>
        <v>3652</v>
      </c>
      <c r="H259">
        <f t="shared" ref="H259:H322" si="30">3900 - G259</f>
        <v>248</v>
      </c>
      <c r="I259">
        <f t="shared" ref="I259:I322" si="31" xml:space="preserve"> J259 / 5</f>
        <v>1018</v>
      </c>
      <c r="J259">
        <f t="shared" si="27"/>
        <v>5090</v>
      </c>
    </row>
    <row r="260" spans="1:10">
      <c r="A260" s="1">
        <v>45184</v>
      </c>
      <c r="B260">
        <v>393</v>
      </c>
      <c r="C260">
        <v>569</v>
      </c>
      <c r="D260">
        <f t="shared" ref="D260:D323" si="32">MONTH(A260)</f>
        <v>9</v>
      </c>
      <c r="E260" t="str">
        <f t="shared" si="28"/>
        <v>Wrzesień</v>
      </c>
      <c r="F260">
        <f t="shared" ref="F260:F323" si="33">F259 + (B260 - C260)</f>
        <v>8954</v>
      </c>
      <c r="G260">
        <f t="shared" si="29"/>
        <v>3581.6000000000004</v>
      </c>
      <c r="H260">
        <f t="shared" si="30"/>
        <v>318.39999999999964</v>
      </c>
      <c r="I260">
        <f t="shared" si="31"/>
        <v>1081</v>
      </c>
      <c r="J260">
        <f t="shared" ref="J260:J323" si="34">IF(H260 &gt; 0, ROUNDDOWN(H260 / 5, 0) * 5 + J259, ROUNDUP(H260 / 5, 0) * 5 + J259)</f>
        <v>5405</v>
      </c>
    </row>
    <row r="261" spans="1:10">
      <c r="A261" s="1">
        <v>45185</v>
      </c>
      <c r="B261">
        <v>577</v>
      </c>
      <c r="C261">
        <v>336</v>
      </c>
      <c r="D261">
        <f t="shared" si="32"/>
        <v>9</v>
      </c>
      <c r="E261" t="str">
        <f t="shared" si="28"/>
        <v>Wrzesień</v>
      </c>
      <c r="F261">
        <f t="shared" si="33"/>
        <v>9195</v>
      </c>
      <c r="G261">
        <f t="shared" si="29"/>
        <v>3678</v>
      </c>
      <c r="H261">
        <f t="shared" si="30"/>
        <v>222</v>
      </c>
      <c r="I261">
        <f t="shared" si="31"/>
        <v>1125</v>
      </c>
      <c r="J261">
        <f t="shared" si="34"/>
        <v>5625</v>
      </c>
    </row>
    <row r="262" spans="1:10">
      <c r="A262" s="1">
        <v>45186</v>
      </c>
      <c r="B262">
        <v>510</v>
      </c>
      <c r="C262">
        <v>633</v>
      </c>
      <c r="D262">
        <f t="shared" si="32"/>
        <v>9</v>
      </c>
      <c r="E262" t="str">
        <f t="shared" si="28"/>
        <v>Wrzesień</v>
      </c>
      <c r="F262">
        <f t="shared" si="33"/>
        <v>9072</v>
      </c>
      <c r="G262">
        <f t="shared" si="29"/>
        <v>3628.8</v>
      </c>
      <c r="H262">
        <f t="shared" si="30"/>
        <v>271.19999999999982</v>
      </c>
      <c r="I262">
        <f t="shared" si="31"/>
        <v>1179</v>
      </c>
      <c r="J262">
        <f t="shared" si="34"/>
        <v>5895</v>
      </c>
    </row>
    <row r="263" spans="1:10">
      <c r="A263" s="1">
        <v>45187</v>
      </c>
      <c r="B263">
        <v>313</v>
      </c>
      <c r="C263">
        <v>659</v>
      </c>
      <c r="D263">
        <f t="shared" si="32"/>
        <v>9</v>
      </c>
      <c r="E263" t="str">
        <f t="shared" si="28"/>
        <v>Wrzesień</v>
      </c>
      <c r="F263">
        <f t="shared" si="33"/>
        <v>8726</v>
      </c>
      <c r="G263">
        <f t="shared" si="29"/>
        <v>3490.4</v>
      </c>
      <c r="H263">
        <f t="shared" si="30"/>
        <v>409.59999999999991</v>
      </c>
      <c r="I263">
        <f t="shared" si="31"/>
        <v>1260</v>
      </c>
      <c r="J263">
        <f t="shared" si="34"/>
        <v>6300</v>
      </c>
    </row>
    <row r="264" spans="1:10">
      <c r="A264" s="1">
        <v>45188</v>
      </c>
      <c r="B264">
        <v>439</v>
      </c>
      <c r="C264">
        <v>424</v>
      </c>
      <c r="D264">
        <f t="shared" si="32"/>
        <v>9</v>
      </c>
      <c r="E264" t="str">
        <f t="shared" si="28"/>
        <v>Wrzesień</v>
      </c>
      <c r="F264">
        <f t="shared" si="33"/>
        <v>8741</v>
      </c>
      <c r="G264">
        <f t="shared" si="29"/>
        <v>3496.4</v>
      </c>
      <c r="H264">
        <f t="shared" si="30"/>
        <v>403.59999999999991</v>
      </c>
      <c r="I264">
        <f t="shared" si="31"/>
        <v>1340</v>
      </c>
      <c r="J264">
        <f t="shared" si="34"/>
        <v>6700</v>
      </c>
    </row>
    <row r="265" spans="1:10">
      <c r="A265" s="1">
        <v>45189</v>
      </c>
      <c r="B265">
        <v>372</v>
      </c>
      <c r="C265">
        <v>535</v>
      </c>
      <c r="D265">
        <f t="shared" si="32"/>
        <v>9</v>
      </c>
      <c r="E265" t="str">
        <f t="shared" si="28"/>
        <v>Wrzesień</v>
      </c>
      <c r="F265">
        <f t="shared" si="33"/>
        <v>8578</v>
      </c>
      <c r="G265">
        <f t="shared" si="29"/>
        <v>3431.2000000000003</v>
      </c>
      <c r="H265">
        <f t="shared" si="30"/>
        <v>468.79999999999973</v>
      </c>
      <c r="I265">
        <f t="shared" si="31"/>
        <v>1433</v>
      </c>
      <c r="J265">
        <f t="shared" si="34"/>
        <v>7165</v>
      </c>
    </row>
    <row r="266" spans="1:10">
      <c r="A266" s="1">
        <v>45190</v>
      </c>
      <c r="B266">
        <v>614</v>
      </c>
      <c r="C266">
        <v>511</v>
      </c>
      <c r="D266">
        <f t="shared" si="32"/>
        <v>9</v>
      </c>
      <c r="E266" t="str">
        <f t="shared" si="28"/>
        <v>Wrzesień</v>
      </c>
      <c r="F266">
        <f t="shared" si="33"/>
        <v>8681</v>
      </c>
      <c r="G266">
        <f t="shared" si="29"/>
        <v>3472.4</v>
      </c>
      <c r="H266">
        <f t="shared" si="30"/>
        <v>427.59999999999991</v>
      </c>
      <c r="I266">
        <f t="shared" si="31"/>
        <v>1518</v>
      </c>
      <c r="J266">
        <f t="shared" si="34"/>
        <v>7590</v>
      </c>
    </row>
    <row r="267" spans="1:10">
      <c r="A267" s="1">
        <v>45191</v>
      </c>
      <c r="B267">
        <v>584</v>
      </c>
      <c r="C267">
        <v>388</v>
      </c>
      <c r="D267">
        <f t="shared" si="32"/>
        <v>9</v>
      </c>
      <c r="E267" t="str">
        <f t="shared" si="28"/>
        <v>Wrzesień</v>
      </c>
      <c r="F267">
        <f t="shared" si="33"/>
        <v>8877</v>
      </c>
      <c r="G267">
        <f t="shared" si="29"/>
        <v>3550.8</v>
      </c>
      <c r="H267">
        <f t="shared" si="30"/>
        <v>349.19999999999982</v>
      </c>
      <c r="I267">
        <f t="shared" si="31"/>
        <v>1587</v>
      </c>
      <c r="J267">
        <f t="shared" si="34"/>
        <v>7935</v>
      </c>
    </row>
    <row r="268" spans="1:10">
      <c r="A268" s="1">
        <v>45192</v>
      </c>
      <c r="B268">
        <v>437</v>
      </c>
      <c r="C268">
        <v>394</v>
      </c>
      <c r="D268">
        <f t="shared" si="32"/>
        <v>9</v>
      </c>
      <c r="E268" t="str">
        <f t="shared" si="28"/>
        <v>Wrzesień</v>
      </c>
      <c r="F268">
        <f t="shared" si="33"/>
        <v>8920</v>
      </c>
      <c r="G268">
        <f t="shared" si="29"/>
        <v>3568</v>
      </c>
      <c r="H268">
        <f t="shared" si="30"/>
        <v>332</v>
      </c>
      <c r="I268">
        <f t="shared" si="31"/>
        <v>1653</v>
      </c>
      <c r="J268">
        <f t="shared" si="34"/>
        <v>8265</v>
      </c>
    </row>
    <row r="269" spans="1:10">
      <c r="A269" s="1">
        <v>45193</v>
      </c>
      <c r="B269">
        <v>361</v>
      </c>
      <c r="C269">
        <v>394</v>
      </c>
      <c r="D269">
        <f t="shared" si="32"/>
        <v>9</v>
      </c>
      <c r="E269" t="str">
        <f t="shared" si="28"/>
        <v>Wrzesień</v>
      </c>
      <c r="F269">
        <f t="shared" si="33"/>
        <v>8887</v>
      </c>
      <c r="G269">
        <f t="shared" si="29"/>
        <v>3554.8</v>
      </c>
      <c r="H269">
        <f t="shared" si="30"/>
        <v>345.19999999999982</v>
      </c>
      <c r="I269">
        <f t="shared" si="31"/>
        <v>1722</v>
      </c>
      <c r="J269">
        <f t="shared" si="34"/>
        <v>8610</v>
      </c>
    </row>
    <row r="270" spans="1:10">
      <c r="A270" s="1">
        <v>45194</v>
      </c>
      <c r="B270">
        <v>364</v>
      </c>
      <c r="C270">
        <v>563</v>
      </c>
      <c r="D270">
        <f t="shared" si="32"/>
        <v>9</v>
      </c>
      <c r="E270" t="str">
        <f t="shared" si="28"/>
        <v>Wrzesień</v>
      </c>
      <c r="F270">
        <f t="shared" si="33"/>
        <v>8688</v>
      </c>
      <c r="G270">
        <f t="shared" si="29"/>
        <v>3475.2000000000003</v>
      </c>
      <c r="H270">
        <f t="shared" si="30"/>
        <v>424.79999999999973</v>
      </c>
      <c r="I270">
        <f t="shared" si="31"/>
        <v>1806</v>
      </c>
      <c r="J270">
        <f t="shared" si="34"/>
        <v>9030</v>
      </c>
    </row>
    <row r="271" spans="1:10">
      <c r="A271" s="1">
        <v>45195</v>
      </c>
      <c r="B271">
        <v>499</v>
      </c>
      <c r="C271">
        <v>327</v>
      </c>
      <c r="D271">
        <f t="shared" si="32"/>
        <v>9</v>
      </c>
      <c r="E271" t="str">
        <f t="shared" si="28"/>
        <v>Wrzesień</v>
      </c>
      <c r="F271">
        <f t="shared" si="33"/>
        <v>8860</v>
      </c>
      <c r="G271">
        <f t="shared" si="29"/>
        <v>3544</v>
      </c>
      <c r="H271">
        <f t="shared" si="30"/>
        <v>356</v>
      </c>
      <c r="I271">
        <f t="shared" si="31"/>
        <v>1877</v>
      </c>
      <c r="J271">
        <f t="shared" si="34"/>
        <v>9385</v>
      </c>
    </row>
    <row r="272" spans="1:10">
      <c r="A272" s="1">
        <v>45196</v>
      </c>
      <c r="B272">
        <v>459</v>
      </c>
      <c r="C272">
        <v>444</v>
      </c>
      <c r="D272">
        <f t="shared" si="32"/>
        <v>9</v>
      </c>
      <c r="E272" t="str">
        <f t="shared" si="28"/>
        <v>Wrzesień</v>
      </c>
      <c r="F272">
        <f t="shared" si="33"/>
        <v>8875</v>
      </c>
      <c r="G272">
        <f t="shared" si="29"/>
        <v>3550</v>
      </c>
      <c r="H272">
        <f t="shared" si="30"/>
        <v>350</v>
      </c>
      <c r="I272">
        <f t="shared" si="31"/>
        <v>1947</v>
      </c>
      <c r="J272">
        <f t="shared" si="34"/>
        <v>9735</v>
      </c>
    </row>
    <row r="273" spans="1:10">
      <c r="A273" s="1">
        <v>45197</v>
      </c>
      <c r="B273">
        <v>601</v>
      </c>
      <c r="C273">
        <v>489</v>
      </c>
      <c r="D273">
        <f t="shared" si="32"/>
        <v>9</v>
      </c>
      <c r="E273" t="str">
        <f t="shared" si="28"/>
        <v>Wrzesień</v>
      </c>
      <c r="F273">
        <f t="shared" si="33"/>
        <v>8987</v>
      </c>
      <c r="G273">
        <f t="shared" si="29"/>
        <v>3594.8</v>
      </c>
      <c r="H273">
        <f t="shared" si="30"/>
        <v>305.19999999999982</v>
      </c>
      <c r="I273">
        <f t="shared" si="31"/>
        <v>2008</v>
      </c>
      <c r="J273">
        <f t="shared" si="34"/>
        <v>10040</v>
      </c>
    </row>
    <row r="274" spans="1:10">
      <c r="A274" s="1">
        <v>45198</v>
      </c>
      <c r="B274">
        <v>498</v>
      </c>
      <c r="C274">
        <v>419</v>
      </c>
      <c r="D274">
        <f t="shared" si="32"/>
        <v>9</v>
      </c>
      <c r="E274" t="str">
        <f t="shared" si="28"/>
        <v>Wrzesień</v>
      </c>
      <c r="F274">
        <f t="shared" si="33"/>
        <v>9066</v>
      </c>
      <c r="G274">
        <f t="shared" si="29"/>
        <v>3626.4</v>
      </c>
      <c r="H274">
        <f t="shared" si="30"/>
        <v>273.59999999999991</v>
      </c>
      <c r="I274">
        <f t="shared" si="31"/>
        <v>2062</v>
      </c>
      <c r="J274">
        <f t="shared" si="34"/>
        <v>10310</v>
      </c>
    </row>
    <row r="275" spans="1:10">
      <c r="A275" s="1">
        <v>45199</v>
      </c>
      <c r="B275">
        <v>480</v>
      </c>
      <c r="C275">
        <v>421</v>
      </c>
      <c r="D275">
        <f t="shared" si="32"/>
        <v>9</v>
      </c>
      <c r="E275" t="str">
        <f t="shared" si="28"/>
        <v>Wrzesień</v>
      </c>
      <c r="F275">
        <f t="shared" si="33"/>
        <v>9125</v>
      </c>
      <c r="G275">
        <f t="shared" si="29"/>
        <v>3650</v>
      </c>
      <c r="H275">
        <f t="shared" si="30"/>
        <v>250</v>
      </c>
      <c r="I275">
        <f t="shared" si="31"/>
        <v>2112</v>
      </c>
      <c r="J275">
        <f t="shared" si="34"/>
        <v>10560</v>
      </c>
    </row>
    <row r="276" spans="1:10">
      <c r="A276" s="1">
        <v>45200</v>
      </c>
      <c r="B276">
        <v>543</v>
      </c>
      <c r="C276">
        <v>340</v>
      </c>
      <c r="D276">
        <f t="shared" si="32"/>
        <v>10</v>
      </c>
      <c r="E276" t="str">
        <f t="shared" si="28"/>
        <v>Październik</v>
      </c>
      <c r="F276">
        <f t="shared" si="33"/>
        <v>9328</v>
      </c>
      <c r="G276">
        <f t="shared" si="29"/>
        <v>3731.2000000000003</v>
      </c>
      <c r="H276">
        <f t="shared" si="30"/>
        <v>168.79999999999973</v>
      </c>
      <c r="I276">
        <f t="shared" si="31"/>
        <v>2145</v>
      </c>
      <c r="J276">
        <f t="shared" si="34"/>
        <v>10725</v>
      </c>
    </row>
    <row r="277" spans="1:10">
      <c r="A277" s="1">
        <v>45201</v>
      </c>
      <c r="B277">
        <v>544</v>
      </c>
      <c r="C277">
        <v>572</v>
      </c>
      <c r="D277">
        <f t="shared" si="32"/>
        <v>10</v>
      </c>
      <c r="E277" t="str">
        <f t="shared" si="28"/>
        <v>Październik</v>
      </c>
      <c r="F277">
        <f t="shared" si="33"/>
        <v>9300</v>
      </c>
      <c r="G277">
        <f t="shared" si="29"/>
        <v>3720</v>
      </c>
      <c r="H277">
        <f t="shared" si="30"/>
        <v>180</v>
      </c>
      <c r="I277">
        <f t="shared" si="31"/>
        <v>2181</v>
      </c>
      <c r="J277">
        <f t="shared" si="34"/>
        <v>10905</v>
      </c>
    </row>
    <row r="278" spans="1:10">
      <c r="A278" s="1">
        <v>45202</v>
      </c>
      <c r="B278">
        <v>453</v>
      </c>
      <c r="C278">
        <v>420</v>
      </c>
      <c r="D278">
        <f t="shared" si="32"/>
        <v>10</v>
      </c>
      <c r="E278" t="str">
        <f t="shared" si="28"/>
        <v>Październik</v>
      </c>
      <c r="F278">
        <f t="shared" si="33"/>
        <v>9333</v>
      </c>
      <c r="G278">
        <f t="shared" si="29"/>
        <v>3733.2000000000003</v>
      </c>
      <c r="H278">
        <f t="shared" si="30"/>
        <v>166.79999999999973</v>
      </c>
      <c r="I278">
        <f t="shared" si="31"/>
        <v>2214</v>
      </c>
      <c r="J278">
        <f t="shared" si="34"/>
        <v>11070</v>
      </c>
    </row>
    <row r="279" spans="1:10">
      <c r="A279" s="1">
        <v>45203</v>
      </c>
      <c r="B279">
        <v>530</v>
      </c>
      <c r="C279">
        <v>373</v>
      </c>
      <c r="D279">
        <f t="shared" si="32"/>
        <v>10</v>
      </c>
      <c r="E279" t="str">
        <f t="shared" si="28"/>
        <v>Październik</v>
      </c>
      <c r="F279">
        <f t="shared" si="33"/>
        <v>9490</v>
      </c>
      <c r="G279">
        <f t="shared" si="29"/>
        <v>3796</v>
      </c>
      <c r="H279">
        <f t="shared" si="30"/>
        <v>104</v>
      </c>
      <c r="I279">
        <f t="shared" si="31"/>
        <v>2234</v>
      </c>
      <c r="J279">
        <f t="shared" si="34"/>
        <v>11170</v>
      </c>
    </row>
    <row r="280" spans="1:10">
      <c r="A280" s="1">
        <v>45204</v>
      </c>
      <c r="B280">
        <v>576</v>
      </c>
      <c r="C280">
        <v>509</v>
      </c>
      <c r="D280">
        <f t="shared" si="32"/>
        <v>10</v>
      </c>
      <c r="E280" t="str">
        <f t="shared" si="28"/>
        <v>Październik</v>
      </c>
      <c r="F280">
        <f t="shared" si="33"/>
        <v>9557</v>
      </c>
      <c r="G280">
        <f t="shared" si="29"/>
        <v>3822.8</v>
      </c>
      <c r="H280">
        <f t="shared" si="30"/>
        <v>77.199999999999818</v>
      </c>
      <c r="I280">
        <f t="shared" si="31"/>
        <v>2249</v>
      </c>
      <c r="J280">
        <f t="shared" si="34"/>
        <v>11245</v>
      </c>
    </row>
    <row r="281" spans="1:10">
      <c r="A281" s="1">
        <v>45205</v>
      </c>
      <c r="B281">
        <v>464</v>
      </c>
      <c r="C281">
        <v>394</v>
      </c>
      <c r="D281">
        <f t="shared" si="32"/>
        <v>10</v>
      </c>
      <c r="E281" t="str">
        <f t="shared" si="28"/>
        <v>Październik</v>
      </c>
      <c r="F281">
        <f t="shared" si="33"/>
        <v>9627</v>
      </c>
      <c r="G281">
        <f t="shared" si="29"/>
        <v>3850.8</v>
      </c>
      <c r="H281">
        <f t="shared" si="30"/>
        <v>49.199999999999818</v>
      </c>
      <c r="I281">
        <f t="shared" si="31"/>
        <v>2258</v>
      </c>
      <c r="J281">
        <f t="shared" si="34"/>
        <v>11290</v>
      </c>
    </row>
    <row r="282" spans="1:10">
      <c r="A282" s="1">
        <v>45206</v>
      </c>
      <c r="B282">
        <v>451</v>
      </c>
      <c r="C282">
        <v>328</v>
      </c>
      <c r="D282">
        <f t="shared" si="32"/>
        <v>10</v>
      </c>
      <c r="E282" t="str">
        <f t="shared" si="28"/>
        <v>Październik</v>
      </c>
      <c r="F282">
        <f t="shared" si="33"/>
        <v>9750</v>
      </c>
      <c r="G282">
        <f t="shared" si="29"/>
        <v>3900</v>
      </c>
      <c r="H282">
        <f t="shared" si="30"/>
        <v>0</v>
      </c>
      <c r="I282">
        <f t="shared" si="31"/>
        <v>2258</v>
      </c>
      <c r="J282">
        <f t="shared" si="34"/>
        <v>11290</v>
      </c>
    </row>
    <row r="283" spans="1:10">
      <c r="A283" s="1">
        <v>45207</v>
      </c>
      <c r="B283">
        <v>626</v>
      </c>
      <c r="C283">
        <v>524</v>
      </c>
      <c r="D283">
        <f t="shared" si="32"/>
        <v>10</v>
      </c>
      <c r="E283" t="str">
        <f t="shared" si="28"/>
        <v>Październik</v>
      </c>
      <c r="F283">
        <f t="shared" si="33"/>
        <v>9852</v>
      </c>
      <c r="G283">
        <f t="shared" si="29"/>
        <v>3940.8</v>
      </c>
      <c r="H283">
        <f t="shared" si="30"/>
        <v>-40.800000000000182</v>
      </c>
      <c r="I283">
        <f t="shared" si="31"/>
        <v>2249</v>
      </c>
      <c r="J283">
        <f t="shared" si="34"/>
        <v>11245</v>
      </c>
    </row>
    <row r="284" spans="1:10">
      <c r="A284" s="1">
        <v>45208</v>
      </c>
      <c r="B284">
        <v>661</v>
      </c>
      <c r="C284">
        <v>422</v>
      </c>
      <c r="D284">
        <f t="shared" si="32"/>
        <v>10</v>
      </c>
      <c r="E284" t="str">
        <f t="shared" si="28"/>
        <v>Październik</v>
      </c>
      <c r="F284">
        <f t="shared" si="33"/>
        <v>10091</v>
      </c>
      <c r="G284">
        <f t="shared" si="29"/>
        <v>4036.4</v>
      </c>
      <c r="H284">
        <f t="shared" si="30"/>
        <v>-136.40000000000009</v>
      </c>
      <c r="I284">
        <f t="shared" si="31"/>
        <v>2221</v>
      </c>
      <c r="J284">
        <f t="shared" si="34"/>
        <v>11105</v>
      </c>
    </row>
    <row r="285" spans="1:10">
      <c r="A285" s="1">
        <v>45209</v>
      </c>
      <c r="B285">
        <v>520</v>
      </c>
      <c r="C285">
        <v>422</v>
      </c>
      <c r="D285">
        <f t="shared" si="32"/>
        <v>10</v>
      </c>
      <c r="E285" t="str">
        <f t="shared" si="28"/>
        <v>Październik</v>
      </c>
      <c r="F285">
        <f t="shared" si="33"/>
        <v>10189</v>
      </c>
      <c r="G285">
        <f t="shared" si="29"/>
        <v>4075.6000000000004</v>
      </c>
      <c r="H285">
        <f t="shared" si="30"/>
        <v>-175.60000000000036</v>
      </c>
      <c r="I285">
        <f t="shared" si="31"/>
        <v>2185</v>
      </c>
      <c r="J285">
        <f t="shared" si="34"/>
        <v>10925</v>
      </c>
    </row>
    <row r="286" spans="1:10">
      <c r="A286" s="1">
        <v>45210</v>
      </c>
      <c r="B286">
        <v>585</v>
      </c>
      <c r="C286">
        <v>372</v>
      </c>
      <c r="D286">
        <f t="shared" si="32"/>
        <v>10</v>
      </c>
      <c r="E286" t="str">
        <f t="shared" si="28"/>
        <v>Październik</v>
      </c>
      <c r="F286">
        <f t="shared" si="33"/>
        <v>10402</v>
      </c>
      <c r="G286">
        <f t="shared" si="29"/>
        <v>4160.8</v>
      </c>
      <c r="H286">
        <f t="shared" si="30"/>
        <v>-260.80000000000018</v>
      </c>
      <c r="I286">
        <f t="shared" si="31"/>
        <v>2132</v>
      </c>
      <c r="J286">
        <f t="shared" si="34"/>
        <v>10660</v>
      </c>
    </row>
    <row r="287" spans="1:10">
      <c r="A287" s="1">
        <v>45211</v>
      </c>
      <c r="B287">
        <v>540</v>
      </c>
      <c r="C287">
        <v>309</v>
      </c>
      <c r="D287">
        <f t="shared" si="32"/>
        <v>10</v>
      </c>
      <c r="E287" t="str">
        <f t="shared" si="28"/>
        <v>Październik</v>
      </c>
      <c r="F287">
        <f t="shared" si="33"/>
        <v>10633</v>
      </c>
      <c r="G287">
        <f t="shared" si="29"/>
        <v>4253.2</v>
      </c>
      <c r="H287">
        <f t="shared" si="30"/>
        <v>-353.19999999999982</v>
      </c>
      <c r="I287">
        <f t="shared" si="31"/>
        <v>2061</v>
      </c>
      <c r="J287">
        <f t="shared" si="34"/>
        <v>10305</v>
      </c>
    </row>
    <row r="288" spans="1:10">
      <c r="A288" s="1">
        <v>45212</v>
      </c>
      <c r="B288">
        <v>627</v>
      </c>
      <c r="C288">
        <v>354</v>
      </c>
      <c r="D288">
        <f t="shared" si="32"/>
        <v>10</v>
      </c>
      <c r="E288" t="str">
        <f t="shared" si="28"/>
        <v>Październik</v>
      </c>
      <c r="F288">
        <f t="shared" si="33"/>
        <v>10906</v>
      </c>
      <c r="G288">
        <f t="shared" si="29"/>
        <v>4362.4000000000005</v>
      </c>
      <c r="H288">
        <f t="shared" si="30"/>
        <v>-462.40000000000055</v>
      </c>
      <c r="I288">
        <f t="shared" si="31"/>
        <v>1968</v>
      </c>
      <c r="J288">
        <f t="shared" si="34"/>
        <v>9840</v>
      </c>
    </row>
    <row r="289" spans="1:10">
      <c r="A289" s="1">
        <v>45213</v>
      </c>
      <c r="B289">
        <v>520</v>
      </c>
      <c r="C289">
        <v>532</v>
      </c>
      <c r="D289">
        <f t="shared" si="32"/>
        <v>10</v>
      </c>
      <c r="E289" t="str">
        <f t="shared" si="28"/>
        <v>Październik</v>
      </c>
      <c r="F289">
        <f t="shared" si="33"/>
        <v>10894</v>
      </c>
      <c r="G289">
        <f t="shared" si="29"/>
        <v>4357.6000000000004</v>
      </c>
      <c r="H289">
        <f t="shared" si="30"/>
        <v>-457.60000000000036</v>
      </c>
      <c r="I289">
        <f t="shared" si="31"/>
        <v>1876</v>
      </c>
      <c r="J289">
        <f t="shared" si="34"/>
        <v>9380</v>
      </c>
    </row>
    <row r="290" spans="1:10">
      <c r="A290" s="1">
        <v>45214</v>
      </c>
      <c r="B290">
        <v>581</v>
      </c>
      <c r="C290">
        <v>491</v>
      </c>
      <c r="D290">
        <f t="shared" si="32"/>
        <v>10</v>
      </c>
      <c r="E290" t="str">
        <f t="shared" si="28"/>
        <v>Październik</v>
      </c>
      <c r="F290">
        <f t="shared" si="33"/>
        <v>10984</v>
      </c>
      <c r="G290">
        <f t="shared" si="29"/>
        <v>4393.6000000000004</v>
      </c>
      <c r="H290">
        <f t="shared" si="30"/>
        <v>-493.60000000000036</v>
      </c>
      <c r="I290">
        <f t="shared" si="31"/>
        <v>1777</v>
      </c>
      <c r="J290">
        <f t="shared" si="34"/>
        <v>8885</v>
      </c>
    </row>
    <row r="291" spans="1:10">
      <c r="A291" s="1">
        <v>45215</v>
      </c>
      <c r="B291">
        <v>687</v>
      </c>
      <c r="C291">
        <v>530</v>
      </c>
      <c r="D291">
        <f t="shared" si="32"/>
        <v>10</v>
      </c>
      <c r="E291" t="str">
        <f t="shared" si="28"/>
        <v>Październik</v>
      </c>
      <c r="F291">
        <f t="shared" si="33"/>
        <v>11141</v>
      </c>
      <c r="G291">
        <f t="shared" si="29"/>
        <v>4456.4000000000005</v>
      </c>
      <c r="H291">
        <f t="shared" si="30"/>
        <v>-556.40000000000055</v>
      </c>
      <c r="I291">
        <f t="shared" si="31"/>
        <v>1665</v>
      </c>
      <c r="J291">
        <f t="shared" si="34"/>
        <v>8325</v>
      </c>
    </row>
    <row r="292" spans="1:10">
      <c r="A292" s="1">
        <v>45216</v>
      </c>
      <c r="B292">
        <v>362</v>
      </c>
      <c r="C292">
        <v>516</v>
      </c>
      <c r="D292">
        <f t="shared" si="32"/>
        <v>10</v>
      </c>
      <c r="E292" t="str">
        <f t="shared" si="28"/>
        <v>Październik</v>
      </c>
      <c r="F292">
        <f t="shared" si="33"/>
        <v>10987</v>
      </c>
      <c r="G292">
        <f t="shared" si="29"/>
        <v>4394.8</v>
      </c>
      <c r="H292">
        <f t="shared" si="30"/>
        <v>-494.80000000000018</v>
      </c>
      <c r="I292">
        <f t="shared" si="31"/>
        <v>1566</v>
      </c>
      <c r="J292">
        <f t="shared" si="34"/>
        <v>7830</v>
      </c>
    </row>
    <row r="293" spans="1:10">
      <c r="A293" s="1">
        <v>45217</v>
      </c>
      <c r="B293">
        <v>520</v>
      </c>
      <c r="C293">
        <v>345</v>
      </c>
      <c r="D293">
        <f t="shared" si="32"/>
        <v>10</v>
      </c>
      <c r="E293" t="str">
        <f t="shared" si="28"/>
        <v>Październik</v>
      </c>
      <c r="F293">
        <f t="shared" si="33"/>
        <v>11162</v>
      </c>
      <c r="G293">
        <f t="shared" si="29"/>
        <v>4464.8</v>
      </c>
      <c r="H293">
        <f t="shared" si="30"/>
        <v>-564.80000000000018</v>
      </c>
      <c r="I293">
        <f t="shared" si="31"/>
        <v>1453</v>
      </c>
      <c r="J293">
        <f t="shared" si="34"/>
        <v>7265</v>
      </c>
    </row>
    <row r="294" spans="1:10">
      <c r="A294" s="1">
        <v>45218</v>
      </c>
      <c r="B294">
        <v>471</v>
      </c>
      <c r="C294">
        <v>505</v>
      </c>
      <c r="D294">
        <f t="shared" si="32"/>
        <v>10</v>
      </c>
      <c r="E294" t="str">
        <f t="shared" si="28"/>
        <v>Październik</v>
      </c>
      <c r="F294">
        <f t="shared" si="33"/>
        <v>11128</v>
      </c>
      <c r="G294">
        <f t="shared" si="29"/>
        <v>4451.2</v>
      </c>
      <c r="H294">
        <f t="shared" si="30"/>
        <v>-551.19999999999982</v>
      </c>
      <c r="I294">
        <f t="shared" si="31"/>
        <v>1342</v>
      </c>
      <c r="J294">
        <f t="shared" si="34"/>
        <v>6710</v>
      </c>
    </row>
    <row r="295" spans="1:10">
      <c r="A295" s="1">
        <v>45219</v>
      </c>
      <c r="B295">
        <v>370</v>
      </c>
      <c r="C295">
        <v>376</v>
      </c>
      <c r="D295">
        <f t="shared" si="32"/>
        <v>10</v>
      </c>
      <c r="E295" t="str">
        <f t="shared" si="28"/>
        <v>Październik</v>
      </c>
      <c r="F295">
        <f t="shared" si="33"/>
        <v>11122</v>
      </c>
      <c r="G295">
        <f t="shared" si="29"/>
        <v>4448.8</v>
      </c>
      <c r="H295">
        <f t="shared" si="30"/>
        <v>-548.80000000000018</v>
      </c>
      <c r="I295">
        <f t="shared" si="31"/>
        <v>1232</v>
      </c>
      <c r="J295">
        <f t="shared" si="34"/>
        <v>6160</v>
      </c>
    </row>
    <row r="296" spans="1:10">
      <c r="A296" s="1">
        <v>45220</v>
      </c>
      <c r="B296">
        <v>579</v>
      </c>
      <c r="C296">
        <v>482</v>
      </c>
      <c r="D296">
        <f t="shared" si="32"/>
        <v>10</v>
      </c>
      <c r="E296" t="str">
        <f t="shared" si="28"/>
        <v>Październik</v>
      </c>
      <c r="F296">
        <f t="shared" si="33"/>
        <v>11219</v>
      </c>
      <c r="G296">
        <f t="shared" si="29"/>
        <v>4487.6000000000004</v>
      </c>
      <c r="H296">
        <f t="shared" si="30"/>
        <v>-587.60000000000036</v>
      </c>
      <c r="I296">
        <f t="shared" si="31"/>
        <v>1114</v>
      </c>
      <c r="J296">
        <f t="shared" si="34"/>
        <v>5570</v>
      </c>
    </row>
    <row r="297" spans="1:10">
      <c r="A297" s="1">
        <v>45221</v>
      </c>
      <c r="B297">
        <v>471</v>
      </c>
      <c r="C297">
        <v>415</v>
      </c>
      <c r="D297">
        <f t="shared" si="32"/>
        <v>10</v>
      </c>
      <c r="E297" t="str">
        <f t="shared" si="28"/>
        <v>Październik</v>
      </c>
      <c r="F297">
        <f t="shared" si="33"/>
        <v>11275</v>
      </c>
      <c r="G297">
        <f t="shared" si="29"/>
        <v>4510</v>
      </c>
      <c r="H297">
        <f t="shared" si="30"/>
        <v>-610</v>
      </c>
      <c r="I297">
        <f t="shared" si="31"/>
        <v>992</v>
      </c>
      <c r="J297">
        <f t="shared" si="34"/>
        <v>4960</v>
      </c>
    </row>
    <row r="298" spans="1:10">
      <c r="A298" s="1">
        <v>45222</v>
      </c>
      <c r="B298">
        <v>674</v>
      </c>
      <c r="C298">
        <v>528</v>
      </c>
      <c r="D298">
        <f t="shared" si="32"/>
        <v>10</v>
      </c>
      <c r="E298" t="str">
        <f t="shared" si="28"/>
        <v>Październik</v>
      </c>
      <c r="F298">
        <f t="shared" si="33"/>
        <v>11421</v>
      </c>
      <c r="G298">
        <f t="shared" si="29"/>
        <v>4568.4000000000005</v>
      </c>
      <c r="H298">
        <f t="shared" si="30"/>
        <v>-668.40000000000055</v>
      </c>
      <c r="I298">
        <f t="shared" si="31"/>
        <v>858</v>
      </c>
      <c r="J298">
        <f t="shared" si="34"/>
        <v>4290</v>
      </c>
    </row>
    <row r="299" spans="1:10">
      <c r="A299" s="1">
        <v>45223</v>
      </c>
      <c r="B299">
        <v>612</v>
      </c>
      <c r="C299">
        <v>490</v>
      </c>
      <c r="D299">
        <f t="shared" si="32"/>
        <v>10</v>
      </c>
      <c r="E299" t="str">
        <f t="shared" si="28"/>
        <v>Październik</v>
      </c>
      <c r="F299">
        <f t="shared" si="33"/>
        <v>11543</v>
      </c>
      <c r="G299">
        <f t="shared" si="29"/>
        <v>4617.2</v>
      </c>
      <c r="H299">
        <f t="shared" si="30"/>
        <v>-717.19999999999982</v>
      </c>
      <c r="I299">
        <f t="shared" si="31"/>
        <v>714</v>
      </c>
      <c r="J299">
        <f t="shared" si="34"/>
        <v>3570</v>
      </c>
    </row>
    <row r="300" spans="1:10">
      <c r="A300" s="1">
        <v>45224</v>
      </c>
      <c r="B300">
        <v>352</v>
      </c>
      <c r="C300">
        <v>438</v>
      </c>
      <c r="D300">
        <f t="shared" si="32"/>
        <v>10</v>
      </c>
      <c r="E300" t="str">
        <f t="shared" si="28"/>
        <v>Październik</v>
      </c>
      <c r="F300">
        <f t="shared" si="33"/>
        <v>11457</v>
      </c>
      <c r="G300">
        <f t="shared" si="29"/>
        <v>4582.8</v>
      </c>
      <c r="H300">
        <f t="shared" si="30"/>
        <v>-682.80000000000018</v>
      </c>
      <c r="I300">
        <f t="shared" si="31"/>
        <v>577</v>
      </c>
      <c r="J300">
        <f t="shared" si="34"/>
        <v>2885</v>
      </c>
    </row>
    <row r="301" spans="1:10">
      <c r="A301" s="1">
        <v>45225</v>
      </c>
      <c r="B301">
        <v>350</v>
      </c>
      <c r="C301">
        <v>324</v>
      </c>
      <c r="D301">
        <f t="shared" si="32"/>
        <v>10</v>
      </c>
      <c r="E301" t="str">
        <f t="shared" si="28"/>
        <v>Październik</v>
      </c>
      <c r="F301">
        <f t="shared" si="33"/>
        <v>11483</v>
      </c>
      <c r="G301">
        <f t="shared" si="29"/>
        <v>4593.2</v>
      </c>
      <c r="H301">
        <f t="shared" si="30"/>
        <v>-693.19999999999982</v>
      </c>
      <c r="I301">
        <f t="shared" si="31"/>
        <v>438</v>
      </c>
      <c r="J301">
        <f t="shared" si="34"/>
        <v>2190</v>
      </c>
    </row>
    <row r="302" spans="1:10">
      <c r="A302" s="1">
        <v>45226</v>
      </c>
      <c r="B302">
        <v>587</v>
      </c>
      <c r="C302">
        <v>431</v>
      </c>
      <c r="D302">
        <f t="shared" si="32"/>
        <v>10</v>
      </c>
      <c r="E302" t="str">
        <f t="shared" si="28"/>
        <v>Październik</v>
      </c>
      <c r="F302">
        <f t="shared" si="33"/>
        <v>11639</v>
      </c>
      <c r="G302">
        <f t="shared" si="29"/>
        <v>4655.6000000000004</v>
      </c>
      <c r="H302">
        <f t="shared" si="30"/>
        <v>-755.60000000000036</v>
      </c>
      <c r="I302">
        <f t="shared" si="31"/>
        <v>286</v>
      </c>
      <c r="J302">
        <f t="shared" si="34"/>
        <v>1430</v>
      </c>
    </row>
    <row r="303" spans="1:10">
      <c r="A303" s="1">
        <v>45227</v>
      </c>
      <c r="B303">
        <v>343</v>
      </c>
      <c r="C303">
        <v>620</v>
      </c>
      <c r="D303">
        <f t="shared" si="32"/>
        <v>10</v>
      </c>
      <c r="E303" t="str">
        <f t="shared" si="28"/>
        <v>Październik</v>
      </c>
      <c r="F303">
        <f t="shared" si="33"/>
        <v>11362</v>
      </c>
      <c r="G303">
        <f t="shared" si="29"/>
        <v>4544.8</v>
      </c>
      <c r="H303">
        <f t="shared" si="30"/>
        <v>-644.80000000000018</v>
      </c>
      <c r="I303">
        <f t="shared" si="31"/>
        <v>157</v>
      </c>
      <c r="J303">
        <f t="shared" si="34"/>
        <v>785</v>
      </c>
    </row>
    <row r="304" spans="1:10">
      <c r="A304" s="1">
        <v>45228</v>
      </c>
      <c r="B304">
        <v>329</v>
      </c>
      <c r="C304">
        <v>573</v>
      </c>
      <c r="D304">
        <f t="shared" si="32"/>
        <v>10</v>
      </c>
      <c r="E304" t="str">
        <f t="shared" si="28"/>
        <v>Październik</v>
      </c>
      <c r="F304">
        <f t="shared" si="33"/>
        <v>11118</v>
      </c>
      <c r="G304">
        <f t="shared" si="29"/>
        <v>4447.2</v>
      </c>
      <c r="H304">
        <f t="shared" si="30"/>
        <v>-547.19999999999982</v>
      </c>
      <c r="I304">
        <f t="shared" si="31"/>
        <v>47</v>
      </c>
      <c r="J304">
        <f t="shared" si="34"/>
        <v>235</v>
      </c>
    </row>
    <row r="305" spans="1:11">
      <c r="A305" s="1">
        <v>45229</v>
      </c>
      <c r="B305">
        <v>368</v>
      </c>
      <c r="C305">
        <v>667</v>
      </c>
      <c r="D305">
        <f t="shared" si="32"/>
        <v>10</v>
      </c>
      <c r="E305" t="str">
        <f t="shared" si="28"/>
        <v>Październik</v>
      </c>
      <c r="F305">
        <f t="shared" si="33"/>
        <v>10819</v>
      </c>
      <c r="G305">
        <f t="shared" si="29"/>
        <v>4327.6000000000004</v>
      </c>
      <c r="H305">
        <f t="shared" si="30"/>
        <v>-427.60000000000036</v>
      </c>
      <c r="I305">
        <f t="shared" si="31"/>
        <v>-39</v>
      </c>
      <c r="J305">
        <f t="shared" si="34"/>
        <v>-195</v>
      </c>
      <c r="K305">
        <v>2</v>
      </c>
    </row>
    <row r="306" spans="1:11">
      <c r="A306" s="1">
        <v>45230</v>
      </c>
      <c r="B306">
        <v>341</v>
      </c>
      <c r="C306">
        <v>638</v>
      </c>
      <c r="D306">
        <f t="shared" si="32"/>
        <v>10</v>
      </c>
      <c r="E306" t="str">
        <f t="shared" si="28"/>
        <v>Październik</v>
      </c>
      <c r="F306">
        <f t="shared" si="33"/>
        <v>10522</v>
      </c>
      <c r="G306">
        <f t="shared" si="29"/>
        <v>4208.8</v>
      </c>
      <c r="H306">
        <f t="shared" si="30"/>
        <v>-308.80000000000018</v>
      </c>
      <c r="I306">
        <f t="shared" si="31"/>
        <v>-101</v>
      </c>
      <c r="J306">
        <f t="shared" si="34"/>
        <v>-505</v>
      </c>
      <c r="K306">
        <v>3</v>
      </c>
    </row>
    <row r="307" spans="1:11">
      <c r="A307" s="1">
        <v>45231</v>
      </c>
      <c r="B307">
        <v>334</v>
      </c>
      <c r="C307">
        <v>672</v>
      </c>
      <c r="D307">
        <f t="shared" si="32"/>
        <v>11</v>
      </c>
      <c r="E307" t="str">
        <f t="shared" si="28"/>
        <v>Listopad</v>
      </c>
      <c r="F307">
        <f t="shared" si="33"/>
        <v>10184</v>
      </c>
      <c r="G307">
        <f t="shared" si="29"/>
        <v>4073.6000000000004</v>
      </c>
      <c r="H307">
        <f t="shared" si="30"/>
        <v>-173.60000000000036</v>
      </c>
      <c r="I307">
        <f t="shared" si="31"/>
        <v>-136</v>
      </c>
      <c r="J307">
        <f t="shared" si="34"/>
        <v>-680</v>
      </c>
      <c r="K307">
        <v>4</v>
      </c>
    </row>
    <row r="308" spans="1:11">
      <c r="A308" s="1">
        <v>45232</v>
      </c>
      <c r="B308">
        <v>371</v>
      </c>
      <c r="C308">
        <v>643</v>
      </c>
      <c r="D308">
        <f t="shared" si="32"/>
        <v>11</v>
      </c>
      <c r="E308" t="str">
        <f t="shared" si="28"/>
        <v>Listopad</v>
      </c>
      <c r="F308">
        <f t="shared" si="33"/>
        <v>9912</v>
      </c>
      <c r="G308">
        <f t="shared" si="29"/>
        <v>3964.8</v>
      </c>
      <c r="H308">
        <f t="shared" si="30"/>
        <v>-64.800000000000182</v>
      </c>
      <c r="I308">
        <f t="shared" si="31"/>
        <v>-149</v>
      </c>
      <c r="J308">
        <f t="shared" si="34"/>
        <v>-745</v>
      </c>
      <c r="K308">
        <v>5</v>
      </c>
    </row>
    <row r="309" spans="1:11">
      <c r="A309" s="1">
        <v>45233</v>
      </c>
      <c r="B309">
        <v>620</v>
      </c>
      <c r="C309">
        <v>648</v>
      </c>
      <c r="D309">
        <f t="shared" si="32"/>
        <v>11</v>
      </c>
      <c r="E309" t="str">
        <f t="shared" si="28"/>
        <v>Listopad</v>
      </c>
      <c r="F309">
        <f t="shared" si="33"/>
        <v>9884</v>
      </c>
      <c r="G309">
        <f t="shared" si="29"/>
        <v>3953.6000000000004</v>
      </c>
      <c r="H309">
        <f t="shared" si="30"/>
        <v>-53.600000000000364</v>
      </c>
      <c r="I309">
        <f t="shared" si="31"/>
        <v>-160</v>
      </c>
      <c r="J309">
        <f t="shared" si="34"/>
        <v>-800</v>
      </c>
      <c r="K309">
        <v>6</v>
      </c>
    </row>
    <row r="310" spans="1:11">
      <c r="A310" s="1">
        <v>45234</v>
      </c>
      <c r="B310">
        <v>694</v>
      </c>
      <c r="C310">
        <v>691</v>
      </c>
      <c r="D310">
        <f t="shared" si="32"/>
        <v>11</v>
      </c>
      <c r="E310" t="str">
        <f t="shared" si="28"/>
        <v>Listopad</v>
      </c>
      <c r="F310">
        <f t="shared" si="33"/>
        <v>9887</v>
      </c>
      <c r="G310">
        <f t="shared" si="29"/>
        <v>3954.8</v>
      </c>
      <c r="H310">
        <f t="shared" si="30"/>
        <v>-54.800000000000182</v>
      </c>
      <c r="I310">
        <f t="shared" si="31"/>
        <v>-171</v>
      </c>
      <c r="J310">
        <f t="shared" si="34"/>
        <v>-855</v>
      </c>
      <c r="K310">
        <v>7</v>
      </c>
    </row>
    <row r="311" spans="1:11">
      <c r="A311" s="1">
        <v>45235</v>
      </c>
      <c r="B311">
        <v>355</v>
      </c>
      <c r="C311">
        <v>548</v>
      </c>
      <c r="D311">
        <f t="shared" si="32"/>
        <v>11</v>
      </c>
      <c r="E311" t="str">
        <f t="shared" si="28"/>
        <v>Listopad</v>
      </c>
      <c r="F311">
        <f t="shared" si="33"/>
        <v>9694</v>
      </c>
      <c r="G311">
        <f t="shared" si="29"/>
        <v>3877.6000000000004</v>
      </c>
      <c r="H311">
        <f t="shared" si="30"/>
        <v>22.399999999999636</v>
      </c>
      <c r="I311">
        <f t="shared" si="31"/>
        <v>-167</v>
      </c>
      <c r="J311">
        <f t="shared" si="34"/>
        <v>-835</v>
      </c>
    </row>
    <row r="312" spans="1:11">
      <c r="A312" s="1">
        <v>45236</v>
      </c>
      <c r="B312">
        <v>403</v>
      </c>
      <c r="C312">
        <v>456</v>
      </c>
      <c r="D312">
        <f t="shared" si="32"/>
        <v>11</v>
      </c>
      <c r="E312" t="str">
        <f t="shared" si="28"/>
        <v>Listopad</v>
      </c>
      <c r="F312">
        <f t="shared" si="33"/>
        <v>9641</v>
      </c>
      <c r="G312">
        <f t="shared" si="29"/>
        <v>3856.4</v>
      </c>
      <c r="H312">
        <f t="shared" si="30"/>
        <v>43.599999999999909</v>
      </c>
      <c r="I312">
        <f t="shared" si="31"/>
        <v>-159</v>
      </c>
      <c r="J312">
        <f t="shared" si="34"/>
        <v>-795</v>
      </c>
    </row>
    <row r="313" spans="1:11">
      <c r="A313" s="1">
        <v>45237</v>
      </c>
      <c r="B313">
        <v>522</v>
      </c>
      <c r="C313">
        <v>550</v>
      </c>
      <c r="D313">
        <f t="shared" si="32"/>
        <v>11</v>
      </c>
      <c r="E313" t="str">
        <f t="shared" si="28"/>
        <v>Listopad</v>
      </c>
      <c r="F313">
        <f t="shared" si="33"/>
        <v>9613</v>
      </c>
      <c r="G313">
        <f t="shared" si="29"/>
        <v>3845.2000000000003</v>
      </c>
      <c r="H313">
        <f t="shared" si="30"/>
        <v>54.799999999999727</v>
      </c>
      <c r="I313">
        <f t="shared" si="31"/>
        <v>-149</v>
      </c>
      <c r="J313">
        <f t="shared" si="34"/>
        <v>-745</v>
      </c>
    </row>
    <row r="314" spans="1:11">
      <c r="A314" s="1">
        <v>45238</v>
      </c>
      <c r="B314">
        <v>677</v>
      </c>
      <c r="C314">
        <v>619</v>
      </c>
      <c r="D314">
        <f t="shared" si="32"/>
        <v>11</v>
      </c>
      <c r="E314" t="str">
        <f t="shared" si="28"/>
        <v>Listopad</v>
      </c>
      <c r="F314">
        <f t="shared" si="33"/>
        <v>9671</v>
      </c>
      <c r="G314">
        <f t="shared" si="29"/>
        <v>3868.4</v>
      </c>
      <c r="H314">
        <f t="shared" si="30"/>
        <v>31.599999999999909</v>
      </c>
      <c r="I314">
        <f t="shared" si="31"/>
        <v>-143</v>
      </c>
      <c r="J314">
        <f t="shared" si="34"/>
        <v>-715</v>
      </c>
    </row>
    <row r="315" spans="1:11">
      <c r="A315" s="1">
        <v>45239</v>
      </c>
      <c r="B315">
        <v>591</v>
      </c>
      <c r="C315">
        <v>413</v>
      </c>
      <c r="D315">
        <f t="shared" si="32"/>
        <v>11</v>
      </c>
      <c r="E315" t="str">
        <f t="shared" si="28"/>
        <v>Listopad</v>
      </c>
      <c r="F315">
        <f t="shared" si="33"/>
        <v>9849</v>
      </c>
      <c r="G315">
        <f t="shared" si="29"/>
        <v>3939.6000000000004</v>
      </c>
      <c r="H315">
        <f t="shared" si="30"/>
        <v>-39.600000000000364</v>
      </c>
      <c r="I315">
        <f t="shared" si="31"/>
        <v>-151</v>
      </c>
      <c r="J315">
        <f t="shared" si="34"/>
        <v>-755</v>
      </c>
      <c r="K315">
        <v>8</v>
      </c>
    </row>
    <row r="316" spans="1:11">
      <c r="A316" s="1">
        <v>45240</v>
      </c>
      <c r="B316">
        <v>420</v>
      </c>
      <c r="C316">
        <v>540</v>
      </c>
      <c r="D316">
        <f t="shared" si="32"/>
        <v>11</v>
      </c>
      <c r="E316" t="str">
        <f t="shared" si="28"/>
        <v>Listopad</v>
      </c>
      <c r="F316">
        <f t="shared" si="33"/>
        <v>9729</v>
      </c>
      <c r="G316">
        <f t="shared" si="29"/>
        <v>3891.6000000000004</v>
      </c>
      <c r="H316">
        <f t="shared" si="30"/>
        <v>8.3999999999996362</v>
      </c>
      <c r="I316">
        <f t="shared" si="31"/>
        <v>-150</v>
      </c>
      <c r="J316">
        <f t="shared" si="34"/>
        <v>-750</v>
      </c>
    </row>
    <row r="317" spans="1:11">
      <c r="A317" s="1">
        <v>45241</v>
      </c>
      <c r="B317">
        <v>556</v>
      </c>
      <c r="C317">
        <v>665</v>
      </c>
      <c r="D317">
        <f t="shared" si="32"/>
        <v>11</v>
      </c>
      <c r="E317" t="str">
        <f t="shared" si="28"/>
        <v>Listopad</v>
      </c>
      <c r="F317">
        <f t="shared" si="33"/>
        <v>9620</v>
      </c>
      <c r="G317">
        <f t="shared" si="29"/>
        <v>3848</v>
      </c>
      <c r="H317">
        <f t="shared" si="30"/>
        <v>52</v>
      </c>
      <c r="I317">
        <f t="shared" si="31"/>
        <v>-140</v>
      </c>
      <c r="J317">
        <f t="shared" si="34"/>
        <v>-700</v>
      </c>
    </row>
    <row r="318" spans="1:11">
      <c r="A318" s="1">
        <v>45242</v>
      </c>
      <c r="B318">
        <v>369</v>
      </c>
      <c r="C318">
        <v>691</v>
      </c>
      <c r="D318">
        <f t="shared" si="32"/>
        <v>11</v>
      </c>
      <c r="E318" t="str">
        <f t="shared" si="28"/>
        <v>Listopad</v>
      </c>
      <c r="F318">
        <f t="shared" si="33"/>
        <v>9298</v>
      </c>
      <c r="G318">
        <f t="shared" si="29"/>
        <v>3719.2000000000003</v>
      </c>
      <c r="H318">
        <f t="shared" si="30"/>
        <v>180.79999999999973</v>
      </c>
      <c r="I318">
        <f t="shared" si="31"/>
        <v>-104</v>
      </c>
      <c r="J318">
        <f t="shared" si="34"/>
        <v>-520</v>
      </c>
    </row>
    <row r="319" spans="1:11">
      <c r="A319" s="1">
        <v>45243</v>
      </c>
      <c r="B319">
        <v>350</v>
      </c>
      <c r="C319">
        <v>557</v>
      </c>
      <c r="D319">
        <f t="shared" si="32"/>
        <v>11</v>
      </c>
      <c r="E319" t="str">
        <f t="shared" si="28"/>
        <v>Listopad</v>
      </c>
      <c r="F319">
        <f t="shared" si="33"/>
        <v>9091</v>
      </c>
      <c r="G319">
        <f t="shared" si="29"/>
        <v>3636.4</v>
      </c>
      <c r="H319">
        <f t="shared" si="30"/>
        <v>263.59999999999991</v>
      </c>
      <c r="I319">
        <f t="shared" si="31"/>
        <v>-52</v>
      </c>
      <c r="J319">
        <f t="shared" si="34"/>
        <v>-260</v>
      </c>
    </row>
    <row r="320" spans="1:11">
      <c r="A320" s="1">
        <v>45244</v>
      </c>
      <c r="B320">
        <v>575</v>
      </c>
      <c r="C320">
        <v>506</v>
      </c>
      <c r="D320">
        <f t="shared" si="32"/>
        <v>11</v>
      </c>
      <c r="E320" t="str">
        <f t="shared" si="28"/>
        <v>Listopad</v>
      </c>
      <c r="F320">
        <f t="shared" si="33"/>
        <v>9160</v>
      </c>
      <c r="G320">
        <f t="shared" si="29"/>
        <v>3664</v>
      </c>
      <c r="H320">
        <f t="shared" si="30"/>
        <v>236</v>
      </c>
      <c r="I320">
        <f t="shared" si="31"/>
        <v>-5</v>
      </c>
      <c r="J320">
        <f t="shared" si="34"/>
        <v>-25</v>
      </c>
    </row>
    <row r="321" spans="1:10">
      <c r="A321" s="1">
        <v>45245</v>
      </c>
      <c r="B321">
        <v>386</v>
      </c>
      <c r="C321">
        <v>531</v>
      </c>
      <c r="D321">
        <f t="shared" si="32"/>
        <v>11</v>
      </c>
      <c r="E321" t="str">
        <f t="shared" si="28"/>
        <v>Listopad</v>
      </c>
      <c r="F321">
        <f t="shared" si="33"/>
        <v>9015</v>
      </c>
      <c r="G321">
        <f t="shared" si="29"/>
        <v>3606</v>
      </c>
      <c r="H321">
        <f t="shared" si="30"/>
        <v>294</v>
      </c>
      <c r="I321">
        <f t="shared" si="31"/>
        <v>53</v>
      </c>
      <c r="J321">
        <f t="shared" si="34"/>
        <v>265</v>
      </c>
    </row>
    <row r="322" spans="1:10">
      <c r="A322" s="1">
        <v>45246</v>
      </c>
      <c r="B322">
        <v>418</v>
      </c>
      <c r="C322">
        <v>471</v>
      </c>
      <c r="D322">
        <f t="shared" si="32"/>
        <v>11</v>
      </c>
      <c r="E322" t="str">
        <f t="shared" si="28"/>
        <v>Listopad</v>
      </c>
      <c r="F322">
        <f t="shared" si="33"/>
        <v>8962</v>
      </c>
      <c r="G322">
        <f t="shared" si="29"/>
        <v>3584.8</v>
      </c>
      <c r="H322">
        <f t="shared" si="30"/>
        <v>315.19999999999982</v>
      </c>
      <c r="I322">
        <f t="shared" si="31"/>
        <v>116</v>
      </c>
      <c r="J322">
        <f t="shared" si="34"/>
        <v>580</v>
      </c>
    </row>
    <row r="323" spans="1:10">
      <c r="A323" s="1">
        <v>45247</v>
      </c>
      <c r="B323">
        <v>615</v>
      </c>
      <c r="C323">
        <v>331</v>
      </c>
      <c r="D323">
        <f t="shared" si="32"/>
        <v>11</v>
      </c>
      <c r="E323" t="str">
        <f t="shared" ref="E323:E386" si="35">VLOOKUP(D323,$P$1:$Q$13,2,FALSE)</f>
        <v>Listopad</v>
      </c>
      <c r="F323">
        <f t="shared" si="33"/>
        <v>9246</v>
      </c>
      <c r="G323">
        <f t="shared" ref="G323:G367" si="36" xml:space="preserve"> 0.4 * F323</f>
        <v>3698.4</v>
      </c>
      <c r="H323">
        <f t="shared" ref="H323:H367" si="37">3900 - G323</f>
        <v>201.59999999999991</v>
      </c>
      <c r="I323">
        <f t="shared" ref="I323:I367" si="38" xml:space="preserve"> J323 / 5</f>
        <v>156</v>
      </c>
      <c r="J323">
        <f t="shared" si="34"/>
        <v>780</v>
      </c>
    </row>
    <row r="324" spans="1:10">
      <c r="A324" s="1">
        <v>45248</v>
      </c>
      <c r="B324">
        <v>634</v>
      </c>
      <c r="C324">
        <v>678</v>
      </c>
      <c r="D324">
        <f t="shared" ref="D324:D367" si="39">MONTH(A324)</f>
        <v>11</v>
      </c>
      <c r="E324" t="str">
        <f t="shared" si="35"/>
        <v>Listopad</v>
      </c>
      <c r="F324">
        <f t="shared" ref="F324:F367" si="40">F323 + (B324 - C324)</f>
        <v>9202</v>
      </c>
      <c r="G324">
        <f t="shared" si="36"/>
        <v>3680.8</v>
      </c>
      <c r="H324">
        <f t="shared" si="37"/>
        <v>219.19999999999982</v>
      </c>
      <c r="I324">
        <f t="shared" si="38"/>
        <v>199</v>
      </c>
      <c r="J324">
        <f t="shared" ref="J324:J367" si="41">IF(H324 &gt; 0, ROUNDDOWN(H324 / 5, 0) * 5 + J323, ROUNDUP(H324 / 5, 0) * 5 + J323)</f>
        <v>995</v>
      </c>
    </row>
    <row r="325" spans="1:10">
      <c r="A325" s="1">
        <v>45249</v>
      </c>
      <c r="B325">
        <v>501</v>
      </c>
      <c r="C325">
        <v>443</v>
      </c>
      <c r="D325">
        <f t="shared" si="39"/>
        <v>11</v>
      </c>
      <c r="E325" t="str">
        <f t="shared" si="35"/>
        <v>Listopad</v>
      </c>
      <c r="F325">
        <f t="shared" si="40"/>
        <v>9260</v>
      </c>
      <c r="G325">
        <f t="shared" si="36"/>
        <v>3704</v>
      </c>
      <c r="H325">
        <f t="shared" si="37"/>
        <v>196</v>
      </c>
      <c r="I325">
        <f t="shared" si="38"/>
        <v>238</v>
      </c>
      <c r="J325">
        <f t="shared" si="41"/>
        <v>1190</v>
      </c>
    </row>
    <row r="326" spans="1:10">
      <c r="A326" s="1">
        <v>45250</v>
      </c>
      <c r="B326">
        <v>523</v>
      </c>
      <c r="C326">
        <v>603</v>
      </c>
      <c r="D326">
        <f t="shared" si="39"/>
        <v>11</v>
      </c>
      <c r="E326" t="str">
        <f t="shared" si="35"/>
        <v>Listopad</v>
      </c>
      <c r="F326">
        <f t="shared" si="40"/>
        <v>9180</v>
      </c>
      <c r="G326">
        <f t="shared" si="36"/>
        <v>3672</v>
      </c>
      <c r="H326">
        <f t="shared" si="37"/>
        <v>228</v>
      </c>
      <c r="I326">
        <f t="shared" si="38"/>
        <v>283</v>
      </c>
      <c r="J326">
        <f t="shared" si="41"/>
        <v>1415</v>
      </c>
    </row>
    <row r="327" spans="1:10">
      <c r="A327" s="1">
        <v>45251</v>
      </c>
      <c r="B327">
        <v>445</v>
      </c>
      <c r="C327">
        <v>684</v>
      </c>
      <c r="D327">
        <f t="shared" si="39"/>
        <v>11</v>
      </c>
      <c r="E327" t="str">
        <f t="shared" si="35"/>
        <v>Listopad</v>
      </c>
      <c r="F327">
        <f t="shared" si="40"/>
        <v>8941</v>
      </c>
      <c r="G327">
        <f t="shared" si="36"/>
        <v>3576.4</v>
      </c>
      <c r="H327">
        <f t="shared" si="37"/>
        <v>323.59999999999991</v>
      </c>
      <c r="I327">
        <f t="shared" si="38"/>
        <v>347</v>
      </c>
      <c r="J327">
        <f t="shared" si="41"/>
        <v>1735</v>
      </c>
    </row>
    <row r="328" spans="1:10">
      <c r="A328" s="1">
        <v>45252</v>
      </c>
      <c r="B328">
        <v>664</v>
      </c>
      <c r="C328">
        <v>304</v>
      </c>
      <c r="D328">
        <f t="shared" si="39"/>
        <v>11</v>
      </c>
      <c r="E328" t="str">
        <f t="shared" si="35"/>
        <v>Listopad</v>
      </c>
      <c r="F328">
        <f t="shared" si="40"/>
        <v>9301</v>
      </c>
      <c r="G328">
        <f t="shared" si="36"/>
        <v>3720.4</v>
      </c>
      <c r="H328">
        <f t="shared" si="37"/>
        <v>179.59999999999991</v>
      </c>
      <c r="I328">
        <f t="shared" si="38"/>
        <v>382</v>
      </c>
      <c r="J328">
        <f t="shared" si="41"/>
        <v>1910</v>
      </c>
    </row>
    <row r="329" spans="1:10">
      <c r="A329" s="1">
        <v>45253</v>
      </c>
      <c r="B329">
        <v>663</v>
      </c>
      <c r="C329">
        <v>479</v>
      </c>
      <c r="D329">
        <f t="shared" si="39"/>
        <v>11</v>
      </c>
      <c r="E329" t="str">
        <f t="shared" si="35"/>
        <v>Listopad</v>
      </c>
      <c r="F329">
        <f t="shared" si="40"/>
        <v>9485</v>
      </c>
      <c r="G329">
        <f t="shared" si="36"/>
        <v>3794</v>
      </c>
      <c r="H329">
        <f t="shared" si="37"/>
        <v>106</v>
      </c>
      <c r="I329">
        <f t="shared" si="38"/>
        <v>403</v>
      </c>
      <c r="J329">
        <f t="shared" si="41"/>
        <v>2015</v>
      </c>
    </row>
    <row r="330" spans="1:10">
      <c r="A330" s="1">
        <v>45254</v>
      </c>
      <c r="B330">
        <v>606</v>
      </c>
      <c r="C330">
        <v>360</v>
      </c>
      <c r="D330">
        <f t="shared" si="39"/>
        <v>11</v>
      </c>
      <c r="E330" t="str">
        <f t="shared" si="35"/>
        <v>Listopad</v>
      </c>
      <c r="F330">
        <f t="shared" si="40"/>
        <v>9731</v>
      </c>
      <c r="G330">
        <f t="shared" si="36"/>
        <v>3892.4</v>
      </c>
      <c r="H330">
        <f t="shared" si="37"/>
        <v>7.5999999999999091</v>
      </c>
      <c r="I330">
        <f t="shared" si="38"/>
        <v>404</v>
      </c>
      <c r="J330">
        <f t="shared" si="41"/>
        <v>2020</v>
      </c>
    </row>
    <row r="331" spans="1:10">
      <c r="A331" s="1">
        <v>45255</v>
      </c>
      <c r="B331">
        <v>575</v>
      </c>
      <c r="C331">
        <v>550</v>
      </c>
      <c r="D331">
        <f t="shared" si="39"/>
        <v>11</v>
      </c>
      <c r="E331" t="str">
        <f t="shared" si="35"/>
        <v>Listopad</v>
      </c>
      <c r="F331">
        <f t="shared" si="40"/>
        <v>9756</v>
      </c>
      <c r="G331">
        <f t="shared" si="36"/>
        <v>3902.4</v>
      </c>
      <c r="H331">
        <f t="shared" si="37"/>
        <v>-2.4000000000000909</v>
      </c>
      <c r="I331">
        <f t="shared" si="38"/>
        <v>403</v>
      </c>
      <c r="J331">
        <f t="shared" si="41"/>
        <v>2015</v>
      </c>
    </row>
    <row r="332" spans="1:10">
      <c r="A332" s="1">
        <v>45256</v>
      </c>
      <c r="B332">
        <v>517</v>
      </c>
      <c r="C332">
        <v>454</v>
      </c>
      <c r="D332">
        <f t="shared" si="39"/>
        <v>11</v>
      </c>
      <c r="E332" t="str">
        <f t="shared" si="35"/>
        <v>Listopad</v>
      </c>
      <c r="F332">
        <f t="shared" si="40"/>
        <v>9819</v>
      </c>
      <c r="G332">
        <f t="shared" si="36"/>
        <v>3927.6000000000004</v>
      </c>
      <c r="H332">
        <f t="shared" si="37"/>
        <v>-27.600000000000364</v>
      </c>
      <c r="I332">
        <f t="shared" si="38"/>
        <v>397</v>
      </c>
      <c r="J332">
        <f t="shared" si="41"/>
        <v>1985</v>
      </c>
    </row>
    <row r="333" spans="1:10">
      <c r="A333" s="1">
        <v>45257</v>
      </c>
      <c r="B333">
        <v>467</v>
      </c>
      <c r="C333">
        <v>652</v>
      </c>
      <c r="D333">
        <f t="shared" si="39"/>
        <v>11</v>
      </c>
      <c r="E333" t="str">
        <f t="shared" si="35"/>
        <v>Listopad</v>
      </c>
      <c r="F333">
        <f t="shared" si="40"/>
        <v>9634</v>
      </c>
      <c r="G333">
        <f t="shared" si="36"/>
        <v>3853.6000000000004</v>
      </c>
      <c r="H333">
        <f t="shared" si="37"/>
        <v>46.399999999999636</v>
      </c>
      <c r="I333">
        <f t="shared" si="38"/>
        <v>406</v>
      </c>
      <c r="J333">
        <f t="shared" si="41"/>
        <v>2030</v>
      </c>
    </row>
    <row r="334" spans="1:10">
      <c r="A334" s="1">
        <v>45258</v>
      </c>
      <c r="B334">
        <v>343</v>
      </c>
      <c r="C334">
        <v>389</v>
      </c>
      <c r="D334">
        <f t="shared" si="39"/>
        <v>11</v>
      </c>
      <c r="E334" t="str">
        <f t="shared" si="35"/>
        <v>Listopad</v>
      </c>
      <c r="F334">
        <f t="shared" si="40"/>
        <v>9588</v>
      </c>
      <c r="G334">
        <f t="shared" si="36"/>
        <v>3835.2000000000003</v>
      </c>
      <c r="H334">
        <f t="shared" si="37"/>
        <v>64.799999999999727</v>
      </c>
      <c r="I334">
        <f t="shared" si="38"/>
        <v>418</v>
      </c>
      <c r="J334">
        <f t="shared" si="41"/>
        <v>2090</v>
      </c>
    </row>
    <row r="335" spans="1:10">
      <c r="A335" s="1">
        <v>45259</v>
      </c>
      <c r="B335">
        <v>419</v>
      </c>
      <c r="C335">
        <v>645</v>
      </c>
      <c r="D335">
        <f t="shared" si="39"/>
        <v>11</v>
      </c>
      <c r="E335" t="str">
        <f t="shared" si="35"/>
        <v>Listopad</v>
      </c>
      <c r="F335">
        <f t="shared" si="40"/>
        <v>9362</v>
      </c>
      <c r="G335">
        <f t="shared" si="36"/>
        <v>3744.8</v>
      </c>
      <c r="H335">
        <f t="shared" si="37"/>
        <v>155.19999999999982</v>
      </c>
      <c r="I335">
        <f t="shared" si="38"/>
        <v>449</v>
      </c>
      <c r="J335">
        <f t="shared" si="41"/>
        <v>2245</v>
      </c>
    </row>
    <row r="336" spans="1:10">
      <c r="A336" s="1">
        <v>45260</v>
      </c>
      <c r="B336">
        <v>659</v>
      </c>
      <c r="C336">
        <v>527</v>
      </c>
      <c r="D336">
        <f t="shared" si="39"/>
        <v>11</v>
      </c>
      <c r="E336" t="str">
        <f t="shared" si="35"/>
        <v>Listopad</v>
      </c>
      <c r="F336">
        <f t="shared" si="40"/>
        <v>9494</v>
      </c>
      <c r="G336">
        <f t="shared" si="36"/>
        <v>3797.6000000000004</v>
      </c>
      <c r="H336">
        <f t="shared" si="37"/>
        <v>102.39999999999964</v>
      </c>
      <c r="I336">
        <f t="shared" si="38"/>
        <v>469</v>
      </c>
      <c r="J336">
        <f t="shared" si="41"/>
        <v>2345</v>
      </c>
    </row>
    <row r="337" spans="1:10">
      <c r="A337" s="1">
        <v>45261</v>
      </c>
      <c r="B337">
        <v>592</v>
      </c>
      <c r="C337">
        <v>328</v>
      </c>
      <c r="D337">
        <f t="shared" si="39"/>
        <v>12</v>
      </c>
      <c r="E337" t="str">
        <f t="shared" si="35"/>
        <v>Grudzień</v>
      </c>
      <c r="F337">
        <f t="shared" si="40"/>
        <v>9758</v>
      </c>
      <c r="G337">
        <f t="shared" si="36"/>
        <v>3903.2000000000003</v>
      </c>
      <c r="H337">
        <f t="shared" si="37"/>
        <v>-3.2000000000002728</v>
      </c>
      <c r="I337">
        <f t="shared" si="38"/>
        <v>468</v>
      </c>
      <c r="J337">
        <f t="shared" si="41"/>
        <v>2340</v>
      </c>
    </row>
    <row r="338" spans="1:10">
      <c r="A338" s="1">
        <v>45262</v>
      </c>
      <c r="B338">
        <v>312</v>
      </c>
      <c r="C338">
        <v>693</v>
      </c>
      <c r="D338">
        <f t="shared" si="39"/>
        <v>12</v>
      </c>
      <c r="E338" t="str">
        <f t="shared" si="35"/>
        <v>Grudzień</v>
      </c>
      <c r="F338">
        <f t="shared" si="40"/>
        <v>9377</v>
      </c>
      <c r="G338">
        <f t="shared" si="36"/>
        <v>3750.8</v>
      </c>
      <c r="H338">
        <f t="shared" si="37"/>
        <v>149.19999999999982</v>
      </c>
      <c r="I338">
        <f t="shared" si="38"/>
        <v>497</v>
      </c>
      <c r="J338">
        <f t="shared" si="41"/>
        <v>2485</v>
      </c>
    </row>
    <row r="339" spans="1:10">
      <c r="A339" s="1">
        <v>45263</v>
      </c>
      <c r="B339">
        <v>369</v>
      </c>
      <c r="C339">
        <v>497</v>
      </c>
      <c r="D339">
        <f t="shared" si="39"/>
        <v>12</v>
      </c>
      <c r="E339" t="str">
        <f t="shared" si="35"/>
        <v>Grudzień</v>
      </c>
      <c r="F339">
        <f t="shared" si="40"/>
        <v>9249</v>
      </c>
      <c r="G339">
        <f t="shared" si="36"/>
        <v>3699.6000000000004</v>
      </c>
      <c r="H339">
        <f t="shared" si="37"/>
        <v>200.39999999999964</v>
      </c>
      <c r="I339">
        <f t="shared" si="38"/>
        <v>537</v>
      </c>
      <c r="J339">
        <f t="shared" si="41"/>
        <v>2685</v>
      </c>
    </row>
    <row r="340" spans="1:10">
      <c r="A340" s="1">
        <v>45264</v>
      </c>
      <c r="B340">
        <v>615</v>
      </c>
      <c r="C340">
        <v>656</v>
      </c>
      <c r="D340">
        <f t="shared" si="39"/>
        <v>12</v>
      </c>
      <c r="E340" t="str">
        <f t="shared" si="35"/>
        <v>Grudzień</v>
      </c>
      <c r="F340">
        <f t="shared" si="40"/>
        <v>9208</v>
      </c>
      <c r="G340">
        <f t="shared" si="36"/>
        <v>3683.2000000000003</v>
      </c>
      <c r="H340">
        <f t="shared" si="37"/>
        <v>216.79999999999973</v>
      </c>
      <c r="I340">
        <f t="shared" si="38"/>
        <v>580</v>
      </c>
      <c r="J340">
        <f t="shared" si="41"/>
        <v>2900</v>
      </c>
    </row>
    <row r="341" spans="1:10">
      <c r="A341" s="1">
        <v>45265</v>
      </c>
      <c r="B341">
        <v>531</v>
      </c>
      <c r="C341">
        <v>493</v>
      </c>
      <c r="D341">
        <f t="shared" si="39"/>
        <v>12</v>
      </c>
      <c r="E341" t="str">
        <f t="shared" si="35"/>
        <v>Grudzień</v>
      </c>
      <c r="F341">
        <f t="shared" si="40"/>
        <v>9246</v>
      </c>
      <c r="G341">
        <f t="shared" si="36"/>
        <v>3698.4</v>
      </c>
      <c r="H341">
        <f t="shared" si="37"/>
        <v>201.59999999999991</v>
      </c>
      <c r="I341">
        <f t="shared" si="38"/>
        <v>620</v>
      </c>
      <c r="J341">
        <f t="shared" si="41"/>
        <v>3100</v>
      </c>
    </row>
    <row r="342" spans="1:10">
      <c r="A342" s="1">
        <v>45266</v>
      </c>
      <c r="B342">
        <v>534</v>
      </c>
      <c r="C342">
        <v>433</v>
      </c>
      <c r="D342">
        <f t="shared" si="39"/>
        <v>12</v>
      </c>
      <c r="E342" t="str">
        <f t="shared" si="35"/>
        <v>Grudzień</v>
      </c>
      <c r="F342">
        <f t="shared" si="40"/>
        <v>9347</v>
      </c>
      <c r="G342">
        <f t="shared" si="36"/>
        <v>3738.8</v>
      </c>
      <c r="H342">
        <f t="shared" si="37"/>
        <v>161.19999999999982</v>
      </c>
      <c r="I342">
        <f t="shared" si="38"/>
        <v>652</v>
      </c>
      <c r="J342">
        <f t="shared" si="41"/>
        <v>3260</v>
      </c>
    </row>
    <row r="343" spans="1:10">
      <c r="A343" s="1">
        <v>45267</v>
      </c>
      <c r="B343">
        <v>508</v>
      </c>
      <c r="C343">
        <v>304</v>
      </c>
      <c r="D343">
        <f t="shared" si="39"/>
        <v>12</v>
      </c>
      <c r="E343" t="str">
        <f t="shared" si="35"/>
        <v>Grudzień</v>
      </c>
      <c r="F343">
        <f t="shared" si="40"/>
        <v>9551</v>
      </c>
      <c r="G343">
        <f t="shared" si="36"/>
        <v>3820.4</v>
      </c>
      <c r="H343">
        <f t="shared" si="37"/>
        <v>79.599999999999909</v>
      </c>
      <c r="I343">
        <f t="shared" si="38"/>
        <v>667</v>
      </c>
      <c r="J343">
        <f t="shared" si="41"/>
        <v>3335</v>
      </c>
    </row>
    <row r="344" spans="1:10">
      <c r="A344" s="1">
        <v>45268</v>
      </c>
      <c r="B344">
        <v>500</v>
      </c>
      <c r="C344">
        <v>375</v>
      </c>
      <c r="D344">
        <f t="shared" si="39"/>
        <v>12</v>
      </c>
      <c r="E344" t="str">
        <f t="shared" si="35"/>
        <v>Grudzień</v>
      </c>
      <c r="F344">
        <f t="shared" si="40"/>
        <v>9676</v>
      </c>
      <c r="G344">
        <f t="shared" si="36"/>
        <v>3870.4</v>
      </c>
      <c r="H344">
        <f t="shared" si="37"/>
        <v>29.599999999999909</v>
      </c>
      <c r="I344">
        <f t="shared" si="38"/>
        <v>672</v>
      </c>
      <c r="J344">
        <f t="shared" si="41"/>
        <v>3360</v>
      </c>
    </row>
    <row r="345" spans="1:10">
      <c r="A345" s="1">
        <v>45269</v>
      </c>
      <c r="B345">
        <v>406</v>
      </c>
      <c r="C345">
        <v>506</v>
      </c>
      <c r="D345">
        <f t="shared" si="39"/>
        <v>12</v>
      </c>
      <c r="E345" t="str">
        <f t="shared" si="35"/>
        <v>Grudzień</v>
      </c>
      <c r="F345">
        <f t="shared" si="40"/>
        <v>9576</v>
      </c>
      <c r="G345">
        <f t="shared" si="36"/>
        <v>3830.4</v>
      </c>
      <c r="H345">
        <f t="shared" si="37"/>
        <v>69.599999999999909</v>
      </c>
      <c r="I345">
        <f t="shared" si="38"/>
        <v>685</v>
      </c>
      <c r="J345">
        <f t="shared" si="41"/>
        <v>3425</v>
      </c>
    </row>
    <row r="346" spans="1:10">
      <c r="A346" s="1">
        <v>45270</v>
      </c>
      <c r="B346">
        <v>530</v>
      </c>
      <c r="C346">
        <v>360</v>
      </c>
      <c r="D346">
        <f t="shared" si="39"/>
        <v>12</v>
      </c>
      <c r="E346" t="str">
        <f t="shared" si="35"/>
        <v>Grudzień</v>
      </c>
      <c r="F346">
        <f t="shared" si="40"/>
        <v>9746</v>
      </c>
      <c r="G346">
        <f t="shared" si="36"/>
        <v>3898.4</v>
      </c>
      <c r="H346">
        <f t="shared" si="37"/>
        <v>1.5999999999999091</v>
      </c>
      <c r="I346">
        <f t="shared" si="38"/>
        <v>685</v>
      </c>
      <c r="J346">
        <f t="shared" si="41"/>
        <v>3425</v>
      </c>
    </row>
    <row r="347" spans="1:10">
      <c r="A347" s="1">
        <v>45271</v>
      </c>
      <c r="B347">
        <v>322</v>
      </c>
      <c r="C347">
        <v>508</v>
      </c>
      <c r="D347">
        <f t="shared" si="39"/>
        <v>12</v>
      </c>
      <c r="E347" t="str">
        <f t="shared" si="35"/>
        <v>Grudzień</v>
      </c>
      <c r="F347">
        <f t="shared" si="40"/>
        <v>9560</v>
      </c>
      <c r="G347">
        <f t="shared" si="36"/>
        <v>3824</v>
      </c>
      <c r="H347">
        <f t="shared" si="37"/>
        <v>76</v>
      </c>
      <c r="I347">
        <f t="shared" si="38"/>
        <v>700</v>
      </c>
      <c r="J347">
        <f t="shared" si="41"/>
        <v>3500</v>
      </c>
    </row>
    <row r="348" spans="1:10">
      <c r="A348" s="1">
        <v>45272</v>
      </c>
      <c r="B348">
        <v>581</v>
      </c>
      <c r="C348">
        <v>369</v>
      </c>
      <c r="D348">
        <f t="shared" si="39"/>
        <v>12</v>
      </c>
      <c r="E348" t="str">
        <f t="shared" si="35"/>
        <v>Grudzień</v>
      </c>
      <c r="F348">
        <f t="shared" si="40"/>
        <v>9772</v>
      </c>
      <c r="G348">
        <f t="shared" si="36"/>
        <v>3908.8</v>
      </c>
      <c r="H348">
        <f t="shared" si="37"/>
        <v>-8.8000000000001819</v>
      </c>
      <c r="I348">
        <f t="shared" si="38"/>
        <v>698</v>
      </c>
      <c r="J348">
        <f t="shared" si="41"/>
        <v>3490</v>
      </c>
    </row>
    <row r="349" spans="1:10">
      <c r="A349" s="1">
        <v>45273</v>
      </c>
      <c r="B349">
        <v>447</v>
      </c>
      <c r="C349">
        <v>494</v>
      </c>
      <c r="D349">
        <f t="shared" si="39"/>
        <v>12</v>
      </c>
      <c r="E349" t="str">
        <f t="shared" si="35"/>
        <v>Grudzień</v>
      </c>
      <c r="F349">
        <f t="shared" si="40"/>
        <v>9725</v>
      </c>
      <c r="G349">
        <f t="shared" si="36"/>
        <v>3890</v>
      </c>
      <c r="H349">
        <f t="shared" si="37"/>
        <v>10</v>
      </c>
      <c r="I349">
        <f t="shared" si="38"/>
        <v>700</v>
      </c>
      <c r="J349">
        <f t="shared" si="41"/>
        <v>3500</v>
      </c>
    </row>
    <row r="350" spans="1:10">
      <c r="A350" s="1">
        <v>45274</v>
      </c>
      <c r="B350">
        <v>397</v>
      </c>
      <c r="C350">
        <v>679</v>
      </c>
      <c r="D350">
        <f t="shared" si="39"/>
        <v>12</v>
      </c>
      <c r="E350" t="str">
        <f t="shared" si="35"/>
        <v>Grudzień</v>
      </c>
      <c r="F350">
        <f t="shared" si="40"/>
        <v>9443</v>
      </c>
      <c r="G350">
        <f t="shared" si="36"/>
        <v>3777.2000000000003</v>
      </c>
      <c r="H350">
        <f t="shared" si="37"/>
        <v>122.79999999999973</v>
      </c>
      <c r="I350">
        <f t="shared" si="38"/>
        <v>724</v>
      </c>
      <c r="J350">
        <f t="shared" si="41"/>
        <v>3620</v>
      </c>
    </row>
    <row r="351" spans="1:10">
      <c r="A351" s="1">
        <v>45275</v>
      </c>
      <c r="B351">
        <v>570</v>
      </c>
      <c r="C351">
        <v>485</v>
      </c>
      <c r="D351">
        <f t="shared" si="39"/>
        <v>12</v>
      </c>
      <c r="E351" t="str">
        <f t="shared" si="35"/>
        <v>Grudzień</v>
      </c>
      <c r="F351">
        <f t="shared" si="40"/>
        <v>9528</v>
      </c>
      <c r="G351">
        <f t="shared" si="36"/>
        <v>3811.2000000000003</v>
      </c>
      <c r="H351">
        <f t="shared" si="37"/>
        <v>88.799999999999727</v>
      </c>
      <c r="I351">
        <f t="shared" si="38"/>
        <v>741</v>
      </c>
      <c r="J351">
        <f t="shared" si="41"/>
        <v>3705</v>
      </c>
    </row>
    <row r="352" spans="1:10">
      <c r="A352" s="1">
        <v>45276</v>
      </c>
      <c r="B352">
        <v>509</v>
      </c>
      <c r="C352">
        <v>401</v>
      </c>
      <c r="D352">
        <f t="shared" si="39"/>
        <v>12</v>
      </c>
      <c r="E352" t="str">
        <f t="shared" si="35"/>
        <v>Grudzień</v>
      </c>
      <c r="F352">
        <f t="shared" si="40"/>
        <v>9636</v>
      </c>
      <c r="G352">
        <f t="shared" si="36"/>
        <v>3854.4</v>
      </c>
      <c r="H352">
        <f t="shared" si="37"/>
        <v>45.599999999999909</v>
      </c>
      <c r="I352">
        <f t="shared" si="38"/>
        <v>750</v>
      </c>
      <c r="J352">
        <f t="shared" si="41"/>
        <v>3750</v>
      </c>
    </row>
    <row r="353" spans="1:10">
      <c r="A353" s="1">
        <v>45277</v>
      </c>
      <c r="B353">
        <v>424</v>
      </c>
      <c r="C353">
        <v>358</v>
      </c>
      <c r="D353">
        <f t="shared" si="39"/>
        <v>12</v>
      </c>
      <c r="E353" t="str">
        <f t="shared" si="35"/>
        <v>Grudzień</v>
      </c>
      <c r="F353">
        <f t="shared" si="40"/>
        <v>9702</v>
      </c>
      <c r="G353">
        <f t="shared" si="36"/>
        <v>3880.8</v>
      </c>
      <c r="H353">
        <f t="shared" si="37"/>
        <v>19.199999999999818</v>
      </c>
      <c r="I353">
        <f t="shared" si="38"/>
        <v>753</v>
      </c>
      <c r="J353">
        <f t="shared" si="41"/>
        <v>3765</v>
      </c>
    </row>
    <row r="354" spans="1:10">
      <c r="A354" s="1">
        <v>45278</v>
      </c>
      <c r="B354">
        <v>317</v>
      </c>
      <c r="C354">
        <v>423</v>
      </c>
      <c r="D354">
        <f t="shared" si="39"/>
        <v>12</v>
      </c>
      <c r="E354" t="str">
        <f t="shared" si="35"/>
        <v>Grudzień</v>
      </c>
      <c r="F354">
        <f t="shared" si="40"/>
        <v>9596</v>
      </c>
      <c r="G354">
        <f t="shared" si="36"/>
        <v>3838.4</v>
      </c>
      <c r="H354">
        <f t="shared" si="37"/>
        <v>61.599999999999909</v>
      </c>
      <c r="I354">
        <f t="shared" si="38"/>
        <v>765</v>
      </c>
      <c r="J354">
        <f t="shared" si="41"/>
        <v>3825</v>
      </c>
    </row>
    <row r="355" spans="1:10">
      <c r="A355" s="1">
        <v>45279</v>
      </c>
      <c r="B355">
        <v>478</v>
      </c>
      <c r="C355">
        <v>401</v>
      </c>
      <c r="D355">
        <f t="shared" si="39"/>
        <v>12</v>
      </c>
      <c r="E355" t="str">
        <f t="shared" si="35"/>
        <v>Grudzień</v>
      </c>
      <c r="F355">
        <f t="shared" si="40"/>
        <v>9673</v>
      </c>
      <c r="G355">
        <f t="shared" si="36"/>
        <v>3869.2000000000003</v>
      </c>
      <c r="H355">
        <f t="shared" si="37"/>
        <v>30.799999999999727</v>
      </c>
      <c r="I355">
        <f t="shared" si="38"/>
        <v>771</v>
      </c>
      <c r="J355">
        <f t="shared" si="41"/>
        <v>3855</v>
      </c>
    </row>
    <row r="356" spans="1:10">
      <c r="A356" s="1">
        <v>45280</v>
      </c>
      <c r="B356">
        <v>623</v>
      </c>
      <c r="C356">
        <v>419</v>
      </c>
      <c r="D356">
        <f t="shared" si="39"/>
        <v>12</v>
      </c>
      <c r="E356" t="str">
        <f t="shared" si="35"/>
        <v>Grudzień</v>
      </c>
      <c r="F356">
        <f t="shared" si="40"/>
        <v>9877</v>
      </c>
      <c r="G356">
        <f t="shared" si="36"/>
        <v>3950.8</v>
      </c>
      <c r="H356">
        <f t="shared" si="37"/>
        <v>-50.800000000000182</v>
      </c>
      <c r="I356">
        <f t="shared" si="38"/>
        <v>760</v>
      </c>
      <c r="J356">
        <f t="shared" si="41"/>
        <v>3800</v>
      </c>
    </row>
    <row r="357" spans="1:10">
      <c r="A357" s="1">
        <v>45281</v>
      </c>
      <c r="B357">
        <v>511</v>
      </c>
      <c r="C357">
        <v>557</v>
      </c>
      <c r="D357">
        <f t="shared" si="39"/>
        <v>12</v>
      </c>
      <c r="E357" t="str">
        <f t="shared" si="35"/>
        <v>Grudzień</v>
      </c>
      <c r="F357">
        <f t="shared" si="40"/>
        <v>9831</v>
      </c>
      <c r="G357">
        <f t="shared" si="36"/>
        <v>3932.4</v>
      </c>
      <c r="H357">
        <f t="shared" si="37"/>
        <v>-32.400000000000091</v>
      </c>
      <c r="I357">
        <f t="shared" si="38"/>
        <v>753</v>
      </c>
      <c r="J357">
        <f t="shared" si="41"/>
        <v>3765</v>
      </c>
    </row>
    <row r="358" spans="1:10">
      <c r="A358" s="1">
        <v>45282</v>
      </c>
      <c r="B358">
        <v>420</v>
      </c>
      <c r="C358">
        <v>350</v>
      </c>
      <c r="D358">
        <f t="shared" si="39"/>
        <v>12</v>
      </c>
      <c r="E358" t="str">
        <f t="shared" si="35"/>
        <v>Grudzień</v>
      </c>
      <c r="F358">
        <f t="shared" si="40"/>
        <v>9901</v>
      </c>
      <c r="G358">
        <f t="shared" si="36"/>
        <v>3960.4</v>
      </c>
      <c r="H358">
        <f t="shared" si="37"/>
        <v>-60.400000000000091</v>
      </c>
      <c r="I358">
        <f t="shared" si="38"/>
        <v>740</v>
      </c>
      <c r="J358">
        <f t="shared" si="41"/>
        <v>3700</v>
      </c>
    </row>
    <row r="359" spans="1:10">
      <c r="A359" s="1">
        <v>45283</v>
      </c>
      <c r="B359">
        <v>609</v>
      </c>
      <c r="C359">
        <v>343</v>
      </c>
      <c r="D359">
        <f t="shared" si="39"/>
        <v>12</v>
      </c>
      <c r="E359" t="str">
        <f t="shared" si="35"/>
        <v>Grudzień</v>
      </c>
      <c r="F359">
        <f t="shared" si="40"/>
        <v>10167</v>
      </c>
      <c r="G359">
        <f t="shared" si="36"/>
        <v>4066.8</v>
      </c>
      <c r="H359">
        <f t="shared" si="37"/>
        <v>-166.80000000000018</v>
      </c>
      <c r="I359">
        <f t="shared" si="38"/>
        <v>706</v>
      </c>
      <c r="J359">
        <f t="shared" si="41"/>
        <v>3530</v>
      </c>
    </row>
    <row r="360" spans="1:10">
      <c r="A360" s="1">
        <v>45284</v>
      </c>
      <c r="B360">
        <v>607</v>
      </c>
      <c r="C360">
        <v>421</v>
      </c>
      <c r="D360">
        <f t="shared" si="39"/>
        <v>12</v>
      </c>
      <c r="E360" t="str">
        <f t="shared" si="35"/>
        <v>Grudzień</v>
      </c>
      <c r="F360">
        <f t="shared" si="40"/>
        <v>10353</v>
      </c>
      <c r="G360">
        <f t="shared" si="36"/>
        <v>4141.2</v>
      </c>
      <c r="H360">
        <f t="shared" si="37"/>
        <v>-241.19999999999982</v>
      </c>
      <c r="I360">
        <f t="shared" si="38"/>
        <v>657</v>
      </c>
      <c r="J360">
        <f t="shared" si="41"/>
        <v>3285</v>
      </c>
    </row>
    <row r="361" spans="1:10">
      <c r="A361" s="1">
        <v>45285</v>
      </c>
      <c r="B361">
        <v>492</v>
      </c>
      <c r="C361">
        <v>366</v>
      </c>
      <c r="D361">
        <f t="shared" si="39"/>
        <v>12</v>
      </c>
      <c r="E361" t="str">
        <f t="shared" si="35"/>
        <v>Grudzień</v>
      </c>
      <c r="F361">
        <f t="shared" si="40"/>
        <v>10479</v>
      </c>
      <c r="G361">
        <f t="shared" si="36"/>
        <v>4191.6000000000004</v>
      </c>
      <c r="H361">
        <f t="shared" si="37"/>
        <v>-291.60000000000036</v>
      </c>
      <c r="I361">
        <f t="shared" si="38"/>
        <v>598</v>
      </c>
      <c r="J361">
        <f t="shared" si="41"/>
        <v>2990</v>
      </c>
    </row>
    <row r="362" spans="1:10">
      <c r="A362" s="1">
        <v>45286</v>
      </c>
      <c r="B362">
        <v>480</v>
      </c>
      <c r="C362">
        <v>382</v>
      </c>
      <c r="D362">
        <f t="shared" si="39"/>
        <v>12</v>
      </c>
      <c r="E362" t="str">
        <f t="shared" si="35"/>
        <v>Grudzień</v>
      </c>
      <c r="F362">
        <f t="shared" si="40"/>
        <v>10577</v>
      </c>
      <c r="G362">
        <f t="shared" si="36"/>
        <v>4230.8</v>
      </c>
      <c r="H362">
        <f t="shared" si="37"/>
        <v>-330.80000000000018</v>
      </c>
      <c r="I362">
        <f t="shared" si="38"/>
        <v>531</v>
      </c>
      <c r="J362">
        <f t="shared" si="41"/>
        <v>2655</v>
      </c>
    </row>
    <row r="363" spans="1:10">
      <c r="A363" s="1">
        <v>45287</v>
      </c>
      <c r="B363">
        <v>554</v>
      </c>
      <c r="C363">
        <v>342</v>
      </c>
      <c r="D363">
        <f t="shared" si="39"/>
        <v>12</v>
      </c>
      <c r="E363" t="str">
        <f t="shared" si="35"/>
        <v>Grudzień</v>
      </c>
      <c r="F363">
        <f t="shared" si="40"/>
        <v>10789</v>
      </c>
      <c r="G363">
        <f t="shared" si="36"/>
        <v>4315.6000000000004</v>
      </c>
      <c r="H363">
        <f t="shared" si="37"/>
        <v>-415.60000000000036</v>
      </c>
      <c r="I363">
        <f t="shared" si="38"/>
        <v>447</v>
      </c>
      <c r="J363">
        <f t="shared" si="41"/>
        <v>2235</v>
      </c>
    </row>
    <row r="364" spans="1:10">
      <c r="A364" s="1">
        <v>45288</v>
      </c>
      <c r="B364">
        <v>655</v>
      </c>
      <c r="C364">
        <v>526</v>
      </c>
      <c r="D364">
        <f t="shared" si="39"/>
        <v>12</v>
      </c>
      <c r="E364" t="str">
        <f t="shared" si="35"/>
        <v>Grudzień</v>
      </c>
      <c r="F364">
        <f t="shared" si="40"/>
        <v>10918</v>
      </c>
      <c r="G364">
        <f t="shared" si="36"/>
        <v>4367.2</v>
      </c>
      <c r="H364">
        <f t="shared" si="37"/>
        <v>-467.19999999999982</v>
      </c>
      <c r="I364">
        <f t="shared" si="38"/>
        <v>353</v>
      </c>
      <c r="J364">
        <f t="shared" si="41"/>
        <v>1765</v>
      </c>
    </row>
    <row r="365" spans="1:10">
      <c r="A365" s="1">
        <v>45289</v>
      </c>
      <c r="B365">
        <v>502</v>
      </c>
      <c r="C365">
        <v>507</v>
      </c>
      <c r="D365">
        <f t="shared" si="39"/>
        <v>12</v>
      </c>
      <c r="E365" t="str">
        <f t="shared" si="35"/>
        <v>Grudzień</v>
      </c>
      <c r="F365">
        <f t="shared" si="40"/>
        <v>10913</v>
      </c>
      <c r="G365">
        <f t="shared" si="36"/>
        <v>4365.2</v>
      </c>
      <c r="H365">
        <f t="shared" si="37"/>
        <v>-465.19999999999982</v>
      </c>
      <c r="I365">
        <f t="shared" si="38"/>
        <v>259</v>
      </c>
      <c r="J365">
        <f t="shared" si="41"/>
        <v>1295</v>
      </c>
    </row>
    <row r="366" spans="1:10">
      <c r="A366" s="1">
        <v>45290</v>
      </c>
      <c r="B366">
        <v>631</v>
      </c>
      <c r="C366">
        <v>655</v>
      </c>
      <c r="D366">
        <f t="shared" si="39"/>
        <v>12</v>
      </c>
      <c r="E366" t="str">
        <f t="shared" si="35"/>
        <v>Grudzień</v>
      </c>
      <c r="F366">
        <f t="shared" si="40"/>
        <v>10889</v>
      </c>
      <c r="G366">
        <f t="shared" si="36"/>
        <v>4355.6000000000004</v>
      </c>
      <c r="H366">
        <f t="shared" si="37"/>
        <v>-455.60000000000036</v>
      </c>
      <c r="I366">
        <f t="shared" si="38"/>
        <v>167</v>
      </c>
      <c r="J366">
        <f t="shared" si="41"/>
        <v>835</v>
      </c>
    </row>
    <row r="367" spans="1:10">
      <c r="A367" s="1">
        <v>45291</v>
      </c>
      <c r="B367">
        <v>502</v>
      </c>
      <c r="C367">
        <v>302</v>
      </c>
      <c r="D367">
        <f t="shared" si="39"/>
        <v>12</v>
      </c>
      <c r="E367" t="str">
        <f t="shared" si="35"/>
        <v>Grudzień</v>
      </c>
      <c r="F367">
        <f t="shared" si="40"/>
        <v>11089</v>
      </c>
      <c r="G367">
        <f t="shared" si="36"/>
        <v>4435.6000000000004</v>
      </c>
      <c r="H367">
        <f t="shared" si="37"/>
        <v>-535.60000000000036</v>
      </c>
      <c r="I367">
        <f t="shared" si="38"/>
        <v>59</v>
      </c>
      <c r="J367">
        <f t="shared" si="41"/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7.1</vt:lpstr>
      <vt:lpstr>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Szymuś</dc:creator>
  <cp:lastModifiedBy>Szymuś</cp:lastModifiedBy>
  <dcterms:created xsi:type="dcterms:W3CDTF">2025-02-23T09:56:33Z</dcterms:created>
  <dcterms:modified xsi:type="dcterms:W3CDTF">2025-02-23T12:43:11Z</dcterms:modified>
</cp:coreProperties>
</file>