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dnanShah/Desktop/HMS:BWH/Walt Lab/Projects/Microglia EV Project/Mass spectrometry/Mass spec with Ross at HMS/Compiled data/"/>
    </mc:Choice>
  </mc:AlternateContent>
  <xr:revisionPtr revIDLastSave="0" documentId="13_ncr:1_{4D230BD2-AB9A-524B-BE6B-953EAD686FBA}" xr6:coauthVersionLast="47" xr6:coauthVersionMax="47" xr10:uidLastSave="{00000000-0000-0000-0000-000000000000}"/>
  <bookViews>
    <workbookView xWindow="25800" yWindow="2960" windowWidth="44860" windowHeight="186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Sheet2!$A$1:$Z$319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T3" i="1"/>
  <c r="AU3" i="1"/>
  <c r="AV3" i="1"/>
  <c r="AW3" i="1"/>
  <c r="AX3" i="1"/>
  <c r="AY3" i="1"/>
  <c r="AZ3" i="1"/>
  <c r="BA3" i="1"/>
  <c r="BB3" i="1"/>
  <c r="BD3" i="1"/>
  <c r="BE3" i="1"/>
  <c r="BF3" i="1"/>
  <c r="BG3" i="1"/>
  <c r="BH3" i="1"/>
  <c r="AS4" i="1"/>
  <c r="AT4" i="1"/>
  <c r="AU4" i="1"/>
  <c r="AV4" i="1"/>
  <c r="AW4" i="1"/>
  <c r="AX4" i="1"/>
  <c r="AY4" i="1"/>
  <c r="AZ4" i="1"/>
  <c r="BA4" i="1"/>
  <c r="BB4" i="1"/>
  <c r="BD4" i="1"/>
  <c r="BE4" i="1"/>
  <c r="BF4" i="1"/>
  <c r="BG4" i="1"/>
  <c r="BH4" i="1"/>
  <c r="AS5" i="1"/>
  <c r="AT5" i="1"/>
  <c r="AU5" i="1"/>
  <c r="AV5" i="1"/>
  <c r="AW5" i="1"/>
  <c r="AX5" i="1"/>
  <c r="AY5" i="1"/>
  <c r="AZ5" i="1"/>
  <c r="BA5" i="1"/>
  <c r="BB5" i="1"/>
  <c r="BD5" i="1"/>
  <c r="BE5" i="1"/>
  <c r="BF5" i="1"/>
  <c r="BG5" i="1"/>
  <c r="BH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I6" i="1" s="1"/>
  <c r="BG6" i="1"/>
  <c r="BH6" i="1"/>
  <c r="AS7" i="1"/>
  <c r="AT7" i="1"/>
  <c r="AU7" i="1"/>
  <c r="AV7" i="1"/>
  <c r="AW7" i="1"/>
  <c r="AX7" i="1"/>
  <c r="AY7" i="1"/>
  <c r="AZ7" i="1"/>
  <c r="BA7" i="1"/>
  <c r="BB7" i="1"/>
  <c r="BD7" i="1"/>
  <c r="BE7" i="1"/>
  <c r="BF7" i="1"/>
  <c r="BG7" i="1"/>
  <c r="BH7" i="1"/>
  <c r="AS8" i="1"/>
  <c r="AT8" i="1"/>
  <c r="AU8" i="1"/>
  <c r="AV8" i="1"/>
  <c r="AW8" i="1"/>
  <c r="AX8" i="1"/>
  <c r="AY8" i="1"/>
  <c r="AZ8" i="1"/>
  <c r="BA8" i="1"/>
  <c r="BB8" i="1"/>
  <c r="BD8" i="1"/>
  <c r="BE8" i="1"/>
  <c r="BF8" i="1"/>
  <c r="BG8" i="1"/>
  <c r="BH8" i="1"/>
  <c r="AS9" i="1"/>
  <c r="AT9" i="1"/>
  <c r="AU9" i="1"/>
  <c r="AV9" i="1"/>
  <c r="AW9" i="1"/>
  <c r="AX9" i="1"/>
  <c r="AY9" i="1"/>
  <c r="AZ9" i="1"/>
  <c r="BA9" i="1"/>
  <c r="BB9" i="1"/>
  <c r="BD9" i="1"/>
  <c r="BE9" i="1"/>
  <c r="BF9" i="1"/>
  <c r="BG9" i="1"/>
  <c r="BH9" i="1"/>
  <c r="AS10" i="1"/>
  <c r="AT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AS11" i="1"/>
  <c r="AT11" i="1"/>
  <c r="AU11" i="1"/>
  <c r="AV11" i="1"/>
  <c r="AW11" i="1"/>
  <c r="AX11" i="1"/>
  <c r="AY11" i="1"/>
  <c r="AZ11" i="1"/>
  <c r="BA11" i="1"/>
  <c r="BB11" i="1"/>
  <c r="BD11" i="1"/>
  <c r="BE11" i="1"/>
  <c r="BF11" i="1"/>
  <c r="BG11" i="1"/>
  <c r="BH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I12" i="1" s="1"/>
  <c r="BG12" i="1"/>
  <c r="BH12" i="1"/>
  <c r="AS13" i="1"/>
  <c r="AT13" i="1"/>
  <c r="AU13" i="1"/>
  <c r="AV13" i="1"/>
  <c r="AW13" i="1"/>
  <c r="AX13" i="1"/>
  <c r="AY13" i="1"/>
  <c r="AZ13" i="1"/>
  <c r="BA13" i="1"/>
  <c r="BB13" i="1"/>
  <c r="BD13" i="1"/>
  <c r="BE13" i="1"/>
  <c r="BF13" i="1"/>
  <c r="BG13" i="1"/>
  <c r="BH13" i="1"/>
  <c r="AS14" i="1"/>
  <c r="AT14" i="1"/>
  <c r="AU14" i="1"/>
  <c r="AV14" i="1"/>
  <c r="AW14" i="1"/>
  <c r="AX14" i="1"/>
  <c r="AY14" i="1"/>
  <c r="AZ14" i="1"/>
  <c r="BA14" i="1"/>
  <c r="BB14" i="1"/>
  <c r="BD14" i="1"/>
  <c r="BE14" i="1"/>
  <c r="BF14" i="1"/>
  <c r="BG14" i="1"/>
  <c r="BH14" i="1"/>
  <c r="AS15" i="1"/>
  <c r="AT15" i="1"/>
  <c r="AU15" i="1"/>
  <c r="AV15" i="1"/>
  <c r="AW15" i="1"/>
  <c r="AX15" i="1"/>
  <c r="AY15" i="1"/>
  <c r="AZ15" i="1"/>
  <c r="BA15" i="1"/>
  <c r="BB15" i="1"/>
  <c r="BD15" i="1"/>
  <c r="BE15" i="1"/>
  <c r="BF15" i="1"/>
  <c r="BG15" i="1"/>
  <c r="BH15" i="1"/>
  <c r="AS16" i="1"/>
  <c r="AT16" i="1"/>
  <c r="AU16" i="1"/>
  <c r="AV16" i="1"/>
  <c r="AW16" i="1"/>
  <c r="AX16" i="1"/>
  <c r="AY16" i="1"/>
  <c r="AZ16" i="1"/>
  <c r="BA16" i="1"/>
  <c r="BB16" i="1"/>
  <c r="BD16" i="1"/>
  <c r="BE16" i="1"/>
  <c r="BF16" i="1"/>
  <c r="BG16" i="1"/>
  <c r="BH16" i="1"/>
  <c r="AS17" i="1"/>
  <c r="AT17" i="1"/>
  <c r="AU17" i="1"/>
  <c r="AV17" i="1"/>
  <c r="AW17" i="1"/>
  <c r="AX17" i="1"/>
  <c r="AY17" i="1"/>
  <c r="AZ17" i="1"/>
  <c r="BA17" i="1"/>
  <c r="BB17" i="1"/>
  <c r="BD17" i="1"/>
  <c r="BE17" i="1"/>
  <c r="BF17" i="1"/>
  <c r="BG17" i="1"/>
  <c r="BH17" i="1"/>
  <c r="AS18" i="1"/>
  <c r="BC18" i="1" s="1"/>
  <c r="AT18" i="1"/>
  <c r="AU18" i="1"/>
  <c r="AV18" i="1"/>
  <c r="AW18" i="1"/>
  <c r="AX18" i="1"/>
  <c r="AY18" i="1"/>
  <c r="AZ18" i="1"/>
  <c r="BA18" i="1"/>
  <c r="BB18" i="1"/>
  <c r="BD18" i="1"/>
  <c r="BE18" i="1"/>
  <c r="BF18" i="1"/>
  <c r="BG18" i="1"/>
  <c r="BH18" i="1"/>
  <c r="BI18" i="1"/>
  <c r="AS19" i="1"/>
  <c r="AT19" i="1"/>
  <c r="AU19" i="1"/>
  <c r="AV19" i="1"/>
  <c r="AW19" i="1"/>
  <c r="AX19" i="1"/>
  <c r="AY19" i="1"/>
  <c r="AZ19" i="1"/>
  <c r="BA19" i="1"/>
  <c r="BB19" i="1"/>
  <c r="BD19" i="1"/>
  <c r="BE19" i="1"/>
  <c r="BF19" i="1"/>
  <c r="BG19" i="1"/>
  <c r="BH19" i="1"/>
  <c r="AS20" i="1"/>
  <c r="AT20" i="1"/>
  <c r="AU20" i="1"/>
  <c r="AV20" i="1"/>
  <c r="AW20" i="1"/>
  <c r="AX20" i="1"/>
  <c r="AY20" i="1"/>
  <c r="AZ20" i="1"/>
  <c r="BA20" i="1"/>
  <c r="BB20" i="1"/>
  <c r="BD20" i="1"/>
  <c r="BE20" i="1"/>
  <c r="BF20" i="1"/>
  <c r="BI20" i="1" s="1"/>
  <c r="BG20" i="1"/>
  <c r="BH20" i="1"/>
  <c r="BN20" i="1" s="1"/>
  <c r="BM20" i="1"/>
  <c r="AS21" i="1"/>
  <c r="AT21" i="1"/>
  <c r="AU21" i="1"/>
  <c r="AV21" i="1"/>
  <c r="AW21" i="1"/>
  <c r="AX21" i="1"/>
  <c r="AY21" i="1"/>
  <c r="AZ21" i="1"/>
  <c r="BA21" i="1"/>
  <c r="BB21" i="1"/>
  <c r="BD21" i="1"/>
  <c r="BE21" i="1"/>
  <c r="BF21" i="1"/>
  <c r="BG21" i="1"/>
  <c r="BH21" i="1"/>
  <c r="AS22" i="1"/>
  <c r="AT22" i="1"/>
  <c r="AU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AS23" i="1"/>
  <c r="AT23" i="1"/>
  <c r="AU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I24" i="1" s="1"/>
  <c r="BG24" i="1"/>
  <c r="BH24" i="1"/>
  <c r="AS25" i="1"/>
  <c r="AT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AS26" i="1"/>
  <c r="AT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H26" i="1"/>
  <c r="AS27" i="1"/>
  <c r="AT27" i="1"/>
  <c r="AU27" i="1"/>
  <c r="AV27" i="1"/>
  <c r="AW27" i="1"/>
  <c r="AX27" i="1"/>
  <c r="AY27" i="1"/>
  <c r="AZ27" i="1"/>
  <c r="BA27" i="1"/>
  <c r="BB27" i="1"/>
  <c r="BD27" i="1"/>
  <c r="BE27" i="1"/>
  <c r="BF27" i="1"/>
  <c r="BG27" i="1"/>
  <c r="BH27" i="1"/>
  <c r="AS28" i="1"/>
  <c r="AT28" i="1"/>
  <c r="AU28" i="1"/>
  <c r="AV28" i="1"/>
  <c r="AW28" i="1"/>
  <c r="AX28" i="1"/>
  <c r="AY28" i="1"/>
  <c r="AZ28" i="1"/>
  <c r="BA28" i="1"/>
  <c r="BB28" i="1"/>
  <c r="BD28" i="1"/>
  <c r="BE28" i="1"/>
  <c r="BF28" i="1"/>
  <c r="BG28" i="1"/>
  <c r="BH28" i="1"/>
  <c r="AS29" i="1"/>
  <c r="AT29" i="1"/>
  <c r="AU29" i="1"/>
  <c r="AV29" i="1"/>
  <c r="AW29" i="1"/>
  <c r="AX29" i="1"/>
  <c r="AY29" i="1"/>
  <c r="AZ29" i="1"/>
  <c r="BA29" i="1"/>
  <c r="BB29" i="1"/>
  <c r="BD29" i="1"/>
  <c r="BE29" i="1"/>
  <c r="BF29" i="1"/>
  <c r="BG29" i="1"/>
  <c r="BH29" i="1"/>
  <c r="AS30" i="1"/>
  <c r="AT30" i="1"/>
  <c r="AU30" i="1"/>
  <c r="AV30" i="1"/>
  <c r="AW30" i="1"/>
  <c r="AX30" i="1"/>
  <c r="AY30" i="1"/>
  <c r="AZ30" i="1"/>
  <c r="BA30" i="1"/>
  <c r="BB30" i="1"/>
  <c r="BD30" i="1"/>
  <c r="BE30" i="1"/>
  <c r="BF30" i="1"/>
  <c r="BG30" i="1"/>
  <c r="BH30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AS42" i="1"/>
  <c r="AT42" i="1"/>
  <c r="AU42" i="1"/>
  <c r="AV42" i="1"/>
  <c r="BC42" i="1" s="1"/>
  <c r="AW42" i="1"/>
  <c r="AX42" i="1"/>
  <c r="AY42" i="1"/>
  <c r="AZ42" i="1"/>
  <c r="BA42" i="1"/>
  <c r="BB42" i="1"/>
  <c r="BD42" i="1"/>
  <c r="BI42" i="1" s="1"/>
  <c r="BE42" i="1"/>
  <c r="BF42" i="1"/>
  <c r="BG42" i="1"/>
  <c r="BH42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AS52" i="1"/>
  <c r="AT52" i="1"/>
  <c r="AU52" i="1"/>
  <c r="AV52" i="1"/>
  <c r="AW52" i="1"/>
  <c r="AX52" i="1"/>
  <c r="AY52" i="1"/>
  <c r="AZ52" i="1"/>
  <c r="BA52" i="1"/>
  <c r="BB52" i="1"/>
  <c r="BD52" i="1"/>
  <c r="BE52" i="1"/>
  <c r="BF52" i="1"/>
  <c r="BG52" i="1"/>
  <c r="BH52" i="1"/>
  <c r="AS53" i="1"/>
  <c r="AT53" i="1"/>
  <c r="AU53" i="1"/>
  <c r="AV53" i="1"/>
  <c r="AW53" i="1"/>
  <c r="AX53" i="1"/>
  <c r="AY53" i="1"/>
  <c r="AZ53" i="1"/>
  <c r="BA53" i="1"/>
  <c r="BB53" i="1"/>
  <c r="BD53" i="1"/>
  <c r="BE53" i="1"/>
  <c r="BF53" i="1"/>
  <c r="BG53" i="1"/>
  <c r="BH53" i="1"/>
  <c r="AS54" i="1"/>
  <c r="AT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AS55" i="1"/>
  <c r="AT55" i="1"/>
  <c r="AU55" i="1"/>
  <c r="AV55" i="1"/>
  <c r="AW55" i="1"/>
  <c r="AX55" i="1"/>
  <c r="AY55" i="1"/>
  <c r="AZ55" i="1"/>
  <c r="BA55" i="1"/>
  <c r="BB55" i="1"/>
  <c r="BD55" i="1"/>
  <c r="BE55" i="1"/>
  <c r="BF55" i="1"/>
  <c r="BG55" i="1"/>
  <c r="BH55" i="1"/>
  <c r="AS56" i="1"/>
  <c r="BC56" i="1" s="1"/>
  <c r="AT56" i="1"/>
  <c r="AU56" i="1"/>
  <c r="AV56" i="1"/>
  <c r="AW56" i="1"/>
  <c r="AX56" i="1"/>
  <c r="AY56" i="1"/>
  <c r="AZ56" i="1"/>
  <c r="BA56" i="1"/>
  <c r="BB56" i="1"/>
  <c r="BD56" i="1"/>
  <c r="BE56" i="1"/>
  <c r="BF56" i="1"/>
  <c r="BG56" i="1"/>
  <c r="BH56" i="1"/>
  <c r="BI56" i="1"/>
  <c r="BL56" i="1" s="1"/>
  <c r="AS57" i="1"/>
  <c r="AT57" i="1"/>
  <c r="AU57" i="1"/>
  <c r="AV57" i="1"/>
  <c r="AW57" i="1"/>
  <c r="AX57" i="1"/>
  <c r="AY57" i="1"/>
  <c r="AZ57" i="1"/>
  <c r="BA57" i="1"/>
  <c r="BB57" i="1"/>
  <c r="BD57" i="1"/>
  <c r="BE57" i="1"/>
  <c r="BF57" i="1"/>
  <c r="BG57" i="1"/>
  <c r="BH57" i="1"/>
  <c r="AS58" i="1"/>
  <c r="AT58" i="1"/>
  <c r="AU58" i="1"/>
  <c r="AV58" i="1"/>
  <c r="AW58" i="1"/>
  <c r="AX58" i="1"/>
  <c r="AY58" i="1"/>
  <c r="AZ58" i="1"/>
  <c r="BA58" i="1"/>
  <c r="BB58" i="1"/>
  <c r="BD58" i="1"/>
  <c r="BE58" i="1"/>
  <c r="BF58" i="1"/>
  <c r="BG58" i="1"/>
  <c r="BH58" i="1"/>
  <c r="AS59" i="1"/>
  <c r="BC59" i="1" s="1"/>
  <c r="AT59" i="1"/>
  <c r="AU59" i="1"/>
  <c r="AV59" i="1"/>
  <c r="AW59" i="1"/>
  <c r="AX59" i="1"/>
  <c r="AY59" i="1"/>
  <c r="AZ59" i="1"/>
  <c r="BA59" i="1"/>
  <c r="BB59" i="1"/>
  <c r="BD59" i="1"/>
  <c r="BE59" i="1"/>
  <c r="BF59" i="1"/>
  <c r="BG59" i="1"/>
  <c r="BH59" i="1"/>
  <c r="BI59" i="1"/>
  <c r="AS60" i="1"/>
  <c r="AT60" i="1"/>
  <c r="AU60" i="1"/>
  <c r="AV60" i="1"/>
  <c r="AW60" i="1"/>
  <c r="AX60" i="1"/>
  <c r="AY60" i="1"/>
  <c r="AZ60" i="1"/>
  <c r="BA60" i="1"/>
  <c r="BB60" i="1"/>
  <c r="BD60" i="1"/>
  <c r="BE60" i="1"/>
  <c r="BF60" i="1"/>
  <c r="BG60" i="1"/>
  <c r="BH60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AS66" i="1"/>
  <c r="BC66" i="1" s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I66" i="1" s="1"/>
  <c r="BG66" i="1"/>
  <c r="BH66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AS71" i="1"/>
  <c r="BC71" i="1" s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N71" i="1" s="1"/>
  <c r="BI71" i="1"/>
  <c r="BJ71" i="1" s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AS77" i="1"/>
  <c r="BC77" i="1" s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 s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AS80" i="1"/>
  <c r="AT80" i="1"/>
  <c r="AU80" i="1"/>
  <c r="AV80" i="1"/>
  <c r="AW80" i="1"/>
  <c r="AX80" i="1"/>
  <c r="AY80" i="1"/>
  <c r="AZ80" i="1"/>
  <c r="BA80" i="1"/>
  <c r="BB80" i="1"/>
  <c r="BD80" i="1"/>
  <c r="BI80" i="1" s="1"/>
  <c r="BE80" i="1"/>
  <c r="BF80" i="1"/>
  <c r="BG80" i="1"/>
  <c r="BH80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AS82" i="1"/>
  <c r="AT82" i="1"/>
  <c r="AU82" i="1"/>
  <c r="AV82" i="1"/>
  <c r="AW82" i="1"/>
  <c r="AX82" i="1"/>
  <c r="AY82" i="1"/>
  <c r="AZ82" i="1"/>
  <c r="BA82" i="1"/>
  <c r="BB82" i="1"/>
  <c r="BD82" i="1"/>
  <c r="BE82" i="1"/>
  <c r="BF82" i="1"/>
  <c r="BG82" i="1"/>
  <c r="BH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I83" i="1" s="1"/>
  <c r="BG83" i="1"/>
  <c r="BH83" i="1"/>
  <c r="AS84" i="1"/>
  <c r="AT84" i="1"/>
  <c r="AU84" i="1"/>
  <c r="AV84" i="1"/>
  <c r="AW84" i="1"/>
  <c r="AX84" i="1"/>
  <c r="AY84" i="1"/>
  <c r="AZ84" i="1"/>
  <c r="BA84" i="1"/>
  <c r="BB84" i="1"/>
  <c r="BD84" i="1"/>
  <c r="BE84" i="1"/>
  <c r="BF84" i="1"/>
  <c r="BG84" i="1"/>
  <c r="BH84" i="1"/>
  <c r="AS85" i="1"/>
  <c r="AT85" i="1"/>
  <c r="AU85" i="1"/>
  <c r="AV85" i="1"/>
  <c r="AW85" i="1"/>
  <c r="AX85" i="1"/>
  <c r="AY85" i="1"/>
  <c r="AZ85" i="1"/>
  <c r="BA85" i="1"/>
  <c r="BB85" i="1"/>
  <c r="BD85" i="1"/>
  <c r="BE85" i="1"/>
  <c r="BF85" i="1"/>
  <c r="BG85" i="1"/>
  <c r="BH85" i="1"/>
  <c r="AS86" i="1"/>
  <c r="AT86" i="1"/>
  <c r="AU86" i="1"/>
  <c r="AV86" i="1"/>
  <c r="AW86" i="1"/>
  <c r="AX86" i="1"/>
  <c r="AY86" i="1"/>
  <c r="AZ86" i="1"/>
  <c r="BA86" i="1"/>
  <c r="BB86" i="1"/>
  <c r="BD86" i="1"/>
  <c r="BE86" i="1"/>
  <c r="BF86" i="1"/>
  <c r="BG86" i="1"/>
  <c r="BH86" i="1"/>
  <c r="AS87" i="1"/>
  <c r="AT87" i="1"/>
  <c r="AU87" i="1"/>
  <c r="AV87" i="1"/>
  <c r="AW87" i="1"/>
  <c r="AX87" i="1"/>
  <c r="AY87" i="1"/>
  <c r="AZ87" i="1"/>
  <c r="BA87" i="1"/>
  <c r="BB87" i="1"/>
  <c r="BD87" i="1"/>
  <c r="BE87" i="1"/>
  <c r="BF87" i="1"/>
  <c r="BG87" i="1"/>
  <c r="BH87" i="1"/>
  <c r="AS88" i="1"/>
  <c r="AT88" i="1"/>
  <c r="AU88" i="1"/>
  <c r="AV88" i="1"/>
  <c r="AW88" i="1"/>
  <c r="AX88" i="1"/>
  <c r="AY88" i="1"/>
  <c r="AZ88" i="1"/>
  <c r="BA88" i="1"/>
  <c r="BB88" i="1"/>
  <c r="BD88" i="1"/>
  <c r="BE88" i="1"/>
  <c r="BF88" i="1"/>
  <c r="BG88" i="1"/>
  <c r="BH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I89" i="1" s="1"/>
  <c r="BG89" i="1"/>
  <c r="BH89" i="1"/>
  <c r="AS90" i="1"/>
  <c r="AT90" i="1"/>
  <c r="AU90" i="1"/>
  <c r="AV90" i="1"/>
  <c r="AW90" i="1"/>
  <c r="AX90" i="1"/>
  <c r="AY90" i="1"/>
  <c r="AZ90" i="1"/>
  <c r="BA90" i="1"/>
  <c r="BB90" i="1"/>
  <c r="BD90" i="1"/>
  <c r="BE90" i="1"/>
  <c r="BF90" i="1"/>
  <c r="BG90" i="1"/>
  <c r="BH90" i="1"/>
  <c r="AS91" i="1"/>
  <c r="AT91" i="1"/>
  <c r="AU91" i="1"/>
  <c r="AV91" i="1"/>
  <c r="AW91" i="1"/>
  <c r="AX91" i="1"/>
  <c r="AY91" i="1"/>
  <c r="AZ91" i="1"/>
  <c r="BA91" i="1"/>
  <c r="BB91" i="1"/>
  <c r="BD91" i="1"/>
  <c r="BE91" i="1"/>
  <c r="BF91" i="1"/>
  <c r="BG91" i="1"/>
  <c r="BH91" i="1"/>
  <c r="AS92" i="1"/>
  <c r="AT92" i="1"/>
  <c r="AU92" i="1"/>
  <c r="AV92" i="1"/>
  <c r="AW92" i="1"/>
  <c r="AX92" i="1"/>
  <c r="AY92" i="1"/>
  <c r="AZ92" i="1"/>
  <c r="BA92" i="1"/>
  <c r="BB92" i="1"/>
  <c r="BD92" i="1"/>
  <c r="BE92" i="1"/>
  <c r="BF92" i="1"/>
  <c r="BG92" i="1"/>
  <c r="BH92" i="1"/>
  <c r="AS93" i="1"/>
  <c r="AT93" i="1"/>
  <c r="AU93" i="1"/>
  <c r="AV93" i="1"/>
  <c r="AW93" i="1"/>
  <c r="AX93" i="1"/>
  <c r="AY93" i="1"/>
  <c r="AZ93" i="1"/>
  <c r="BA93" i="1"/>
  <c r="BB93" i="1"/>
  <c r="BD93" i="1"/>
  <c r="BE93" i="1"/>
  <c r="BF93" i="1"/>
  <c r="BG93" i="1"/>
  <c r="BH93" i="1"/>
  <c r="AS94" i="1"/>
  <c r="AT94" i="1"/>
  <c r="AU94" i="1"/>
  <c r="AV94" i="1"/>
  <c r="AW94" i="1"/>
  <c r="AX94" i="1"/>
  <c r="AY94" i="1"/>
  <c r="AZ94" i="1"/>
  <c r="BA94" i="1"/>
  <c r="BB94" i="1"/>
  <c r="BD94" i="1"/>
  <c r="BE94" i="1"/>
  <c r="BF94" i="1"/>
  <c r="BG94" i="1"/>
  <c r="BH94" i="1"/>
  <c r="AS95" i="1"/>
  <c r="AT95" i="1"/>
  <c r="AU95" i="1"/>
  <c r="AV95" i="1"/>
  <c r="AW95" i="1"/>
  <c r="AX95" i="1"/>
  <c r="AY95" i="1"/>
  <c r="AZ95" i="1"/>
  <c r="BA95" i="1"/>
  <c r="BB95" i="1"/>
  <c r="BD95" i="1"/>
  <c r="BE95" i="1"/>
  <c r="BF95" i="1"/>
  <c r="BG95" i="1"/>
  <c r="BH95" i="1"/>
  <c r="AS96" i="1"/>
  <c r="AT96" i="1"/>
  <c r="AU96" i="1"/>
  <c r="AV96" i="1"/>
  <c r="AW96" i="1"/>
  <c r="AX96" i="1"/>
  <c r="AY96" i="1"/>
  <c r="AZ96" i="1"/>
  <c r="BA96" i="1"/>
  <c r="BB96" i="1"/>
  <c r="BD96" i="1"/>
  <c r="BE96" i="1"/>
  <c r="BF96" i="1"/>
  <c r="BG96" i="1"/>
  <c r="BH96" i="1"/>
  <c r="AS97" i="1"/>
  <c r="AT97" i="1"/>
  <c r="AU97" i="1"/>
  <c r="AV97" i="1"/>
  <c r="AW97" i="1"/>
  <c r="AX97" i="1"/>
  <c r="AY97" i="1"/>
  <c r="AZ97" i="1"/>
  <c r="BA97" i="1"/>
  <c r="BB97" i="1"/>
  <c r="BD97" i="1"/>
  <c r="BE97" i="1"/>
  <c r="BF97" i="1"/>
  <c r="BG97" i="1"/>
  <c r="BH97" i="1"/>
  <c r="AS98" i="1"/>
  <c r="AT98" i="1"/>
  <c r="AU98" i="1"/>
  <c r="AV98" i="1"/>
  <c r="AW98" i="1"/>
  <c r="AX98" i="1"/>
  <c r="AY98" i="1"/>
  <c r="AZ98" i="1"/>
  <c r="BA98" i="1"/>
  <c r="BB98" i="1"/>
  <c r="BD98" i="1"/>
  <c r="BE98" i="1"/>
  <c r="BF98" i="1"/>
  <c r="BG98" i="1"/>
  <c r="BH98" i="1"/>
  <c r="AS99" i="1"/>
  <c r="AT99" i="1"/>
  <c r="AU99" i="1"/>
  <c r="AV99" i="1"/>
  <c r="AW99" i="1"/>
  <c r="AX99" i="1"/>
  <c r="AY99" i="1"/>
  <c r="AZ99" i="1"/>
  <c r="BA99" i="1"/>
  <c r="BB99" i="1"/>
  <c r="BD99" i="1"/>
  <c r="BE99" i="1"/>
  <c r="BF99" i="1"/>
  <c r="BG99" i="1"/>
  <c r="BH99" i="1"/>
  <c r="AS100" i="1"/>
  <c r="AT100" i="1"/>
  <c r="AU100" i="1"/>
  <c r="AV100" i="1"/>
  <c r="AW100" i="1"/>
  <c r="AX100" i="1"/>
  <c r="AY100" i="1"/>
  <c r="AZ100" i="1"/>
  <c r="BA100" i="1"/>
  <c r="BB100" i="1"/>
  <c r="BD100" i="1"/>
  <c r="BE100" i="1"/>
  <c r="BF100" i="1"/>
  <c r="BG100" i="1"/>
  <c r="BH100" i="1"/>
  <c r="AS101" i="1"/>
  <c r="AT101" i="1"/>
  <c r="AU101" i="1"/>
  <c r="AV101" i="1"/>
  <c r="AW101" i="1"/>
  <c r="AX101" i="1"/>
  <c r="AY101" i="1"/>
  <c r="AZ101" i="1"/>
  <c r="BA101" i="1"/>
  <c r="BB101" i="1"/>
  <c r="BD101" i="1"/>
  <c r="BE101" i="1"/>
  <c r="BF101" i="1"/>
  <c r="BG101" i="1"/>
  <c r="BH101" i="1"/>
  <c r="AS102" i="1"/>
  <c r="AT102" i="1"/>
  <c r="AU102" i="1"/>
  <c r="AV102" i="1"/>
  <c r="AW102" i="1"/>
  <c r="AX102" i="1"/>
  <c r="AY102" i="1"/>
  <c r="AZ102" i="1"/>
  <c r="BA102" i="1"/>
  <c r="BB102" i="1"/>
  <c r="BD102" i="1"/>
  <c r="BE102" i="1"/>
  <c r="BF102" i="1"/>
  <c r="BG102" i="1"/>
  <c r="BH102" i="1"/>
  <c r="AS103" i="1"/>
  <c r="AT103" i="1"/>
  <c r="AU103" i="1"/>
  <c r="AV103" i="1"/>
  <c r="AW103" i="1"/>
  <c r="AX103" i="1"/>
  <c r="AY103" i="1"/>
  <c r="AZ103" i="1"/>
  <c r="BA103" i="1"/>
  <c r="BB103" i="1"/>
  <c r="BD103" i="1"/>
  <c r="BE103" i="1"/>
  <c r="BF103" i="1"/>
  <c r="BI103" i="1" s="1"/>
  <c r="BG103" i="1"/>
  <c r="BH103" i="1"/>
  <c r="AS104" i="1"/>
  <c r="AT104" i="1"/>
  <c r="AU104" i="1"/>
  <c r="AV104" i="1"/>
  <c r="AW104" i="1"/>
  <c r="AX104" i="1"/>
  <c r="AY104" i="1"/>
  <c r="AZ104" i="1"/>
  <c r="BA104" i="1"/>
  <c r="BB104" i="1"/>
  <c r="BD104" i="1"/>
  <c r="BE104" i="1"/>
  <c r="BF104" i="1"/>
  <c r="BG104" i="1"/>
  <c r="BH104" i="1"/>
  <c r="AS105" i="1"/>
  <c r="AT105" i="1"/>
  <c r="AU105" i="1"/>
  <c r="AV105" i="1"/>
  <c r="AW105" i="1"/>
  <c r="AX105" i="1"/>
  <c r="AY105" i="1"/>
  <c r="AZ105" i="1"/>
  <c r="BA105" i="1"/>
  <c r="BB105" i="1"/>
  <c r="BD105" i="1"/>
  <c r="BE105" i="1"/>
  <c r="BF105" i="1"/>
  <c r="BG105" i="1"/>
  <c r="BH105" i="1"/>
  <c r="AS106" i="1"/>
  <c r="AT106" i="1"/>
  <c r="AU106" i="1"/>
  <c r="AV106" i="1"/>
  <c r="AW106" i="1"/>
  <c r="AX106" i="1"/>
  <c r="AY106" i="1"/>
  <c r="AZ106" i="1"/>
  <c r="BA106" i="1"/>
  <c r="BB106" i="1"/>
  <c r="BD106" i="1"/>
  <c r="BE106" i="1"/>
  <c r="BF106" i="1"/>
  <c r="BG106" i="1"/>
  <c r="BH106" i="1"/>
  <c r="AS107" i="1"/>
  <c r="AT107" i="1"/>
  <c r="AU107" i="1"/>
  <c r="AV107" i="1"/>
  <c r="AW107" i="1"/>
  <c r="AX107" i="1"/>
  <c r="AY107" i="1"/>
  <c r="AZ107" i="1"/>
  <c r="BA107" i="1"/>
  <c r="BB107" i="1"/>
  <c r="BD107" i="1"/>
  <c r="BE107" i="1"/>
  <c r="BF107" i="1"/>
  <c r="BG107" i="1"/>
  <c r="BH107" i="1"/>
  <c r="AS108" i="1"/>
  <c r="AT108" i="1"/>
  <c r="AU108" i="1"/>
  <c r="AV108" i="1"/>
  <c r="AW108" i="1"/>
  <c r="AX108" i="1"/>
  <c r="AY108" i="1"/>
  <c r="AZ108" i="1"/>
  <c r="BA108" i="1"/>
  <c r="BB108" i="1"/>
  <c r="BD108" i="1"/>
  <c r="BE108" i="1"/>
  <c r="BF108" i="1"/>
  <c r="BG108" i="1"/>
  <c r="BH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I109" i="1" s="1"/>
  <c r="BG109" i="1"/>
  <c r="BH109" i="1"/>
  <c r="AS110" i="1"/>
  <c r="AT110" i="1"/>
  <c r="AU110" i="1"/>
  <c r="AV110" i="1"/>
  <c r="AW110" i="1"/>
  <c r="AX110" i="1"/>
  <c r="AY110" i="1"/>
  <c r="AZ110" i="1"/>
  <c r="BA110" i="1"/>
  <c r="BB110" i="1"/>
  <c r="BD110" i="1"/>
  <c r="BE110" i="1"/>
  <c r="BF110" i="1"/>
  <c r="BG110" i="1"/>
  <c r="BH110" i="1"/>
  <c r="AS111" i="1"/>
  <c r="AT111" i="1"/>
  <c r="AU111" i="1"/>
  <c r="AV111" i="1"/>
  <c r="AW111" i="1"/>
  <c r="AX111" i="1"/>
  <c r="AY111" i="1"/>
  <c r="AZ111" i="1"/>
  <c r="BA111" i="1"/>
  <c r="BB111" i="1"/>
  <c r="BD111" i="1"/>
  <c r="BE111" i="1"/>
  <c r="BF111" i="1"/>
  <c r="BG111" i="1"/>
  <c r="BH111" i="1"/>
  <c r="AS112" i="1"/>
  <c r="AT112" i="1"/>
  <c r="AU112" i="1"/>
  <c r="AV112" i="1"/>
  <c r="AW112" i="1"/>
  <c r="AX112" i="1"/>
  <c r="AY112" i="1"/>
  <c r="AZ112" i="1"/>
  <c r="BA112" i="1"/>
  <c r="BB112" i="1"/>
  <c r="BD112" i="1"/>
  <c r="BE112" i="1"/>
  <c r="BF112" i="1"/>
  <c r="BG112" i="1"/>
  <c r="BH112" i="1"/>
  <c r="AS113" i="1"/>
  <c r="AT113" i="1"/>
  <c r="AU113" i="1"/>
  <c r="AV113" i="1"/>
  <c r="AW113" i="1"/>
  <c r="AX113" i="1"/>
  <c r="AY113" i="1"/>
  <c r="AZ113" i="1"/>
  <c r="BA113" i="1"/>
  <c r="BB113" i="1"/>
  <c r="BD113" i="1"/>
  <c r="BE113" i="1"/>
  <c r="BF113" i="1"/>
  <c r="BG113" i="1"/>
  <c r="BH113" i="1"/>
  <c r="AS114" i="1"/>
  <c r="AT114" i="1"/>
  <c r="AU114" i="1"/>
  <c r="AV114" i="1"/>
  <c r="AW114" i="1"/>
  <c r="AX114" i="1"/>
  <c r="AY114" i="1"/>
  <c r="AZ114" i="1"/>
  <c r="BA114" i="1"/>
  <c r="BB114" i="1"/>
  <c r="BD114" i="1"/>
  <c r="BE114" i="1"/>
  <c r="BF114" i="1"/>
  <c r="BG114" i="1"/>
  <c r="BH114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I115" i="1" s="1"/>
  <c r="BG115" i="1"/>
  <c r="BH115" i="1"/>
  <c r="AS116" i="1"/>
  <c r="AT116" i="1"/>
  <c r="AU116" i="1"/>
  <c r="AV116" i="1"/>
  <c r="AW116" i="1"/>
  <c r="AX116" i="1"/>
  <c r="AY116" i="1"/>
  <c r="AZ116" i="1"/>
  <c r="BA116" i="1"/>
  <c r="BB116" i="1"/>
  <c r="BD116" i="1"/>
  <c r="BE116" i="1"/>
  <c r="BF116" i="1"/>
  <c r="BG116" i="1"/>
  <c r="BH116" i="1"/>
  <c r="AS117" i="1"/>
  <c r="AT117" i="1"/>
  <c r="AU117" i="1"/>
  <c r="AV117" i="1"/>
  <c r="AW117" i="1"/>
  <c r="AX117" i="1"/>
  <c r="AY117" i="1"/>
  <c r="AZ117" i="1"/>
  <c r="BA117" i="1"/>
  <c r="BB117" i="1"/>
  <c r="BD117" i="1"/>
  <c r="BE117" i="1"/>
  <c r="BF117" i="1"/>
  <c r="BG117" i="1"/>
  <c r="BH117" i="1"/>
  <c r="AS118" i="1"/>
  <c r="AT118" i="1"/>
  <c r="AU118" i="1"/>
  <c r="AV118" i="1"/>
  <c r="AW118" i="1"/>
  <c r="AX118" i="1"/>
  <c r="AY118" i="1"/>
  <c r="AZ118" i="1"/>
  <c r="BA118" i="1"/>
  <c r="BB118" i="1"/>
  <c r="BD118" i="1"/>
  <c r="BE118" i="1"/>
  <c r="BF118" i="1"/>
  <c r="BG118" i="1"/>
  <c r="BH118" i="1"/>
  <c r="AS119" i="1"/>
  <c r="AT119" i="1"/>
  <c r="AU119" i="1"/>
  <c r="AV119" i="1"/>
  <c r="BC119" i="1" s="1"/>
  <c r="AW119" i="1"/>
  <c r="AX119" i="1"/>
  <c r="AY119" i="1"/>
  <c r="AZ119" i="1"/>
  <c r="BA119" i="1"/>
  <c r="BB119" i="1"/>
  <c r="BD119" i="1"/>
  <c r="BI119" i="1" s="1"/>
  <c r="BE119" i="1"/>
  <c r="BF119" i="1"/>
  <c r="BG119" i="1"/>
  <c r="BH119" i="1"/>
  <c r="AS120" i="1"/>
  <c r="AT120" i="1"/>
  <c r="AU120" i="1"/>
  <c r="AV120" i="1"/>
  <c r="AW120" i="1"/>
  <c r="AX120" i="1"/>
  <c r="AY120" i="1"/>
  <c r="AZ120" i="1"/>
  <c r="BA120" i="1"/>
  <c r="BB120" i="1"/>
  <c r="BD120" i="1"/>
  <c r="BE120" i="1"/>
  <c r="BF120" i="1"/>
  <c r="BG120" i="1"/>
  <c r="BH120" i="1"/>
  <c r="AS121" i="1"/>
  <c r="AT121" i="1"/>
  <c r="AU121" i="1"/>
  <c r="AV121" i="1"/>
  <c r="AW121" i="1"/>
  <c r="AX121" i="1"/>
  <c r="AY121" i="1"/>
  <c r="AZ121" i="1"/>
  <c r="BA121" i="1"/>
  <c r="BB121" i="1"/>
  <c r="BD121" i="1"/>
  <c r="BE121" i="1"/>
  <c r="BF121" i="1"/>
  <c r="BG121" i="1"/>
  <c r="BH121" i="1"/>
  <c r="AS122" i="1"/>
  <c r="BC122" i="1" s="1"/>
  <c r="AT122" i="1"/>
  <c r="AU122" i="1"/>
  <c r="AV122" i="1"/>
  <c r="AW122" i="1"/>
  <c r="AX122" i="1"/>
  <c r="AY122" i="1"/>
  <c r="AZ122" i="1"/>
  <c r="BA122" i="1"/>
  <c r="BB122" i="1"/>
  <c r="BD122" i="1"/>
  <c r="BE122" i="1"/>
  <c r="BF122" i="1"/>
  <c r="BG122" i="1"/>
  <c r="BH122" i="1"/>
  <c r="BN122" i="1" s="1"/>
  <c r="BI122" i="1"/>
  <c r="AS123" i="1"/>
  <c r="AT123" i="1"/>
  <c r="AU123" i="1"/>
  <c r="AV123" i="1"/>
  <c r="AW123" i="1"/>
  <c r="AX123" i="1"/>
  <c r="AY123" i="1"/>
  <c r="AZ123" i="1"/>
  <c r="BA123" i="1"/>
  <c r="BB123" i="1"/>
  <c r="BD123" i="1"/>
  <c r="BE123" i="1"/>
  <c r="BF123" i="1"/>
  <c r="BG123" i="1"/>
  <c r="BH123" i="1"/>
  <c r="AS124" i="1"/>
  <c r="AT124" i="1"/>
  <c r="AU124" i="1"/>
  <c r="AV124" i="1"/>
  <c r="AW124" i="1"/>
  <c r="AX124" i="1"/>
  <c r="AY124" i="1"/>
  <c r="AZ124" i="1"/>
  <c r="BA124" i="1"/>
  <c r="BB124" i="1"/>
  <c r="BD124" i="1"/>
  <c r="BE124" i="1"/>
  <c r="BF124" i="1"/>
  <c r="BG124" i="1"/>
  <c r="BH124" i="1"/>
  <c r="AS125" i="1"/>
  <c r="BC125" i="1" s="1"/>
  <c r="AT125" i="1"/>
  <c r="AU125" i="1"/>
  <c r="AV125" i="1"/>
  <c r="AW125" i="1"/>
  <c r="AX125" i="1"/>
  <c r="AY125" i="1"/>
  <c r="AZ125" i="1"/>
  <c r="BA125" i="1"/>
  <c r="BB125" i="1"/>
  <c r="BD125" i="1"/>
  <c r="BE125" i="1"/>
  <c r="BF125" i="1"/>
  <c r="BG125" i="1"/>
  <c r="BH125" i="1"/>
  <c r="AS126" i="1"/>
  <c r="AT126" i="1"/>
  <c r="AU126" i="1"/>
  <c r="AV126" i="1"/>
  <c r="AW126" i="1"/>
  <c r="AX126" i="1"/>
  <c r="AY126" i="1"/>
  <c r="AZ126" i="1"/>
  <c r="BA126" i="1"/>
  <c r="BB126" i="1"/>
  <c r="BD126" i="1"/>
  <c r="BE126" i="1"/>
  <c r="BF126" i="1"/>
  <c r="BG126" i="1"/>
  <c r="BH126" i="1"/>
  <c r="AS127" i="1"/>
  <c r="AT127" i="1"/>
  <c r="AU127" i="1"/>
  <c r="AV127" i="1"/>
  <c r="AW127" i="1"/>
  <c r="AX127" i="1"/>
  <c r="AY127" i="1"/>
  <c r="AZ127" i="1"/>
  <c r="BA127" i="1"/>
  <c r="BB127" i="1"/>
  <c r="BD127" i="1"/>
  <c r="BE127" i="1"/>
  <c r="BF127" i="1"/>
  <c r="BG127" i="1"/>
  <c r="BH127" i="1"/>
  <c r="AS128" i="1"/>
  <c r="AT128" i="1"/>
  <c r="AU128" i="1"/>
  <c r="AV128" i="1"/>
  <c r="AW128" i="1"/>
  <c r="AX128" i="1"/>
  <c r="AY128" i="1"/>
  <c r="AZ128" i="1"/>
  <c r="BA128" i="1"/>
  <c r="BB128" i="1"/>
  <c r="BD128" i="1"/>
  <c r="BE128" i="1"/>
  <c r="BF128" i="1"/>
  <c r="BG128" i="1"/>
  <c r="BH128" i="1"/>
  <c r="AS129" i="1"/>
  <c r="AT129" i="1"/>
  <c r="AU129" i="1"/>
  <c r="AV129" i="1"/>
  <c r="AW129" i="1"/>
  <c r="AX129" i="1"/>
  <c r="AY129" i="1"/>
  <c r="AZ129" i="1"/>
  <c r="BA129" i="1"/>
  <c r="BB129" i="1"/>
  <c r="BD129" i="1"/>
  <c r="BE129" i="1"/>
  <c r="BF129" i="1"/>
  <c r="BG129" i="1"/>
  <c r="BH129" i="1"/>
  <c r="AS130" i="1"/>
  <c r="AT130" i="1"/>
  <c r="AU130" i="1"/>
  <c r="AV130" i="1"/>
  <c r="AW130" i="1"/>
  <c r="AX130" i="1"/>
  <c r="AY130" i="1"/>
  <c r="AZ130" i="1"/>
  <c r="BA130" i="1"/>
  <c r="BB130" i="1"/>
  <c r="BD130" i="1"/>
  <c r="BE130" i="1"/>
  <c r="BF130" i="1"/>
  <c r="BG130" i="1"/>
  <c r="BH130" i="1"/>
  <c r="AS131" i="1"/>
  <c r="AT131" i="1"/>
  <c r="AU131" i="1"/>
  <c r="AV131" i="1"/>
  <c r="AW131" i="1"/>
  <c r="AX131" i="1"/>
  <c r="AY131" i="1"/>
  <c r="AZ131" i="1"/>
  <c r="BA131" i="1"/>
  <c r="BB131" i="1"/>
  <c r="BD131" i="1"/>
  <c r="BE131" i="1"/>
  <c r="BF131" i="1"/>
  <c r="BG131" i="1"/>
  <c r="BH131" i="1"/>
  <c r="AS132" i="1"/>
  <c r="AT132" i="1"/>
  <c r="AU132" i="1"/>
  <c r="AV132" i="1"/>
  <c r="AW132" i="1"/>
  <c r="AX132" i="1"/>
  <c r="AY132" i="1"/>
  <c r="AZ132" i="1"/>
  <c r="BA132" i="1"/>
  <c r="BB132" i="1"/>
  <c r="BD132" i="1"/>
  <c r="BE132" i="1"/>
  <c r="BF132" i="1"/>
  <c r="BG132" i="1"/>
  <c r="BH132" i="1"/>
  <c r="AS133" i="1"/>
  <c r="AT133" i="1"/>
  <c r="AU133" i="1"/>
  <c r="AV133" i="1"/>
  <c r="AW133" i="1"/>
  <c r="AX133" i="1"/>
  <c r="AY133" i="1"/>
  <c r="AZ133" i="1"/>
  <c r="BA133" i="1"/>
  <c r="BB133" i="1"/>
  <c r="BD133" i="1"/>
  <c r="BE133" i="1"/>
  <c r="BF133" i="1"/>
  <c r="BG133" i="1"/>
  <c r="BH133" i="1"/>
  <c r="AS134" i="1"/>
  <c r="AT134" i="1"/>
  <c r="AU134" i="1"/>
  <c r="AV134" i="1"/>
  <c r="AW134" i="1"/>
  <c r="AX134" i="1"/>
  <c r="AY134" i="1"/>
  <c r="AZ134" i="1"/>
  <c r="BA134" i="1"/>
  <c r="BB134" i="1"/>
  <c r="BD134" i="1"/>
  <c r="BE134" i="1"/>
  <c r="BF134" i="1"/>
  <c r="BG134" i="1"/>
  <c r="BH134" i="1"/>
  <c r="AS135" i="1"/>
  <c r="AT135" i="1"/>
  <c r="AU135" i="1"/>
  <c r="AV135" i="1"/>
  <c r="AW135" i="1"/>
  <c r="AX135" i="1"/>
  <c r="AY135" i="1"/>
  <c r="AZ135" i="1"/>
  <c r="BA135" i="1"/>
  <c r="BB135" i="1"/>
  <c r="BD135" i="1"/>
  <c r="BE135" i="1"/>
  <c r="BF135" i="1"/>
  <c r="BG135" i="1"/>
  <c r="BH135" i="1"/>
  <c r="AS136" i="1"/>
  <c r="AT136" i="1"/>
  <c r="AU136" i="1"/>
  <c r="AV136" i="1"/>
  <c r="AW136" i="1"/>
  <c r="AX136" i="1"/>
  <c r="AY136" i="1"/>
  <c r="AZ136" i="1"/>
  <c r="BA136" i="1"/>
  <c r="BB136" i="1"/>
  <c r="BD136" i="1"/>
  <c r="BE136" i="1"/>
  <c r="BF136" i="1"/>
  <c r="BG136" i="1"/>
  <c r="BH136" i="1"/>
  <c r="AS137" i="1"/>
  <c r="AT137" i="1"/>
  <c r="AU137" i="1"/>
  <c r="AV137" i="1"/>
  <c r="AW137" i="1"/>
  <c r="AX137" i="1"/>
  <c r="AY137" i="1"/>
  <c r="AZ137" i="1"/>
  <c r="BA137" i="1"/>
  <c r="BB137" i="1"/>
  <c r="BD137" i="1"/>
  <c r="BE137" i="1"/>
  <c r="BF137" i="1"/>
  <c r="BG137" i="1"/>
  <c r="BH137" i="1"/>
  <c r="AS138" i="1"/>
  <c r="AT138" i="1"/>
  <c r="AU138" i="1"/>
  <c r="AV138" i="1"/>
  <c r="AW138" i="1"/>
  <c r="AX138" i="1"/>
  <c r="AY138" i="1"/>
  <c r="AZ138" i="1"/>
  <c r="BA138" i="1"/>
  <c r="BB138" i="1"/>
  <c r="BD138" i="1"/>
  <c r="BE138" i="1"/>
  <c r="BF138" i="1"/>
  <c r="BG138" i="1"/>
  <c r="BH138" i="1"/>
  <c r="AS139" i="1"/>
  <c r="AT139" i="1"/>
  <c r="AU139" i="1"/>
  <c r="AV139" i="1"/>
  <c r="AW139" i="1"/>
  <c r="AX139" i="1"/>
  <c r="AY139" i="1"/>
  <c r="AZ139" i="1"/>
  <c r="BA139" i="1"/>
  <c r="BB139" i="1"/>
  <c r="BD139" i="1"/>
  <c r="BE139" i="1"/>
  <c r="BF139" i="1"/>
  <c r="BG139" i="1"/>
  <c r="BH139" i="1"/>
  <c r="AS140" i="1"/>
  <c r="AT140" i="1"/>
  <c r="AU140" i="1"/>
  <c r="AV140" i="1"/>
  <c r="AW140" i="1"/>
  <c r="AX140" i="1"/>
  <c r="AY140" i="1"/>
  <c r="AZ140" i="1"/>
  <c r="BA140" i="1"/>
  <c r="BB140" i="1"/>
  <c r="BD140" i="1"/>
  <c r="BE140" i="1"/>
  <c r="BF140" i="1"/>
  <c r="BG140" i="1"/>
  <c r="BH140" i="1"/>
  <c r="AS141" i="1"/>
  <c r="AT141" i="1"/>
  <c r="AU141" i="1"/>
  <c r="AV141" i="1"/>
  <c r="AW141" i="1"/>
  <c r="AX141" i="1"/>
  <c r="AY141" i="1"/>
  <c r="AZ141" i="1"/>
  <c r="BA141" i="1"/>
  <c r="BB141" i="1"/>
  <c r="BD141" i="1"/>
  <c r="BE141" i="1"/>
  <c r="BF141" i="1"/>
  <c r="BG141" i="1"/>
  <c r="BH141" i="1"/>
  <c r="AS142" i="1"/>
  <c r="AT142" i="1"/>
  <c r="AU142" i="1"/>
  <c r="AV142" i="1"/>
  <c r="AW142" i="1"/>
  <c r="AX142" i="1"/>
  <c r="AY142" i="1"/>
  <c r="AZ142" i="1"/>
  <c r="BA142" i="1"/>
  <c r="BB142" i="1"/>
  <c r="BD142" i="1"/>
  <c r="BE142" i="1"/>
  <c r="BF142" i="1"/>
  <c r="BG142" i="1"/>
  <c r="BH142" i="1"/>
  <c r="AS143" i="1"/>
  <c r="AT143" i="1"/>
  <c r="AU143" i="1"/>
  <c r="AV143" i="1"/>
  <c r="AW143" i="1"/>
  <c r="AX143" i="1"/>
  <c r="AY143" i="1"/>
  <c r="AZ143" i="1"/>
  <c r="BA143" i="1"/>
  <c r="BB143" i="1"/>
  <c r="BD143" i="1"/>
  <c r="BE143" i="1"/>
  <c r="BF143" i="1"/>
  <c r="BG143" i="1"/>
  <c r="BH143" i="1"/>
  <c r="AS144" i="1"/>
  <c r="AT144" i="1"/>
  <c r="AU144" i="1"/>
  <c r="AV144" i="1"/>
  <c r="AW144" i="1"/>
  <c r="AX144" i="1"/>
  <c r="AY144" i="1"/>
  <c r="AZ144" i="1"/>
  <c r="BA144" i="1"/>
  <c r="BB144" i="1"/>
  <c r="BD144" i="1"/>
  <c r="BE144" i="1"/>
  <c r="BF144" i="1"/>
  <c r="BG144" i="1"/>
  <c r="BH144" i="1"/>
  <c r="AS145" i="1"/>
  <c r="AT145" i="1"/>
  <c r="AU145" i="1"/>
  <c r="AV145" i="1"/>
  <c r="AW145" i="1"/>
  <c r="AX145" i="1"/>
  <c r="AY145" i="1"/>
  <c r="AZ145" i="1"/>
  <c r="BA145" i="1"/>
  <c r="BB145" i="1"/>
  <c r="BD145" i="1"/>
  <c r="BE145" i="1"/>
  <c r="BF145" i="1"/>
  <c r="BG145" i="1"/>
  <c r="BH145" i="1"/>
  <c r="AS146" i="1"/>
  <c r="AT146" i="1"/>
  <c r="AU146" i="1"/>
  <c r="AV146" i="1"/>
  <c r="AW146" i="1"/>
  <c r="AX146" i="1"/>
  <c r="AY146" i="1"/>
  <c r="AZ146" i="1"/>
  <c r="BA146" i="1"/>
  <c r="BB146" i="1"/>
  <c r="BD146" i="1"/>
  <c r="BE146" i="1"/>
  <c r="BF146" i="1"/>
  <c r="BG146" i="1"/>
  <c r="BH146" i="1"/>
  <c r="AS147" i="1"/>
  <c r="AT147" i="1"/>
  <c r="AU147" i="1"/>
  <c r="AV147" i="1"/>
  <c r="AW147" i="1"/>
  <c r="AX147" i="1"/>
  <c r="AY147" i="1"/>
  <c r="AZ147" i="1"/>
  <c r="BA147" i="1"/>
  <c r="BB147" i="1"/>
  <c r="BD147" i="1"/>
  <c r="BE147" i="1"/>
  <c r="BF147" i="1"/>
  <c r="BG147" i="1"/>
  <c r="BH147" i="1"/>
  <c r="AS148" i="1"/>
  <c r="AT148" i="1"/>
  <c r="AU148" i="1"/>
  <c r="AV148" i="1"/>
  <c r="AW148" i="1"/>
  <c r="AX148" i="1"/>
  <c r="AY148" i="1"/>
  <c r="AZ148" i="1"/>
  <c r="BA148" i="1"/>
  <c r="BB148" i="1"/>
  <c r="BD148" i="1"/>
  <c r="BE148" i="1"/>
  <c r="BF148" i="1"/>
  <c r="BG148" i="1"/>
  <c r="BH148" i="1"/>
  <c r="AS149" i="1"/>
  <c r="AT149" i="1"/>
  <c r="AU149" i="1"/>
  <c r="AV149" i="1"/>
  <c r="AW149" i="1"/>
  <c r="AX149" i="1"/>
  <c r="AY149" i="1"/>
  <c r="AZ149" i="1"/>
  <c r="BA149" i="1"/>
  <c r="BB149" i="1"/>
  <c r="BD149" i="1"/>
  <c r="BE149" i="1"/>
  <c r="BF149" i="1"/>
  <c r="BG149" i="1"/>
  <c r="BH149" i="1"/>
  <c r="AS150" i="1"/>
  <c r="AT150" i="1"/>
  <c r="AU150" i="1"/>
  <c r="AV150" i="1"/>
  <c r="AW150" i="1"/>
  <c r="AX150" i="1"/>
  <c r="AY150" i="1"/>
  <c r="AZ150" i="1"/>
  <c r="BA150" i="1"/>
  <c r="BB150" i="1"/>
  <c r="BD150" i="1"/>
  <c r="BE150" i="1"/>
  <c r="BF150" i="1"/>
  <c r="BG150" i="1"/>
  <c r="BH150" i="1"/>
  <c r="AS151" i="1"/>
  <c r="AT151" i="1"/>
  <c r="AU151" i="1"/>
  <c r="AV151" i="1"/>
  <c r="AW151" i="1"/>
  <c r="AX151" i="1"/>
  <c r="AY151" i="1"/>
  <c r="AZ151" i="1"/>
  <c r="BA151" i="1"/>
  <c r="BB151" i="1"/>
  <c r="BD151" i="1"/>
  <c r="BE151" i="1"/>
  <c r="BF151" i="1"/>
  <c r="BG151" i="1"/>
  <c r="BH151" i="1"/>
  <c r="AS152" i="1"/>
  <c r="AT152" i="1"/>
  <c r="AU152" i="1"/>
  <c r="AV152" i="1"/>
  <c r="AW152" i="1"/>
  <c r="AX152" i="1"/>
  <c r="AY152" i="1"/>
  <c r="AZ152" i="1"/>
  <c r="BA152" i="1"/>
  <c r="BB152" i="1"/>
  <c r="BD152" i="1"/>
  <c r="BE152" i="1"/>
  <c r="BF152" i="1"/>
  <c r="BG152" i="1"/>
  <c r="BH152" i="1"/>
  <c r="AS153" i="1"/>
  <c r="AT153" i="1"/>
  <c r="AU153" i="1"/>
  <c r="AV153" i="1"/>
  <c r="AW153" i="1"/>
  <c r="AX153" i="1"/>
  <c r="AY153" i="1"/>
  <c r="AZ153" i="1"/>
  <c r="BA153" i="1"/>
  <c r="BB153" i="1"/>
  <c r="BD153" i="1"/>
  <c r="BE153" i="1"/>
  <c r="BF153" i="1"/>
  <c r="BG153" i="1"/>
  <c r="BH153" i="1"/>
  <c r="AS154" i="1"/>
  <c r="AT154" i="1"/>
  <c r="AU154" i="1"/>
  <c r="AV154" i="1"/>
  <c r="AW154" i="1"/>
  <c r="AX154" i="1"/>
  <c r="AY154" i="1"/>
  <c r="AZ154" i="1"/>
  <c r="BA154" i="1"/>
  <c r="BB154" i="1"/>
  <c r="BD154" i="1"/>
  <c r="BE154" i="1"/>
  <c r="BF154" i="1"/>
  <c r="BG154" i="1"/>
  <c r="BH154" i="1"/>
  <c r="AS155" i="1"/>
  <c r="AT155" i="1"/>
  <c r="AU155" i="1"/>
  <c r="AV155" i="1"/>
  <c r="AW155" i="1"/>
  <c r="AX155" i="1"/>
  <c r="AY155" i="1"/>
  <c r="AZ155" i="1"/>
  <c r="BA155" i="1"/>
  <c r="BB155" i="1"/>
  <c r="BD155" i="1"/>
  <c r="BE155" i="1"/>
  <c r="BF155" i="1"/>
  <c r="BG155" i="1"/>
  <c r="BH155" i="1"/>
  <c r="AS156" i="1"/>
  <c r="AT156" i="1"/>
  <c r="AU156" i="1"/>
  <c r="AV156" i="1"/>
  <c r="AW156" i="1"/>
  <c r="AX156" i="1"/>
  <c r="AY156" i="1"/>
  <c r="AZ156" i="1"/>
  <c r="BA156" i="1"/>
  <c r="BB156" i="1"/>
  <c r="BD156" i="1"/>
  <c r="BE156" i="1"/>
  <c r="BF156" i="1"/>
  <c r="BG156" i="1"/>
  <c r="BH156" i="1"/>
  <c r="AS157" i="1"/>
  <c r="AT157" i="1"/>
  <c r="AU157" i="1"/>
  <c r="AV157" i="1"/>
  <c r="AW157" i="1"/>
  <c r="AX157" i="1"/>
  <c r="AY157" i="1"/>
  <c r="AZ157" i="1"/>
  <c r="BA157" i="1"/>
  <c r="BB157" i="1"/>
  <c r="BD157" i="1"/>
  <c r="BE157" i="1"/>
  <c r="BF157" i="1"/>
  <c r="BG157" i="1"/>
  <c r="BH157" i="1"/>
  <c r="AS158" i="1"/>
  <c r="AT158" i="1"/>
  <c r="AU158" i="1"/>
  <c r="AV158" i="1"/>
  <c r="AW158" i="1"/>
  <c r="AX158" i="1"/>
  <c r="AY158" i="1"/>
  <c r="AZ158" i="1"/>
  <c r="BA158" i="1"/>
  <c r="BB158" i="1"/>
  <c r="BD158" i="1"/>
  <c r="BE158" i="1"/>
  <c r="BF158" i="1"/>
  <c r="BG158" i="1"/>
  <c r="BH158" i="1"/>
  <c r="AS159" i="1"/>
  <c r="AT159" i="1"/>
  <c r="AU159" i="1"/>
  <c r="AV159" i="1"/>
  <c r="AW159" i="1"/>
  <c r="AX159" i="1"/>
  <c r="AY159" i="1"/>
  <c r="AZ159" i="1"/>
  <c r="BA159" i="1"/>
  <c r="BB159" i="1"/>
  <c r="BD159" i="1"/>
  <c r="BE159" i="1"/>
  <c r="BF159" i="1"/>
  <c r="BG159" i="1"/>
  <c r="BH159" i="1"/>
  <c r="AS160" i="1"/>
  <c r="AT160" i="1"/>
  <c r="AU160" i="1"/>
  <c r="AV160" i="1"/>
  <c r="AW160" i="1"/>
  <c r="AX160" i="1"/>
  <c r="AY160" i="1"/>
  <c r="AZ160" i="1"/>
  <c r="BA160" i="1"/>
  <c r="BB160" i="1"/>
  <c r="BD160" i="1"/>
  <c r="BE160" i="1"/>
  <c r="BF160" i="1"/>
  <c r="BG160" i="1"/>
  <c r="BH160" i="1"/>
  <c r="AS161" i="1"/>
  <c r="AT161" i="1"/>
  <c r="AU161" i="1"/>
  <c r="AV161" i="1"/>
  <c r="AW161" i="1"/>
  <c r="AX161" i="1"/>
  <c r="AY161" i="1"/>
  <c r="AZ161" i="1"/>
  <c r="BA161" i="1"/>
  <c r="BB161" i="1"/>
  <c r="BD161" i="1"/>
  <c r="BE161" i="1"/>
  <c r="BF161" i="1"/>
  <c r="BG161" i="1"/>
  <c r="BH161" i="1"/>
  <c r="AS162" i="1"/>
  <c r="AT162" i="1"/>
  <c r="AU162" i="1"/>
  <c r="AV162" i="1"/>
  <c r="AW162" i="1"/>
  <c r="AX162" i="1"/>
  <c r="AY162" i="1"/>
  <c r="AZ162" i="1"/>
  <c r="BA162" i="1"/>
  <c r="BB162" i="1"/>
  <c r="BD162" i="1"/>
  <c r="BE162" i="1"/>
  <c r="BF162" i="1"/>
  <c r="BG162" i="1"/>
  <c r="BH162" i="1"/>
  <c r="AS163" i="1"/>
  <c r="AT163" i="1"/>
  <c r="AU163" i="1"/>
  <c r="AV163" i="1"/>
  <c r="AW163" i="1"/>
  <c r="AX163" i="1"/>
  <c r="AY163" i="1"/>
  <c r="AZ163" i="1"/>
  <c r="BA163" i="1"/>
  <c r="BB163" i="1"/>
  <c r="BD163" i="1"/>
  <c r="BE163" i="1"/>
  <c r="BF163" i="1"/>
  <c r="BG163" i="1"/>
  <c r="BH163" i="1"/>
  <c r="AS164" i="1"/>
  <c r="AT164" i="1"/>
  <c r="AU164" i="1"/>
  <c r="AV164" i="1"/>
  <c r="AW164" i="1"/>
  <c r="AX164" i="1"/>
  <c r="AY164" i="1"/>
  <c r="AZ164" i="1"/>
  <c r="BA164" i="1"/>
  <c r="BB164" i="1"/>
  <c r="BD164" i="1"/>
  <c r="BE164" i="1"/>
  <c r="BF164" i="1"/>
  <c r="BG164" i="1"/>
  <c r="BH164" i="1"/>
  <c r="AS165" i="1"/>
  <c r="AT165" i="1"/>
  <c r="AU165" i="1"/>
  <c r="AV165" i="1"/>
  <c r="AW165" i="1"/>
  <c r="AX165" i="1"/>
  <c r="AY165" i="1"/>
  <c r="AZ165" i="1"/>
  <c r="BA165" i="1"/>
  <c r="BB165" i="1"/>
  <c r="BD165" i="1"/>
  <c r="BE165" i="1"/>
  <c r="BF165" i="1"/>
  <c r="BG165" i="1"/>
  <c r="BH165" i="1"/>
  <c r="AS166" i="1"/>
  <c r="AT166" i="1"/>
  <c r="AU166" i="1"/>
  <c r="AV166" i="1"/>
  <c r="AW166" i="1"/>
  <c r="AX166" i="1"/>
  <c r="AY166" i="1"/>
  <c r="AZ166" i="1"/>
  <c r="BA166" i="1"/>
  <c r="BB166" i="1"/>
  <c r="BD166" i="1"/>
  <c r="BE166" i="1"/>
  <c r="BF166" i="1"/>
  <c r="BG166" i="1"/>
  <c r="BH166" i="1"/>
  <c r="AS167" i="1"/>
  <c r="AT167" i="1"/>
  <c r="AU167" i="1"/>
  <c r="AV167" i="1"/>
  <c r="AW167" i="1"/>
  <c r="AX167" i="1"/>
  <c r="AY167" i="1"/>
  <c r="AZ167" i="1"/>
  <c r="BA167" i="1"/>
  <c r="BB167" i="1"/>
  <c r="BD167" i="1"/>
  <c r="BE167" i="1"/>
  <c r="BF167" i="1"/>
  <c r="BG167" i="1"/>
  <c r="BH167" i="1"/>
  <c r="AS168" i="1"/>
  <c r="AT168" i="1"/>
  <c r="AU168" i="1"/>
  <c r="AV168" i="1"/>
  <c r="AW168" i="1"/>
  <c r="AX168" i="1"/>
  <c r="AY168" i="1"/>
  <c r="AZ168" i="1"/>
  <c r="BA168" i="1"/>
  <c r="BB168" i="1"/>
  <c r="BD168" i="1"/>
  <c r="BE168" i="1"/>
  <c r="BF168" i="1"/>
  <c r="BG168" i="1"/>
  <c r="BH168" i="1"/>
  <c r="AS169" i="1"/>
  <c r="AT169" i="1"/>
  <c r="AU169" i="1"/>
  <c r="AV169" i="1"/>
  <c r="AW169" i="1"/>
  <c r="AX169" i="1"/>
  <c r="AY169" i="1"/>
  <c r="AZ169" i="1"/>
  <c r="BA169" i="1"/>
  <c r="BB169" i="1"/>
  <c r="BD169" i="1"/>
  <c r="BE169" i="1"/>
  <c r="BF169" i="1"/>
  <c r="BG169" i="1"/>
  <c r="BH169" i="1"/>
  <c r="AS170" i="1"/>
  <c r="AT170" i="1"/>
  <c r="AU170" i="1"/>
  <c r="AV170" i="1"/>
  <c r="AW170" i="1"/>
  <c r="AX170" i="1"/>
  <c r="AY170" i="1"/>
  <c r="AZ170" i="1"/>
  <c r="BA170" i="1"/>
  <c r="BB170" i="1"/>
  <c r="BD170" i="1"/>
  <c r="BE170" i="1"/>
  <c r="BF170" i="1"/>
  <c r="BG170" i="1"/>
  <c r="BH170" i="1"/>
  <c r="AS171" i="1"/>
  <c r="AT171" i="1"/>
  <c r="AU171" i="1"/>
  <c r="AV171" i="1"/>
  <c r="AW171" i="1"/>
  <c r="AX171" i="1"/>
  <c r="AY171" i="1"/>
  <c r="AZ171" i="1"/>
  <c r="BA171" i="1"/>
  <c r="BB171" i="1"/>
  <c r="BD171" i="1"/>
  <c r="BE171" i="1"/>
  <c r="BF171" i="1"/>
  <c r="BG171" i="1"/>
  <c r="BH171" i="1"/>
  <c r="AS172" i="1"/>
  <c r="AT172" i="1"/>
  <c r="AU172" i="1"/>
  <c r="AV172" i="1"/>
  <c r="AW172" i="1"/>
  <c r="AX172" i="1"/>
  <c r="AY172" i="1"/>
  <c r="AZ172" i="1"/>
  <c r="BA172" i="1"/>
  <c r="BB172" i="1"/>
  <c r="BD172" i="1"/>
  <c r="BE172" i="1"/>
  <c r="BF172" i="1"/>
  <c r="BG172" i="1"/>
  <c r="BH172" i="1"/>
  <c r="AS173" i="1"/>
  <c r="AT173" i="1"/>
  <c r="AU173" i="1"/>
  <c r="AV173" i="1"/>
  <c r="AW173" i="1"/>
  <c r="AX173" i="1"/>
  <c r="AY173" i="1"/>
  <c r="AZ173" i="1"/>
  <c r="BA173" i="1"/>
  <c r="BB173" i="1"/>
  <c r="BD173" i="1"/>
  <c r="BE173" i="1"/>
  <c r="BF173" i="1"/>
  <c r="BG173" i="1"/>
  <c r="BH173" i="1"/>
  <c r="AS174" i="1"/>
  <c r="AT174" i="1"/>
  <c r="AU174" i="1"/>
  <c r="AV174" i="1"/>
  <c r="AW174" i="1"/>
  <c r="AX174" i="1"/>
  <c r="AY174" i="1"/>
  <c r="AZ174" i="1"/>
  <c r="BA174" i="1"/>
  <c r="BB174" i="1"/>
  <c r="BD174" i="1"/>
  <c r="BE174" i="1"/>
  <c r="BF174" i="1"/>
  <c r="BG174" i="1"/>
  <c r="BH174" i="1"/>
  <c r="AS175" i="1"/>
  <c r="AT175" i="1"/>
  <c r="AU175" i="1"/>
  <c r="AV175" i="1"/>
  <c r="AW175" i="1"/>
  <c r="AX175" i="1"/>
  <c r="AY175" i="1"/>
  <c r="AZ175" i="1"/>
  <c r="BA175" i="1"/>
  <c r="BB175" i="1"/>
  <c r="BD175" i="1"/>
  <c r="BE175" i="1"/>
  <c r="BF175" i="1"/>
  <c r="BG175" i="1"/>
  <c r="BH175" i="1"/>
  <c r="AS176" i="1"/>
  <c r="AT176" i="1"/>
  <c r="AU176" i="1"/>
  <c r="AV176" i="1"/>
  <c r="AW176" i="1"/>
  <c r="AX176" i="1"/>
  <c r="AY176" i="1"/>
  <c r="AZ176" i="1"/>
  <c r="BA176" i="1"/>
  <c r="BB176" i="1"/>
  <c r="BD176" i="1"/>
  <c r="BE176" i="1"/>
  <c r="BF176" i="1"/>
  <c r="BG176" i="1"/>
  <c r="BH176" i="1"/>
  <c r="AS177" i="1"/>
  <c r="AT177" i="1"/>
  <c r="AU177" i="1"/>
  <c r="AV177" i="1"/>
  <c r="AW177" i="1"/>
  <c r="AX177" i="1"/>
  <c r="AY177" i="1"/>
  <c r="AZ177" i="1"/>
  <c r="BA177" i="1"/>
  <c r="BB177" i="1"/>
  <c r="BD177" i="1"/>
  <c r="BE177" i="1"/>
  <c r="BF177" i="1"/>
  <c r="BG177" i="1"/>
  <c r="BH177" i="1"/>
  <c r="AS178" i="1"/>
  <c r="AT178" i="1"/>
  <c r="AU178" i="1"/>
  <c r="AV178" i="1"/>
  <c r="AW178" i="1"/>
  <c r="AX178" i="1"/>
  <c r="AY178" i="1"/>
  <c r="AZ178" i="1"/>
  <c r="BA178" i="1"/>
  <c r="BB178" i="1"/>
  <c r="BD178" i="1"/>
  <c r="BE178" i="1"/>
  <c r="BF178" i="1"/>
  <c r="BG178" i="1"/>
  <c r="BH178" i="1"/>
  <c r="AS179" i="1"/>
  <c r="AT179" i="1"/>
  <c r="AU179" i="1"/>
  <c r="AV179" i="1"/>
  <c r="AW179" i="1"/>
  <c r="AX179" i="1"/>
  <c r="AY179" i="1"/>
  <c r="AZ179" i="1"/>
  <c r="BA179" i="1"/>
  <c r="BB179" i="1"/>
  <c r="BD179" i="1"/>
  <c r="BE179" i="1"/>
  <c r="BF179" i="1"/>
  <c r="BG179" i="1"/>
  <c r="BH179" i="1"/>
  <c r="AS180" i="1"/>
  <c r="AT180" i="1"/>
  <c r="AU180" i="1"/>
  <c r="AV180" i="1"/>
  <c r="AW180" i="1"/>
  <c r="AX180" i="1"/>
  <c r="AY180" i="1"/>
  <c r="AZ180" i="1"/>
  <c r="BA180" i="1"/>
  <c r="BB180" i="1"/>
  <c r="BD180" i="1"/>
  <c r="BE180" i="1"/>
  <c r="BF180" i="1"/>
  <c r="BG180" i="1"/>
  <c r="BH180" i="1"/>
  <c r="AS181" i="1"/>
  <c r="AT181" i="1"/>
  <c r="AU181" i="1"/>
  <c r="AV181" i="1"/>
  <c r="AW181" i="1"/>
  <c r="AX181" i="1"/>
  <c r="AY181" i="1"/>
  <c r="AZ181" i="1"/>
  <c r="BA181" i="1"/>
  <c r="BB181" i="1"/>
  <c r="BD181" i="1"/>
  <c r="BE181" i="1"/>
  <c r="BF181" i="1"/>
  <c r="BG181" i="1"/>
  <c r="BH181" i="1"/>
  <c r="AS182" i="1"/>
  <c r="AT182" i="1"/>
  <c r="AU182" i="1"/>
  <c r="AV182" i="1"/>
  <c r="AW182" i="1"/>
  <c r="AX182" i="1"/>
  <c r="AY182" i="1"/>
  <c r="AZ182" i="1"/>
  <c r="BA182" i="1"/>
  <c r="BB182" i="1"/>
  <c r="BD182" i="1"/>
  <c r="BE182" i="1"/>
  <c r="BF182" i="1"/>
  <c r="BG182" i="1"/>
  <c r="BH182" i="1"/>
  <c r="AS183" i="1"/>
  <c r="AT183" i="1"/>
  <c r="AU183" i="1"/>
  <c r="AV183" i="1"/>
  <c r="AW183" i="1"/>
  <c r="AX183" i="1"/>
  <c r="AY183" i="1"/>
  <c r="AZ183" i="1"/>
  <c r="BA183" i="1"/>
  <c r="BB183" i="1"/>
  <c r="BD183" i="1"/>
  <c r="BE183" i="1"/>
  <c r="BF183" i="1"/>
  <c r="BG183" i="1"/>
  <c r="BH183" i="1"/>
  <c r="AS184" i="1"/>
  <c r="AT184" i="1"/>
  <c r="AU184" i="1"/>
  <c r="AV184" i="1"/>
  <c r="AW184" i="1"/>
  <c r="AX184" i="1"/>
  <c r="AY184" i="1"/>
  <c r="AZ184" i="1"/>
  <c r="BA184" i="1"/>
  <c r="BB184" i="1"/>
  <c r="BD184" i="1"/>
  <c r="BE184" i="1"/>
  <c r="BF184" i="1"/>
  <c r="BG184" i="1"/>
  <c r="BH184" i="1"/>
  <c r="AS185" i="1"/>
  <c r="AT185" i="1"/>
  <c r="AU185" i="1"/>
  <c r="AV185" i="1"/>
  <c r="AW185" i="1"/>
  <c r="AX185" i="1"/>
  <c r="AY185" i="1"/>
  <c r="AZ185" i="1"/>
  <c r="BA185" i="1"/>
  <c r="BB185" i="1"/>
  <c r="BD185" i="1"/>
  <c r="BE185" i="1"/>
  <c r="BI185" i="1" s="1"/>
  <c r="BF185" i="1"/>
  <c r="BG185" i="1"/>
  <c r="BH185" i="1"/>
  <c r="AS186" i="1"/>
  <c r="AT186" i="1"/>
  <c r="AU186" i="1"/>
  <c r="AV186" i="1"/>
  <c r="AW186" i="1"/>
  <c r="AX186" i="1"/>
  <c r="AY186" i="1"/>
  <c r="AZ186" i="1"/>
  <c r="BA186" i="1"/>
  <c r="BB186" i="1"/>
  <c r="BD186" i="1"/>
  <c r="BE186" i="1"/>
  <c r="BF186" i="1"/>
  <c r="BG186" i="1"/>
  <c r="BH186" i="1"/>
  <c r="AS187" i="1"/>
  <c r="AT187" i="1"/>
  <c r="AU187" i="1"/>
  <c r="AV187" i="1"/>
  <c r="AW187" i="1"/>
  <c r="AX187" i="1"/>
  <c r="AY187" i="1"/>
  <c r="AZ187" i="1"/>
  <c r="BA187" i="1"/>
  <c r="BB187" i="1"/>
  <c r="BD187" i="1"/>
  <c r="BE187" i="1"/>
  <c r="BF187" i="1"/>
  <c r="BG187" i="1"/>
  <c r="BH187" i="1"/>
  <c r="AS188" i="1"/>
  <c r="AT188" i="1"/>
  <c r="AU188" i="1"/>
  <c r="AV188" i="1"/>
  <c r="AW188" i="1"/>
  <c r="AX188" i="1"/>
  <c r="AY188" i="1"/>
  <c r="AZ188" i="1"/>
  <c r="BA188" i="1"/>
  <c r="BB188" i="1"/>
  <c r="BD188" i="1"/>
  <c r="BE188" i="1"/>
  <c r="BF188" i="1"/>
  <c r="BG188" i="1"/>
  <c r="BH188" i="1"/>
  <c r="AS189" i="1"/>
  <c r="AT189" i="1"/>
  <c r="AU189" i="1"/>
  <c r="AV189" i="1"/>
  <c r="AW189" i="1"/>
  <c r="AX189" i="1"/>
  <c r="AY189" i="1"/>
  <c r="AZ189" i="1"/>
  <c r="BA189" i="1"/>
  <c r="BB189" i="1"/>
  <c r="BD189" i="1"/>
  <c r="BE189" i="1"/>
  <c r="BF189" i="1"/>
  <c r="BG189" i="1"/>
  <c r="BH189" i="1"/>
  <c r="AS190" i="1"/>
  <c r="AT190" i="1"/>
  <c r="AU190" i="1"/>
  <c r="AV190" i="1"/>
  <c r="AW190" i="1"/>
  <c r="AX190" i="1"/>
  <c r="AY190" i="1"/>
  <c r="AZ190" i="1"/>
  <c r="BA190" i="1"/>
  <c r="BB190" i="1"/>
  <c r="BD190" i="1"/>
  <c r="BE190" i="1"/>
  <c r="BF190" i="1"/>
  <c r="BG190" i="1"/>
  <c r="BH190" i="1"/>
  <c r="AS191" i="1"/>
  <c r="AT191" i="1"/>
  <c r="AU191" i="1"/>
  <c r="AV191" i="1"/>
  <c r="AW191" i="1"/>
  <c r="AX191" i="1"/>
  <c r="AY191" i="1"/>
  <c r="AZ191" i="1"/>
  <c r="BA191" i="1"/>
  <c r="BB191" i="1"/>
  <c r="BD191" i="1"/>
  <c r="BE191" i="1"/>
  <c r="BF191" i="1"/>
  <c r="BG191" i="1"/>
  <c r="BH191" i="1"/>
  <c r="BI191" i="1" s="1"/>
  <c r="BN191" i="1" s="1"/>
  <c r="AS192" i="1"/>
  <c r="AT192" i="1"/>
  <c r="AU192" i="1"/>
  <c r="AV192" i="1"/>
  <c r="AW192" i="1"/>
  <c r="AX192" i="1"/>
  <c r="AY192" i="1"/>
  <c r="AZ192" i="1"/>
  <c r="BA192" i="1"/>
  <c r="BB192" i="1"/>
  <c r="BD192" i="1"/>
  <c r="BE192" i="1"/>
  <c r="BF192" i="1"/>
  <c r="BG192" i="1"/>
  <c r="BH192" i="1"/>
  <c r="AS193" i="1"/>
  <c r="AT193" i="1"/>
  <c r="AU193" i="1"/>
  <c r="AV193" i="1"/>
  <c r="AW193" i="1"/>
  <c r="AX193" i="1"/>
  <c r="AY193" i="1"/>
  <c r="AZ193" i="1"/>
  <c r="BA193" i="1"/>
  <c r="BB193" i="1"/>
  <c r="BD193" i="1"/>
  <c r="BE193" i="1"/>
  <c r="BF193" i="1"/>
  <c r="BG193" i="1"/>
  <c r="BH193" i="1"/>
  <c r="AS194" i="1"/>
  <c r="AT194" i="1"/>
  <c r="AU194" i="1"/>
  <c r="AV194" i="1"/>
  <c r="AW194" i="1"/>
  <c r="AX194" i="1"/>
  <c r="AY194" i="1"/>
  <c r="AZ194" i="1"/>
  <c r="BA194" i="1"/>
  <c r="BB194" i="1"/>
  <c r="BD194" i="1"/>
  <c r="BE194" i="1"/>
  <c r="BF194" i="1"/>
  <c r="BG194" i="1"/>
  <c r="BH194" i="1"/>
  <c r="AS195" i="1"/>
  <c r="AT195" i="1"/>
  <c r="AU195" i="1"/>
  <c r="AV195" i="1"/>
  <c r="AW195" i="1"/>
  <c r="AX195" i="1"/>
  <c r="AY195" i="1"/>
  <c r="AZ195" i="1"/>
  <c r="BA195" i="1"/>
  <c r="BB195" i="1"/>
  <c r="BD195" i="1"/>
  <c r="BE195" i="1"/>
  <c r="BF195" i="1"/>
  <c r="BG195" i="1"/>
  <c r="BH195" i="1"/>
  <c r="AS196" i="1"/>
  <c r="AT196" i="1"/>
  <c r="AU196" i="1"/>
  <c r="AV196" i="1"/>
  <c r="AW196" i="1"/>
  <c r="AX196" i="1"/>
  <c r="AY196" i="1"/>
  <c r="AZ196" i="1"/>
  <c r="BA196" i="1"/>
  <c r="BB196" i="1"/>
  <c r="BD196" i="1"/>
  <c r="BE196" i="1"/>
  <c r="BF196" i="1"/>
  <c r="BG196" i="1"/>
  <c r="BH196" i="1"/>
  <c r="AS197" i="1"/>
  <c r="AT197" i="1"/>
  <c r="AU197" i="1"/>
  <c r="AV197" i="1"/>
  <c r="AW197" i="1"/>
  <c r="AX197" i="1"/>
  <c r="AY197" i="1"/>
  <c r="AZ197" i="1"/>
  <c r="BA197" i="1"/>
  <c r="BB197" i="1"/>
  <c r="BD197" i="1"/>
  <c r="BE197" i="1"/>
  <c r="BF197" i="1"/>
  <c r="BG197" i="1"/>
  <c r="BH197" i="1"/>
  <c r="AS198" i="1"/>
  <c r="AT198" i="1"/>
  <c r="AU198" i="1"/>
  <c r="AV198" i="1"/>
  <c r="AW198" i="1"/>
  <c r="AX198" i="1"/>
  <c r="AY198" i="1"/>
  <c r="AZ198" i="1"/>
  <c r="BA198" i="1"/>
  <c r="BB198" i="1"/>
  <c r="BD198" i="1"/>
  <c r="BE198" i="1"/>
  <c r="BF198" i="1"/>
  <c r="BG198" i="1"/>
  <c r="BH198" i="1"/>
  <c r="AS199" i="1"/>
  <c r="AT199" i="1"/>
  <c r="AU199" i="1"/>
  <c r="AV199" i="1"/>
  <c r="AW199" i="1"/>
  <c r="AX199" i="1"/>
  <c r="AY199" i="1"/>
  <c r="AZ199" i="1"/>
  <c r="BA199" i="1"/>
  <c r="BB199" i="1"/>
  <c r="BD199" i="1"/>
  <c r="BE199" i="1"/>
  <c r="BF199" i="1"/>
  <c r="BG199" i="1"/>
  <c r="BH199" i="1"/>
  <c r="AS200" i="1"/>
  <c r="AT200" i="1"/>
  <c r="AU200" i="1"/>
  <c r="AV200" i="1"/>
  <c r="AW200" i="1"/>
  <c r="AX200" i="1"/>
  <c r="AY200" i="1"/>
  <c r="AZ200" i="1"/>
  <c r="BA200" i="1"/>
  <c r="BB200" i="1"/>
  <c r="BD200" i="1"/>
  <c r="BE200" i="1"/>
  <c r="BF200" i="1"/>
  <c r="BG200" i="1"/>
  <c r="BH200" i="1"/>
  <c r="AS201" i="1"/>
  <c r="AT201" i="1"/>
  <c r="AU201" i="1"/>
  <c r="AV201" i="1"/>
  <c r="AW201" i="1"/>
  <c r="AX201" i="1"/>
  <c r="AY201" i="1"/>
  <c r="AZ201" i="1"/>
  <c r="BA201" i="1"/>
  <c r="BB201" i="1"/>
  <c r="BD201" i="1"/>
  <c r="BE201" i="1"/>
  <c r="BF201" i="1"/>
  <c r="BG201" i="1"/>
  <c r="BH201" i="1"/>
  <c r="AS202" i="1"/>
  <c r="AT202" i="1"/>
  <c r="AU202" i="1"/>
  <c r="AV202" i="1"/>
  <c r="AW202" i="1"/>
  <c r="AX202" i="1"/>
  <c r="AY202" i="1"/>
  <c r="AZ202" i="1"/>
  <c r="BA202" i="1"/>
  <c r="BB202" i="1"/>
  <c r="BD202" i="1"/>
  <c r="BE202" i="1"/>
  <c r="BF202" i="1"/>
  <c r="BG202" i="1"/>
  <c r="BH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AS204" i="1"/>
  <c r="AT204" i="1"/>
  <c r="AU204" i="1"/>
  <c r="AV204" i="1"/>
  <c r="AW204" i="1"/>
  <c r="AX204" i="1"/>
  <c r="AY204" i="1"/>
  <c r="AZ204" i="1"/>
  <c r="BA204" i="1"/>
  <c r="BB204" i="1"/>
  <c r="BD204" i="1"/>
  <c r="BE204" i="1"/>
  <c r="BF204" i="1"/>
  <c r="BG204" i="1"/>
  <c r="BH204" i="1"/>
  <c r="AS205" i="1"/>
  <c r="AT205" i="1"/>
  <c r="AU205" i="1"/>
  <c r="AV205" i="1"/>
  <c r="AW205" i="1"/>
  <c r="AX205" i="1"/>
  <c r="AY205" i="1"/>
  <c r="AZ205" i="1"/>
  <c r="BA205" i="1"/>
  <c r="BB205" i="1"/>
  <c r="BD205" i="1"/>
  <c r="BE205" i="1"/>
  <c r="BF205" i="1"/>
  <c r="BG205" i="1"/>
  <c r="BH205" i="1"/>
  <c r="AS206" i="1"/>
  <c r="AT206" i="1"/>
  <c r="AU206" i="1"/>
  <c r="AV206" i="1"/>
  <c r="AW206" i="1"/>
  <c r="AX206" i="1"/>
  <c r="AY206" i="1"/>
  <c r="AZ206" i="1"/>
  <c r="BA206" i="1"/>
  <c r="BB206" i="1"/>
  <c r="BD206" i="1"/>
  <c r="BE206" i="1"/>
  <c r="BF206" i="1"/>
  <c r="BG206" i="1"/>
  <c r="BH206" i="1"/>
  <c r="AS207" i="1"/>
  <c r="AT207" i="1"/>
  <c r="AU207" i="1"/>
  <c r="AV207" i="1"/>
  <c r="AW207" i="1"/>
  <c r="AX207" i="1"/>
  <c r="AY207" i="1"/>
  <c r="AZ207" i="1"/>
  <c r="BA207" i="1"/>
  <c r="BB207" i="1"/>
  <c r="BD207" i="1"/>
  <c r="BE207" i="1"/>
  <c r="BF207" i="1"/>
  <c r="BG207" i="1"/>
  <c r="BH207" i="1"/>
  <c r="AS208" i="1"/>
  <c r="AT208" i="1"/>
  <c r="AU208" i="1"/>
  <c r="AV208" i="1"/>
  <c r="AW208" i="1"/>
  <c r="AX208" i="1"/>
  <c r="AY208" i="1"/>
  <c r="AZ208" i="1"/>
  <c r="BA208" i="1"/>
  <c r="BB208" i="1"/>
  <c r="BD208" i="1"/>
  <c r="BE208" i="1"/>
  <c r="BF208" i="1"/>
  <c r="BG208" i="1"/>
  <c r="BH208" i="1"/>
  <c r="AS209" i="1"/>
  <c r="AT209" i="1"/>
  <c r="AU209" i="1"/>
  <c r="AV209" i="1"/>
  <c r="AW209" i="1"/>
  <c r="AX209" i="1"/>
  <c r="AY209" i="1"/>
  <c r="AZ209" i="1"/>
  <c r="BA209" i="1"/>
  <c r="BB209" i="1"/>
  <c r="BD209" i="1"/>
  <c r="BE209" i="1"/>
  <c r="BF209" i="1"/>
  <c r="BG209" i="1"/>
  <c r="BH209" i="1"/>
  <c r="BI209" i="1"/>
  <c r="AS210" i="1"/>
  <c r="AT210" i="1"/>
  <c r="AU210" i="1"/>
  <c r="AV210" i="1"/>
  <c r="AW210" i="1"/>
  <c r="AX210" i="1"/>
  <c r="AY210" i="1"/>
  <c r="AZ210" i="1"/>
  <c r="BA210" i="1"/>
  <c r="BB210" i="1"/>
  <c r="BD210" i="1"/>
  <c r="BE210" i="1"/>
  <c r="BF210" i="1"/>
  <c r="BG210" i="1"/>
  <c r="BH210" i="1"/>
  <c r="AS211" i="1"/>
  <c r="AT211" i="1"/>
  <c r="AU211" i="1"/>
  <c r="AV211" i="1"/>
  <c r="AW211" i="1"/>
  <c r="AX211" i="1"/>
  <c r="AY211" i="1"/>
  <c r="AZ211" i="1"/>
  <c r="BA211" i="1"/>
  <c r="BB211" i="1"/>
  <c r="BD211" i="1"/>
  <c r="BE211" i="1"/>
  <c r="BF211" i="1"/>
  <c r="BG211" i="1"/>
  <c r="BH211" i="1"/>
  <c r="AS212" i="1"/>
  <c r="AT212" i="1"/>
  <c r="AU212" i="1"/>
  <c r="AV212" i="1"/>
  <c r="AW212" i="1"/>
  <c r="AX212" i="1"/>
  <c r="AY212" i="1"/>
  <c r="AZ212" i="1"/>
  <c r="BA212" i="1"/>
  <c r="BB212" i="1"/>
  <c r="BD212" i="1"/>
  <c r="BE212" i="1"/>
  <c r="BF212" i="1"/>
  <c r="BG212" i="1"/>
  <c r="BH212" i="1"/>
  <c r="AS213" i="1"/>
  <c r="AT213" i="1"/>
  <c r="AU213" i="1"/>
  <c r="AV213" i="1"/>
  <c r="AW213" i="1"/>
  <c r="AX213" i="1"/>
  <c r="AY213" i="1"/>
  <c r="AZ213" i="1"/>
  <c r="BA213" i="1"/>
  <c r="BB213" i="1"/>
  <c r="BD213" i="1"/>
  <c r="BE213" i="1"/>
  <c r="BF213" i="1"/>
  <c r="BG213" i="1"/>
  <c r="BH213" i="1"/>
  <c r="AS214" i="1"/>
  <c r="AT214" i="1"/>
  <c r="AU214" i="1"/>
  <c r="AV214" i="1"/>
  <c r="AW214" i="1"/>
  <c r="AX214" i="1"/>
  <c r="AY214" i="1"/>
  <c r="AZ214" i="1"/>
  <c r="BA214" i="1"/>
  <c r="BB214" i="1"/>
  <c r="BD214" i="1"/>
  <c r="BE214" i="1"/>
  <c r="BF214" i="1"/>
  <c r="BG214" i="1"/>
  <c r="BH214" i="1"/>
  <c r="AS215" i="1"/>
  <c r="AT215" i="1"/>
  <c r="AU215" i="1"/>
  <c r="AV215" i="1"/>
  <c r="AW215" i="1"/>
  <c r="AX215" i="1"/>
  <c r="AY215" i="1"/>
  <c r="AZ215" i="1"/>
  <c r="BA215" i="1"/>
  <c r="BB215" i="1"/>
  <c r="BD215" i="1"/>
  <c r="BE215" i="1"/>
  <c r="BF215" i="1"/>
  <c r="BG215" i="1"/>
  <c r="BH215" i="1"/>
  <c r="AS216" i="1"/>
  <c r="AT216" i="1"/>
  <c r="AU216" i="1"/>
  <c r="AV216" i="1"/>
  <c r="AW216" i="1"/>
  <c r="AX216" i="1"/>
  <c r="AY216" i="1"/>
  <c r="AZ216" i="1"/>
  <c r="BA216" i="1"/>
  <c r="BB216" i="1"/>
  <c r="BD216" i="1"/>
  <c r="BE216" i="1"/>
  <c r="BF216" i="1"/>
  <c r="BG216" i="1"/>
  <c r="BH216" i="1"/>
  <c r="AS217" i="1"/>
  <c r="AT217" i="1"/>
  <c r="AU217" i="1"/>
  <c r="AV217" i="1"/>
  <c r="AW217" i="1"/>
  <c r="AX217" i="1"/>
  <c r="AY217" i="1"/>
  <c r="AZ217" i="1"/>
  <c r="BA217" i="1"/>
  <c r="BB217" i="1"/>
  <c r="BD217" i="1"/>
  <c r="BE217" i="1"/>
  <c r="BF217" i="1"/>
  <c r="BG217" i="1"/>
  <c r="BH217" i="1"/>
  <c r="AS218" i="1"/>
  <c r="AT218" i="1"/>
  <c r="AU218" i="1"/>
  <c r="AV218" i="1"/>
  <c r="AW218" i="1"/>
  <c r="AX218" i="1"/>
  <c r="AY218" i="1"/>
  <c r="AZ218" i="1"/>
  <c r="BA218" i="1"/>
  <c r="BB218" i="1"/>
  <c r="BD218" i="1"/>
  <c r="BE218" i="1"/>
  <c r="BF218" i="1"/>
  <c r="BG218" i="1"/>
  <c r="BH218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I219" i="1" s="1"/>
  <c r="BJ219" i="1" s="1"/>
  <c r="BG219" i="1"/>
  <c r="BH219" i="1"/>
  <c r="AS220" i="1"/>
  <c r="AT220" i="1"/>
  <c r="AU220" i="1"/>
  <c r="AV220" i="1"/>
  <c r="AW220" i="1"/>
  <c r="AX220" i="1"/>
  <c r="AY220" i="1"/>
  <c r="AZ220" i="1"/>
  <c r="BA220" i="1"/>
  <c r="BB220" i="1"/>
  <c r="BD220" i="1"/>
  <c r="BE220" i="1"/>
  <c r="BF220" i="1"/>
  <c r="BG220" i="1"/>
  <c r="BH220" i="1"/>
  <c r="AS221" i="1"/>
  <c r="AT221" i="1"/>
  <c r="AU221" i="1"/>
  <c r="AV221" i="1"/>
  <c r="AW221" i="1"/>
  <c r="AX221" i="1"/>
  <c r="AY221" i="1"/>
  <c r="AZ221" i="1"/>
  <c r="BA221" i="1"/>
  <c r="BB221" i="1"/>
  <c r="BD221" i="1"/>
  <c r="BE221" i="1"/>
  <c r="BF221" i="1"/>
  <c r="BG221" i="1"/>
  <c r="BH221" i="1"/>
  <c r="AS222" i="1"/>
  <c r="AT222" i="1"/>
  <c r="AU222" i="1"/>
  <c r="AV222" i="1"/>
  <c r="AW222" i="1"/>
  <c r="AX222" i="1"/>
  <c r="AY222" i="1"/>
  <c r="AZ222" i="1"/>
  <c r="BA222" i="1"/>
  <c r="BB222" i="1"/>
  <c r="BD222" i="1"/>
  <c r="BE222" i="1"/>
  <c r="BF222" i="1"/>
  <c r="BG222" i="1"/>
  <c r="BH222" i="1"/>
  <c r="AS223" i="1"/>
  <c r="AT223" i="1"/>
  <c r="AU223" i="1"/>
  <c r="AV223" i="1"/>
  <c r="AW223" i="1"/>
  <c r="AX223" i="1"/>
  <c r="AY223" i="1"/>
  <c r="AZ223" i="1"/>
  <c r="BA223" i="1"/>
  <c r="BB223" i="1"/>
  <c r="BD223" i="1"/>
  <c r="BE223" i="1"/>
  <c r="BF223" i="1"/>
  <c r="BG223" i="1"/>
  <c r="BH223" i="1"/>
  <c r="AS224" i="1"/>
  <c r="BC224" i="1" s="1"/>
  <c r="AT224" i="1"/>
  <c r="AU224" i="1"/>
  <c r="AV224" i="1"/>
  <c r="AW224" i="1"/>
  <c r="AX224" i="1"/>
  <c r="AY224" i="1"/>
  <c r="AZ224" i="1"/>
  <c r="BA224" i="1"/>
  <c r="BB224" i="1"/>
  <c r="BD224" i="1"/>
  <c r="BE224" i="1"/>
  <c r="BF224" i="1"/>
  <c r="BI224" i="1" s="1"/>
  <c r="BM224" i="1" s="1"/>
  <c r="BG224" i="1"/>
  <c r="BH224" i="1"/>
  <c r="AS225" i="1"/>
  <c r="AT225" i="1"/>
  <c r="AU225" i="1"/>
  <c r="AV225" i="1"/>
  <c r="AW225" i="1"/>
  <c r="AX225" i="1"/>
  <c r="AY225" i="1"/>
  <c r="AZ225" i="1"/>
  <c r="BA225" i="1"/>
  <c r="BB225" i="1"/>
  <c r="BD225" i="1"/>
  <c r="BE225" i="1"/>
  <c r="BF225" i="1"/>
  <c r="BG225" i="1"/>
  <c r="BH225" i="1"/>
  <c r="AS226" i="1"/>
  <c r="AT226" i="1"/>
  <c r="AU226" i="1"/>
  <c r="AV226" i="1"/>
  <c r="AW226" i="1"/>
  <c r="AX226" i="1"/>
  <c r="AY226" i="1"/>
  <c r="AZ226" i="1"/>
  <c r="BA226" i="1"/>
  <c r="BB226" i="1"/>
  <c r="BD226" i="1"/>
  <c r="BE226" i="1"/>
  <c r="BF226" i="1"/>
  <c r="BG226" i="1"/>
  <c r="BH226" i="1"/>
  <c r="AS227" i="1"/>
  <c r="AT227" i="1"/>
  <c r="AU227" i="1"/>
  <c r="AV227" i="1"/>
  <c r="AW227" i="1"/>
  <c r="AX227" i="1"/>
  <c r="AY227" i="1"/>
  <c r="AZ227" i="1"/>
  <c r="BA227" i="1"/>
  <c r="BB227" i="1"/>
  <c r="BD227" i="1"/>
  <c r="BE227" i="1"/>
  <c r="BF227" i="1"/>
  <c r="BI227" i="1" s="1"/>
  <c r="BG227" i="1"/>
  <c r="BH227" i="1"/>
  <c r="AS228" i="1"/>
  <c r="AT228" i="1"/>
  <c r="AU228" i="1"/>
  <c r="AV228" i="1"/>
  <c r="AW228" i="1"/>
  <c r="AX228" i="1"/>
  <c r="AY228" i="1"/>
  <c r="AZ228" i="1"/>
  <c r="BA228" i="1"/>
  <c r="BB228" i="1"/>
  <c r="BD228" i="1"/>
  <c r="BE228" i="1"/>
  <c r="BI228" i="1" s="1"/>
  <c r="BJ228" i="1" s="1"/>
  <c r="BF228" i="1"/>
  <c r="BG228" i="1"/>
  <c r="BH228" i="1"/>
  <c r="AS229" i="1"/>
  <c r="AT229" i="1"/>
  <c r="AU229" i="1"/>
  <c r="AV229" i="1"/>
  <c r="AW229" i="1"/>
  <c r="AX229" i="1"/>
  <c r="AY229" i="1"/>
  <c r="AZ229" i="1"/>
  <c r="BA229" i="1"/>
  <c r="BB229" i="1"/>
  <c r="BD229" i="1"/>
  <c r="BE229" i="1"/>
  <c r="BF229" i="1"/>
  <c r="BG229" i="1"/>
  <c r="BH229" i="1"/>
  <c r="AS230" i="1"/>
  <c r="AT230" i="1"/>
  <c r="AU230" i="1"/>
  <c r="AV230" i="1"/>
  <c r="AW230" i="1"/>
  <c r="AX230" i="1"/>
  <c r="AY230" i="1"/>
  <c r="AZ230" i="1"/>
  <c r="BA230" i="1"/>
  <c r="BB230" i="1"/>
  <c r="BD230" i="1"/>
  <c r="BE230" i="1"/>
  <c r="BF230" i="1"/>
  <c r="BG230" i="1"/>
  <c r="BH230" i="1"/>
  <c r="AS231" i="1"/>
  <c r="AT231" i="1"/>
  <c r="AU231" i="1"/>
  <c r="AV231" i="1"/>
  <c r="AW231" i="1"/>
  <c r="AX231" i="1"/>
  <c r="AY231" i="1"/>
  <c r="AZ231" i="1"/>
  <c r="BA231" i="1"/>
  <c r="BB231" i="1"/>
  <c r="BD231" i="1"/>
  <c r="BE231" i="1"/>
  <c r="BF231" i="1"/>
  <c r="BG231" i="1"/>
  <c r="BH231" i="1"/>
  <c r="AS232" i="1"/>
  <c r="AT232" i="1"/>
  <c r="AU232" i="1"/>
  <c r="AV232" i="1"/>
  <c r="AW232" i="1"/>
  <c r="AX232" i="1"/>
  <c r="AY232" i="1"/>
  <c r="AZ232" i="1"/>
  <c r="BA232" i="1"/>
  <c r="BB232" i="1"/>
  <c r="BD232" i="1"/>
  <c r="BE232" i="1"/>
  <c r="BF232" i="1"/>
  <c r="BG232" i="1"/>
  <c r="BH232" i="1"/>
  <c r="AS233" i="1"/>
  <c r="AT233" i="1"/>
  <c r="AU233" i="1"/>
  <c r="AV233" i="1"/>
  <c r="BC233" i="1" s="1"/>
  <c r="AW233" i="1"/>
  <c r="AX233" i="1"/>
  <c r="AY233" i="1"/>
  <c r="AZ233" i="1"/>
  <c r="BA233" i="1"/>
  <c r="BB233" i="1"/>
  <c r="BD233" i="1"/>
  <c r="BE233" i="1"/>
  <c r="BF233" i="1"/>
  <c r="BG233" i="1"/>
  <c r="BH233" i="1"/>
  <c r="AS234" i="1"/>
  <c r="AT234" i="1"/>
  <c r="AU234" i="1"/>
  <c r="AV234" i="1"/>
  <c r="AW234" i="1"/>
  <c r="AX234" i="1"/>
  <c r="AY234" i="1"/>
  <c r="AZ234" i="1"/>
  <c r="BA234" i="1"/>
  <c r="BB234" i="1"/>
  <c r="BD234" i="1"/>
  <c r="BE234" i="1"/>
  <c r="BF234" i="1"/>
  <c r="BG234" i="1"/>
  <c r="BH234" i="1"/>
  <c r="AS235" i="1"/>
  <c r="AT235" i="1"/>
  <c r="AU235" i="1"/>
  <c r="AV235" i="1"/>
  <c r="AW235" i="1"/>
  <c r="AX235" i="1"/>
  <c r="AY235" i="1"/>
  <c r="AZ235" i="1"/>
  <c r="BA235" i="1"/>
  <c r="BB235" i="1"/>
  <c r="BD235" i="1"/>
  <c r="BE235" i="1"/>
  <c r="BF235" i="1"/>
  <c r="BG235" i="1"/>
  <c r="BH235" i="1"/>
  <c r="AS236" i="1"/>
  <c r="AT236" i="1"/>
  <c r="AU236" i="1"/>
  <c r="AV236" i="1"/>
  <c r="AW236" i="1"/>
  <c r="AX236" i="1"/>
  <c r="AY236" i="1"/>
  <c r="AZ236" i="1"/>
  <c r="BA236" i="1"/>
  <c r="BB236" i="1"/>
  <c r="BD236" i="1"/>
  <c r="BE236" i="1"/>
  <c r="BF236" i="1"/>
  <c r="BG236" i="1"/>
  <c r="BH236" i="1"/>
  <c r="AS237" i="1"/>
  <c r="AT237" i="1"/>
  <c r="AU237" i="1"/>
  <c r="AV237" i="1"/>
  <c r="AW237" i="1"/>
  <c r="AX237" i="1"/>
  <c r="AY237" i="1"/>
  <c r="AZ237" i="1"/>
  <c r="BA237" i="1"/>
  <c r="BB237" i="1"/>
  <c r="BD237" i="1"/>
  <c r="BE237" i="1"/>
  <c r="BI237" i="1" s="1"/>
  <c r="BJ237" i="1" s="1"/>
  <c r="BF237" i="1"/>
  <c r="BG237" i="1"/>
  <c r="BH237" i="1"/>
  <c r="AS238" i="1"/>
  <c r="AT238" i="1"/>
  <c r="AU238" i="1"/>
  <c r="AV238" i="1"/>
  <c r="AW238" i="1"/>
  <c r="AX238" i="1"/>
  <c r="AY238" i="1"/>
  <c r="AZ238" i="1"/>
  <c r="BA238" i="1"/>
  <c r="BB238" i="1"/>
  <c r="BD238" i="1"/>
  <c r="BE238" i="1"/>
  <c r="BF238" i="1"/>
  <c r="BG238" i="1"/>
  <c r="BH238" i="1"/>
  <c r="AS239" i="1"/>
  <c r="AT239" i="1"/>
  <c r="AU239" i="1"/>
  <c r="AV239" i="1"/>
  <c r="AW239" i="1"/>
  <c r="AX239" i="1"/>
  <c r="AY239" i="1"/>
  <c r="AZ239" i="1"/>
  <c r="BA239" i="1"/>
  <c r="BB239" i="1"/>
  <c r="BD239" i="1"/>
  <c r="BE239" i="1"/>
  <c r="BF239" i="1"/>
  <c r="BG239" i="1"/>
  <c r="BH239" i="1"/>
  <c r="AS240" i="1"/>
  <c r="AT240" i="1"/>
  <c r="AU240" i="1"/>
  <c r="AV240" i="1"/>
  <c r="AW240" i="1"/>
  <c r="AX240" i="1"/>
  <c r="AY240" i="1"/>
  <c r="AZ240" i="1"/>
  <c r="BA240" i="1"/>
  <c r="BB240" i="1"/>
  <c r="BD240" i="1"/>
  <c r="BE240" i="1"/>
  <c r="BF240" i="1"/>
  <c r="BG240" i="1"/>
  <c r="BH240" i="1"/>
  <c r="AS241" i="1"/>
  <c r="AT241" i="1"/>
  <c r="AU241" i="1"/>
  <c r="AV241" i="1"/>
  <c r="AW241" i="1"/>
  <c r="AX241" i="1"/>
  <c r="AY241" i="1"/>
  <c r="AZ241" i="1"/>
  <c r="BA241" i="1"/>
  <c r="BB241" i="1"/>
  <c r="BD241" i="1"/>
  <c r="BE241" i="1"/>
  <c r="BF241" i="1"/>
  <c r="BG241" i="1"/>
  <c r="BH241" i="1"/>
  <c r="AS242" i="1"/>
  <c r="AT242" i="1"/>
  <c r="AU242" i="1"/>
  <c r="AV242" i="1"/>
  <c r="AW242" i="1"/>
  <c r="AX242" i="1"/>
  <c r="AY242" i="1"/>
  <c r="AZ242" i="1"/>
  <c r="BA242" i="1"/>
  <c r="BB242" i="1"/>
  <c r="BD242" i="1"/>
  <c r="BE242" i="1"/>
  <c r="BI242" i="1" s="1"/>
  <c r="BF242" i="1"/>
  <c r="BG242" i="1"/>
  <c r="BH242" i="1"/>
  <c r="AS243" i="1"/>
  <c r="AT243" i="1"/>
  <c r="AU243" i="1"/>
  <c r="AV243" i="1"/>
  <c r="AW243" i="1"/>
  <c r="AX243" i="1"/>
  <c r="AY243" i="1"/>
  <c r="AZ243" i="1"/>
  <c r="BA243" i="1"/>
  <c r="BB243" i="1"/>
  <c r="BD243" i="1"/>
  <c r="BE243" i="1"/>
  <c r="BF243" i="1"/>
  <c r="BG243" i="1"/>
  <c r="BH243" i="1"/>
  <c r="AS244" i="1"/>
  <c r="AT244" i="1"/>
  <c r="AU244" i="1"/>
  <c r="AV244" i="1"/>
  <c r="AW244" i="1"/>
  <c r="AX244" i="1"/>
  <c r="AY244" i="1"/>
  <c r="AZ244" i="1"/>
  <c r="BA244" i="1"/>
  <c r="BB244" i="1"/>
  <c r="BD244" i="1"/>
  <c r="BE244" i="1"/>
  <c r="BF244" i="1"/>
  <c r="BG244" i="1"/>
  <c r="BH244" i="1"/>
  <c r="AS245" i="1"/>
  <c r="AT245" i="1"/>
  <c r="AU245" i="1"/>
  <c r="AV245" i="1"/>
  <c r="AW245" i="1"/>
  <c r="AX245" i="1"/>
  <c r="AY245" i="1"/>
  <c r="AZ245" i="1"/>
  <c r="BA245" i="1"/>
  <c r="BB245" i="1"/>
  <c r="BD245" i="1"/>
  <c r="BE245" i="1"/>
  <c r="BF245" i="1"/>
  <c r="BG245" i="1"/>
  <c r="BH245" i="1"/>
  <c r="AS246" i="1"/>
  <c r="AT246" i="1"/>
  <c r="AU246" i="1"/>
  <c r="AV246" i="1"/>
  <c r="AW246" i="1"/>
  <c r="AX246" i="1"/>
  <c r="AY246" i="1"/>
  <c r="AZ246" i="1"/>
  <c r="BA246" i="1"/>
  <c r="BB246" i="1"/>
  <c r="BD246" i="1"/>
  <c r="BE246" i="1"/>
  <c r="BF246" i="1"/>
  <c r="BI246" i="1" s="1"/>
  <c r="BJ246" i="1" s="1"/>
  <c r="BG246" i="1"/>
  <c r="BH246" i="1"/>
  <c r="AS247" i="1"/>
  <c r="AT247" i="1"/>
  <c r="AU247" i="1"/>
  <c r="AV247" i="1"/>
  <c r="AW247" i="1"/>
  <c r="AX247" i="1"/>
  <c r="AY247" i="1"/>
  <c r="AZ247" i="1"/>
  <c r="BA247" i="1"/>
  <c r="BB247" i="1"/>
  <c r="BD247" i="1"/>
  <c r="BE247" i="1"/>
  <c r="BF247" i="1"/>
  <c r="BG247" i="1"/>
  <c r="BH247" i="1"/>
  <c r="AS248" i="1"/>
  <c r="AT248" i="1"/>
  <c r="AU248" i="1"/>
  <c r="AV248" i="1"/>
  <c r="AW248" i="1"/>
  <c r="AX248" i="1"/>
  <c r="AY248" i="1"/>
  <c r="AZ248" i="1"/>
  <c r="BA248" i="1"/>
  <c r="BB248" i="1"/>
  <c r="BD248" i="1"/>
  <c r="BE248" i="1"/>
  <c r="BF248" i="1"/>
  <c r="BG248" i="1"/>
  <c r="BH248" i="1"/>
  <c r="AS249" i="1"/>
  <c r="AT249" i="1"/>
  <c r="AU249" i="1"/>
  <c r="AV249" i="1"/>
  <c r="AW249" i="1"/>
  <c r="AX249" i="1"/>
  <c r="AY249" i="1"/>
  <c r="AZ249" i="1"/>
  <c r="BA249" i="1"/>
  <c r="BB249" i="1"/>
  <c r="BD249" i="1"/>
  <c r="BE249" i="1"/>
  <c r="BF249" i="1"/>
  <c r="BG249" i="1"/>
  <c r="BH249" i="1"/>
  <c r="AS250" i="1"/>
  <c r="AT250" i="1"/>
  <c r="AU250" i="1"/>
  <c r="AV250" i="1"/>
  <c r="AW250" i="1"/>
  <c r="AX250" i="1"/>
  <c r="AY250" i="1"/>
  <c r="AZ250" i="1"/>
  <c r="BA250" i="1"/>
  <c r="BB250" i="1"/>
  <c r="BD250" i="1"/>
  <c r="BE250" i="1"/>
  <c r="BF250" i="1"/>
  <c r="BG250" i="1"/>
  <c r="BH250" i="1"/>
  <c r="AS251" i="1"/>
  <c r="AT251" i="1"/>
  <c r="AU251" i="1"/>
  <c r="AV251" i="1"/>
  <c r="AW251" i="1"/>
  <c r="AX251" i="1"/>
  <c r="AY251" i="1"/>
  <c r="AZ251" i="1"/>
  <c r="BA251" i="1"/>
  <c r="BB251" i="1"/>
  <c r="BD251" i="1"/>
  <c r="BE251" i="1"/>
  <c r="BF251" i="1"/>
  <c r="BI251" i="1" s="1"/>
  <c r="BM251" i="1" s="1"/>
  <c r="BG251" i="1"/>
  <c r="BH251" i="1"/>
  <c r="AS252" i="1"/>
  <c r="AT252" i="1"/>
  <c r="AU252" i="1"/>
  <c r="AV252" i="1"/>
  <c r="AW252" i="1"/>
  <c r="AX252" i="1"/>
  <c r="AY252" i="1"/>
  <c r="AZ252" i="1"/>
  <c r="BA252" i="1"/>
  <c r="BB252" i="1"/>
  <c r="BD252" i="1"/>
  <c r="BE252" i="1"/>
  <c r="BF252" i="1"/>
  <c r="BG252" i="1"/>
  <c r="BH252" i="1"/>
  <c r="AS253" i="1"/>
  <c r="AT253" i="1"/>
  <c r="AU253" i="1"/>
  <c r="AV253" i="1"/>
  <c r="AW253" i="1"/>
  <c r="AX253" i="1"/>
  <c r="AY253" i="1"/>
  <c r="AZ253" i="1"/>
  <c r="BA253" i="1"/>
  <c r="BB253" i="1"/>
  <c r="BD253" i="1"/>
  <c r="BE253" i="1"/>
  <c r="BF253" i="1"/>
  <c r="BG253" i="1"/>
  <c r="BH253" i="1"/>
  <c r="AS254" i="1"/>
  <c r="AT254" i="1"/>
  <c r="AU254" i="1"/>
  <c r="AV254" i="1"/>
  <c r="AW254" i="1"/>
  <c r="AX254" i="1"/>
  <c r="AY254" i="1"/>
  <c r="AZ254" i="1"/>
  <c r="BA254" i="1"/>
  <c r="BB254" i="1"/>
  <c r="BD254" i="1"/>
  <c r="BE254" i="1"/>
  <c r="BF254" i="1"/>
  <c r="BG254" i="1"/>
  <c r="BH254" i="1"/>
  <c r="AS255" i="1"/>
  <c r="AT255" i="1"/>
  <c r="AU255" i="1"/>
  <c r="BC255" i="1" s="1"/>
  <c r="AV255" i="1"/>
  <c r="AW255" i="1"/>
  <c r="AX255" i="1"/>
  <c r="AY255" i="1"/>
  <c r="AZ255" i="1"/>
  <c r="BA255" i="1"/>
  <c r="BB255" i="1"/>
  <c r="BD255" i="1"/>
  <c r="BE255" i="1"/>
  <c r="BF255" i="1"/>
  <c r="BG255" i="1"/>
  <c r="BH255" i="1"/>
  <c r="AS256" i="1"/>
  <c r="AT256" i="1"/>
  <c r="AU256" i="1"/>
  <c r="AV256" i="1"/>
  <c r="AW256" i="1"/>
  <c r="AX256" i="1"/>
  <c r="AY256" i="1"/>
  <c r="AZ256" i="1"/>
  <c r="BA256" i="1"/>
  <c r="BB256" i="1"/>
  <c r="BD256" i="1"/>
  <c r="BE256" i="1"/>
  <c r="BF256" i="1"/>
  <c r="BG256" i="1"/>
  <c r="BH256" i="1"/>
  <c r="AS257" i="1"/>
  <c r="AT257" i="1"/>
  <c r="AU257" i="1"/>
  <c r="AV257" i="1"/>
  <c r="AW257" i="1"/>
  <c r="AX257" i="1"/>
  <c r="AY257" i="1"/>
  <c r="AZ257" i="1"/>
  <c r="BA257" i="1"/>
  <c r="BB257" i="1"/>
  <c r="BD257" i="1"/>
  <c r="BE257" i="1"/>
  <c r="BF257" i="1"/>
  <c r="BG257" i="1"/>
  <c r="BH257" i="1"/>
  <c r="AS258" i="1"/>
  <c r="AT258" i="1"/>
  <c r="AU258" i="1"/>
  <c r="AV258" i="1"/>
  <c r="AW258" i="1"/>
  <c r="AX258" i="1"/>
  <c r="AY258" i="1"/>
  <c r="AZ258" i="1"/>
  <c r="BA258" i="1"/>
  <c r="BB258" i="1"/>
  <c r="BD258" i="1"/>
  <c r="BE258" i="1"/>
  <c r="BF258" i="1"/>
  <c r="BG258" i="1"/>
  <c r="BH258" i="1"/>
  <c r="AS259" i="1"/>
  <c r="AT259" i="1"/>
  <c r="AU259" i="1"/>
  <c r="AV259" i="1"/>
  <c r="AW259" i="1"/>
  <c r="AX259" i="1"/>
  <c r="AY259" i="1"/>
  <c r="AZ259" i="1"/>
  <c r="BA259" i="1"/>
  <c r="BB259" i="1"/>
  <c r="BD259" i="1"/>
  <c r="BE259" i="1"/>
  <c r="BF259" i="1"/>
  <c r="BG259" i="1"/>
  <c r="BH259" i="1"/>
  <c r="AS260" i="1"/>
  <c r="AT260" i="1"/>
  <c r="AU260" i="1"/>
  <c r="AV260" i="1"/>
  <c r="AW260" i="1"/>
  <c r="AX260" i="1"/>
  <c r="AY260" i="1"/>
  <c r="AZ260" i="1"/>
  <c r="BA260" i="1"/>
  <c r="BB260" i="1"/>
  <c r="BD260" i="1"/>
  <c r="BE260" i="1"/>
  <c r="BF260" i="1"/>
  <c r="BG260" i="1"/>
  <c r="BH260" i="1"/>
  <c r="AS261" i="1"/>
  <c r="AT261" i="1"/>
  <c r="AU261" i="1"/>
  <c r="AV261" i="1"/>
  <c r="AW261" i="1"/>
  <c r="AX261" i="1"/>
  <c r="AY261" i="1"/>
  <c r="AZ261" i="1"/>
  <c r="BA261" i="1"/>
  <c r="BB261" i="1"/>
  <c r="BD261" i="1"/>
  <c r="BE261" i="1"/>
  <c r="BF261" i="1"/>
  <c r="BG261" i="1"/>
  <c r="BH261" i="1"/>
  <c r="AS262" i="1"/>
  <c r="AT262" i="1"/>
  <c r="AU262" i="1"/>
  <c r="AV262" i="1"/>
  <c r="AW262" i="1"/>
  <c r="AX262" i="1"/>
  <c r="AY262" i="1"/>
  <c r="AZ262" i="1"/>
  <c r="BA262" i="1"/>
  <c r="BB262" i="1"/>
  <c r="BD262" i="1"/>
  <c r="BE262" i="1"/>
  <c r="BI262" i="1" s="1"/>
  <c r="BM262" i="1" s="1"/>
  <c r="BF262" i="1"/>
  <c r="BG262" i="1"/>
  <c r="BH262" i="1"/>
  <c r="BK262" i="1"/>
  <c r="AS263" i="1"/>
  <c r="AT263" i="1"/>
  <c r="AU263" i="1"/>
  <c r="AV263" i="1"/>
  <c r="AW263" i="1"/>
  <c r="AX263" i="1"/>
  <c r="AY263" i="1"/>
  <c r="AZ263" i="1"/>
  <c r="BA263" i="1"/>
  <c r="BB263" i="1"/>
  <c r="BD263" i="1"/>
  <c r="BE263" i="1"/>
  <c r="BF263" i="1"/>
  <c r="BG263" i="1"/>
  <c r="BH263" i="1"/>
  <c r="AS264" i="1"/>
  <c r="AT264" i="1"/>
  <c r="AU264" i="1"/>
  <c r="BC264" i="1" s="1"/>
  <c r="AV264" i="1"/>
  <c r="AW264" i="1"/>
  <c r="AX264" i="1"/>
  <c r="AY264" i="1"/>
  <c r="AZ264" i="1"/>
  <c r="BA264" i="1"/>
  <c r="BB264" i="1"/>
  <c r="BD264" i="1"/>
  <c r="BE264" i="1"/>
  <c r="BF264" i="1"/>
  <c r="BG264" i="1"/>
  <c r="BH264" i="1"/>
  <c r="AS265" i="1"/>
  <c r="AT265" i="1"/>
  <c r="AU265" i="1"/>
  <c r="AV265" i="1"/>
  <c r="AW265" i="1"/>
  <c r="AX265" i="1"/>
  <c r="AY265" i="1"/>
  <c r="AZ265" i="1"/>
  <c r="BA265" i="1"/>
  <c r="BB265" i="1"/>
  <c r="BD265" i="1"/>
  <c r="BE265" i="1"/>
  <c r="BF265" i="1"/>
  <c r="BG265" i="1"/>
  <c r="BH265" i="1"/>
  <c r="AS266" i="1"/>
  <c r="AT266" i="1"/>
  <c r="AU266" i="1"/>
  <c r="AV266" i="1"/>
  <c r="AW266" i="1"/>
  <c r="AX266" i="1"/>
  <c r="AY266" i="1"/>
  <c r="AZ266" i="1"/>
  <c r="BA266" i="1"/>
  <c r="BB266" i="1"/>
  <c r="BD266" i="1"/>
  <c r="BE266" i="1"/>
  <c r="BF266" i="1"/>
  <c r="BG266" i="1"/>
  <c r="BH266" i="1"/>
  <c r="AS267" i="1"/>
  <c r="AT267" i="1"/>
  <c r="AU267" i="1"/>
  <c r="AV267" i="1"/>
  <c r="AW267" i="1"/>
  <c r="AX267" i="1"/>
  <c r="AY267" i="1"/>
  <c r="AZ267" i="1"/>
  <c r="BA267" i="1"/>
  <c r="BB267" i="1"/>
  <c r="BD267" i="1"/>
  <c r="BE267" i="1"/>
  <c r="BF267" i="1"/>
  <c r="BG267" i="1"/>
  <c r="BH267" i="1"/>
  <c r="AS268" i="1"/>
  <c r="AT268" i="1"/>
  <c r="AU268" i="1"/>
  <c r="AV268" i="1"/>
  <c r="AW268" i="1"/>
  <c r="AX268" i="1"/>
  <c r="AY268" i="1"/>
  <c r="AZ268" i="1"/>
  <c r="BA268" i="1"/>
  <c r="BB268" i="1"/>
  <c r="BD268" i="1"/>
  <c r="BE268" i="1"/>
  <c r="BF268" i="1"/>
  <c r="BG268" i="1"/>
  <c r="BH268" i="1"/>
  <c r="AS269" i="1"/>
  <c r="AT269" i="1"/>
  <c r="AU269" i="1"/>
  <c r="AV269" i="1"/>
  <c r="AW269" i="1"/>
  <c r="AX269" i="1"/>
  <c r="AY269" i="1"/>
  <c r="AZ269" i="1"/>
  <c r="BA269" i="1"/>
  <c r="BB269" i="1"/>
  <c r="BD269" i="1"/>
  <c r="BE269" i="1"/>
  <c r="BF269" i="1"/>
  <c r="BG269" i="1"/>
  <c r="BH269" i="1"/>
  <c r="AS270" i="1"/>
  <c r="AT270" i="1"/>
  <c r="AU270" i="1"/>
  <c r="AV270" i="1"/>
  <c r="AW270" i="1"/>
  <c r="AX270" i="1"/>
  <c r="AY270" i="1"/>
  <c r="AZ270" i="1"/>
  <c r="BA270" i="1"/>
  <c r="BB270" i="1"/>
  <c r="BD270" i="1"/>
  <c r="BE270" i="1"/>
  <c r="BF270" i="1"/>
  <c r="BG270" i="1"/>
  <c r="BH270" i="1"/>
  <c r="AS271" i="1"/>
  <c r="AT271" i="1"/>
  <c r="AU271" i="1"/>
  <c r="AV271" i="1"/>
  <c r="AW271" i="1"/>
  <c r="AX271" i="1"/>
  <c r="AY271" i="1"/>
  <c r="AZ271" i="1"/>
  <c r="BA271" i="1"/>
  <c r="BB271" i="1"/>
  <c r="BD271" i="1"/>
  <c r="BE271" i="1"/>
  <c r="BF271" i="1"/>
  <c r="BI271" i="1" s="1"/>
  <c r="BN271" i="1" s="1"/>
  <c r="BG271" i="1"/>
  <c r="BH271" i="1"/>
  <c r="AS272" i="1"/>
  <c r="AT272" i="1"/>
  <c r="AU272" i="1"/>
  <c r="AV272" i="1"/>
  <c r="AW272" i="1"/>
  <c r="AX272" i="1"/>
  <c r="AY272" i="1"/>
  <c r="AZ272" i="1"/>
  <c r="BA272" i="1"/>
  <c r="BB272" i="1"/>
  <c r="BD272" i="1"/>
  <c r="BE272" i="1"/>
  <c r="BF272" i="1"/>
  <c r="BG272" i="1"/>
  <c r="BH272" i="1"/>
  <c r="AS273" i="1"/>
  <c r="AT273" i="1"/>
  <c r="AU273" i="1"/>
  <c r="AV273" i="1"/>
  <c r="AW273" i="1"/>
  <c r="AX273" i="1"/>
  <c r="AY273" i="1"/>
  <c r="AZ273" i="1"/>
  <c r="BA273" i="1"/>
  <c r="BB273" i="1"/>
  <c r="BD273" i="1"/>
  <c r="BE273" i="1"/>
  <c r="BF273" i="1"/>
  <c r="BG273" i="1"/>
  <c r="BH273" i="1"/>
  <c r="AS274" i="1"/>
  <c r="AT274" i="1"/>
  <c r="AU274" i="1"/>
  <c r="AV274" i="1"/>
  <c r="AW274" i="1"/>
  <c r="AX274" i="1"/>
  <c r="AY274" i="1"/>
  <c r="AZ274" i="1"/>
  <c r="BA274" i="1"/>
  <c r="BB274" i="1"/>
  <c r="BD274" i="1"/>
  <c r="BE274" i="1"/>
  <c r="BF274" i="1"/>
  <c r="BG274" i="1"/>
  <c r="BH274" i="1"/>
  <c r="AS275" i="1"/>
  <c r="AT275" i="1"/>
  <c r="AU275" i="1"/>
  <c r="AV275" i="1"/>
  <c r="AW275" i="1"/>
  <c r="AX275" i="1"/>
  <c r="AY275" i="1"/>
  <c r="AZ275" i="1"/>
  <c r="BA275" i="1"/>
  <c r="BB275" i="1"/>
  <c r="BD275" i="1"/>
  <c r="BE275" i="1"/>
  <c r="BF275" i="1"/>
  <c r="BG275" i="1"/>
  <c r="BH275" i="1"/>
  <c r="AS276" i="1"/>
  <c r="AT276" i="1"/>
  <c r="AU276" i="1"/>
  <c r="AV276" i="1"/>
  <c r="AW276" i="1"/>
  <c r="AX276" i="1"/>
  <c r="AY276" i="1"/>
  <c r="AZ276" i="1"/>
  <c r="BA276" i="1"/>
  <c r="BB276" i="1"/>
  <c r="BD276" i="1"/>
  <c r="BE276" i="1"/>
  <c r="BF276" i="1"/>
  <c r="BG276" i="1"/>
  <c r="BH276" i="1"/>
  <c r="AS277" i="1"/>
  <c r="AT277" i="1"/>
  <c r="AU277" i="1"/>
  <c r="AV277" i="1"/>
  <c r="AW277" i="1"/>
  <c r="AX277" i="1"/>
  <c r="AY277" i="1"/>
  <c r="AZ277" i="1"/>
  <c r="BA277" i="1"/>
  <c r="BB277" i="1"/>
  <c r="BD277" i="1"/>
  <c r="BE277" i="1"/>
  <c r="BF277" i="1"/>
  <c r="BG277" i="1"/>
  <c r="BH277" i="1"/>
  <c r="AS278" i="1"/>
  <c r="AT278" i="1"/>
  <c r="AU278" i="1"/>
  <c r="AV278" i="1"/>
  <c r="AW278" i="1"/>
  <c r="AX278" i="1"/>
  <c r="AY278" i="1"/>
  <c r="AZ278" i="1"/>
  <c r="BA278" i="1"/>
  <c r="BB278" i="1"/>
  <c r="BD278" i="1"/>
  <c r="BE278" i="1"/>
  <c r="BF278" i="1"/>
  <c r="BG278" i="1"/>
  <c r="BH278" i="1"/>
  <c r="BI278" i="1"/>
  <c r="AS279" i="1"/>
  <c r="AT279" i="1"/>
  <c r="AU279" i="1"/>
  <c r="AV279" i="1"/>
  <c r="AW279" i="1"/>
  <c r="AX279" i="1"/>
  <c r="AY279" i="1"/>
  <c r="AZ279" i="1"/>
  <c r="BA279" i="1"/>
  <c r="BB279" i="1"/>
  <c r="BD279" i="1"/>
  <c r="BE279" i="1"/>
  <c r="BF279" i="1"/>
  <c r="BG279" i="1"/>
  <c r="BH279" i="1"/>
  <c r="AS280" i="1"/>
  <c r="AT280" i="1"/>
  <c r="AU280" i="1"/>
  <c r="AV280" i="1"/>
  <c r="AW280" i="1"/>
  <c r="AX280" i="1"/>
  <c r="AY280" i="1"/>
  <c r="AZ280" i="1"/>
  <c r="BA280" i="1"/>
  <c r="BB280" i="1"/>
  <c r="BD280" i="1"/>
  <c r="BE280" i="1"/>
  <c r="BF280" i="1"/>
  <c r="BG280" i="1"/>
  <c r="BH280" i="1"/>
  <c r="AS281" i="1"/>
  <c r="AT281" i="1"/>
  <c r="AU281" i="1"/>
  <c r="AV281" i="1"/>
  <c r="AW281" i="1"/>
  <c r="AX281" i="1"/>
  <c r="AY281" i="1"/>
  <c r="AZ281" i="1"/>
  <c r="BA281" i="1"/>
  <c r="BB281" i="1"/>
  <c r="BD281" i="1"/>
  <c r="BI281" i="1" s="1"/>
  <c r="BE281" i="1"/>
  <c r="BF281" i="1"/>
  <c r="BG281" i="1"/>
  <c r="BH281" i="1"/>
  <c r="AS282" i="1"/>
  <c r="AT282" i="1"/>
  <c r="AU282" i="1"/>
  <c r="AV282" i="1"/>
  <c r="AW282" i="1"/>
  <c r="AX282" i="1"/>
  <c r="AY282" i="1"/>
  <c r="AZ282" i="1"/>
  <c r="BA282" i="1"/>
  <c r="BB282" i="1"/>
  <c r="BD282" i="1"/>
  <c r="BE282" i="1"/>
  <c r="BF282" i="1"/>
  <c r="BG282" i="1"/>
  <c r="BH282" i="1"/>
  <c r="AS283" i="1"/>
  <c r="AT283" i="1"/>
  <c r="AU283" i="1"/>
  <c r="AV283" i="1"/>
  <c r="AW283" i="1"/>
  <c r="AX283" i="1"/>
  <c r="AY283" i="1"/>
  <c r="AZ283" i="1"/>
  <c r="BA283" i="1"/>
  <c r="BB283" i="1"/>
  <c r="BD283" i="1"/>
  <c r="BE283" i="1"/>
  <c r="BF283" i="1"/>
  <c r="BG283" i="1"/>
  <c r="BH283" i="1"/>
  <c r="AS284" i="1"/>
  <c r="AT284" i="1"/>
  <c r="AU284" i="1"/>
  <c r="AV284" i="1"/>
  <c r="AW284" i="1"/>
  <c r="AX284" i="1"/>
  <c r="AY284" i="1"/>
  <c r="AZ284" i="1"/>
  <c r="BA284" i="1"/>
  <c r="BB284" i="1"/>
  <c r="BD284" i="1"/>
  <c r="BE284" i="1"/>
  <c r="BF284" i="1"/>
  <c r="BG284" i="1"/>
  <c r="BH284" i="1"/>
  <c r="AS285" i="1"/>
  <c r="AT285" i="1"/>
  <c r="AU285" i="1"/>
  <c r="AV285" i="1"/>
  <c r="AW285" i="1"/>
  <c r="AX285" i="1"/>
  <c r="AY285" i="1"/>
  <c r="AZ285" i="1"/>
  <c r="BA285" i="1"/>
  <c r="BB285" i="1"/>
  <c r="BD285" i="1"/>
  <c r="BE285" i="1"/>
  <c r="BF285" i="1"/>
  <c r="BG285" i="1"/>
  <c r="BH285" i="1"/>
  <c r="AS286" i="1"/>
  <c r="AT286" i="1"/>
  <c r="AU286" i="1"/>
  <c r="AV286" i="1"/>
  <c r="AW286" i="1"/>
  <c r="AX286" i="1"/>
  <c r="AY286" i="1"/>
  <c r="AZ286" i="1"/>
  <c r="BA286" i="1"/>
  <c r="BB286" i="1"/>
  <c r="BD286" i="1"/>
  <c r="BE286" i="1"/>
  <c r="BF286" i="1"/>
  <c r="BG286" i="1"/>
  <c r="BH286" i="1"/>
  <c r="AS287" i="1"/>
  <c r="AT287" i="1"/>
  <c r="BC287" i="1" s="1"/>
  <c r="AU287" i="1"/>
  <c r="AV287" i="1"/>
  <c r="AW287" i="1"/>
  <c r="AX287" i="1"/>
  <c r="AY287" i="1"/>
  <c r="AZ287" i="1"/>
  <c r="BA287" i="1"/>
  <c r="BB287" i="1"/>
  <c r="BD287" i="1"/>
  <c r="BE287" i="1"/>
  <c r="BF287" i="1"/>
  <c r="BG287" i="1"/>
  <c r="BH287" i="1"/>
  <c r="AS288" i="1"/>
  <c r="AT288" i="1"/>
  <c r="AU288" i="1"/>
  <c r="AV288" i="1"/>
  <c r="AW288" i="1"/>
  <c r="AX288" i="1"/>
  <c r="AY288" i="1"/>
  <c r="AZ288" i="1"/>
  <c r="BA288" i="1"/>
  <c r="BB288" i="1"/>
  <c r="BD288" i="1"/>
  <c r="BE288" i="1"/>
  <c r="BF288" i="1"/>
  <c r="BG288" i="1"/>
  <c r="BH288" i="1"/>
  <c r="AS289" i="1"/>
  <c r="AT289" i="1"/>
  <c r="AU289" i="1"/>
  <c r="AV289" i="1"/>
  <c r="AW289" i="1"/>
  <c r="AX289" i="1"/>
  <c r="AY289" i="1"/>
  <c r="AZ289" i="1"/>
  <c r="BA289" i="1"/>
  <c r="BB289" i="1"/>
  <c r="BD289" i="1"/>
  <c r="BE289" i="1"/>
  <c r="BF289" i="1"/>
  <c r="BG289" i="1"/>
  <c r="BH289" i="1"/>
  <c r="AS290" i="1"/>
  <c r="AT290" i="1"/>
  <c r="AU290" i="1"/>
  <c r="AV290" i="1"/>
  <c r="AW290" i="1"/>
  <c r="AX290" i="1"/>
  <c r="AY290" i="1"/>
  <c r="AZ290" i="1"/>
  <c r="BA290" i="1"/>
  <c r="BB290" i="1"/>
  <c r="BD290" i="1"/>
  <c r="BE290" i="1"/>
  <c r="BF290" i="1"/>
  <c r="BG290" i="1"/>
  <c r="BI290" i="1" s="1"/>
  <c r="BH290" i="1"/>
  <c r="AS291" i="1"/>
  <c r="AT291" i="1"/>
  <c r="AU291" i="1"/>
  <c r="AV291" i="1"/>
  <c r="AW291" i="1"/>
  <c r="AX291" i="1"/>
  <c r="AY291" i="1"/>
  <c r="AZ291" i="1"/>
  <c r="BA291" i="1"/>
  <c r="BB291" i="1"/>
  <c r="BD291" i="1"/>
  <c r="BE291" i="1"/>
  <c r="BF291" i="1"/>
  <c r="BG291" i="1"/>
  <c r="BH291" i="1"/>
  <c r="AS292" i="1"/>
  <c r="AT292" i="1"/>
  <c r="AU292" i="1"/>
  <c r="AV292" i="1"/>
  <c r="AW292" i="1"/>
  <c r="AX292" i="1"/>
  <c r="AY292" i="1"/>
  <c r="AZ292" i="1"/>
  <c r="BA292" i="1"/>
  <c r="BB292" i="1"/>
  <c r="BD292" i="1"/>
  <c r="BE292" i="1"/>
  <c r="BF292" i="1"/>
  <c r="BG292" i="1"/>
  <c r="BH292" i="1"/>
  <c r="AS293" i="1"/>
  <c r="AT293" i="1"/>
  <c r="AU293" i="1"/>
  <c r="AV293" i="1"/>
  <c r="AW293" i="1"/>
  <c r="AX293" i="1"/>
  <c r="AY293" i="1"/>
  <c r="AZ293" i="1"/>
  <c r="BA293" i="1"/>
  <c r="BB293" i="1"/>
  <c r="BD293" i="1"/>
  <c r="BE293" i="1"/>
  <c r="BF293" i="1"/>
  <c r="BG293" i="1"/>
  <c r="BH293" i="1"/>
  <c r="AS294" i="1"/>
  <c r="AT294" i="1"/>
  <c r="AU294" i="1"/>
  <c r="AV294" i="1"/>
  <c r="AW294" i="1"/>
  <c r="AX294" i="1"/>
  <c r="AY294" i="1"/>
  <c r="AZ294" i="1"/>
  <c r="BA294" i="1"/>
  <c r="BB294" i="1"/>
  <c r="BD294" i="1"/>
  <c r="BE294" i="1"/>
  <c r="BF294" i="1"/>
  <c r="BG294" i="1"/>
  <c r="BH294" i="1"/>
  <c r="AS295" i="1"/>
  <c r="AT295" i="1"/>
  <c r="AU295" i="1"/>
  <c r="AV295" i="1"/>
  <c r="AW295" i="1"/>
  <c r="AX295" i="1"/>
  <c r="AY295" i="1"/>
  <c r="AZ295" i="1"/>
  <c r="BA295" i="1"/>
  <c r="BB295" i="1"/>
  <c r="BD295" i="1"/>
  <c r="BE295" i="1"/>
  <c r="BF295" i="1"/>
  <c r="BG295" i="1"/>
  <c r="BH295" i="1"/>
  <c r="AS296" i="1"/>
  <c r="AT296" i="1"/>
  <c r="AU296" i="1"/>
  <c r="BC296" i="1" s="1"/>
  <c r="AV296" i="1"/>
  <c r="AW296" i="1"/>
  <c r="AX296" i="1"/>
  <c r="AY296" i="1"/>
  <c r="AZ296" i="1"/>
  <c r="BA296" i="1"/>
  <c r="BB296" i="1"/>
  <c r="BD296" i="1"/>
  <c r="BE296" i="1"/>
  <c r="BF296" i="1"/>
  <c r="BG296" i="1"/>
  <c r="BH296" i="1"/>
  <c r="AS297" i="1"/>
  <c r="AT297" i="1"/>
  <c r="AU297" i="1"/>
  <c r="AV297" i="1"/>
  <c r="AW297" i="1"/>
  <c r="AX297" i="1"/>
  <c r="AY297" i="1"/>
  <c r="AZ297" i="1"/>
  <c r="BA297" i="1"/>
  <c r="BB297" i="1"/>
  <c r="BD297" i="1"/>
  <c r="BE297" i="1"/>
  <c r="BF297" i="1"/>
  <c r="BG297" i="1"/>
  <c r="BH297" i="1"/>
  <c r="AS298" i="1"/>
  <c r="AT298" i="1"/>
  <c r="AU298" i="1"/>
  <c r="AV298" i="1"/>
  <c r="AW298" i="1"/>
  <c r="AX298" i="1"/>
  <c r="AY298" i="1"/>
  <c r="AZ298" i="1"/>
  <c r="BA298" i="1"/>
  <c r="BB298" i="1"/>
  <c r="BD298" i="1"/>
  <c r="BE298" i="1"/>
  <c r="BF298" i="1"/>
  <c r="BG298" i="1"/>
  <c r="BH298" i="1"/>
  <c r="AS299" i="1"/>
  <c r="AT299" i="1"/>
  <c r="AU299" i="1"/>
  <c r="AV299" i="1"/>
  <c r="AW299" i="1"/>
  <c r="AX299" i="1"/>
  <c r="AY299" i="1"/>
  <c r="AZ299" i="1"/>
  <c r="BA299" i="1"/>
  <c r="BB299" i="1"/>
  <c r="BD299" i="1"/>
  <c r="BI299" i="1" s="1"/>
  <c r="BE299" i="1"/>
  <c r="BF299" i="1"/>
  <c r="BG299" i="1"/>
  <c r="BH299" i="1"/>
  <c r="AS300" i="1"/>
  <c r="AT300" i="1"/>
  <c r="AU300" i="1"/>
  <c r="AV300" i="1"/>
  <c r="AW300" i="1"/>
  <c r="AX300" i="1"/>
  <c r="AY300" i="1"/>
  <c r="AZ300" i="1"/>
  <c r="BA300" i="1"/>
  <c r="BB300" i="1"/>
  <c r="BD300" i="1"/>
  <c r="BE300" i="1"/>
  <c r="BF300" i="1"/>
  <c r="BG300" i="1"/>
  <c r="BH300" i="1"/>
  <c r="AS301" i="1"/>
  <c r="AT301" i="1"/>
  <c r="AU301" i="1"/>
  <c r="AV301" i="1"/>
  <c r="AW301" i="1"/>
  <c r="AX301" i="1"/>
  <c r="AY301" i="1"/>
  <c r="AZ301" i="1"/>
  <c r="BA301" i="1"/>
  <c r="BB301" i="1"/>
  <c r="BD301" i="1"/>
  <c r="BE301" i="1"/>
  <c r="BF301" i="1"/>
  <c r="BG301" i="1"/>
  <c r="BH301" i="1"/>
  <c r="AS302" i="1"/>
  <c r="AT302" i="1"/>
  <c r="AU302" i="1"/>
  <c r="AV302" i="1"/>
  <c r="AW302" i="1"/>
  <c r="AX302" i="1"/>
  <c r="AY302" i="1"/>
  <c r="AZ302" i="1"/>
  <c r="BA302" i="1"/>
  <c r="BB302" i="1"/>
  <c r="BD302" i="1"/>
  <c r="BE302" i="1"/>
  <c r="BF302" i="1"/>
  <c r="BG302" i="1"/>
  <c r="BH302" i="1"/>
  <c r="BI302" i="1" s="1"/>
  <c r="AS303" i="1"/>
  <c r="AT303" i="1"/>
  <c r="AU303" i="1"/>
  <c r="AV303" i="1"/>
  <c r="AW303" i="1"/>
  <c r="AX303" i="1"/>
  <c r="AY303" i="1"/>
  <c r="AZ303" i="1"/>
  <c r="BA303" i="1"/>
  <c r="BB303" i="1"/>
  <c r="BD303" i="1"/>
  <c r="BE303" i="1"/>
  <c r="BF303" i="1"/>
  <c r="BG303" i="1"/>
  <c r="BH303" i="1"/>
  <c r="AS304" i="1"/>
  <c r="AT304" i="1"/>
  <c r="AU304" i="1"/>
  <c r="AV304" i="1"/>
  <c r="AW304" i="1"/>
  <c r="AX304" i="1"/>
  <c r="AY304" i="1"/>
  <c r="AZ304" i="1"/>
  <c r="BA304" i="1"/>
  <c r="BB304" i="1"/>
  <c r="BD304" i="1"/>
  <c r="BE304" i="1"/>
  <c r="BF304" i="1"/>
  <c r="BG304" i="1"/>
  <c r="BH304" i="1"/>
  <c r="AS305" i="1"/>
  <c r="AT305" i="1"/>
  <c r="AU305" i="1"/>
  <c r="AV305" i="1"/>
  <c r="AW305" i="1"/>
  <c r="AX305" i="1"/>
  <c r="AY305" i="1"/>
  <c r="AZ305" i="1"/>
  <c r="BA305" i="1"/>
  <c r="BB305" i="1"/>
  <c r="BC305" i="1" s="1"/>
  <c r="BD305" i="1"/>
  <c r="BE305" i="1"/>
  <c r="BF305" i="1"/>
  <c r="BG305" i="1"/>
  <c r="BH305" i="1"/>
  <c r="AS306" i="1"/>
  <c r="AT306" i="1"/>
  <c r="AU306" i="1"/>
  <c r="AV306" i="1"/>
  <c r="AW306" i="1"/>
  <c r="AX306" i="1"/>
  <c r="AY306" i="1"/>
  <c r="AZ306" i="1"/>
  <c r="BA306" i="1"/>
  <c r="BB306" i="1"/>
  <c r="BD306" i="1"/>
  <c r="BI306" i="1" s="1"/>
  <c r="BE306" i="1"/>
  <c r="BK306" i="1" s="1"/>
  <c r="BF306" i="1"/>
  <c r="BG306" i="1"/>
  <c r="BH306" i="1"/>
  <c r="AS307" i="1"/>
  <c r="AT307" i="1"/>
  <c r="AU307" i="1"/>
  <c r="AV307" i="1"/>
  <c r="AW307" i="1"/>
  <c r="AX307" i="1"/>
  <c r="AY307" i="1"/>
  <c r="AZ307" i="1"/>
  <c r="BA307" i="1"/>
  <c r="BB307" i="1"/>
  <c r="BD307" i="1"/>
  <c r="BE307" i="1"/>
  <c r="BF307" i="1"/>
  <c r="BG307" i="1"/>
  <c r="BH307" i="1"/>
  <c r="AS308" i="1"/>
  <c r="AT308" i="1"/>
  <c r="AU308" i="1"/>
  <c r="AV308" i="1"/>
  <c r="AW308" i="1"/>
  <c r="AX308" i="1"/>
  <c r="AY308" i="1"/>
  <c r="AZ308" i="1"/>
  <c r="BA308" i="1"/>
  <c r="BB308" i="1"/>
  <c r="BD308" i="1"/>
  <c r="BE308" i="1"/>
  <c r="BI308" i="1" s="1"/>
  <c r="BF308" i="1"/>
  <c r="BG308" i="1"/>
  <c r="BH308" i="1"/>
  <c r="AS309" i="1"/>
  <c r="BC309" i="1" s="1"/>
  <c r="AT309" i="1"/>
  <c r="AU309" i="1"/>
  <c r="AV309" i="1"/>
  <c r="AW309" i="1"/>
  <c r="AX309" i="1"/>
  <c r="AY309" i="1"/>
  <c r="AZ309" i="1"/>
  <c r="BA309" i="1"/>
  <c r="BB309" i="1"/>
  <c r="BD309" i="1"/>
  <c r="BE309" i="1"/>
  <c r="BI309" i="1" s="1"/>
  <c r="BJ309" i="1" s="1"/>
  <c r="BF309" i="1"/>
  <c r="BG309" i="1"/>
  <c r="BH309" i="1"/>
  <c r="AS310" i="1"/>
  <c r="AT310" i="1"/>
  <c r="AU310" i="1"/>
  <c r="AV310" i="1"/>
  <c r="AW310" i="1"/>
  <c r="AX310" i="1"/>
  <c r="AY310" i="1"/>
  <c r="AZ310" i="1"/>
  <c r="BA310" i="1"/>
  <c r="BB310" i="1"/>
  <c r="BD310" i="1"/>
  <c r="BE310" i="1"/>
  <c r="BF310" i="1"/>
  <c r="BG310" i="1"/>
  <c r="BH310" i="1"/>
  <c r="AS311" i="1"/>
  <c r="AT311" i="1"/>
  <c r="AU311" i="1"/>
  <c r="AV311" i="1"/>
  <c r="AW311" i="1"/>
  <c r="AX311" i="1"/>
  <c r="AY311" i="1"/>
  <c r="AZ311" i="1"/>
  <c r="BA311" i="1"/>
  <c r="BB311" i="1"/>
  <c r="BD311" i="1"/>
  <c r="BE311" i="1"/>
  <c r="BF311" i="1"/>
  <c r="BG311" i="1"/>
  <c r="BH311" i="1"/>
  <c r="AS312" i="1"/>
  <c r="AT312" i="1"/>
  <c r="AU312" i="1"/>
  <c r="AV312" i="1"/>
  <c r="AW312" i="1"/>
  <c r="AX312" i="1"/>
  <c r="AY312" i="1"/>
  <c r="AZ312" i="1"/>
  <c r="BA312" i="1"/>
  <c r="BB312" i="1"/>
  <c r="BD312" i="1"/>
  <c r="BE312" i="1"/>
  <c r="BF312" i="1"/>
  <c r="BG312" i="1"/>
  <c r="BH312" i="1"/>
  <c r="AS313" i="1"/>
  <c r="AT313" i="1"/>
  <c r="AU313" i="1"/>
  <c r="AV313" i="1"/>
  <c r="AW313" i="1"/>
  <c r="AX313" i="1"/>
  <c r="AY313" i="1"/>
  <c r="AZ313" i="1"/>
  <c r="BA313" i="1"/>
  <c r="BB313" i="1"/>
  <c r="BD313" i="1"/>
  <c r="BE313" i="1"/>
  <c r="BF313" i="1"/>
  <c r="BG313" i="1"/>
  <c r="BH313" i="1"/>
  <c r="AS314" i="1"/>
  <c r="AT314" i="1"/>
  <c r="AU314" i="1"/>
  <c r="AV314" i="1"/>
  <c r="AW314" i="1"/>
  <c r="AX314" i="1"/>
  <c r="AY314" i="1"/>
  <c r="AZ314" i="1"/>
  <c r="BA314" i="1"/>
  <c r="BB314" i="1"/>
  <c r="BD314" i="1"/>
  <c r="BE314" i="1"/>
  <c r="BF314" i="1"/>
  <c r="BG314" i="1"/>
  <c r="BH314" i="1"/>
  <c r="AS315" i="1"/>
  <c r="AT315" i="1"/>
  <c r="AU315" i="1"/>
  <c r="AV315" i="1"/>
  <c r="AW315" i="1"/>
  <c r="AX315" i="1"/>
  <c r="AY315" i="1"/>
  <c r="AZ315" i="1"/>
  <c r="BA315" i="1"/>
  <c r="BB315" i="1"/>
  <c r="BD315" i="1"/>
  <c r="BE315" i="1"/>
  <c r="BF315" i="1"/>
  <c r="BG315" i="1"/>
  <c r="BH315" i="1"/>
  <c r="AS316" i="1"/>
  <c r="AT316" i="1"/>
  <c r="AU316" i="1"/>
  <c r="AV316" i="1"/>
  <c r="AW316" i="1"/>
  <c r="AX316" i="1"/>
  <c r="AY316" i="1"/>
  <c r="AZ316" i="1"/>
  <c r="BA316" i="1"/>
  <c r="BB316" i="1"/>
  <c r="BD316" i="1"/>
  <c r="BE316" i="1"/>
  <c r="BF316" i="1"/>
  <c r="BG316" i="1"/>
  <c r="BH316" i="1"/>
  <c r="AS317" i="1"/>
  <c r="AT317" i="1"/>
  <c r="AU317" i="1"/>
  <c r="AV317" i="1"/>
  <c r="AW317" i="1"/>
  <c r="AX317" i="1"/>
  <c r="AY317" i="1"/>
  <c r="AZ317" i="1"/>
  <c r="BA317" i="1"/>
  <c r="BB317" i="1"/>
  <c r="BD317" i="1"/>
  <c r="BI317" i="1" s="1"/>
  <c r="BE317" i="1"/>
  <c r="BF317" i="1"/>
  <c r="BG317" i="1"/>
  <c r="BH317" i="1"/>
  <c r="AS318" i="1"/>
  <c r="BC318" i="1" s="1"/>
  <c r="AT318" i="1"/>
  <c r="AU318" i="1"/>
  <c r="AV318" i="1"/>
  <c r="AW318" i="1"/>
  <c r="AX318" i="1"/>
  <c r="AY318" i="1"/>
  <c r="AZ318" i="1"/>
  <c r="BA318" i="1"/>
  <c r="BB318" i="1"/>
  <c r="BD318" i="1"/>
  <c r="BE318" i="1"/>
  <c r="BF318" i="1"/>
  <c r="BI318" i="1" s="1"/>
  <c r="BJ318" i="1" s="1"/>
  <c r="BG318" i="1"/>
  <c r="BH318" i="1"/>
  <c r="AS319" i="1"/>
  <c r="AT319" i="1"/>
  <c r="AU319" i="1"/>
  <c r="AV319" i="1"/>
  <c r="AW319" i="1"/>
  <c r="AX319" i="1"/>
  <c r="AY319" i="1"/>
  <c r="AZ319" i="1"/>
  <c r="BA319" i="1"/>
  <c r="BB319" i="1"/>
  <c r="BD319" i="1"/>
  <c r="BE319" i="1"/>
  <c r="BF319" i="1"/>
  <c r="BG319" i="1"/>
  <c r="BH319" i="1"/>
  <c r="BH2" i="1"/>
  <c r="BG2" i="1"/>
  <c r="BI2" i="1" s="1"/>
  <c r="BF2" i="1"/>
  <c r="BE2" i="1"/>
  <c r="BD2" i="1"/>
  <c r="BB2" i="1"/>
  <c r="BA2" i="1"/>
  <c r="AZ2" i="1"/>
  <c r="AY2" i="1"/>
  <c r="AX2" i="1"/>
  <c r="AW2" i="1"/>
  <c r="AV2" i="1"/>
  <c r="AU2" i="1"/>
  <c r="AT2" i="1"/>
  <c r="AS2" i="1"/>
  <c r="BM298" i="1" l="1"/>
  <c r="BM307" i="1"/>
  <c r="BI301" i="1"/>
  <c r="BM301" i="1" s="1"/>
  <c r="BI298" i="1"/>
  <c r="BL298" i="1" s="1"/>
  <c r="BC293" i="1"/>
  <c r="BI289" i="1"/>
  <c r="BC273" i="1"/>
  <c r="BI146" i="1"/>
  <c r="BK146" i="1" s="1"/>
  <c r="BJ146" i="1"/>
  <c r="BN51" i="1"/>
  <c r="BJ43" i="1"/>
  <c r="BJ2" i="1"/>
  <c r="BC317" i="1"/>
  <c r="BC314" i="1"/>
  <c r="BI293" i="1"/>
  <c r="BI292" i="1"/>
  <c r="BM292" i="1" s="1"/>
  <c r="BC266" i="1"/>
  <c r="BC257" i="1"/>
  <c r="BI255" i="1"/>
  <c r="BC251" i="1"/>
  <c r="BC246" i="1"/>
  <c r="BC245" i="1"/>
  <c r="BN242" i="1"/>
  <c r="BI218" i="1"/>
  <c r="BJ209" i="1"/>
  <c r="BL209" i="1"/>
  <c r="BC188" i="1"/>
  <c r="BC182" i="1"/>
  <c r="BI176" i="1"/>
  <c r="BC173" i="1"/>
  <c r="BI160" i="1"/>
  <c r="BN160" i="1" s="1"/>
  <c r="BI147" i="1"/>
  <c r="BM105" i="1"/>
  <c r="BM79" i="1"/>
  <c r="BK292" i="1"/>
  <c r="BI233" i="1"/>
  <c r="BM233" i="1" s="1"/>
  <c r="BI207" i="1"/>
  <c r="BC312" i="1"/>
  <c r="BC299" i="1"/>
  <c r="BK2" i="1"/>
  <c r="BN318" i="1"/>
  <c r="BI314" i="1"/>
  <c r="BK314" i="1" s="1"/>
  <c r="BI312" i="1"/>
  <c r="BC311" i="1"/>
  <c r="BN308" i="1"/>
  <c r="BL301" i="1"/>
  <c r="BC290" i="1"/>
  <c r="BI287" i="1"/>
  <c r="BN287" i="1" s="1"/>
  <c r="BL283" i="1"/>
  <c r="BC278" i="1"/>
  <c r="BL262" i="1"/>
  <c r="BI260" i="1"/>
  <c r="BN260" i="1" s="1"/>
  <c r="BC260" i="1"/>
  <c r="BI253" i="1"/>
  <c r="BI252" i="1"/>
  <c r="BC243" i="1"/>
  <c r="BM242" i="1"/>
  <c r="BC227" i="1"/>
  <c r="BI225" i="1"/>
  <c r="BN224" i="1"/>
  <c r="BC216" i="1"/>
  <c r="BC215" i="1"/>
  <c r="BI203" i="1"/>
  <c r="BN203" i="1" s="1"/>
  <c r="BC149" i="1"/>
  <c r="BJ115" i="1"/>
  <c r="BN115" i="1"/>
  <c r="BM102" i="1"/>
  <c r="BJ89" i="1"/>
  <c r="BN89" i="1"/>
  <c r="BJ12" i="1"/>
  <c r="BN12" i="1"/>
  <c r="BC315" i="1"/>
  <c r="BC308" i="1"/>
  <c r="BI297" i="1"/>
  <c r="BK297" i="1" s="1"/>
  <c r="BC218" i="1"/>
  <c r="BC209" i="1"/>
  <c r="BC2" i="1"/>
  <c r="BL2" i="1"/>
  <c r="BN317" i="1"/>
  <c r="BI316" i="1"/>
  <c r="BK316" i="1" s="1"/>
  <c r="BI311" i="1"/>
  <c r="BI307" i="1"/>
  <c r="BN307" i="1" s="1"/>
  <c r="BJ306" i="1"/>
  <c r="BI305" i="1"/>
  <c r="BC302" i="1"/>
  <c r="BK301" i="1"/>
  <c r="BI300" i="1"/>
  <c r="BN299" i="1"/>
  <c r="BK298" i="1"/>
  <c r="BI296" i="1"/>
  <c r="BJ296" i="1" s="1"/>
  <c r="BL292" i="1"/>
  <c r="BI288" i="1"/>
  <c r="BK288" i="1" s="1"/>
  <c r="BC284" i="1"/>
  <c r="BK283" i="1"/>
  <c r="BI282" i="1"/>
  <c r="BN281" i="1"/>
  <c r="BI264" i="1"/>
  <c r="BI261" i="1"/>
  <c r="BC252" i="1"/>
  <c r="BN251" i="1"/>
  <c r="BC237" i="1"/>
  <c r="BC236" i="1"/>
  <c r="BC228" i="1"/>
  <c r="BI215" i="1"/>
  <c r="BC185" i="1"/>
  <c r="BI178" i="1"/>
  <c r="BN178" i="1" s="1"/>
  <c r="BI164" i="1"/>
  <c r="BK164" i="1" s="1"/>
  <c r="BN163" i="1"/>
  <c r="BI158" i="1"/>
  <c r="BN158" i="1" s="1"/>
  <c r="BJ158" i="1"/>
  <c r="BC155" i="1"/>
  <c r="BC143" i="1"/>
  <c r="BC142" i="1"/>
  <c r="BC140" i="1"/>
  <c r="BM76" i="1"/>
  <c r="BC136" i="1"/>
  <c r="BI132" i="1"/>
  <c r="BI127" i="1"/>
  <c r="BN127" i="1" s="1"/>
  <c r="BC124" i="1"/>
  <c r="BC118" i="1"/>
  <c r="BI102" i="1"/>
  <c r="BN102" i="1" s="1"/>
  <c r="BI100" i="1"/>
  <c r="BI76" i="1"/>
  <c r="BN76" i="1" s="1"/>
  <c r="BI68" i="1"/>
  <c r="BI62" i="1"/>
  <c r="BI48" i="1"/>
  <c r="BN48" i="1" s="1"/>
  <c r="BI39" i="1"/>
  <c r="BK39" i="1" s="1"/>
  <c r="BI38" i="1"/>
  <c r="BI36" i="1"/>
  <c r="BI25" i="1"/>
  <c r="BI15" i="1"/>
  <c r="BL15" i="1" s="1"/>
  <c r="BI186" i="1"/>
  <c r="BI182" i="1"/>
  <c r="BI179" i="1"/>
  <c r="BC175" i="1"/>
  <c r="BI173" i="1"/>
  <c r="BI167" i="1"/>
  <c r="BI166" i="1"/>
  <c r="BM166" i="1" s="1"/>
  <c r="BI163" i="1"/>
  <c r="BM163" i="1" s="1"/>
  <c r="BI161" i="1"/>
  <c r="BC157" i="1"/>
  <c r="BI155" i="1"/>
  <c r="BN155" i="1" s="1"/>
  <c r="BI149" i="1"/>
  <c r="BJ149" i="1" s="1"/>
  <c r="BC146" i="1"/>
  <c r="BI145" i="1"/>
  <c r="BM145" i="1" s="1"/>
  <c r="BI140" i="1"/>
  <c r="BN140" i="1" s="1"/>
  <c r="BI118" i="1"/>
  <c r="BM118" i="1" s="1"/>
  <c r="BI108" i="1"/>
  <c r="BC103" i="1"/>
  <c r="BC99" i="1"/>
  <c r="BI79" i="1"/>
  <c r="BL79" i="1" s="1"/>
  <c r="BI57" i="1"/>
  <c r="BC51" i="1"/>
  <c r="BI43" i="1"/>
  <c r="BI40" i="1"/>
  <c r="BK40" i="1" s="1"/>
  <c r="BC39" i="1"/>
  <c r="BC36" i="1"/>
  <c r="BI22" i="1"/>
  <c r="BK22" i="1" s="1"/>
  <c r="BL20" i="1"/>
  <c r="BI9" i="1"/>
  <c r="BI3" i="1"/>
  <c r="BI284" i="1"/>
  <c r="BI283" i="1"/>
  <c r="BM283" i="1" s="1"/>
  <c r="BI280" i="1"/>
  <c r="BI279" i="1"/>
  <c r="BK279" i="1" s="1"/>
  <c r="BN278" i="1"/>
  <c r="BI268" i="1"/>
  <c r="BL268" i="1" s="1"/>
  <c r="BC261" i="1"/>
  <c r="BC254" i="1"/>
  <c r="BC239" i="1"/>
  <c r="BI235" i="1"/>
  <c r="BI234" i="1"/>
  <c r="BM234" i="1" s="1"/>
  <c r="BC230" i="1"/>
  <c r="BC225" i="1"/>
  <c r="BI217" i="1"/>
  <c r="BC194" i="1"/>
  <c r="BI184" i="1"/>
  <c r="BM184" i="1" s="1"/>
  <c r="BI183" i="1"/>
  <c r="BK183" i="1" s="1"/>
  <c r="BI181" i="1"/>
  <c r="BM181" i="1" s="1"/>
  <c r="BI180" i="1"/>
  <c r="BL180" i="1" s="1"/>
  <c r="BC178" i="1"/>
  <c r="BC172" i="1"/>
  <c r="BI168" i="1"/>
  <c r="BC167" i="1"/>
  <c r="BC164" i="1"/>
  <c r="BC161" i="1"/>
  <c r="BC160" i="1"/>
  <c r="BC154" i="1"/>
  <c r="BI150" i="1"/>
  <c r="BC137" i="1"/>
  <c r="BI128" i="1"/>
  <c r="BK128" i="1" s="1"/>
  <c r="BI125" i="1"/>
  <c r="BI107" i="1"/>
  <c r="BJ107" i="1" s="1"/>
  <c r="BI105" i="1"/>
  <c r="BC102" i="1"/>
  <c r="BI98" i="1"/>
  <c r="BI86" i="1"/>
  <c r="BI82" i="1"/>
  <c r="BL82" i="1" s="1"/>
  <c r="BI78" i="1"/>
  <c r="BJ78" i="1" s="1"/>
  <c r="BL62" i="1"/>
  <c r="BI54" i="1"/>
  <c r="BN54" i="1" s="1"/>
  <c r="BI51" i="1"/>
  <c r="BJ51" i="1" s="1"/>
  <c r="BC30" i="1"/>
  <c r="BC3" i="1"/>
  <c r="BI291" i="1"/>
  <c r="BN290" i="1"/>
  <c r="BC281" i="1"/>
  <c r="BM278" i="1"/>
  <c r="BI274" i="1"/>
  <c r="BK274" i="1" s="1"/>
  <c r="BC263" i="1"/>
  <c r="BC248" i="1"/>
  <c r="BI244" i="1"/>
  <c r="BI243" i="1"/>
  <c r="BC242" i="1"/>
  <c r="BC234" i="1"/>
  <c r="BI226" i="1"/>
  <c r="BI213" i="1"/>
  <c r="BC207" i="1"/>
  <c r="BI205" i="1"/>
  <c r="BK205" i="1" s="1"/>
  <c r="BC196" i="1"/>
  <c r="BI194" i="1"/>
  <c r="BC191" i="1"/>
  <c r="BC179" i="1"/>
  <c r="BC176" i="1"/>
  <c r="BC158" i="1"/>
  <c r="BI143" i="1"/>
  <c r="BN143" i="1" s="1"/>
  <c r="BI137" i="1"/>
  <c r="BM137" i="1" s="1"/>
  <c r="BI129" i="1"/>
  <c r="BC128" i="1"/>
  <c r="BI104" i="1"/>
  <c r="BC80" i="1"/>
  <c r="BI74" i="1"/>
  <c r="BN74" i="1" s="1"/>
  <c r="BC48" i="1"/>
  <c r="BI30" i="1"/>
  <c r="BN30" i="1" s="1"/>
  <c r="BL22" i="1"/>
  <c r="BJ311" i="1"/>
  <c r="BK311" i="1"/>
  <c r="BL311" i="1"/>
  <c r="BJ305" i="1"/>
  <c r="BK305" i="1"/>
  <c r="BL305" i="1"/>
  <c r="BK293" i="1"/>
  <c r="BL252" i="1"/>
  <c r="BM252" i="1"/>
  <c r="BN252" i="1"/>
  <c r="BK252" i="1"/>
  <c r="BJ252" i="1"/>
  <c r="BL261" i="1"/>
  <c r="BM261" i="1"/>
  <c r="BN261" i="1"/>
  <c r="BK261" i="1"/>
  <c r="BJ261" i="1"/>
  <c r="BK179" i="1"/>
  <c r="BL179" i="1"/>
  <c r="BM179" i="1"/>
  <c r="BN179" i="1"/>
  <c r="BK3" i="1"/>
  <c r="BL3" i="1"/>
  <c r="BM3" i="1"/>
  <c r="BJ3" i="1"/>
  <c r="BL296" i="1"/>
  <c r="BJ314" i="1"/>
  <c r="BM314" i="1"/>
  <c r="BN314" i="1"/>
  <c r="BK194" i="1"/>
  <c r="BM194" i="1"/>
  <c r="BL194" i="1"/>
  <c r="BJ194" i="1"/>
  <c r="BK182" i="1"/>
  <c r="BL182" i="1"/>
  <c r="BM182" i="1"/>
  <c r="BJ182" i="1"/>
  <c r="BJ284" i="1"/>
  <c r="BK284" i="1"/>
  <c r="BL284" i="1"/>
  <c r="BN284" i="1"/>
  <c r="BJ302" i="1"/>
  <c r="BK302" i="1"/>
  <c r="BL302" i="1"/>
  <c r="BN302" i="1"/>
  <c r="BL312" i="1"/>
  <c r="BN311" i="1"/>
  <c r="BL243" i="1"/>
  <c r="BM243" i="1"/>
  <c r="BN243" i="1"/>
  <c r="BK243" i="1"/>
  <c r="BJ243" i="1"/>
  <c r="BM305" i="1"/>
  <c r="BC303" i="1"/>
  <c r="BK312" i="1"/>
  <c r="BC304" i="1"/>
  <c r="BJ283" i="1"/>
  <c r="BJ282" i="1"/>
  <c r="BI273" i="1"/>
  <c r="BM273" i="1" s="1"/>
  <c r="BI239" i="1"/>
  <c r="BJ218" i="1"/>
  <c r="BK218" i="1"/>
  <c r="BL218" i="1"/>
  <c r="BC189" i="1"/>
  <c r="BI141" i="1"/>
  <c r="BK80" i="1"/>
  <c r="BL80" i="1"/>
  <c r="BM80" i="1"/>
  <c r="BJ80" i="1"/>
  <c r="BI4" i="1"/>
  <c r="BL4" i="1" s="1"/>
  <c r="BC319" i="1"/>
  <c r="BI313" i="1"/>
  <c r="BC310" i="1"/>
  <c r="BC306" i="1"/>
  <c r="BK304" i="1"/>
  <c r="BI303" i="1"/>
  <c r="BK303" i="1" s="1"/>
  <c r="BM299" i="1"/>
  <c r="BC297" i="1"/>
  <c r="BI294" i="1"/>
  <c r="BM290" i="1"/>
  <c r="BC288" i="1"/>
  <c r="BI285" i="1"/>
  <c r="BK285" i="1" s="1"/>
  <c r="BM281" i="1"/>
  <c r="BC279" i="1"/>
  <c r="BI277" i="1"/>
  <c r="BL277" i="1" s="1"/>
  <c r="BI276" i="1"/>
  <c r="BC275" i="1"/>
  <c r="BI272" i="1"/>
  <c r="BI259" i="1"/>
  <c r="BK259" i="1"/>
  <c r="BI250" i="1"/>
  <c r="BL250" i="1" s="1"/>
  <c r="BI241" i="1"/>
  <c r="BK241" i="1"/>
  <c r="BC232" i="1"/>
  <c r="BI231" i="1"/>
  <c r="BK231" i="1" s="1"/>
  <c r="BI230" i="1"/>
  <c r="BM230" i="1"/>
  <c r="BM227" i="1"/>
  <c r="BC221" i="1"/>
  <c r="BN218" i="1"/>
  <c r="BC213" i="1"/>
  <c r="BC208" i="1"/>
  <c r="BI206" i="1"/>
  <c r="BC202" i="1"/>
  <c r="BI193" i="1"/>
  <c r="BJ193" i="1" s="1"/>
  <c r="BK181" i="1"/>
  <c r="BN181" i="1"/>
  <c r="BL149" i="1"/>
  <c r="BM149" i="1"/>
  <c r="BI131" i="1"/>
  <c r="BN131" i="1" s="1"/>
  <c r="BM119" i="1"/>
  <c r="BN119" i="1"/>
  <c r="BK119" i="1"/>
  <c r="BL119" i="1"/>
  <c r="BJ119" i="1"/>
  <c r="BJ317" i="1"/>
  <c r="BK317" i="1"/>
  <c r="BL317" i="1"/>
  <c r="BC313" i="1"/>
  <c r="BJ299" i="1"/>
  <c r="BK299" i="1"/>
  <c r="BL299" i="1"/>
  <c r="BL282" i="1"/>
  <c r="BM282" i="1"/>
  <c r="BN282" i="1"/>
  <c r="BJ281" i="1"/>
  <c r="BK281" i="1"/>
  <c r="BL281" i="1"/>
  <c r="BC276" i="1"/>
  <c r="BI269" i="1"/>
  <c r="BM269" i="1"/>
  <c r="BL225" i="1"/>
  <c r="BM225" i="1"/>
  <c r="BN225" i="1"/>
  <c r="BK225" i="1"/>
  <c r="BC197" i="1"/>
  <c r="BJ179" i="1"/>
  <c r="BI165" i="1"/>
  <c r="BJ165" i="1"/>
  <c r="BM164" i="1"/>
  <c r="BI159" i="1"/>
  <c r="BJ159" i="1" s="1"/>
  <c r="BI70" i="1"/>
  <c r="BN70" i="1" s="1"/>
  <c r="BC286" i="1"/>
  <c r="BC277" i="1"/>
  <c r="BN268" i="1"/>
  <c r="BL259" i="1"/>
  <c r="BC222" i="1"/>
  <c r="BI216" i="1"/>
  <c r="BM208" i="1"/>
  <c r="BM207" i="1"/>
  <c r="BC206" i="1"/>
  <c r="BM178" i="1"/>
  <c r="BK160" i="1"/>
  <c r="BM160" i="1"/>
  <c r="BJ140" i="1"/>
  <c r="BC131" i="1"/>
  <c r="BK118" i="1"/>
  <c r="BK318" i="1"/>
  <c r="BM311" i="1"/>
  <c r="BK309" i="1"/>
  <c r="BC307" i="1"/>
  <c r="BN305" i="1"/>
  <c r="BI304" i="1"/>
  <c r="BC298" i="1"/>
  <c r="BI295" i="1"/>
  <c r="BC289" i="1"/>
  <c r="BI286" i="1"/>
  <c r="BM286" i="1" s="1"/>
  <c r="BC280" i="1"/>
  <c r="BI275" i="1"/>
  <c r="BM275" i="1"/>
  <c r="BC274" i="1"/>
  <c r="BM271" i="1"/>
  <c r="BC271" i="1"/>
  <c r="BC270" i="1"/>
  <c r="BI232" i="1"/>
  <c r="BK232" i="1"/>
  <c r="BC223" i="1"/>
  <c r="BI222" i="1"/>
  <c r="BI221" i="1"/>
  <c r="BM221" i="1"/>
  <c r="BM218" i="1"/>
  <c r="BC212" i="1"/>
  <c r="BM173" i="1"/>
  <c r="BL161" i="1"/>
  <c r="BJ308" i="1"/>
  <c r="BK308" i="1"/>
  <c r="BL308" i="1"/>
  <c r="BL291" i="1"/>
  <c r="BM291" i="1"/>
  <c r="BN291" i="1"/>
  <c r="BJ290" i="1"/>
  <c r="BK290" i="1"/>
  <c r="BL290" i="1"/>
  <c r="BC231" i="1"/>
  <c r="BJ227" i="1"/>
  <c r="BK227" i="1"/>
  <c r="BL227" i="1"/>
  <c r="BK167" i="1"/>
  <c r="BL167" i="1"/>
  <c r="BM167" i="1"/>
  <c r="BJ167" i="1"/>
  <c r="BK143" i="1"/>
  <c r="BL143" i="1"/>
  <c r="BL101" i="1"/>
  <c r="BC101" i="1"/>
  <c r="BI315" i="1"/>
  <c r="BC295" i="1"/>
  <c r="BI266" i="1"/>
  <c r="BM266" i="1" s="1"/>
  <c r="BC259" i="1"/>
  <c r="BI248" i="1"/>
  <c r="BM248" i="1"/>
  <c r="BC241" i="1"/>
  <c r="BI240" i="1"/>
  <c r="BJ240" i="1" s="1"/>
  <c r="BN227" i="1"/>
  <c r="BI319" i="1"/>
  <c r="BC316" i="1"/>
  <c r="BI310" i="1"/>
  <c r="BM310" i="1" s="1"/>
  <c r="BK307" i="1"/>
  <c r="BL306" i="1"/>
  <c r="BM306" i="1"/>
  <c r="BN306" i="1"/>
  <c r="BM302" i="1"/>
  <c r="BC300" i="1"/>
  <c r="BM297" i="1"/>
  <c r="BN297" i="1"/>
  <c r="BC291" i="1"/>
  <c r="BL288" i="1"/>
  <c r="BM288" i="1"/>
  <c r="BN288" i="1"/>
  <c r="BK287" i="1"/>
  <c r="BL287" i="1"/>
  <c r="BM284" i="1"/>
  <c r="BC282" i="1"/>
  <c r="BL279" i="1"/>
  <c r="BM279" i="1"/>
  <c r="BN279" i="1"/>
  <c r="BJ278" i="1"/>
  <c r="BK278" i="1"/>
  <c r="BL278" i="1"/>
  <c r="BJ274" i="1"/>
  <c r="BM274" i="1"/>
  <c r="BN274" i="1"/>
  <c r="BJ271" i="1"/>
  <c r="BK271" i="1"/>
  <c r="BI223" i="1"/>
  <c r="BK223" i="1"/>
  <c r="BC214" i="1"/>
  <c r="BL213" i="1"/>
  <c r="BM213" i="1"/>
  <c r="BN213" i="1"/>
  <c r="BJ213" i="1"/>
  <c r="BI212" i="1"/>
  <c r="BM212" i="1"/>
  <c r="BC210" i="1"/>
  <c r="BC204" i="1"/>
  <c r="BN194" i="1"/>
  <c r="BM183" i="1"/>
  <c r="BN183" i="1"/>
  <c r="BL183" i="1"/>
  <c r="BN182" i="1"/>
  <c r="BI162" i="1"/>
  <c r="BJ162" i="1"/>
  <c r="BC138" i="1"/>
  <c r="BC123" i="1"/>
  <c r="BI121" i="1"/>
  <c r="BJ121" i="1"/>
  <c r="BN316" i="1"/>
  <c r="BJ316" i="1"/>
  <c r="BC294" i="1"/>
  <c r="BK291" i="1"/>
  <c r="BC285" i="1"/>
  <c r="BK282" i="1"/>
  <c r="BC272" i="1"/>
  <c r="BJ178" i="1"/>
  <c r="BK178" i="1"/>
  <c r="BK140" i="1"/>
  <c r="BL140" i="1"/>
  <c r="BM140" i="1"/>
  <c r="BK103" i="1"/>
  <c r="BL103" i="1"/>
  <c r="BM103" i="1"/>
  <c r="BJ103" i="1"/>
  <c r="BN103" i="1"/>
  <c r="BN79" i="1"/>
  <c r="BN301" i="1"/>
  <c r="BJ301" i="1"/>
  <c r="BN292" i="1"/>
  <c r="BJ292" i="1"/>
  <c r="BJ291" i="1"/>
  <c r="BI267" i="1"/>
  <c r="BK267" i="1" s="1"/>
  <c r="BI257" i="1"/>
  <c r="BM257" i="1"/>
  <c r="BC250" i="1"/>
  <c r="BI249" i="1"/>
  <c r="BL241" i="1"/>
  <c r="BL318" i="1"/>
  <c r="BM318" i="1"/>
  <c r="BM317" i="1"/>
  <c r="BM316" i="1"/>
  <c r="BL309" i="1"/>
  <c r="BM309" i="1"/>
  <c r="BN309" i="1"/>
  <c r="BM308" i="1"/>
  <c r="BC301" i="1"/>
  <c r="BN298" i="1"/>
  <c r="BJ298" i="1"/>
  <c r="BC292" i="1"/>
  <c r="BN289" i="1"/>
  <c r="BJ288" i="1"/>
  <c r="BC283" i="1"/>
  <c r="BN280" i="1"/>
  <c r="BJ279" i="1"/>
  <c r="BL274" i="1"/>
  <c r="BI270" i="1"/>
  <c r="BC269" i="1"/>
  <c r="BC267" i="1"/>
  <c r="BI263" i="1"/>
  <c r="BC258" i="1"/>
  <c r="BI254" i="1"/>
  <c r="BM254" i="1" s="1"/>
  <c r="BC249" i="1"/>
  <c r="BI245" i="1"/>
  <c r="BN245" i="1" s="1"/>
  <c r="BC240" i="1"/>
  <c r="BL238" i="1"/>
  <c r="BI236" i="1"/>
  <c r="BM236" i="1" s="1"/>
  <c r="BJ225" i="1"/>
  <c r="BI214" i="1"/>
  <c r="BK214" i="1"/>
  <c r="BK213" i="1"/>
  <c r="BI210" i="1"/>
  <c r="BN210" i="1" s="1"/>
  <c r="BL210" i="1"/>
  <c r="BK198" i="1"/>
  <c r="BJ184" i="1"/>
  <c r="BK184" i="1"/>
  <c r="BL184" i="1"/>
  <c r="BJ183" i="1"/>
  <c r="BK163" i="1"/>
  <c r="BL163" i="1"/>
  <c r="BK155" i="1"/>
  <c r="BL155" i="1"/>
  <c r="BM155" i="1"/>
  <c r="BJ155" i="1"/>
  <c r="BM146" i="1"/>
  <c r="BL136" i="1"/>
  <c r="BM128" i="1"/>
  <c r="BJ128" i="1"/>
  <c r="BM125" i="1"/>
  <c r="BJ125" i="1"/>
  <c r="BI106" i="1"/>
  <c r="BN106" i="1" s="1"/>
  <c r="BC95" i="1"/>
  <c r="BL260" i="1"/>
  <c r="BC256" i="1"/>
  <c r="BC229" i="1"/>
  <c r="BJ224" i="1"/>
  <c r="BK224" i="1"/>
  <c r="BL224" i="1"/>
  <c r="BC220" i="1"/>
  <c r="BJ215" i="1"/>
  <c r="BK215" i="1"/>
  <c r="BC211" i="1"/>
  <c r="BI204" i="1"/>
  <c r="BK203" i="1"/>
  <c r="BJ203" i="1"/>
  <c r="BL203" i="1"/>
  <c r="BI202" i="1"/>
  <c r="BJ202" i="1" s="1"/>
  <c r="BC200" i="1"/>
  <c r="BN195" i="1"/>
  <c r="BI188" i="1"/>
  <c r="BN188" i="1" s="1"/>
  <c r="BK185" i="1"/>
  <c r="BL185" i="1"/>
  <c r="BM185" i="1"/>
  <c r="BJ185" i="1"/>
  <c r="BC171" i="1"/>
  <c r="BC170" i="1"/>
  <c r="BJ166" i="1"/>
  <c r="BK166" i="1"/>
  <c r="BM147" i="1"/>
  <c r="BJ145" i="1"/>
  <c r="BK145" i="1"/>
  <c r="BI144" i="1"/>
  <c r="BI142" i="1"/>
  <c r="BL139" i="1"/>
  <c r="BC139" i="1"/>
  <c r="BJ137" i="1"/>
  <c r="BI123" i="1"/>
  <c r="BJ123" i="1"/>
  <c r="BM122" i="1"/>
  <c r="BJ122" i="1"/>
  <c r="BK122" i="1"/>
  <c r="BL122" i="1"/>
  <c r="BJ108" i="1"/>
  <c r="BK108" i="1"/>
  <c r="BI81" i="1"/>
  <c r="BJ81" i="1"/>
  <c r="BN80" i="1"/>
  <c r="BC28" i="1"/>
  <c r="BC27" i="1"/>
  <c r="BK24" i="1"/>
  <c r="BL24" i="1"/>
  <c r="BM24" i="1"/>
  <c r="BJ24" i="1"/>
  <c r="BN3" i="1"/>
  <c r="BJ251" i="1"/>
  <c r="BK251" i="1"/>
  <c r="BL251" i="1"/>
  <c r="BC247" i="1"/>
  <c r="BJ233" i="1"/>
  <c r="BK233" i="1"/>
  <c r="BL271" i="1"/>
  <c r="BI265" i="1"/>
  <c r="BL265" i="1" s="1"/>
  <c r="BK264" i="1"/>
  <c r="BI258" i="1"/>
  <c r="BI256" i="1"/>
  <c r="BL256" i="1" s="1"/>
  <c r="BI247" i="1"/>
  <c r="BK246" i="1"/>
  <c r="BI238" i="1"/>
  <c r="BM238" i="1" s="1"/>
  <c r="BK237" i="1"/>
  <c r="BI229" i="1"/>
  <c r="BK228" i="1"/>
  <c r="BI220" i="1"/>
  <c r="BL220" i="1" s="1"/>
  <c r="BK219" i="1"/>
  <c r="BI200" i="1"/>
  <c r="BL200" i="1"/>
  <c r="BC192" i="1"/>
  <c r="BN185" i="1"/>
  <c r="BN184" i="1"/>
  <c r="BC177" i="1"/>
  <c r="BN172" i="1"/>
  <c r="BI170" i="1"/>
  <c r="BN170" i="1" s="1"/>
  <c r="BL166" i="1"/>
  <c r="BC153" i="1"/>
  <c r="BC152" i="1"/>
  <c r="BI148" i="1"/>
  <c r="BN146" i="1"/>
  <c r="BL145" i="1"/>
  <c r="BJ144" i="1"/>
  <c r="BM129" i="1"/>
  <c r="BN129" i="1"/>
  <c r="BL129" i="1"/>
  <c r="BJ127" i="1"/>
  <c r="BK127" i="1"/>
  <c r="BI126" i="1"/>
  <c r="BK126" i="1" s="1"/>
  <c r="BI124" i="1"/>
  <c r="BL124" i="1" s="1"/>
  <c r="BK109" i="1"/>
  <c r="BL109" i="1"/>
  <c r="BM109" i="1"/>
  <c r="BJ109" i="1"/>
  <c r="BI92" i="1"/>
  <c r="BJ92" i="1"/>
  <c r="BM39" i="1"/>
  <c r="BJ39" i="1"/>
  <c r="BK36" i="1"/>
  <c r="BL36" i="1"/>
  <c r="BM36" i="1"/>
  <c r="BJ36" i="1"/>
  <c r="BN36" i="1"/>
  <c r="BK277" i="1"/>
  <c r="BC265" i="1"/>
  <c r="BJ242" i="1"/>
  <c r="BK242" i="1"/>
  <c r="BL242" i="1"/>
  <c r="BC238" i="1"/>
  <c r="BC262" i="1"/>
  <c r="BC253" i="1"/>
  <c r="BC244" i="1"/>
  <c r="BC235" i="1"/>
  <c r="BC226" i="1"/>
  <c r="BC217" i="1"/>
  <c r="BI211" i="1"/>
  <c r="BK209" i="1"/>
  <c r="BM209" i="1"/>
  <c r="BN209" i="1"/>
  <c r="BM203" i="1"/>
  <c r="BI199" i="1"/>
  <c r="BN199" i="1" s="1"/>
  <c r="BI198" i="1"/>
  <c r="BI197" i="1"/>
  <c r="BC193" i="1"/>
  <c r="BC190" i="1"/>
  <c r="BL178" i="1"/>
  <c r="BK176" i="1"/>
  <c r="BC174" i="1"/>
  <c r="BN167" i="1"/>
  <c r="BN166" i="1"/>
  <c r="BC159" i="1"/>
  <c r="BN154" i="1"/>
  <c r="BI152" i="1"/>
  <c r="BN152" i="1" s="1"/>
  <c r="BC135" i="1"/>
  <c r="BC134" i="1"/>
  <c r="BM133" i="1"/>
  <c r="BI130" i="1"/>
  <c r="BI112" i="1"/>
  <c r="BN112" i="1" s="1"/>
  <c r="BN109" i="1"/>
  <c r="BN108" i="1"/>
  <c r="BI93" i="1"/>
  <c r="BJ93" i="1" s="1"/>
  <c r="BM66" i="1"/>
  <c r="BL66" i="1"/>
  <c r="BN66" i="1"/>
  <c r="BJ66" i="1"/>
  <c r="BK66" i="1"/>
  <c r="BC65" i="1"/>
  <c r="BK42" i="1"/>
  <c r="BL42" i="1"/>
  <c r="BM42" i="1"/>
  <c r="BJ42" i="1"/>
  <c r="BI35" i="1"/>
  <c r="BL35" i="1" s="1"/>
  <c r="BC268" i="1"/>
  <c r="BL264" i="1"/>
  <c r="BM264" i="1"/>
  <c r="BN262" i="1"/>
  <c r="BJ262" i="1"/>
  <c r="BL255" i="1"/>
  <c r="BN253" i="1"/>
  <c r="BJ253" i="1"/>
  <c r="BL246" i="1"/>
  <c r="BM246" i="1"/>
  <c r="BN246" i="1"/>
  <c r="BN244" i="1"/>
  <c r="BJ244" i="1"/>
  <c r="BL237" i="1"/>
  <c r="BM237" i="1"/>
  <c r="BN237" i="1"/>
  <c r="BL228" i="1"/>
  <c r="BM228" i="1"/>
  <c r="BN228" i="1"/>
  <c r="BN226" i="1"/>
  <c r="BJ226" i="1"/>
  <c r="BL219" i="1"/>
  <c r="BM219" i="1"/>
  <c r="BN219" i="1"/>
  <c r="BN217" i="1"/>
  <c r="BJ217" i="1"/>
  <c r="BC201" i="1"/>
  <c r="BK191" i="1"/>
  <c r="BL191" i="1"/>
  <c r="BM191" i="1"/>
  <c r="BJ191" i="1"/>
  <c r="BI177" i="1"/>
  <c r="BJ177" i="1" s="1"/>
  <c r="BL160" i="1"/>
  <c r="BK158" i="1"/>
  <c r="BL158" i="1"/>
  <c r="BM158" i="1"/>
  <c r="BC156" i="1"/>
  <c r="BM154" i="1"/>
  <c r="BN148" i="1"/>
  <c r="BC141" i="1"/>
  <c r="BI134" i="1"/>
  <c r="BN134" i="1" s="1"/>
  <c r="BC116" i="1"/>
  <c r="BC113" i="1"/>
  <c r="BC112" i="1"/>
  <c r="BC106" i="1"/>
  <c r="BI94" i="1"/>
  <c r="BL94" i="1" s="1"/>
  <c r="BM70" i="1"/>
  <c r="BC70" i="1"/>
  <c r="BC53" i="1"/>
  <c r="BI201" i="1"/>
  <c r="BK201" i="1" s="1"/>
  <c r="BC195" i="1"/>
  <c r="BI192" i="1"/>
  <c r="BK192" i="1" s="1"/>
  <c r="BC187" i="1"/>
  <c r="BC186" i="1"/>
  <c r="BI175" i="1"/>
  <c r="BI174" i="1"/>
  <c r="BK174" i="1" s="1"/>
  <c r="BC169" i="1"/>
  <c r="BC168" i="1"/>
  <c r="BI157" i="1"/>
  <c r="BI156" i="1"/>
  <c r="BK156" i="1" s="1"/>
  <c r="BC151" i="1"/>
  <c r="BC150" i="1"/>
  <c r="BI139" i="1"/>
  <c r="BI138" i="1"/>
  <c r="BC133" i="1"/>
  <c r="BC132" i="1"/>
  <c r="BC117" i="1"/>
  <c r="BL107" i="1"/>
  <c r="BL102" i="1"/>
  <c r="BK100" i="1"/>
  <c r="BL100" i="1"/>
  <c r="BM100" i="1"/>
  <c r="BC98" i="1"/>
  <c r="BM96" i="1"/>
  <c r="BI95" i="1"/>
  <c r="BL95" i="1" s="1"/>
  <c r="BJ82" i="1"/>
  <c r="BK82" i="1"/>
  <c r="BI53" i="1"/>
  <c r="BK16" i="1"/>
  <c r="BI208" i="1"/>
  <c r="BL208" i="1" s="1"/>
  <c r="BC205" i="1"/>
  <c r="BC199" i="1"/>
  <c r="BI196" i="1"/>
  <c r="BI190" i="1"/>
  <c r="BI189" i="1"/>
  <c r="BC184" i="1"/>
  <c r="BC183" i="1"/>
  <c r="BI172" i="1"/>
  <c r="BL172" i="1" s="1"/>
  <c r="BI171" i="1"/>
  <c r="BC166" i="1"/>
  <c r="BC165" i="1"/>
  <c r="BI154" i="1"/>
  <c r="BL154" i="1" s="1"/>
  <c r="BI153" i="1"/>
  <c r="BL153" i="1" s="1"/>
  <c r="BC148" i="1"/>
  <c r="BC147" i="1"/>
  <c r="BI136" i="1"/>
  <c r="BI135" i="1"/>
  <c r="BC130" i="1"/>
  <c r="BC129" i="1"/>
  <c r="BN121" i="1"/>
  <c r="BC114" i="1"/>
  <c r="BI101" i="1"/>
  <c r="BJ101" i="1" s="1"/>
  <c r="BC100" i="1"/>
  <c r="BM98" i="1"/>
  <c r="BL98" i="1"/>
  <c r="BK86" i="1"/>
  <c r="BL86" i="1"/>
  <c r="BM86" i="1"/>
  <c r="BJ86" i="1"/>
  <c r="BK83" i="1"/>
  <c r="BL83" i="1"/>
  <c r="BM83" i="1"/>
  <c r="BJ83" i="1"/>
  <c r="BJ76" i="1"/>
  <c r="BK76" i="1"/>
  <c r="BC55" i="1"/>
  <c r="BL54" i="1"/>
  <c r="BM54" i="1"/>
  <c r="BJ54" i="1"/>
  <c r="BK18" i="1"/>
  <c r="BL18" i="1"/>
  <c r="BM18" i="1"/>
  <c r="BJ18" i="1"/>
  <c r="BN18" i="1"/>
  <c r="BI11" i="1"/>
  <c r="BL11" i="1"/>
  <c r="BC198" i="1"/>
  <c r="BI195" i="1"/>
  <c r="BI187" i="1"/>
  <c r="BM186" i="1"/>
  <c r="BN186" i="1"/>
  <c r="BC181" i="1"/>
  <c r="BC180" i="1"/>
  <c r="BI169" i="1"/>
  <c r="BN169" i="1" s="1"/>
  <c r="BM168" i="1"/>
  <c r="BC163" i="1"/>
  <c r="BC162" i="1"/>
  <c r="BI151" i="1"/>
  <c r="BN151" i="1" s="1"/>
  <c r="BM150" i="1"/>
  <c r="BN150" i="1"/>
  <c r="BC145" i="1"/>
  <c r="BC144" i="1"/>
  <c r="BI133" i="1"/>
  <c r="BM132" i="1"/>
  <c r="BN132" i="1"/>
  <c r="BC127" i="1"/>
  <c r="BC126" i="1"/>
  <c r="BC121" i="1"/>
  <c r="BM107" i="1"/>
  <c r="BN107" i="1"/>
  <c r="BJ105" i="1"/>
  <c r="BK105" i="1"/>
  <c r="BM104" i="1"/>
  <c r="BN104" i="1"/>
  <c r="BJ102" i="1"/>
  <c r="BK102" i="1"/>
  <c r="BM97" i="1"/>
  <c r="BC97" i="1"/>
  <c r="BC90" i="1"/>
  <c r="BC87" i="1"/>
  <c r="BC86" i="1"/>
  <c r="BC85" i="1"/>
  <c r="BL78" i="1"/>
  <c r="BK77" i="1"/>
  <c r="BL77" i="1"/>
  <c r="BM77" i="1"/>
  <c r="BN77" i="1"/>
  <c r="BI60" i="1"/>
  <c r="BN60" i="1" s="1"/>
  <c r="BC50" i="1"/>
  <c r="BM26" i="1"/>
  <c r="BC26" i="1"/>
  <c r="BC120" i="1"/>
  <c r="BI117" i="1"/>
  <c r="BI116" i="1"/>
  <c r="BK116" i="1" s="1"/>
  <c r="BC111" i="1"/>
  <c r="BC110" i="1"/>
  <c r="BI99" i="1"/>
  <c r="BM99" i="1" s="1"/>
  <c r="BI97" i="1"/>
  <c r="BL97" i="1" s="1"/>
  <c r="BI96" i="1"/>
  <c r="BC92" i="1"/>
  <c r="BC91" i="1"/>
  <c r="BK90" i="1"/>
  <c r="BN86" i="1"/>
  <c r="BN83" i="1"/>
  <c r="BN82" i="1"/>
  <c r="BC75" i="1"/>
  <c r="BK68" i="1"/>
  <c r="BJ68" i="1"/>
  <c r="BK62" i="1"/>
  <c r="BM62" i="1"/>
  <c r="BJ62" i="1"/>
  <c r="BJ59" i="1"/>
  <c r="BK59" i="1"/>
  <c r="BN59" i="1"/>
  <c r="BL59" i="1"/>
  <c r="BM59" i="1"/>
  <c r="BI45" i="1"/>
  <c r="BN45" i="1" s="1"/>
  <c r="BN42" i="1"/>
  <c r="BN24" i="1"/>
  <c r="BI21" i="1"/>
  <c r="BN21" i="1" s="1"/>
  <c r="BK115" i="1"/>
  <c r="BL115" i="1"/>
  <c r="BM115" i="1"/>
  <c r="BI114" i="1"/>
  <c r="BM114" i="1" s="1"/>
  <c r="BI113" i="1"/>
  <c r="BC108" i="1"/>
  <c r="BC107" i="1"/>
  <c r="BN94" i="1"/>
  <c r="BN93" i="1"/>
  <c r="BC88" i="1"/>
  <c r="BL81" i="1"/>
  <c r="BK74" i="1"/>
  <c r="BL74" i="1"/>
  <c r="BM74" i="1"/>
  <c r="BC72" i="1"/>
  <c r="BL69" i="1"/>
  <c r="BC69" i="1"/>
  <c r="BC68" i="1"/>
  <c r="BC67" i="1"/>
  <c r="BC62" i="1"/>
  <c r="BC54" i="1"/>
  <c r="BC49" i="1"/>
  <c r="BC47" i="1"/>
  <c r="BC31" i="1"/>
  <c r="BC29" i="1"/>
  <c r="BC21" i="1"/>
  <c r="BK9" i="1"/>
  <c r="BJ9" i="1"/>
  <c r="BI120" i="1"/>
  <c r="BI111" i="1"/>
  <c r="BN111" i="1" s="1"/>
  <c r="BI110" i="1"/>
  <c r="BK110" i="1" s="1"/>
  <c r="BC105" i="1"/>
  <c r="BC104" i="1"/>
  <c r="BN96" i="1"/>
  <c r="BI75" i="1"/>
  <c r="BJ74" i="1"/>
  <c r="BC74" i="1"/>
  <c r="BC73" i="1"/>
  <c r="BN62" i="1"/>
  <c r="BC60" i="1"/>
  <c r="BK54" i="1"/>
  <c r="BI52" i="1"/>
  <c r="BL51" i="1"/>
  <c r="BM51" i="1"/>
  <c r="BI47" i="1"/>
  <c r="BM47" i="1" s="1"/>
  <c r="BC34" i="1"/>
  <c r="BI33" i="1"/>
  <c r="BJ33" i="1" s="1"/>
  <c r="BC16" i="1"/>
  <c r="BC94" i="1"/>
  <c r="BI91" i="1"/>
  <c r="BI90" i="1"/>
  <c r="BC84" i="1"/>
  <c r="BC82" i="1"/>
  <c r="BI73" i="1"/>
  <c r="BL73" i="1" s="1"/>
  <c r="BI72" i="1"/>
  <c r="BI67" i="1"/>
  <c r="BI65" i="1"/>
  <c r="BL65" i="1" s="1"/>
  <c r="BC63" i="1"/>
  <c r="BC61" i="1"/>
  <c r="BC58" i="1"/>
  <c r="BL57" i="1"/>
  <c r="BK57" i="1"/>
  <c r="BJ56" i="1"/>
  <c r="BK56" i="1"/>
  <c r="BM56" i="1"/>
  <c r="BI55" i="1"/>
  <c r="BJ55" i="1"/>
  <c r="BI50" i="1"/>
  <c r="BL50" i="1"/>
  <c r="BK48" i="1"/>
  <c r="BL48" i="1"/>
  <c r="BM48" i="1"/>
  <c r="BJ48" i="1"/>
  <c r="BI34" i="1"/>
  <c r="BK34" i="1" s="1"/>
  <c r="BJ34" i="1"/>
  <c r="BC33" i="1"/>
  <c r="BC32" i="1"/>
  <c r="BI29" i="1"/>
  <c r="BI17" i="1"/>
  <c r="BL17" i="1"/>
  <c r="BK15" i="1"/>
  <c r="BC13" i="1"/>
  <c r="BC10" i="1"/>
  <c r="BC9" i="1"/>
  <c r="BC8" i="1"/>
  <c r="BK6" i="1"/>
  <c r="BL6" i="1"/>
  <c r="BM6" i="1"/>
  <c r="BJ6" i="1"/>
  <c r="BK89" i="1"/>
  <c r="BL89" i="1"/>
  <c r="BM89" i="1"/>
  <c r="BI88" i="1"/>
  <c r="BI87" i="1"/>
  <c r="BL87" i="1" s="1"/>
  <c r="BC81" i="1"/>
  <c r="BC79" i="1"/>
  <c r="BJ72" i="1"/>
  <c r="BK71" i="1"/>
  <c r="BL71" i="1"/>
  <c r="BM71" i="1"/>
  <c r="BI69" i="1"/>
  <c r="BI63" i="1"/>
  <c r="BL63" i="1" s="1"/>
  <c r="BN57" i="1"/>
  <c r="BC57" i="1"/>
  <c r="BN56" i="1"/>
  <c r="BM40" i="1"/>
  <c r="BN40" i="1"/>
  <c r="BI37" i="1"/>
  <c r="BI32" i="1"/>
  <c r="BM32" i="1" s="1"/>
  <c r="BM30" i="1"/>
  <c r="BJ30" i="1"/>
  <c r="BI16" i="1"/>
  <c r="BJ16" i="1"/>
  <c r="BJ15" i="1"/>
  <c r="BC15" i="1"/>
  <c r="BC14" i="1"/>
  <c r="BN11" i="1"/>
  <c r="BN9" i="1"/>
  <c r="BN6" i="1"/>
  <c r="BC96" i="1"/>
  <c r="BC93" i="1"/>
  <c r="BI85" i="1"/>
  <c r="BN85" i="1" s="1"/>
  <c r="BI84" i="1"/>
  <c r="BC78" i="1"/>
  <c r="BC76" i="1"/>
  <c r="BJ69" i="1"/>
  <c r="BI64" i="1"/>
  <c r="BC46" i="1"/>
  <c r="BC45" i="1"/>
  <c r="BC44" i="1"/>
  <c r="BI27" i="1"/>
  <c r="BN26" i="1"/>
  <c r="BM22" i="1"/>
  <c r="BN22" i="1"/>
  <c r="BI19" i="1"/>
  <c r="BI14" i="1"/>
  <c r="BM11" i="1"/>
  <c r="BC11" i="1"/>
  <c r="BI61" i="1"/>
  <c r="BM61" i="1" s="1"/>
  <c r="BI58" i="1"/>
  <c r="BI49" i="1"/>
  <c r="BI44" i="1"/>
  <c r="BC43" i="1"/>
  <c r="BC41" i="1"/>
  <c r="BI31" i="1"/>
  <c r="BI26" i="1"/>
  <c r="BC25" i="1"/>
  <c r="BC23" i="1"/>
  <c r="BI13" i="1"/>
  <c r="BI8" i="1"/>
  <c r="BN8" i="1" s="1"/>
  <c r="BC7" i="1"/>
  <c r="BC5" i="1"/>
  <c r="BI46" i="1"/>
  <c r="BI41" i="1"/>
  <c r="BC40" i="1"/>
  <c r="BC38" i="1"/>
  <c r="BI28" i="1"/>
  <c r="BL28" i="1" s="1"/>
  <c r="BI23" i="1"/>
  <c r="BN23" i="1" s="1"/>
  <c r="BC22" i="1"/>
  <c r="BC20" i="1"/>
  <c r="BK12" i="1"/>
  <c r="BL12" i="1"/>
  <c r="BM12" i="1"/>
  <c r="BI10" i="1"/>
  <c r="BI5" i="1"/>
  <c r="BC4" i="1"/>
  <c r="BC64" i="1"/>
  <c r="BC52" i="1"/>
  <c r="BM43" i="1"/>
  <c r="BN43" i="1"/>
  <c r="BJ38" i="1"/>
  <c r="BC37" i="1"/>
  <c r="BC35" i="1"/>
  <c r="BJ28" i="1"/>
  <c r="BM25" i="1"/>
  <c r="BN25" i="1"/>
  <c r="BJ20" i="1"/>
  <c r="BK20" i="1"/>
  <c r="BC19" i="1"/>
  <c r="BC17" i="1"/>
  <c r="BJ10" i="1"/>
  <c r="BI7" i="1"/>
  <c r="BN2" i="1"/>
  <c r="BM2" i="1"/>
  <c r="BL206" i="1" l="1"/>
  <c r="BM206" i="1"/>
  <c r="BK147" i="1"/>
  <c r="BN147" i="1"/>
  <c r="BL147" i="1"/>
  <c r="BJ147" i="1"/>
  <c r="BN205" i="1"/>
  <c r="BJ205" i="1"/>
  <c r="BM247" i="1"/>
  <c r="BL247" i="1"/>
  <c r="BM312" i="1"/>
  <c r="BN312" i="1"/>
  <c r="BJ312" i="1"/>
  <c r="BJ255" i="1"/>
  <c r="BM255" i="1"/>
  <c r="BN255" i="1"/>
  <c r="BL293" i="1"/>
  <c r="BM293" i="1"/>
  <c r="BJ293" i="1"/>
  <c r="BN293" i="1"/>
  <c r="BN137" i="1"/>
  <c r="BK137" i="1"/>
  <c r="BL137" i="1"/>
  <c r="BK300" i="1"/>
  <c r="BL300" i="1"/>
  <c r="BJ300" i="1"/>
  <c r="BM300" i="1"/>
  <c r="BM73" i="1"/>
  <c r="BL32" i="1"/>
  <c r="BM29" i="1"/>
  <c r="BL29" i="1"/>
  <c r="BN29" i="1"/>
  <c r="BL196" i="1"/>
  <c r="BM196" i="1"/>
  <c r="BM175" i="1"/>
  <c r="BL175" i="1"/>
  <c r="BJ126" i="1"/>
  <c r="BK255" i="1"/>
  <c r="BM205" i="1"/>
  <c r="BJ141" i="1"/>
  <c r="BK141" i="1"/>
  <c r="BJ264" i="1"/>
  <c r="BN264" i="1"/>
  <c r="BL289" i="1"/>
  <c r="BJ289" i="1"/>
  <c r="BM289" i="1"/>
  <c r="BK289" i="1"/>
  <c r="BL75" i="1"/>
  <c r="BJ75" i="1"/>
  <c r="BM14" i="1"/>
  <c r="BL14" i="1"/>
  <c r="BL113" i="1"/>
  <c r="BJ113" i="1"/>
  <c r="BL205" i="1"/>
  <c r="BN254" i="1"/>
  <c r="BN300" i="1"/>
  <c r="BK98" i="1"/>
  <c r="BJ98" i="1"/>
  <c r="BN98" i="1"/>
  <c r="BK125" i="1"/>
  <c r="BN125" i="1"/>
  <c r="BL125" i="1"/>
  <c r="BK180" i="1"/>
  <c r="BJ180" i="1"/>
  <c r="BN180" i="1"/>
  <c r="BM180" i="1"/>
  <c r="BN234" i="1"/>
  <c r="BL234" i="1"/>
  <c r="BJ234" i="1"/>
  <c r="BK234" i="1"/>
  <c r="BL280" i="1"/>
  <c r="BM280" i="1"/>
  <c r="BJ280" i="1"/>
  <c r="BK280" i="1"/>
  <c r="BL9" i="1"/>
  <c r="BM9" i="1"/>
  <c r="BM57" i="1"/>
  <c r="BJ57" i="1"/>
  <c r="BM108" i="1"/>
  <c r="BL108" i="1"/>
  <c r="BJ161" i="1"/>
  <c r="BM161" i="1"/>
  <c r="BN161" i="1"/>
  <c r="BK161" i="1"/>
  <c r="BJ173" i="1"/>
  <c r="BL173" i="1"/>
  <c r="BK173" i="1"/>
  <c r="BN173" i="1"/>
  <c r="BL186" i="1"/>
  <c r="BJ186" i="1"/>
  <c r="BK186" i="1"/>
  <c r="BL38" i="1"/>
  <c r="BK38" i="1"/>
  <c r="BN38" i="1"/>
  <c r="BL68" i="1"/>
  <c r="BM68" i="1"/>
  <c r="BN68" i="1"/>
  <c r="BM215" i="1"/>
  <c r="BL215" i="1"/>
  <c r="BN215" i="1"/>
  <c r="BM38" i="1"/>
  <c r="BK207" i="1"/>
  <c r="BL207" i="1"/>
  <c r="BN207" i="1"/>
  <c r="BJ207" i="1"/>
  <c r="BJ176" i="1"/>
  <c r="BL176" i="1"/>
  <c r="BN176" i="1"/>
  <c r="BM176" i="1"/>
  <c r="BL168" i="1"/>
  <c r="BJ168" i="1"/>
  <c r="BK168" i="1"/>
  <c r="BK217" i="1"/>
  <c r="BL217" i="1"/>
  <c r="BM217" i="1"/>
  <c r="BK235" i="1"/>
  <c r="BM235" i="1"/>
  <c r="BL235" i="1"/>
  <c r="BL307" i="1"/>
  <c r="BN39" i="1"/>
  <c r="BM15" i="1"/>
  <c r="BL76" i="1"/>
  <c r="BN78" i="1"/>
  <c r="BL114" i="1"/>
  <c r="BJ235" i="1"/>
  <c r="BN128" i="1"/>
  <c r="BL39" i="1"/>
  <c r="BN164" i="1"/>
  <c r="BK260" i="1"/>
  <c r="BL128" i="1"/>
  <c r="BL146" i="1"/>
  <c r="BJ163" i="1"/>
  <c r="BJ297" i="1"/>
  <c r="BJ307" i="1"/>
  <c r="BK79" i="1"/>
  <c r="BJ287" i="1"/>
  <c r="BL297" i="1"/>
  <c r="BJ143" i="1"/>
  <c r="BN208" i="1"/>
  <c r="BN296" i="1"/>
  <c r="BN118" i="1"/>
  <c r="BJ160" i="1"/>
  <c r="BM268" i="1"/>
  <c r="BL164" i="1"/>
  <c r="BK149" i="1"/>
  <c r="BJ181" i="1"/>
  <c r="BL202" i="1"/>
  <c r="BN283" i="1"/>
  <c r="BL314" i="1"/>
  <c r="BK296" i="1"/>
  <c r="BN105" i="1"/>
  <c r="BL105" i="1"/>
  <c r="BL43" i="1"/>
  <c r="BK43" i="1"/>
  <c r="BL25" i="1"/>
  <c r="BJ25" i="1"/>
  <c r="BJ100" i="1"/>
  <c r="BN100" i="1"/>
  <c r="BM287" i="1"/>
  <c r="BK78" i="1"/>
  <c r="BK107" i="1"/>
  <c r="BM82" i="1"/>
  <c r="BN233" i="1"/>
  <c r="BL104" i="1"/>
  <c r="BJ104" i="1"/>
  <c r="BK104" i="1"/>
  <c r="BN15" i="1"/>
  <c r="BL181" i="1"/>
  <c r="BL30" i="1"/>
  <c r="BJ40" i="1"/>
  <c r="BK30" i="1"/>
  <c r="BL40" i="1"/>
  <c r="BM78" i="1"/>
  <c r="BN168" i="1"/>
  <c r="BN149" i="1"/>
  <c r="BN235" i="1"/>
  <c r="BM111" i="1"/>
  <c r="BL233" i="1"/>
  <c r="BJ260" i="1"/>
  <c r="BJ164" i="1"/>
  <c r="BJ79" i="1"/>
  <c r="BM245" i="1"/>
  <c r="BM143" i="1"/>
  <c r="BM296" i="1"/>
  <c r="BK268" i="1"/>
  <c r="BL118" i="1"/>
  <c r="BJ268" i="1"/>
  <c r="BJ118" i="1"/>
  <c r="BJ129" i="1"/>
  <c r="BK129" i="1"/>
  <c r="BK226" i="1"/>
  <c r="BL226" i="1"/>
  <c r="BM226" i="1"/>
  <c r="BK244" i="1"/>
  <c r="BL244" i="1"/>
  <c r="BM244" i="1"/>
  <c r="BL150" i="1"/>
  <c r="BJ150" i="1"/>
  <c r="BK150" i="1"/>
  <c r="BL132" i="1"/>
  <c r="BJ132" i="1"/>
  <c r="BK132" i="1"/>
  <c r="BK51" i="1"/>
  <c r="BJ22" i="1"/>
  <c r="BL253" i="1"/>
  <c r="BM253" i="1"/>
  <c r="BK253" i="1"/>
  <c r="BM127" i="1"/>
  <c r="BK25" i="1"/>
  <c r="BL127" i="1"/>
  <c r="BN145" i="1"/>
  <c r="BM260" i="1"/>
  <c r="BL316" i="1"/>
  <c r="BM37" i="1"/>
  <c r="BN37" i="1"/>
  <c r="BL37" i="1"/>
  <c r="BJ187" i="1"/>
  <c r="BK187" i="1"/>
  <c r="BL187" i="1"/>
  <c r="BJ157" i="1"/>
  <c r="BK157" i="1"/>
  <c r="BN157" i="1"/>
  <c r="BN211" i="1"/>
  <c r="BK211" i="1"/>
  <c r="BM211" i="1"/>
  <c r="BM7" i="1"/>
  <c r="BN7" i="1"/>
  <c r="BL7" i="1"/>
  <c r="BJ7" i="1"/>
  <c r="BJ5" i="1"/>
  <c r="BK5" i="1"/>
  <c r="BL5" i="1"/>
  <c r="BM5" i="1"/>
  <c r="BM46" i="1"/>
  <c r="BN46" i="1"/>
  <c r="BJ46" i="1"/>
  <c r="BK46" i="1"/>
  <c r="BM49" i="1"/>
  <c r="BN49" i="1"/>
  <c r="BJ49" i="1"/>
  <c r="BK27" i="1"/>
  <c r="BL27" i="1"/>
  <c r="BM27" i="1"/>
  <c r="BJ27" i="1"/>
  <c r="BN5" i="1"/>
  <c r="BJ88" i="1"/>
  <c r="BK88" i="1"/>
  <c r="BN55" i="1"/>
  <c r="BM55" i="1"/>
  <c r="BK65" i="1"/>
  <c r="BJ65" i="1"/>
  <c r="BM90" i="1"/>
  <c r="BN90" i="1"/>
  <c r="BJ90" i="1"/>
  <c r="BK49" i="1"/>
  <c r="BL120" i="1"/>
  <c r="BJ120" i="1"/>
  <c r="BN120" i="1"/>
  <c r="BK37" i="1"/>
  <c r="BM60" i="1"/>
  <c r="BJ60" i="1"/>
  <c r="BK60" i="1"/>
  <c r="BL60" i="1"/>
  <c r="BL99" i="1"/>
  <c r="BJ169" i="1"/>
  <c r="BK169" i="1"/>
  <c r="BL169" i="1"/>
  <c r="BM195" i="1"/>
  <c r="BK195" i="1"/>
  <c r="BL195" i="1"/>
  <c r="BJ195" i="1"/>
  <c r="BJ136" i="1"/>
  <c r="BK136" i="1"/>
  <c r="BJ190" i="1"/>
  <c r="BK190" i="1"/>
  <c r="BJ53" i="1"/>
  <c r="BK53" i="1"/>
  <c r="BL53" i="1"/>
  <c r="BM138" i="1"/>
  <c r="BN138" i="1"/>
  <c r="BJ138" i="1"/>
  <c r="BM192" i="1"/>
  <c r="BJ192" i="1"/>
  <c r="BN192" i="1"/>
  <c r="BL192" i="1"/>
  <c r="BK134" i="1"/>
  <c r="BL134" i="1"/>
  <c r="BM134" i="1"/>
  <c r="BJ134" i="1"/>
  <c r="BJ35" i="1"/>
  <c r="BK35" i="1"/>
  <c r="BM35" i="1"/>
  <c r="BN35" i="1"/>
  <c r="BK92" i="1"/>
  <c r="BM92" i="1"/>
  <c r="BL92" i="1"/>
  <c r="BN92" i="1"/>
  <c r="BK200" i="1"/>
  <c r="BM200" i="1"/>
  <c r="BJ200" i="1"/>
  <c r="BN200" i="1"/>
  <c r="BN229" i="1"/>
  <c r="BJ229" i="1"/>
  <c r="BK229" i="1"/>
  <c r="BN256" i="1"/>
  <c r="BJ256" i="1"/>
  <c r="BK256" i="1"/>
  <c r="BM123" i="1"/>
  <c r="BN123" i="1"/>
  <c r="BM169" i="1"/>
  <c r="BM204" i="1"/>
  <c r="BN204" i="1"/>
  <c r="BL204" i="1"/>
  <c r="BJ267" i="1"/>
  <c r="BK123" i="1"/>
  <c r="BK138" i="1"/>
  <c r="BL249" i="1"/>
  <c r="BM249" i="1"/>
  <c r="BN249" i="1"/>
  <c r="BL138" i="1"/>
  <c r="BN223" i="1"/>
  <c r="BJ223" i="1"/>
  <c r="BM223" i="1"/>
  <c r="BJ266" i="1"/>
  <c r="BK266" i="1"/>
  <c r="BL266" i="1"/>
  <c r="BN266" i="1"/>
  <c r="BL157" i="1"/>
  <c r="BN232" i="1"/>
  <c r="BJ232" i="1"/>
  <c r="BM232" i="1"/>
  <c r="BL216" i="1"/>
  <c r="BM216" i="1"/>
  <c r="BN216" i="1"/>
  <c r="BK216" i="1"/>
  <c r="BL294" i="1"/>
  <c r="BM294" i="1"/>
  <c r="BN294" i="1"/>
  <c r="BJ294" i="1"/>
  <c r="BN273" i="1"/>
  <c r="BJ273" i="1"/>
  <c r="BK273" i="1"/>
  <c r="BJ41" i="1"/>
  <c r="BK41" i="1"/>
  <c r="BM41" i="1"/>
  <c r="BL41" i="1"/>
  <c r="BM87" i="1"/>
  <c r="BN87" i="1"/>
  <c r="BK87" i="1"/>
  <c r="BJ47" i="1"/>
  <c r="BK47" i="1"/>
  <c r="BM135" i="1"/>
  <c r="BN135" i="1"/>
  <c r="BJ135" i="1"/>
  <c r="BK135" i="1"/>
  <c r="BN187" i="1"/>
  <c r="BN295" i="1"/>
  <c r="BJ295" i="1"/>
  <c r="BL295" i="1"/>
  <c r="BM10" i="1"/>
  <c r="BN10" i="1"/>
  <c r="BK10" i="1"/>
  <c r="BJ23" i="1"/>
  <c r="BK23" i="1"/>
  <c r="BM23" i="1"/>
  <c r="BL23" i="1"/>
  <c r="BJ26" i="1"/>
  <c r="BK26" i="1"/>
  <c r="BL26" i="1"/>
  <c r="BN58" i="1"/>
  <c r="BJ58" i="1"/>
  <c r="BL58" i="1"/>
  <c r="BJ14" i="1"/>
  <c r="BK14" i="1"/>
  <c r="BN14" i="1"/>
  <c r="BJ37" i="1"/>
  <c r="BM84" i="1"/>
  <c r="BN84" i="1"/>
  <c r="BL84" i="1"/>
  <c r="BJ84" i="1"/>
  <c r="BK58" i="1"/>
  <c r="BL10" i="1"/>
  <c r="BJ17" i="1"/>
  <c r="BK17" i="1"/>
  <c r="BN17" i="1"/>
  <c r="BM17" i="1"/>
  <c r="BJ67" i="1"/>
  <c r="BK67" i="1"/>
  <c r="BL67" i="1"/>
  <c r="BJ91" i="1"/>
  <c r="BK91" i="1"/>
  <c r="BN91" i="1"/>
  <c r="BK33" i="1"/>
  <c r="BL33" i="1"/>
  <c r="BM33" i="1"/>
  <c r="BN33" i="1"/>
  <c r="BK21" i="1"/>
  <c r="BL21" i="1"/>
  <c r="BM21" i="1"/>
  <c r="BJ21" i="1"/>
  <c r="BN67" i="1"/>
  <c r="BM91" i="1"/>
  <c r="BJ151" i="1"/>
  <c r="BK151" i="1"/>
  <c r="BL151" i="1"/>
  <c r="BM120" i="1"/>
  <c r="BM171" i="1"/>
  <c r="BN171" i="1"/>
  <c r="BJ171" i="1"/>
  <c r="BK171" i="1"/>
  <c r="BK196" i="1"/>
  <c r="BJ196" i="1"/>
  <c r="BN196" i="1"/>
  <c r="BN53" i="1"/>
  <c r="BJ139" i="1"/>
  <c r="BK139" i="1"/>
  <c r="BN139" i="1"/>
  <c r="BJ94" i="1"/>
  <c r="BN136" i="1"/>
  <c r="BN41" i="1"/>
  <c r="BM65" i="1"/>
  <c r="BK112" i="1"/>
  <c r="BL112" i="1"/>
  <c r="BM112" i="1"/>
  <c r="BJ112" i="1"/>
  <c r="BK197" i="1"/>
  <c r="BM197" i="1"/>
  <c r="BJ197" i="1"/>
  <c r="BN197" i="1"/>
  <c r="BJ204" i="1"/>
  <c r="BL258" i="1"/>
  <c r="BM258" i="1"/>
  <c r="BN258" i="1"/>
  <c r="BJ142" i="1"/>
  <c r="BK142" i="1"/>
  <c r="BM142" i="1"/>
  <c r="BN142" i="1"/>
  <c r="BJ249" i="1"/>
  <c r="BL273" i="1"/>
  <c r="BN214" i="1"/>
  <c r="BJ214" i="1"/>
  <c r="BM214" i="1"/>
  <c r="BJ245" i="1"/>
  <c r="BK245" i="1"/>
  <c r="BL245" i="1"/>
  <c r="BJ263" i="1"/>
  <c r="BK263" i="1"/>
  <c r="BL263" i="1"/>
  <c r="BK121" i="1"/>
  <c r="BL121" i="1"/>
  <c r="BM121" i="1"/>
  <c r="BN319" i="1"/>
  <c r="BJ319" i="1"/>
  <c r="BK319" i="1"/>
  <c r="BL319" i="1"/>
  <c r="BJ248" i="1"/>
  <c r="BK248" i="1"/>
  <c r="BL248" i="1"/>
  <c r="BN248" i="1"/>
  <c r="BM139" i="1"/>
  <c r="BN263" i="1"/>
  <c r="BJ221" i="1"/>
  <c r="BK221" i="1"/>
  <c r="BL221" i="1"/>
  <c r="BN221" i="1"/>
  <c r="BL275" i="1"/>
  <c r="BJ275" i="1"/>
  <c r="BK275" i="1"/>
  <c r="BN275" i="1"/>
  <c r="BM165" i="1"/>
  <c r="BN165" i="1"/>
  <c r="BL165" i="1"/>
  <c r="BK165" i="1"/>
  <c r="BK206" i="1"/>
  <c r="BJ206" i="1"/>
  <c r="BN206" i="1"/>
  <c r="BL232" i="1"/>
  <c r="BN259" i="1"/>
  <c r="BJ259" i="1"/>
  <c r="BM259" i="1"/>
  <c r="BK295" i="1"/>
  <c r="BM141" i="1"/>
  <c r="BN141" i="1"/>
  <c r="BL141" i="1"/>
  <c r="BK249" i="1"/>
  <c r="BM295" i="1"/>
  <c r="BM28" i="1"/>
  <c r="BN28" i="1"/>
  <c r="BK28" i="1"/>
  <c r="BM31" i="1"/>
  <c r="BN31" i="1"/>
  <c r="BJ31" i="1"/>
  <c r="BJ61" i="1"/>
  <c r="BN61" i="1"/>
  <c r="BL61" i="1"/>
  <c r="BM19" i="1"/>
  <c r="BN19" i="1"/>
  <c r="BL19" i="1"/>
  <c r="BJ19" i="1"/>
  <c r="BL46" i="1"/>
  <c r="BJ85" i="1"/>
  <c r="BK85" i="1"/>
  <c r="BL85" i="1"/>
  <c r="BK61" i="1"/>
  <c r="BK7" i="1"/>
  <c r="BM72" i="1"/>
  <c r="BN72" i="1"/>
  <c r="BL72" i="1"/>
  <c r="BL49" i="1"/>
  <c r="BM88" i="1"/>
  <c r="BM113" i="1"/>
  <c r="BN113" i="1"/>
  <c r="BK113" i="1"/>
  <c r="BM116" i="1"/>
  <c r="BN116" i="1"/>
  <c r="BJ116" i="1"/>
  <c r="BL90" i="1"/>
  <c r="BJ133" i="1"/>
  <c r="BK133" i="1"/>
  <c r="BL133" i="1"/>
  <c r="BJ172" i="1"/>
  <c r="BK172" i="1"/>
  <c r="BM174" i="1"/>
  <c r="BN174" i="1"/>
  <c r="BJ174" i="1"/>
  <c r="BL174" i="1"/>
  <c r="BM201" i="1"/>
  <c r="BJ201" i="1"/>
  <c r="BL201" i="1"/>
  <c r="BN201" i="1"/>
  <c r="BK94" i="1"/>
  <c r="BM94" i="1"/>
  <c r="BL135" i="1"/>
  <c r="BM198" i="1"/>
  <c r="BN198" i="1"/>
  <c r="BJ198" i="1"/>
  <c r="BL198" i="1"/>
  <c r="BN238" i="1"/>
  <c r="BJ238" i="1"/>
  <c r="BK238" i="1"/>
  <c r="BM144" i="1"/>
  <c r="BN144" i="1"/>
  <c r="BL144" i="1"/>
  <c r="BN202" i="1"/>
  <c r="BM202" i="1"/>
  <c r="BM157" i="1"/>
  <c r="BK204" i="1"/>
  <c r="BJ258" i="1"/>
  <c r="BL315" i="1"/>
  <c r="BM315" i="1"/>
  <c r="BN315" i="1"/>
  <c r="BK315" i="1"/>
  <c r="BK202" i="1"/>
  <c r="BL222" i="1"/>
  <c r="BM222" i="1"/>
  <c r="BN222" i="1"/>
  <c r="BJ222" i="1"/>
  <c r="BK222" i="1"/>
  <c r="BN304" i="1"/>
  <c r="BJ304" i="1"/>
  <c r="BL142" i="1"/>
  <c r="BM159" i="1"/>
  <c r="BN159" i="1"/>
  <c r="BL159" i="1"/>
  <c r="BK159" i="1"/>
  <c r="BL272" i="1"/>
  <c r="BM272" i="1"/>
  <c r="BN272" i="1"/>
  <c r="BJ272" i="1"/>
  <c r="BL285" i="1"/>
  <c r="BM285" i="1"/>
  <c r="BN285" i="1"/>
  <c r="BJ285" i="1"/>
  <c r="BN313" i="1"/>
  <c r="BJ313" i="1"/>
  <c r="BM313" i="1"/>
  <c r="BK144" i="1"/>
  <c r="BK272" i="1"/>
  <c r="BL313" i="1"/>
  <c r="BK258" i="1"/>
  <c r="BK294" i="1"/>
  <c r="BJ44" i="1"/>
  <c r="BK44" i="1"/>
  <c r="BL44" i="1"/>
  <c r="BM44" i="1"/>
  <c r="BM189" i="1"/>
  <c r="BN189" i="1"/>
  <c r="BJ189" i="1"/>
  <c r="BK189" i="1"/>
  <c r="BN270" i="1"/>
  <c r="BL270" i="1"/>
  <c r="BM270" i="1"/>
  <c r="BJ270" i="1"/>
  <c r="BN277" i="1"/>
  <c r="BJ277" i="1"/>
  <c r="BJ8" i="1"/>
  <c r="BK8" i="1"/>
  <c r="BL8" i="1"/>
  <c r="BM64" i="1"/>
  <c r="BN64" i="1"/>
  <c r="BL64" i="1"/>
  <c r="BJ64" i="1"/>
  <c r="BJ87" i="1"/>
  <c r="BN44" i="1"/>
  <c r="BM63" i="1"/>
  <c r="BJ63" i="1"/>
  <c r="BN63" i="1"/>
  <c r="BK63" i="1"/>
  <c r="BJ29" i="1"/>
  <c r="BK29" i="1"/>
  <c r="BM34" i="1"/>
  <c r="BN34" i="1"/>
  <c r="BJ50" i="1"/>
  <c r="BK50" i="1"/>
  <c r="BN50" i="1"/>
  <c r="BJ73" i="1"/>
  <c r="BK73" i="1"/>
  <c r="BN73" i="1"/>
  <c r="BL34" i="1"/>
  <c r="BN52" i="1"/>
  <c r="BM52" i="1"/>
  <c r="BL52" i="1"/>
  <c r="BJ52" i="1"/>
  <c r="BK72" i="1"/>
  <c r="BM75" i="1"/>
  <c r="BN75" i="1"/>
  <c r="BK75" i="1"/>
  <c r="BM110" i="1"/>
  <c r="BN110" i="1"/>
  <c r="BL110" i="1"/>
  <c r="BJ110" i="1"/>
  <c r="BM67" i="1"/>
  <c r="BL91" i="1"/>
  <c r="BJ114" i="1"/>
  <c r="BK114" i="1"/>
  <c r="BK45" i="1"/>
  <c r="BL45" i="1"/>
  <c r="BM45" i="1"/>
  <c r="BJ45" i="1"/>
  <c r="BJ96" i="1"/>
  <c r="BL96" i="1"/>
  <c r="BJ117" i="1"/>
  <c r="BK117" i="1"/>
  <c r="BN117" i="1"/>
  <c r="BM50" i="1"/>
  <c r="BM85" i="1"/>
  <c r="BK96" i="1"/>
  <c r="BJ11" i="1"/>
  <c r="BK11" i="1"/>
  <c r="BK19" i="1"/>
  <c r="BL55" i="1"/>
  <c r="BM153" i="1"/>
  <c r="BN153" i="1"/>
  <c r="BJ153" i="1"/>
  <c r="BK153" i="1"/>
  <c r="BL117" i="1"/>
  <c r="BJ175" i="1"/>
  <c r="BK175" i="1"/>
  <c r="BN175" i="1"/>
  <c r="BL116" i="1"/>
  <c r="BM177" i="1"/>
  <c r="BN177" i="1"/>
  <c r="BL177" i="1"/>
  <c r="BK177" i="1"/>
  <c r="BM93" i="1"/>
  <c r="BL93" i="1"/>
  <c r="BM172" i="1"/>
  <c r="BK199" i="1"/>
  <c r="BM199" i="1"/>
  <c r="BJ199" i="1"/>
  <c r="BL199" i="1"/>
  <c r="BK64" i="1"/>
  <c r="BJ124" i="1"/>
  <c r="BK124" i="1"/>
  <c r="BM124" i="1"/>
  <c r="BN124" i="1"/>
  <c r="BJ148" i="1"/>
  <c r="BK148" i="1"/>
  <c r="BL148" i="1"/>
  <c r="BM148" i="1"/>
  <c r="BM190" i="1"/>
  <c r="BN265" i="1"/>
  <c r="BJ265" i="1"/>
  <c r="BK265" i="1"/>
  <c r="BL171" i="1"/>
  <c r="BK188" i="1"/>
  <c r="BL188" i="1"/>
  <c r="BM188" i="1"/>
  <c r="BJ188" i="1"/>
  <c r="BM229" i="1"/>
  <c r="BN114" i="1"/>
  <c r="BM187" i="1"/>
  <c r="BL123" i="1"/>
  <c r="BM256" i="1"/>
  <c r="BL240" i="1"/>
  <c r="BM240" i="1"/>
  <c r="BN240" i="1"/>
  <c r="BK93" i="1"/>
  <c r="BL229" i="1"/>
  <c r="BN286" i="1"/>
  <c r="BJ286" i="1"/>
  <c r="BK193" i="1"/>
  <c r="BN193" i="1"/>
  <c r="BL193" i="1"/>
  <c r="BM193" i="1"/>
  <c r="BN241" i="1"/>
  <c r="BJ241" i="1"/>
  <c r="BM241" i="1"/>
  <c r="BK286" i="1"/>
  <c r="BL304" i="1"/>
  <c r="BM304" i="1"/>
  <c r="BK240" i="1"/>
  <c r="BJ216" i="1"/>
  <c r="BK313" i="1"/>
  <c r="BL286" i="1"/>
  <c r="BJ99" i="1"/>
  <c r="BK99" i="1"/>
  <c r="BN99" i="1"/>
  <c r="BM95" i="1"/>
  <c r="BJ95" i="1"/>
  <c r="BN95" i="1"/>
  <c r="BM267" i="1"/>
  <c r="BN267" i="1"/>
  <c r="BL267" i="1"/>
  <c r="BN310" i="1"/>
  <c r="BJ310" i="1"/>
  <c r="BK310" i="1"/>
  <c r="BL310" i="1"/>
  <c r="BJ70" i="1"/>
  <c r="BK70" i="1"/>
  <c r="BL231" i="1"/>
  <c r="BM231" i="1"/>
  <c r="BN231" i="1"/>
  <c r="BJ231" i="1"/>
  <c r="BN250" i="1"/>
  <c r="BJ250" i="1"/>
  <c r="BM250" i="1"/>
  <c r="BM4" i="1"/>
  <c r="BN4" i="1"/>
  <c r="BK4" i="1"/>
  <c r="BJ239" i="1"/>
  <c r="BK239" i="1"/>
  <c r="BL239" i="1"/>
  <c r="BN239" i="1"/>
  <c r="BM13" i="1"/>
  <c r="BN13" i="1"/>
  <c r="BJ13" i="1"/>
  <c r="BL13" i="1"/>
  <c r="BK13" i="1"/>
  <c r="BM16" i="1"/>
  <c r="BN16" i="1"/>
  <c r="BJ32" i="1"/>
  <c r="BK32" i="1"/>
  <c r="BN32" i="1"/>
  <c r="BM69" i="1"/>
  <c r="BN69" i="1"/>
  <c r="BK69" i="1"/>
  <c r="BM8" i="1"/>
  <c r="BK31" i="1"/>
  <c r="BM53" i="1"/>
  <c r="BL16" i="1"/>
  <c r="BL47" i="1"/>
  <c r="BL88" i="1"/>
  <c r="BJ111" i="1"/>
  <c r="BK111" i="1"/>
  <c r="BL111" i="1"/>
  <c r="BL31" i="1"/>
  <c r="BM58" i="1"/>
  <c r="BN27" i="1"/>
  <c r="BN47" i="1"/>
  <c r="BN88" i="1"/>
  <c r="BK97" i="1"/>
  <c r="BJ97" i="1"/>
  <c r="BN97" i="1"/>
  <c r="BK55" i="1"/>
  <c r="BK52" i="1"/>
  <c r="BK84" i="1"/>
  <c r="BM101" i="1"/>
  <c r="BN101" i="1"/>
  <c r="BK101" i="1"/>
  <c r="BJ154" i="1"/>
  <c r="BK154" i="1"/>
  <c r="BJ208" i="1"/>
  <c r="BK208" i="1"/>
  <c r="BK95" i="1"/>
  <c r="BM156" i="1"/>
  <c r="BN156" i="1"/>
  <c r="BJ156" i="1"/>
  <c r="BL156" i="1"/>
  <c r="BK120" i="1"/>
  <c r="BJ130" i="1"/>
  <c r="BK130" i="1"/>
  <c r="BL130" i="1"/>
  <c r="BM130" i="1"/>
  <c r="BK152" i="1"/>
  <c r="BL152" i="1"/>
  <c r="BM152" i="1"/>
  <c r="BJ152" i="1"/>
  <c r="BL190" i="1"/>
  <c r="BJ211" i="1"/>
  <c r="BN65" i="1"/>
  <c r="BM126" i="1"/>
  <c r="BN126" i="1"/>
  <c r="BL126" i="1"/>
  <c r="BN133" i="1"/>
  <c r="BM151" i="1"/>
  <c r="BK170" i="1"/>
  <c r="BL170" i="1"/>
  <c r="BM170" i="1"/>
  <c r="BJ170" i="1"/>
  <c r="BN220" i="1"/>
  <c r="BJ220" i="1"/>
  <c r="BK220" i="1"/>
  <c r="BN247" i="1"/>
  <c r="BJ247" i="1"/>
  <c r="BK247" i="1"/>
  <c r="BM81" i="1"/>
  <c r="BN81" i="1"/>
  <c r="BK81" i="1"/>
  <c r="BN190" i="1"/>
  <c r="BK106" i="1"/>
  <c r="BL106" i="1"/>
  <c r="BM106" i="1"/>
  <c r="BJ106" i="1"/>
  <c r="BN130" i="1"/>
  <c r="BM210" i="1"/>
  <c r="BJ210" i="1"/>
  <c r="BK210" i="1"/>
  <c r="BJ236" i="1"/>
  <c r="BK236" i="1"/>
  <c r="BL236" i="1"/>
  <c r="BJ254" i="1"/>
  <c r="BK254" i="1"/>
  <c r="BL254" i="1"/>
  <c r="BJ257" i="1"/>
  <c r="BK257" i="1"/>
  <c r="BL257" i="1"/>
  <c r="BN257" i="1"/>
  <c r="BN236" i="1"/>
  <c r="BM136" i="1"/>
  <c r="BM162" i="1"/>
  <c r="BN162" i="1"/>
  <c r="BK162" i="1"/>
  <c r="BL162" i="1"/>
  <c r="BJ212" i="1"/>
  <c r="BK212" i="1"/>
  <c r="BL212" i="1"/>
  <c r="BN212" i="1"/>
  <c r="BL214" i="1"/>
  <c r="BM265" i="1"/>
  <c r="BM263" i="1"/>
  <c r="BL223" i="1"/>
  <c r="BL197" i="1"/>
  <c r="BL70" i="1"/>
  <c r="BM220" i="1"/>
  <c r="BL269" i="1"/>
  <c r="BJ269" i="1"/>
  <c r="BK269" i="1"/>
  <c r="BN269" i="1"/>
  <c r="BK131" i="1"/>
  <c r="BL131" i="1"/>
  <c r="BM131" i="1"/>
  <c r="BJ131" i="1"/>
  <c r="BL211" i="1"/>
  <c r="BJ230" i="1"/>
  <c r="BK230" i="1"/>
  <c r="BL230" i="1"/>
  <c r="BN230" i="1"/>
  <c r="BK250" i="1"/>
  <c r="BL276" i="1"/>
  <c r="BM276" i="1"/>
  <c r="BN276" i="1"/>
  <c r="BJ276" i="1"/>
  <c r="BL303" i="1"/>
  <c r="BM303" i="1"/>
  <c r="BN303" i="1"/>
  <c r="BJ303" i="1"/>
  <c r="BJ4" i="1"/>
  <c r="BM117" i="1"/>
  <c r="BL189" i="1"/>
  <c r="BM239" i="1"/>
  <c r="BM277" i="1"/>
  <c r="BK270" i="1"/>
  <c r="BK276" i="1"/>
  <c r="BM319" i="1"/>
  <c r="BJ315" i="1"/>
</calcChain>
</file>

<file path=xl/sharedStrings.xml><?xml version="1.0" encoding="utf-8"?>
<sst xmlns="http://schemas.openxmlformats.org/spreadsheetml/2006/main" count="4189" uniqueCount="976">
  <si>
    <t>P1</t>
  </si>
  <si>
    <t>Total</t>
  </si>
  <si>
    <t>reference</t>
  </si>
  <si>
    <t>Gene Symbol</t>
  </si>
  <si>
    <t>MWT(kDa)</t>
  </si>
  <si>
    <t>Sum Intensity</t>
  </si>
  <si>
    <t>Intensity%</t>
  </si>
  <si>
    <t>IGHG_RABIT</t>
  </si>
  <si>
    <t>sp|P01023|A2MG_HUMAN</t>
  </si>
  <si>
    <t>A2M</t>
  </si>
  <si>
    <t>sp|P01871|IGHM_HUMAN</t>
  </si>
  <si>
    <t>IGHM</t>
  </si>
  <si>
    <t>sp|P01876|IGHA1_HUMAN</t>
  </si>
  <si>
    <t>IGHA1</t>
  </si>
  <si>
    <t>sp|P01857|IGHG1_HUMAN</t>
  </si>
  <si>
    <t>IGHG1</t>
  </si>
  <si>
    <t>sp|Q9Y6R7|FCGBP_HUMAN</t>
  </si>
  <si>
    <t>FCGBP</t>
  </si>
  <si>
    <t>sp|P04406|G3P_HUMAN</t>
  </si>
  <si>
    <t>GAPDH</t>
  </si>
  <si>
    <t>KAC4_RABIT</t>
  </si>
  <si>
    <t>sp|P60709|ACTB_HUMAN</t>
  </si>
  <si>
    <t>ACTB</t>
  </si>
  <si>
    <t>sp|P02649|APOE_HUMAN</t>
  </si>
  <si>
    <t>APOE</t>
  </si>
  <si>
    <t>sp|P02647|APOA1_HUMAN</t>
  </si>
  <si>
    <t>APOA1</t>
  </si>
  <si>
    <t>sp|P01834|IGKC_HUMAN</t>
  </si>
  <si>
    <t>IGKC</t>
  </si>
  <si>
    <t>sp|P01859|IGHG2_HUMAN</t>
  </si>
  <si>
    <t>IGHG2</t>
  </si>
  <si>
    <t>sp|P08758|ANXA5_HUMAN</t>
  </si>
  <si>
    <t>ANXA5</t>
  </si>
  <si>
    <t>sp|P01036|CYTS_HUMAN</t>
  </si>
  <si>
    <t>CST4</t>
  </si>
  <si>
    <t>sp|Q06830|PRDX1_HUMAN</t>
  </si>
  <si>
    <t>PRDX1</t>
  </si>
  <si>
    <t>sp|P0DMV8|HS71A_HUMAN</t>
  </si>
  <si>
    <t>HSPA1A</t>
  </si>
  <si>
    <t>sp|O75223|GGCT_HUMAN</t>
  </si>
  <si>
    <t>GGCT</t>
  </si>
  <si>
    <t>sp|P59665|DEF1_HUMAN</t>
  </si>
  <si>
    <t>DEFA1B</t>
  </si>
  <si>
    <t>sp|P32119|PRDX2_HUMAN</t>
  </si>
  <si>
    <t>PRDX2</t>
  </si>
  <si>
    <t>sp|P04083|ANXA1_HUMAN</t>
  </si>
  <si>
    <t>ANXA1</t>
  </si>
  <si>
    <t>sp|A6NMY6|AXA2L_HUMAN</t>
  </si>
  <si>
    <t>ANXA2P2</t>
  </si>
  <si>
    <t>sp|P02652|APOA2_HUMAN</t>
  </si>
  <si>
    <t>APOA2</t>
  </si>
  <si>
    <t>sp|P25311|ZA2G_HUMAN</t>
  </si>
  <si>
    <t>AZGP1</t>
  </si>
  <si>
    <t>sp|Q6UWR7|ENPP6_HUMAN</t>
  </si>
  <si>
    <t>ENPP6</t>
  </si>
  <si>
    <t>sp|P01860|IGHG3_HUMAN</t>
  </si>
  <si>
    <t>IGHG3</t>
  </si>
  <si>
    <t>sp|P00491|PNPH_HUMAN</t>
  </si>
  <si>
    <t>PNP</t>
  </si>
  <si>
    <t>sp|P35326|SPR2A_HUMAN</t>
  </si>
  <si>
    <t>SPRR2A</t>
  </si>
  <si>
    <t>sp|P01024|CO3_HUMAN</t>
  </si>
  <si>
    <t>C3</t>
  </si>
  <si>
    <t>sp|Q01469|FABP5_HUMAN</t>
  </si>
  <si>
    <t>FABP5</t>
  </si>
  <si>
    <t>sp|P69905|HBA_HUMAN</t>
  </si>
  <si>
    <t>HBA2</t>
  </si>
  <si>
    <t>sp|Q96DA0|ZG16B_HUMAN</t>
  </si>
  <si>
    <t>ZG16B</t>
  </si>
  <si>
    <t>sp|P05090|APOD_HUMAN</t>
  </si>
  <si>
    <t>APOD</t>
  </si>
  <si>
    <t>sp|A0M8Q6|IGLC7_HUMAN</t>
  </si>
  <si>
    <t>IGLC7</t>
  </si>
  <si>
    <t>sp|P61626|LYSC_HUMAN</t>
  </si>
  <si>
    <t>LYZ</t>
  </si>
  <si>
    <t>sp|Q13867|BLMH_HUMAN</t>
  </si>
  <si>
    <t>BLMH</t>
  </si>
  <si>
    <t>sp|O60814|H2B1K_HUMAN</t>
  </si>
  <si>
    <t>H2BC12</t>
  </si>
  <si>
    <t>sp|P12273|PIP_HUMAN</t>
  </si>
  <si>
    <t>PIP</t>
  </si>
  <si>
    <t>sp|Q08380|LG3BP_HUMAN</t>
  </si>
  <si>
    <t>LGALS3BP</t>
  </si>
  <si>
    <t>sp|P07355|ANXA2_HUMAN</t>
  </si>
  <si>
    <t>ANXA2</t>
  </si>
  <si>
    <t>sp|Q15517|CDSN_HUMAN</t>
  </si>
  <si>
    <t>CDSN</t>
  </si>
  <si>
    <t>sp|P78527|PRKDC_HUMAN</t>
  </si>
  <si>
    <t>PRKDC</t>
  </si>
  <si>
    <t>sp|Q5T750|XP32_HUMAN</t>
  </si>
  <si>
    <t>XP32</t>
  </si>
  <si>
    <t>sp|P07602|SAP_HUMAN</t>
  </si>
  <si>
    <t>PSAP</t>
  </si>
  <si>
    <t>sp|Q03001|DYST_HUMAN</t>
  </si>
  <si>
    <t>DST</t>
  </si>
  <si>
    <t>tr|A0A140T9Z8|A0A140T9Z8_HUMAN</t>
  </si>
  <si>
    <t>MICA</t>
  </si>
  <si>
    <t>sp|P01019|ANGT_HUMAN</t>
  </si>
  <si>
    <t>AGT</t>
  </si>
  <si>
    <t>sp|Q96DR8|MUCL1_HUMAN</t>
  </si>
  <si>
    <t>MUCL1</t>
  </si>
  <si>
    <t>sp|Q9UGM3|DMBT1_HUMAN</t>
  </si>
  <si>
    <t>DMBT1</t>
  </si>
  <si>
    <t>sp|P04908|H2A1B_HUMAN</t>
  </si>
  <si>
    <t>H2AC8</t>
  </si>
  <si>
    <t>sp|Q01518|CAP1_HUMAN</t>
  </si>
  <si>
    <t>CAP1</t>
  </si>
  <si>
    <t>sp|P0DOY2|IGLC2_HUMAN</t>
  </si>
  <si>
    <t>IGLC2</t>
  </si>
  <si>
    <t>sp|P0CF74|IGLC6_HUMAN</t>
  </si>
  <si>
    <t>IGLC6</t>
  </si>
  <si>
    <t>sp|P05164|PERM_HUMAN</t>
  </si>
  <si>
    <t>MPO</t>
  </si>
  <si>
    <t>sp|P01591|IGJ_HUMAN</t>
  </si>
  <si>
    <t>JCHAIN</t>
  </si>
  <si>
    <t>sp|Q8WVV4|POF1B_HUMAN</t>
  </si>
  <si>
    <t>POF1B</t>
  </si>
  <si>
    <t>IgG2a_bovine</t>
  </si>
  <si>
    <t>sp|P17900|SAP3_HUMAN</t>
  </si>
  <si>
    <t>GM2A</t>
  </si>
  <si>
    <t>sp|P42357|HUTH_HUMAN</t>
  </si>
  <si>
    <t>HAL</t>
  </si>
  <si>
    <t>sp|Q76LX8|ATS13_HUMAN</t>
  </si>
  <si>
    <t>ADAMTS13</t>
  </si>
  <si>
    <t>sp|P23743|DGKA_HUMAN</t>
  </si>
  <si>
    <t>DGKA</t>
  </si>
  <si>
    <t>sp|O75369|FLNB_HUMAN</t>
  </si>
  <si>
    <t>FLNB</t>
  </si>
  <si>
    <t>sp|P23490|LORI_HUMAN</t>
  </si>
  <si>
    <t>LORICRIN</t>
  </si>
  <si>
    <t>sp|Q9P0W8|SPAT7_HUMAN</t>
  </si>
  <si>
    <t>SPATA7</t>
  </si>
  <si>
    <t>tr|D6RGJ8|D6RGJ8_HUMAN</t>
  </si>
  <si>
    <t>WDR55</t>
  </si>
  <si>
    <t>tr|F2Z2A5|F2Z2A5_HUMAN</t>
  </si>
  <si>
    <t>TOP3B</t>
  </si>
  <si>
    <t>sp|P02814|SMR3B_HUMAN</t>
  </si>
  <si>
    <t>SMR3B</t>
  </si>
  <si>
    <t>sp|P07477|TRY1_HUMAN</t>
  </si>
  <si>
    <t>PRSS1</t>
  </si>
  <si>
    <t>sp|Q6ZVX7|FBX50_HUMAN</t>
  </si>
  <si>
    <t>NCCRP1</t>
  </si>
  <si>
    <t>sp|P01037|CYTN_HUMAN</t>
  </si>
  <si>
    <t>CST1</t>
  </si>
  <si>
    <t>sp|P00738|HPT_HUMAN</t>
  </si>
  <si>
    <t>HP</t>
  </si>
  <si>
    <t>sp|P01762|HV311_HUMAN</t>
  </si>
  <si>
    <t>IGHV3-11</t>
  </si>
  <si>
    <t>sp|P0DJI8|SAA1_HUMAN</t>
  </si>
  <si>
    <t>SAA1</t>
  </si>
  <si>
    <t>sp|P01764|HV323_HUMAN</t>
  </si>
  <si>
    <t>IGHV3-23</t>
  </si>
  <si>
    <t>sp|P11142|HSP7C_HUMAN</t>
  </si>
  <si>
    <t>HSPA8</t>
  </si>
  <si>
    <t>sp|P02788|TRFL_HUMAN</t>
  </si>
  <si>
    <t>LTF</t>
  </si>
  <si>
    <t>sp|P10599|THIO_HUMAN</t>
  </si>
  <si>
    <t>TXN</t>
  </si>
  <si>
    <t>sp|Q68DL7|CR063_HUMAN</t>
  </si>
  <si>
    <t>C18orf63</t>
  </si>
  <si>
    <t>sp|Q6UWP8|SBSN_HUMAN</t>
  </si>
  <si>
    <t>SBSN</t>
  </si>
  <si>
    <t>sp|P36954|RPB9_HUMAN</t>
  </si>
  <si>
    <t>POLR2I</t>
  </si>
  <si>
    <t>sp|P10809|CH60_HUMAN</t>
  </si>
  <si>
    <t>HSPD1</t>
  </si>
  <si>
    <t>sp|P35030|TRY3_HUMAN</t>
  </si>
  <si>
    <t>PRSS3</t>
  </si>
  <si>
    <t>sp|P01877|IGHA2_HUMAN</t>
  </si>
  <si>
    <t>IGHA2</t>
  </si>
  <si>
    <t>sp|P68871|HBB_HUMAN</t>
  </si>
  <si>
    <t>HBB</t>
  </si>
  <si>
    <t>sp|Q9UI42|CBPA4_HUMAN</t>
  </si>
  <si>
    <t>CPA4</t>
  </si>
  <si>
    <t>sp|P36222|CH3L1_HUMAN</t>
  </si>
  <si>
    <t>CHI3L1</t>
  </si>
  <si>
    <t>sp|P31949|S10AB_HUMAN</t>
  </si>
  <si>
    <t>S100A11</t>
  </si>
  <si>
    <t>sp|P02774|VTDB_HUMAN</t>
  </si>
  <si>
    <t>GC</t>
  </si>
  <si>
    <t>sp|P04792|HSPB1_HUMAN</t>
  </si>
  <si>
    <t>HSPB1</t>
  </si>
  <si>
    <t>sp|Q9HCY8|S10AE_HUMAN</t>
  </si>
  <si>
    <t>S100A14</t>
  </si>
  <si>
    <t>P2</t>
  </si>
  <si>
    <t>sp|P08133|ANXA6_HUMAN</t>
  </si>
  <si>
    <t>ANXA6</t>
  </si>
  <si>
    <t>sp|P02748|CO9_HUMAN</t>
  </si>
  <si>
    <t>C9</t>
  </si>
  <si>
    <t>sp|P30626|SORCN_HUMAN</t>
  </si>
  <si>
    <t>SRI</t>
  </si>
  <si>
    <t>sp|P05023|AT1A1_HUMAN</t>
  </si>
  <si>
    <t>ATP1A1</t>
  </si>
  <si>
    <t>sp|P09525|ANXA4_HUMAN</t>
  </si>
  <si>
    <t>ANXA4</t>
  </si>
  <si>
    <t>sp|P50993|AT1A2_HUMAN</t>
  </si>
  <si>
    <t>ATP1A2</t>
  </si>
  <si>
    <t>sp|P50995|ANX11_HUMAN</t>
  </si>
  <si>
    <t>ANXA11</t>
  </si>
  <si>
    <t>sp|P01861|IGHG4_HUMAN</t>
  </si>
  <si>
    <t>IGHG4</t>
  </si>
  <si>
    <t>sp|O43866|CD5L_HUMAN</t>
  </si>
  <si>
    <t>CD5L</t>
  </si>
  <si>
    <t>sp|P02679|FIBG_HUMAN</t>
  </si>
  <si>
    <t>FGG</t>
  </si>
  <si>
    <t>sp|P02746|C1QB_HUMAN</t>
  </si>
  <si>
    <t>C1QB</t>
  </si>
  <si>
    <t>sp|P02042|HBD_HUMAN</t>
  </si>
  <si>
    <t>HBD</t>
  </si>
  <si>
    <t>sp|P12109|CO6A1_HUMAN</t>
  </si>
  <si>
    <t>COL6A1</t>
  </si>
  <si>
    <t>sp|P07360|CO8G_HUMAN</t>
  </si>
  <si>
    <t>C8G</t>
  </si>
  <si>
    <t>sp|P04004|VTNC_HUMAN</t>
  </si>
  <si>
    <t>VTN</t>
  </si>
  <si>
    <t>sp|P20073|ANXA7_HUMAN</t>
  </si>
  <si>
    <t>ANXA7</t>
  </si>
  <si>
    <t>sp|P02747|C1QC_HUMAN</t>
  </si>
  <si>
    <t>C1QC</t>
  </si>
  <si>
    <t>sp|P21926|CD9_HUMAN</t>
  </si>
  <si>
    <t>CD9</t>
  </si>
  <si>
    <t>sp|P62873|GBB1_HUMAN</t>
  </si>
  <si>
    <t>GNB1</t>
  </si>
  <si>
    <t>sp|O75131|CPNE3_HUMAN</t>
  </si>
  <si>
    <t>CPNE3</t>
  </si>
  <si>
    <t>sp|P04899|GNAI2_HUMAN</t>
  </si>
  <si>
    <t>GNAI2</t>
  </si>
  <si>
    <t>sp|P00450|CERU_HUMAN</t>
  </si>
  <si>
    <t>CP</t>
  </si>
  <si>
    <t>sp|P0DPH7|TBA3C_HUMAN</t>
  </si>
  <si>
    <t>TUBA3C</t>
  </si>
  <si>
    <t>sp|P01619|KV320_HUMAN</t>
  </si>
  <si>
    <t>IGKV3-20</t>
  </si>
  <si>
    <t>sp|P09471|GNAO_HUMAN</t>
  </si>
  <si>
    <t>GNAO1</t>
  </si>
  <si>
    <t>sp|P60033|CD81_HUMAN</t>
  </si>
  <si>
    <t>CD81</t>
  </si>
  <si>
    <t>sp|P12111|CO6A3_HUMAN</t>
  </si>
  <si>
    <t>COL6A3</t>
  </si>
  <si>
    <t>sp|P13671|CO6_HUMAN</t>
  </si>
  <si>
    <t>C6</t>
  </si>
  <si>
    <t>sp|P14415|AT1B2_HUMAN</t>
  </si>
  <si>
    <t>ATP1B2</t>
  </si>
  <si>
    <t>sp|P13987|CD59_HUMAN</t>
  </si>
  <si>
    <t>CD59</t>
  </si>
  <si>
    <t>sp|P14618|KPYM_HUMAN</t>
  </si>
  <si>
    <t>PKM</t>
  </si>
  <si>
    <t>sp|P01009|A1AT_HUMAN</t>
  </si>
  <si>
    <t>SERPINA1</t>
  </si>
  <si>
    <t>sp|P06733|ENOA_HUMAN</t>
  </si>
  <si>
    <t>ENO1</t>
  </si>
  <si>
    <t>sp|P62937|PPIA_HUMAN</t>
  </si>
  <si>
    <t>PPIA</t>
  </si>
  <si>
    <t>sp|P27105|STOM_HUMAN</t>
  </si>
  <si>
    <t>STOM</t>
  </si>
  <si>
    <t>sp|A6NNZ2|TBB8B_HUMAN</t>
  </si>
  <si>
    <t>TUBB8B</t>
  </si>
  <si>
    <t>tr|A0A0B4J2B5|A0A0B4J2B5_HUMAN</t>
  </si>
  <si>
    <t>IGHV3OR16-9</t>
  </si>
  <si>
    <t>sp|A8MTJ3|GNAT3_HUMAN</t>
  </si>
  <si>
    <t>GNAT3</t>
  </si>
  <si>
    <t>sp|Q99829|CPNE1_HUMAN</t>
  </si>
  <si>
    <t>CPNE1</t>
  </si>
  <si>
    <t>sp|Q9HD89|RETN_HUMAN</t>
  </si>
  <si>
    <t>RETN</t>
  </si>
  <si>
    <t>sp|P60953|CDC42_HUMAN</t>
  </si>
  <si>
    <t>CDC42</t>
  </si>
  <si>
    <t>sp|P01602|KV105_HUMAN</t>
  </si>
  <si>
    <t>IGKV1-5</t>
  </si>
  <si>
    <t>sp|P06310|KV230_HUMAN</t>
  </si>
  <si>
    <t>IGKV2-30</t>
  </si>
  <si>
    <t>sp|P10643|CO7_HUMAN</t>
  </si>
  <si>
    <t>C7</t>
  </si>
  <si>
    <t>sp|P01782|HV309_HUMAN</t>
  </si>
  <si>
    <t>IGHV3-9</t>
  </si>
  <si>
    <t>sp|P0CG04|IGLC1_HUMAN</t>
  </si>
  <si>
    <t>IGLC1</t>
  </si>
  <si>
    <t>sp|P62879|GBB2_HUMAN</t>
  </si>
  <si>
    <t>GNB2</t>
  </si>
  <si>
    <t>sp|P02787|TRFE_HUMAN</t>
  </si>
  <si>
    <t>TF</t>
  </si>
  <si>
    <t>sp|P02808|STAT_HUMAN</t>
  </si>
  <si>
    <t>STATH</t>
  </si>
  <si>
    <t>sp|Q504Y0|S39AC_HUMAN</t>
  </si>
  <si>
    <t>SLC39A12</t>
  </si>
  <si>
    <t>sp|P60903|S10AA_HUMAN</t>
  </si>
  <si>
    <t>S100A10</t>
  </si>
  <si>
    <t>sp|O75340|PDCD6_HUMAN</t>
  </si>
  <si>
    <t>PDCD6</t>
  </si>
  <si>
    <t>sp|P04350|TBB4A_HUMAN</t>
  </si>
  <si>
    <t>TUBB4A</t>
  </si>
  <si>
    <t>sp|P54709|AT1B3_HUMAN</t>
  </si>
  <si>
    <t>ATP1B3</t>
  </si>
  <si>
    <t>sp|P07358|CO8B_HUMAN</t>
  </si>
  <si>
    <t>C8B</t>
  </si>
  <si>
    <t>sp|Q92911|SC5A5_HUMAN</t>
  </si>
  <si>
    <t>SLC5A5</t>
  </si>
  <si>
    <t>sp|O43707|ACTN4_HUMAN</t>
  </si>
  <si>
    <t>ACTN4</t>
  </si>
  <si>
    <t>sp|P62736|ACTA_HUMAN</t>
  </si>
  <si>
    <t>ACTA2</t>
  </si>
  <si>
    <t>sp|P00338|LDHA_HUMAN</t>
  </si>
  <si>
    <t>LDHA</t>
  </si>
  <si>
    <t>sp|P18428|LBP_HUMAN</t>
  </si>
  <si>
    <t>LBP</t>
  </si>
  <si>
    <t>sp|P01903|DRA_HUMAN</t>
  </si>
  <si>
    <t>HLA-DRA</t>
  </si>
  <si>
    <t>sp|P61026|RAB10_HUMAN</t>
  </si>
  <si>
    <t>RAB10</t>
  </si>
  <si>
    <t>sp|P06312|KV401_HUMAN</t>
  </si>
  <si>
    <t>IGKV4-1</t>
  </si>
  <si>
    <t>sp|P16520|GBB3_HUMAN</t>
  </si>
  <si>
    <t>GNB3</t>
  </si>
  <si>
    <t>sp|P51674|GPM6A_HUMAN</t>
  </si>
  <si>
    <t>GPM6A</t>
  </si>
  <si>
    <t>sp|O75874|IDHC_HUMAN</t>
  </si>
  <si>
    <t>IDH1</t>
  </si>
  <si>
    <t>sp|P02743|SAMP_HUMAN</t>
  </si>
  <si>
    <t>APCS</t>
  </si>
  <si>
    <t>sp|P09382|LEG1_HUMAN</t>
  </si>
  <si>
    <t>LGALS1</t>
  </si>
  <si>
    <t>sp|P02745|C1QA_HUMAN</t>
  </si>
  <si>
    <t>C1QA</t>
  </si>
  <si>
    <t>tr|A0A075B7D0|A0A075B7D0_HUMAN</t>
  </si>
  <si>
    <t>IGHV1OR15-1</t>
  </si>
  <si>
    <t>sp|P36269|GGT5_HUMAN</t>
  </si>
  <si>
    <t>GGT5</t>
  </si>
  <si>
    <t>sp|P27348|1433T_HUMAN</t>
  </si>
  <si>
    <t>YWHAQ</t>
  </si>
  <si>
    <t>sp|P08195|4F2_HUMAN</t>
  </si>
  <si>
    <t>SLC3A2</t>
  </si>
  <si>
    <t>sp|P04040|CATA_HUMAN</t>
  </si>
  <si>
    <t>CAT</t>
  </si>
  <si>
    <t>sp|P01624|KV315_HUMAN</t>
  </si>
  <si>
    <t>IGKV3-15</t>
  </si>
  <si>
    <t>sp|P04003|C4BPA_HUMAN</t>
  </si>
  <si>
    <t>C4BPA</t>
  </si>
  <si>
    <t>sp|A0A0B4J1V0|HV315_HUMAN</t>
  </si>
  <si>
    <t>IGHV3-15</t>
  </si>
  <si>
    <t>sp|P05546|HEP2_HUMAN</t>
  </si>
  <si>
    <t>SERPIND1</t>
  </si>
  <si>
    <t>sp|Q93070|NAR4_HUMAN</t>
  </si>
  <si>
    <t>ART4</t>
  </si>
  <si>
    <t>sp|P30041|PRDX6_HUMAN</t>
  </si>
  <si>
    <t>PRDX6</t>
  </si>
  <si>
    <t>sp|P25189|MYP0_HUMAN</t>
  </si>
  <si>
    <t>MPZ</t>
  </si>
  <si>
    <t>sp|Q8TF72|SHRM3_HUMAN</t>
  </si>
  <si>
    <t>SHROOM3</t>
  </si>
  <si>
    <t>sp|Q9Y639|NPTN_HUMAN</t>
  </si>
  <si>
    <t>NPTN</t>
  </si>
  <si>
    <t>sp|B9A064|IGLL5_HUMAN</t>
  </si>
  <si>
    <t>IGLL5</t>
  </si>
  <si>
    <t>sp|O00411|RPOM_HUMAN</t>
  </si>
  <si>
    <t>POLRMT</t>
  </si>
  <si>
    <t>sp|P12110|CO6A2_HUMAN</t>
  </si>
  <si>
    <t>COL6A2</t>
  </si>
  <si>
    <t>sp|P18206|VINC_HUMAN</t>
  </si>
  <si>
    <t>VCL</t>
  </si>
  <si>
    <t>sp|P30086|PEBP1_HUMAN</t>
  </si>
  <si>
    <t>PEBP1</t>
  </si>
  <si>
    <t>sp|P07195|LDHB_HUMAN</t>
  </si>
  <si>
    <t>LDHB</t>
  </si>
  <si>
    <t>sp|P22528|SPR1B_HUMAN</t>
  </si>
  <si>
    <t>SPRR1B</t>
  </si>
  <si>
    <t>sp|Q8IW75|SPA12_HUMAN</t>
  </si>
  <si>
    <t>SERPINA12</t>
  </si>
  <si>
    <t>sp|P24043|LAMA2_HUMAN</t>
  </si>
  <si>
    <t>LAMA2</t>
  </si>
  <si>
    <t>P3</t>
  </si>
  <si>
    <t>sp|A8K2U0|A2ML1_HUMAN</t>
  </si>
  <si>
    <t>A2ML1</t>
  </si>
  <si>
    <t>sp|O75342|LX12B_HUMAN</t>
  </si>
  <si>
    <t>ALOX12B</t>
  </si>
  <si>
    <t>sp|P0CG47|UBB_HUMAN</t>
  </si>
  <si>
    <t>UBB</t>
  </si>
  <si>
    <t>sp|Q7L5L3|GDPD3_HUMAN</t>
  </si>
  <si>
    <t>GDPD3</t>
  </si>
  <si>
    <t>sp|P19971|TYPH_HUMAN</t>
  </si>
  <si>
    <t>TYMP</t>
  </si>
  <si>
    <t>sp|Q8NEX9|DR9C7_HUMAN</t>
  </si>
  <si>
    <t>SDR9C7</t>
  </si>
  <si>
    <t>sp|Q9Y3R4|NEUR2_HUMAN</t>
  </si>
  <si>
    <t>NEU2</t>
  </si>
  <si>
    <t>sp|P04062|GBA1_HUMAN</t>
  </si>
  <si>
    <t>GBA1</t>
  </si>
  <si>
    <t>sp|Q13510|ASAH1_HUMAN</t>
  </si>
  <si>
    <t>ASAH1</t>
  </si>
  <si>
    <t>sp|Q99496|RING2_HUMAN</t>
  </si>
  <si>
    <t>RNF2</t>
  </si>
  <si>
    <t>sp|A0A1B0GTR4|SPRR5_HUMAN</t>
  </si>
  <si>
    <t>SPRR5</t>
  </si>
  <si>
    <t>sp|P0DP23|CALM1_HUMAN</t>
  </si>
  <si>
    <t>CALM1</t>
  </si>
  <si>
    <t>sp|Q9NZH8|IL36G_HUMAN</t>
  </si>
  <si>
    <t>IL36G</t>
  </si>
  <si>
    <t>sp|O60911|CATL2_HUMAN</t>
  </si>
  <si>
    <t>CTSV</t>
  </si>
  <si>
    <t>sp|P35579|MYH9_HUMAN</t>
  </si>
  <si>
    <t>MYH9</t>
  </si>
  <si>
    <t>sp|P28066|PSA5_HUMAN</t>
  </si>
  <si>
    <t>PSMA5</t>
  </si>
  <si>
    <t>sp|P28072|PSB6_HUMAN</t>
  </si>
  <si>
    <t>PSMB6</t>
  </si>
  <si>
    <t>sp|O14818|PSA7_HUMAN</t>
  </si>
  <si>
    <t>PSMA7</t>
  </si>
  <si>
    <t>sp|P07858|CATB_HUMAN</t>
  </si>
  <si>
    <t>CTSB</t>
  </si>
  <si>
    <t>sp|Q99497|PARK7_HUMAN</t>
  </si>
  <si>
    <t>PARK7</t>
  </si>
  <si>
    <t>sp|P68104|EF1A1_HUMAN</t>
  </si>
  <si>
    <t>EEF1A1</t>
  </si>
  <si>
    <t>sp|P07384|CAN1_HUMAN</t>
  </si>
  <si>
    <t>CAPN1</t>
  </si>
  <si>
    <t>sp|Q16610|ECM1_HUMAN</t>
  </si>
  <si>
    <t>ECM1</t>
  </si>
  <si>
    <t>sp|Q9BYJ1|LOXE3_HUMAN</t>
  </si>
  <si>
    <t>ALOXE3</t>
  </si>
  <si>
    <t>sp|Q9H1E1|RNAS7_HUMAN</t>
  </si>
  <si>
    <t>RNASE7</t>
  </si>
  <si>
    <t>sp|Q8WWY7|WFD12_HUMAN</t>
  </si>
  <si>
    <t>WFDC12</t>
  </si>
  <si>
    <t>sp|Q8WZ42|TITIN_HUMAN</t>
  </si>
  <si>
    <t>TTN</t>
  </si>
  <si>
    <t>sp|O14633|LCE2B_HUMAN</t>
  </si>
  <si>
    <t>LCE2B</t>
  </si>
  <si>
    <t>sp|P80188|NGAL_HUMAN</t>
  </si>
  <si>
    <t>LCN2</t>
  </si>
  <si>
    <t>sp|O60437|PEPL_HUMAN</t>
  </si>
  <si>
    <t>PPL</t>
  </si>
  <si>
    <t>sp|P49721|PSB2_HUMAN</t>
  </si>
  <si>
    <t>PSMB2</t>
  </si>
  <si>
    <t>sp|Q5T751|LCE1C_HUMAN</t>
  </si>
  <si>
    <t>LCE1C</t>
  </si>
  <si>
    <t>sp|P60174|TPIS_HUMAN</t>
  </si>
  <si>
    <t>TPI1</t>
  </si>
  <si>
    <t>sp|P22532|SPR2D_HUMAN</t>
  </si>
  <si>
    <t>SPRR2D</t>
  </si>
  <si>
    <t>sp|Q6NUJ1|SAPL1_HUMAN</t>
  </si>
  <si>
    <t>PSAPL1</t>
  </si>
  <si>
    <t>sp|Q16563|SYPL1_HUMAN</t>
  </si>
  <si>
    <t>SYPL1</t>
  </si>
  <si>
    <t>sp|P60900|PSA6_HUMAN</t>
  </si>
  <si>
    <t>PSMA6</t>
  </si>
  <si>
    <t>sp|P00441|SODC_HUMAN</t>
  </si>
  <si>
    <t>SOD1</t>
  </si>
  <si>
    <t>tr|K7EN27|K7EN27_HUMAN</t>
  </si>
  <si>
    <t>sp|P27482|CALL3_HUMAN</t>
  </si>
  <si>
    <t>CALML3</t>
  </si>
  <si>
    <t>sp|P22531|SPR2E_HUMAN</t>
  </si>
  <si>
    <t>SPRR2E</t>
  </si>
  <si>
    <t>sp|P09972|ALDOC_HUMAN</t>
  </si>
  <si>
    <t>ALDOC</t>
  </si>
  <si>
    <t>sp|Q14210|LY6D_HUMAN</t>
  </si>
  <si>
    <t>LY6D</t>
  </si>
  <si>
    <t>sp|P49862|KLK7_HUMAN</t>
  </si>
  <si>
    <t>KLK7</t>
  </si>
  <si>
    <t>sp|P0DP57|SLUR2_HUMAN</t>
  </si>
  <si>
    <t>SLURP2</t>
  </si>
  <si>
    <t>sp|Q16777|H2A2C_HUMAN</t>
  </si>
  <si>
    <t>H2AC20</t>
  </si>
  <si>
    <t>sp|P56537|IF6_HUMAN</t>
  </si>
  <si>
    <t>EIF6</t>
  </si>
  <si>
    <t>sp|P09668|CATH_HUMAN</t>
  </si>
  <si>
    <t>CTSH</t>
  </si>
  <si>
    <t>sp|P35754|GLRX1_HUMAN</t>
  </si>
  <si>
    <t>GLRX</t>
  </si>
  <si>
    <t>sp|P20618|PSB1_HUMAN</t>
  </si>
  <si>
    <t>PSMB1</t>
  </si>
  <si>
    <t>sp|P06753|TPM3_HUMAN</t>
  </si>
  <si>
    <t>TPM3</t>
  </si>
  <si>
    <t>sp|P04075|ALDOA_HUMAN</t>
  </si>
  <si>
    <t>ALDOA</t>
  </si>
  <si>
    <t>sp|Q3MJ16|PA24E_HUMAN</t>
  </si>
  <si>
    <t>PLA2G4E</t>
  </si>
  <si>
    <t>sp|P25789|PSA4_HUMAN</t>
  </si>
  <si>
    <t>PSMA4</t>
  </si>
  <si>
    <t>sp|O14556|G3PT_HUMAN</t>
  </si>
  <si>
    <t>GAPDHS</t>
  </si>
  <si>
    <t>sp|Q06587|RING1_HUMAN</t>
  </si>
  <si>
    <t>RING1</t>
  </si>
  <si>
    <t>sp|O43548|TGM5_HUMAN</t>
  </si>
  <si>
    <t>TGM5</t>
  </si>
  <si>
    <t>tr|J3KN67|J3KN67_HUMAN</t>
  </si>
  <si>
    <t>sp|P37837|TALDO_HUMAN</t>
  </si>
  <si>
    <t>TALDO1</t>
  </si>
  <si>
    <t>sp|P58107|EPIPL_HUMAN</t>
  </si>
  <si>
    <t>EPPK1</t>
  </si>
  <si>
    <t>sp|P06576|ATPB_HUMAN</t>
  </si>
  <si>
    <t>ATP5F1B</t>
  </si>
  <si>
    <t>sp|P48163|MAOX_HUMAN</t>
  </si>
  <si>
    <t>ME1</t>
  </si>
  <si>
    <t>sp|P48637|GSHB_HUMAN</t>
  </si>
  <si>
    <t>GSS</t>
  </si>
  <si>
    <t>sp|O43240|KLK10_HUMAN</t>
  </si>
  <si>
    <t>KLK10</t>
  </si>
  <si>
    <t>sp|P02585|TNNC2_HUMAN</t>
  </si>
  <si>
    <t>TNNC2</t>
  </si>
  <si>
    <t>sp|P49189|AL9A1_HUMAN</t>
  </si>
  <si>
    <t>ALDH9A1</t>
  </si>
  <si>
    <t>sp|P25815|S100P_HUMAN</t>
  </si>
  <si>
    <t>S100P</t>
  </si>
  <si>
    <t>sp|P13798|ACPH_HUMAN</t>
  </si>
  <si>
    <t>APEH</t>
  </si>
  <si>
    <t>sp|P08842|STS_HUMAN</t>
  </si>
  <si>
    <t>STS</t>
  </si>
  <si>
    <t>sp|Q2TAA2|IAH1_HUMAN</t>
  </si>
  <si>
    <t>IAH1</t>
  </si>
  <si>
    <t>sp|Q15149|PLEC_HUMAN</t>
  </si>
  <si>
    <t>PLEC</t>
  </si>
  <si>
    <t>sp|Q6PI47|KCD18_HUMAN</t>
  </si>
  <si>
    <t>KCTD18</t>
  </si>
  <si>
    <t>sp|P13639|EF2_HUMAN</t>
  </si>
  <si>
    <t>EEF2</t>
  </si>
  <si>
    <t>sp|Q09666|AHNK_HUMAN</t>
  </si>
  <si>
    <t>AHNAK</t>
  </si>
  <si>
    <t>P4</t>
  </si>
  <si>
    <t>sp|P04114|APOB_HUMAN</t>
  </si>
  <si>
    <t>APOB</t>
  </si>
  <si>
    <t>sp|P05026|AT1B1_HUMAN</t>
  </si>
  <si>
    <t>ATP1B1</t>
  </si>
  <si>
    <t>sp|P02675|FIBB_HUMAN</t>
  </si>
  <si>
    <t>FGB</t>
  </si>
  <si>
    <t>sp|P10909|CLUS_HUMAN</t>
  </si>
  <si>
    <t>CLU</t>
  </si>
  <si>
    <t>sp|P02792|FRIL_HUMAN</t>
  </si>
  <si>
    <t>FTL</t>
  </si>
  <si>
    <t>sp|P02794|FRIH_HUMAN</t>
  </si>
  <si>
    <t>FTH1</t>
  </si>
  <si>
    <t>sp|P01031|CO5_HUMAN</t>
  </si>
  <si>
    <t>C5</t>
  </si>
  <si>
    <t>sp|P43003|EAA1_HUMAN</t>
  </si>
  <si>
    <t>SLC1A3</t>
  </si>
  <si>
    <t>IgG3_bovine</t>
  </si>
  <si>
    <t>sp|P61769|B2MG_HUMAN</t>
  </si>
  <si>
    <t>B2M</t>
  </si>
  <si>
    <t>sp|Q12805|FBLN3_HUMAN</t>
  </si>
  <si>
    <t>EFEMP1</t>
  </si>
  <si>
    <t>sp|P43004|EAA2_HUMAN</t>
  </si>
  <si>
    <t>SLC1A2</t>
  </si>
  <si>
    <t>sp|P68363|TBA1B_HUMAN</t>
  </si>
  <si>
    <t>TUBA1B</t>
  </si>
  <si>
    <t>sp|P18846|ATF1_HUMAN</t>
  </si>
  <si>
    <t>ATF1</t>
  </si>
  <si>
    <t>sp|Q13162|PRDX4_HUMAN</t>
  </si>
  <si>
    <t>PRDX4</t>
  </si>
  <si>
    <t>sp|P09871|C1S_HUMAN</t>
  </si>
  <si>
    <t>C1S</t>
  </si>
  <si>
    <t>sp|P63092|GNAS2_HUMAN</t>
  </si>
  <si>
    <t>GNAS</t>
  </si>
  <si>
    <t>sp|Q9Y5L3|ENTP2_HUMAN</t>
  </si>
  <si>
    <t>ENTPD2</t>
  </si>
  <si>
    <t>sp|P01008|ANT3_HUMAN</t>
  </si>
  <si>
    <t>SERPINC1</t>
  </si>
  <si>
    <t>sp|P00736|C1R_HUMAN</t>
  </si>
  <si>
    <t>C1R</t>
  </si>
  <si>
    <t>sp|P01034|CYTC_HUMAN</t>
  </si>
  <si>
    <t>CST3</t>
  </si>
  <si>
    <t>sp|O75594|PGRP1_HUMAN</t>
  </si>
  <si>
    <t>PGLYRP1</t>
  </si>
  <si>
    <t>sp|P04433|KV311_HUMAN</t>
  </si>
  <si>
    <t>IGKV3-11</t>
  </si>
  <si>
    <t>sp|P23142|FBLN1_HUMAN</t>
  </si>
  <si>
    <t>FBLN1</t>
  </si>
  <si>
    <t>sp|P01742|HV169_HUMAN</t>
  </si>
  <si>
    <t>IGHV1-69</t>
  </si>
  <si>
    <t>sp|P01717|LV325_HUMAN</t>
  </si>
  <si>
    <t>IGLV3-25</t>
  </si>
  <si>
    <t>sp|P01706|LV211_HUMAN</t>
  </si>
  <si>
    <t>IGLV2-11</t>
  </si>
  <si>
    <t>sp|P02671|FIBA_HUMAN</t>
  </si>
  <si>
    <t>FGA</t>
  </si>
  <si>
    <t>sp|P02766|TTHY_HUMAN</t>
  </si>
  <si>
    <t>TTR</t>
  </si>
  <si>
    <t>sp|Q03135|CAV1_HUMAN</t>
  </si>
  <si>
    <t>CAV1</t>
  </si>
  <si>
    <t>sp|P14207|FOLR2_HUMAN</t>
  </si>
  <si>
    <t>FOLR2</t>
  </si>
  <si>
    <t>sp|Q9BTP6|ZBED2_HUMAN</t>
  </si>
  <si>
    <t>ZBED2</t>
  </si>
  <si>
    <t>sp|P21266|GSTM3_HUMAN</t>
  </si>
  <si>
    <t>GSTM3</t>
  </si>
  <si>
    <t>sp|P01911|DRB1_HUMAN</t>
  </si>
  <si>
    <t>HLA-DRB1</t>
  </si>
  <si>
    <t>sp|Q86VP6|CAND1_HUMAN</t>
  </si>
  <si>
    <t>CAND1</t>
  </si>
  <si>
    <t>sp|P00568|KAD1_HUMAN</t>
  </si>
  <si>
    <t>AK1</t>
  </si>
  <si>
    <t>sp|Q16555|DPYL2_HUMAN</t>
  </si>
  <si>
    <t>DPYSL2</t>
  </si>
  <si>
    <t>sp|Q08378|GOGA3_HUMAN</t>
  </si>
  <si>
    <t>GOLGA3</t>
  </si>
  <si>
    <t>sp|P00734|THRB_HUMAN</t>
  </si>
  <si>
    <t>F2</t>
  </si>
  <si>
    <t>sp|P0C0L4|CO4A_HUMAN</t>
  </si>
  <si>
    <t>C4A</t>
  </si>
  <si>
    <t>sp|P55087|AQP4_HUMAN</t>
  </si>
  <si>
    <t>AQP4</t>
  </si>
  <si>
    <t>sp|P41222|PTGDS_HUMAN</t>
  </si>
  <si>
    <t>PTGDS</t>
  </si>
  <si>
    <t>sp|Q8NH72|OR4C6_HUMAN</t>
  </si>
  <si>
    <t>OR4C6</t>
  </si>
  <si>
    <t>P5</t>
  </si>
  <si>
    <t>IGH1M_MOUSE</t>
  </si>
  <si>
    <t>Ighg1</t>
  </si>
  <si>
    <t>IGKC_MOUSE</t>
  </si>
  <si>
    <t>sp|P13637|AT1A3_HUMAN</t>
  </si>
  <si>
    <t>ATP1A3</t>
  </si>
  <si>
    <t>sp|O14745|NHRF1_HUMAN</t>
  </si>
  <si>
    <t>SLC9A3R1</t>
  </si>
  <si>
    <t>sp|P29966|MARCS_HUMAN</t>
  </si>
  <si>
    <t>MARCKS</t>
  </si>
  <si>
    <t>sp|P35613|BASI_HUMAN</t>
  </si>
  <si>
    <t>BSG</t>
  </si>
  <si>
    <t>sp|P15259|PGAM2_HUMAN</t>
  </si>
  <si>
    <t>PGAM2</t>
  </si>
  <si>
    <t>sp|P06703|S10A6_HUMAN</t>
  </si>
  <si>
    <t>S100A6</t>
  </si>
  <si>
    <t>sp|P02008|HBAZ_HUMAN</t>
  </si>
  <si>
    <t>HBZ</t>
  </si>
  <si>
    <t>sp|P49411|EFTU_HUMAN</t>
  </si>
  <si>
    <t>TUFM</t>
  </si>
  <si>
    <t>sp|O00168|PLM_HUMAN</t>
  </si>
  <si>
    <t>FXYD1</t>
  </si>
  <si>
    <t>sp|P0C0L5|CO4B_HUMAN</t>
  </si>
  <si>
    <t>C4B_2</t>
  </si>
  <si>
    <t>sp|Q9UBV8|PEF1_HUMAN</t>
  </si>
  <si>
    <t>PEF1</t>
  </si>
  <si>
    <t>sp|Q8NHP8|PLBL2_HUMAN</t>
  </si>
  <si>
    <t>PLBD2</t>
  </si>
  <si>
    <t>sp|Q702N8|XIRP1_HUMAN</t>
  </si>
  <si>
    <t>XIRP1</t>
  </si>
  <si>
    <t>sp|P02810|PRPC_HUMAN</t>
  </si>
  <si>
    <t>PRH2</t>
  </si>
  <si>
    <t>sp|Q9ULV4|COR1C_HUMAN</t>
  </si>
  <si>
    <t>CORO1C</t>
  </si>
  <si>
    <t>tr|G3V2Y8|G3V2Y8_HUMAN</t>
  </si>
  <si>
    <t>CBLN3</t>
  </si>
  <si>
    <t>sp|O00560|SDCB1_HUMAN</t>
  </si>
  <si>
    <t>SDCBP</t>
  </si>
  <si>
    <t>Unique</t>
  </si>
  <si>
    <t>Annotation</t>
  </si>
  <si>
    <t>Immunoglobulin heavy constant gamma 1 OS=Homo sapiens OX=9606 GN=IGHG1 PE=1 SV=1</t>
  </si>
  <si>
    <t>Ig gamma-1 chain C region, membrane-bound form OS=Mus musculus GN=Ighg1 PE=1 SV=2</t>
  </si>
  <si>
    <t>Immunoglobulin heavy constant mu OS=Homo sapiens OX=9606 GN=IGHM PE=1 SV=4</t>
  </si>
  <si>
    <t>Annexin A6 OS=Homo sapiens OX=9606 GN=ANXA6 PE=1 SV=3</t>
  </si>
  <si>
    <t>IgGFc-binding protein OS=Homo sapiens OX=9606 GN=FCGBP PE=1 SV=3</t>
  </si>
  <si>
    <t>Annexin A5 OS=Homo sapiens OX=9606 GN=ANXA5 PE=1 SV=2</t>
  </si>
  <si>
    <t>Ig kappa chain C region OS=Mus musculus PE=1 SV=1</t>
  </si>
  <si>
    <t>Chitinase-3-like protein 1 OS=Homo sapiens OX=9606 GN=CHI3L1 PE=1 SV=2</t>
  </si>
  <si>
    <t>Immunoglobulin kappa constant OS=Homo sapiens OX=9606 GN=IGKC PE=1 SV=2</t>
  </si>
  <si>
    <t>Putative annexin A2-like protein OS=Homo sapiens OX=9606 GN=ANXA2P2 PE=5 SV=2</t>
  </si>
  <si>
    <t>Alpha-2-macroglobulin-like protein 1 OS=Homo sapiens OX=9606 GN=A2ML1 PE=1 SV=3</t>
  </si>
  <si>
    <t>Apolipoprotein E OS=Homo sapiens OX=9606 GN=APOE PE=1 SV=1</t>
  </si>
  <si>
    <t>Glyceraldehyde-3-phosphate dehydrogenase OS=Homo sapiens OX=9606 GN=GAPDH PE=1 SV=3</t>
  </si>
  <si>
    <t>Complement component C9 OS=Homo sapiens OX=9606 GN=C9 PE=1 SV=2</t>
  </si>
  <si>
    <t>Immunoglobulin heavy constant gamma 2 OS=Homo sapiens OX=9606 GN=IGHG2 PE=1 SV=2</t>
  </si>
  <si>
    <t>Apolipoprotein A-I OS=Homo sapiens OX=9606 GN=APOA1 PE=1 SV=1</t>
  </si>
  <si>
    <t>Sorcin OS=Homo sapiens OX=9606 GN=SRI PE=1 SV=1</t>
  </si>
  <si>
    <t>Galectin-3-binding protein OS=Homo sapiens OX=9606 GN=LGALS3BP PE=1 SV=1</t>
  </si>
  <si>
    <t>Sodium/potassium-transporting ATPase subunit alpha-1 OS=Homo sapiens OX=9606 GN=ATP1A1 PE=1 SV=1</t>
  </si>
  <si>
    <t>Alpha-2-macroglobulin OS=Homo sapiens OX=9606 GN=A2M PE=1 SV=3</t>
  </si>
  <si>
    <t>Actin, cytoplasmic 1 OS=Homo sapiens OX=9606 GN=ACTB PE=1 SV=1</t>
  </si>
  <si>
    <t>Immunoglobulin heavy constant alpha 1 OS=Homo sapiens OX=9606 GN=IGHA1 PE=1 SV=2</t>
  </si>
  <si>
    <t>Annexin A1 OS=Homo sapiens OX=9606 GN=ANXA1 PE=1 SV=2</t>
  </si>
  <si>
    <t>Annexin A4 OS=Homo sapiens OX=9606 GN=ANXA4 PE=1 SV=4</t>
  </si>
  <si>
    <t>CD5 antigen-like OS=Homo sapiens OX=9606 GN=CD5L PE=1 SV=1</t>
  </si>
  <si>
    <t>Annexin A11 OS=Homo sapiens OX=9606 GN=ANXA11 PE=1 SV=1</t>
  </si>
  <si>
    <t>C4b-binding protein alpha chain OS=Homo sapiens OX=9606 GN=C4BPA PE=1 SV=2</t>
  </si>
  <si>
    <t>Arachidonate 12-lipoxygenase, 12R-type OS=Homo sapiens OX=9606 GN=ALOX12B PE=1 SV=1</t>
  </si>
  <si>
    <t>Immunoglobulin heavy constant gamma 3 OS=Homo sapiens OX=9606 GN=IGHG3 PE=1 SV=2</t>
  </si>
  <si>
    <t>Glycerophosphocholine cholinephosphodiesterase ENPP6 OS=Homo sapiens OX=9606 GN=ENPP6 PE=1 SV=2</t>
  </si>
  <si>
    <t>Zinc-alpha-2-glycoprotein OS=Homo sapiens OX=9606 GN=AZGP1 PE=1 SV=2</t>
  </si>
  <si>
    <t>Apolipoprotein D OS=Homo sapiens OX=9606 GN=APOD PE=1 SV=1</t>
  </si>
  <si>
    <t>Heat shock protein beta-1 OS=Homo sapiens OX=9606 GN=HSPB1 PE=1 SV=2</t>
  </si>
  <si>
    <t>Sodium/potassium-transporting ATPase subunit alpha-2 OS=Homo sapiens OX=9606 GN=ATP1A2 PE=1 SV=1</t>
  </si>
  <si>
    <t>Protein POF1B OS=Homo sapiens OX=9606 GN=POF1B PE=1 SV=3</t>
  </si>
  <si>
    <t>Complement component C6 OS=Homo sapiens OX=9606 GN=C6 PE=1 SV=3</t>
  </si>
  <si>
    <t>Apolipoprotein B-100 OS=Homo sapiens OX=9606 GN=APOB PE=1 SV=2</t>
  </si>
  <si>
    <t>Annexin A2 OS=Homo sapiens OX=9606 GN=ANXA2 PE=1 SV=2</t>
  </si>
  <si>
    <t>Corneodesmosin OS=Homo sapiens OX=9606 GN=CDSN PE=1 SV=3</t>
  </si>
  <si>
    <t>Heat shock 70 kDa protein 1A OS=Homo sapiens OX=9606 GN=HSPA1A PE=1 SV=1</t>
  </si>
  <si>
    <t>Peroxiredoxin-2 OS=Homo sapiens OX=9606 GN=PRDX2 PE=1 SV=5</t>
  </si>
  <si>
    <t>Lysozyme C OS=Homo sapiens OX=9606 GN=LYZ PE=1 SV=1</t>
  </si>
  <si>
    <t>Gamma-glutamylcyclotransferase OS=Homo sapiens OX=9606 GN=GGCT PE=1 SV=1</t>
  </si>
  <si>
    <t>Fatty acid-binding protein 5 OS=Homo sapiens OX=9606 GN=FABP5 PE=1 SV=3</t>
  </si>
  <si>
    <t>Complement C1q subcomponent subunit B OS=Homo sapiens OX=9606 GN=C1QB PE=1 SV=3</t>
  </si>
  <si>
    <t>Skin-specific protein 32 OS=Homo sapiens OX=9606 GN=XP32 PE=1 SV=1</t>
  </si>
  <si>
    <t>Immunoglobulin J chain OS=Homo sapiens OX=9606 GN=JCHAIN PE=1 SV=4</t>
  </si>
  <si>
    <t>Hemoglobin subunit alpha OS=Homo sapiens OX=9606 GN=HBA2 PE=1 SV=2</t>
  </si>
  <si>
    <t>Peroxiredoxin-1 OS=Homo sapiens OX=9606 GN=PRDX1 PE=1 SV=1</t>
  </si>
  <si>
    <t>Apolipoprotein A-II OS=Homo sapiens OX=9606 GN=APOA2 PE=1 SV=1</t>
  </si>
  <si>
    <t>Vitronectin OS=Homo sapiens OX=9606 GN=VTN PE=1 SV=1</t>
  </si>
  <si>
    <t>Complement C1q subcomponent subunit C OS=Homo sapiens OX=9606 GN=C1QC PE=1 SV=3</t>
  </si>
  <si>
    <t>Fibrinogen gamma chain OS=Homo sapiens OX=9606 GN=FGG PE=1 SV=3</t>
  </si>
  <si>
    <t>Myeloperoxidase OS=Homo sapiens OX=9606 GN=MPO PE=1 SV=1</t>
  </si>
  <si>
    <t>Immunoglobulin heavy constant gamma 4 OS=Homo sapiens OX=9606 GN=IGHG4 PE=1 SV=1</t>
  </si>
  <si>
    <t>Annexin A7 OS=Homo sapiens OX=9606 GN=ANXA7 PE=1 SV=3</t>
  </si>
  <si>
    <t>Alpha-enolase OS=Homo sapiens OX=9606 GN=ENO1 PE=1 SV=2</t>
  </si>
  <si>
    <t>Complement C3 OS=Homo sapiens OX=9606 GN=C3 PE=1 SV=2</t>
  </si>
  <si>
    <t>Collagen alpha-1(VI) chain OS=Homo sapiens OX=9606 GN=COL6A1 PE=1 SV=3</t>
  </si>
  <si>
    <t>Heat shock cognate 71 kDa protein OS=Homo sapiens OX=9606 GN=HSPA8 PE=1 SV=1</t>
  </si>
  <si>
    <t>Lactotransferrin OS=Homo sapiens OX=9606 GN=LTF PE=1 SV=6</t>
  </si>
  <si>
    <t>Bleomycin hydrolase OS=Homo sapiens OX=9606 GN=BLMH PE=1 SV=1</t>
  </si>
  <si>
    <t>Complement component C7 OS=Homo sapiens OX=9606 GN=C7 PE=1 SV=2</t>
  </si>
  <si>
    <t>Catalase OS=Homo sapiens OX=9606 GN=CAT PE=1 SV=3</t>
  </si>
  <si>
    <t>Hemoglobin subunit beta OS=Homo sapiens OX=9606 GN=HBB PE=1 SV=2</t>
  </si>
  <si>
    <t>Small proline-rich protein 2A OS=Homo sapiens OX=9606 GN=SPRR2A PE=1 SV=1</t>
  </si>
  <si>
    <t>Guanine nucleotide-binding protein G(I)/G(S)/G(T) subunit beta-1 OS=Homo sapiens OX=9606 GN=GNB1 PE=1 SV=3</t>
  </si>
  <si>
    <t>Hemoglobin subunit delta OS=Homo sapiens OX=9606 GN=HBD PE=1 SV=2</t>
  </si>
  <si>
    <t>Pyruvate kinase PKM OS=Homo sapiens OX=9606 GN=PKM PE=1 SV=4</t>
  </si>
  <si>
    <t>Cystatin-S OS=Homo sapiens OX=9606 GN=CST4 PE=1 SV=3</t>
  </si>
  <si>
    <t>Neuronal membrane glycoprotein M6-a OS=Homo sapiens OX=9606 GN=GPM6A PE=1 SV=2</t>
  </si>
  <si>
    <t>Protein S100-A11 OS=Homo sapiens OX=9606 GN=S100A11 PE=1 SV=2</t>
  </si>
  <si>
    <t>Serum amyloid A-1 protein OS=Homo sapiens OX=9606 GN=SAA1 PE=1 SV=1</t>
  </si>
  <si>
    <t>Prolactin-inducible protein OS=Homo sapiens OX=9606 GN=PIP PE=1 SV=1</t>
  </si>
  <si>
    <t>Neutrophil defensin 1 OS=Homo sapiens OX=9606 GN=DEFA1B PE=1 SV=1</t>
  </si>
  <si>
    <t>CD9 antigen OS=Homo sapiens OX=9606 GN=CD9 PE=1 SV=4</t>
  </si>
  <si>
    <t>Thioredoxin OS=Homo sapiens OX=9606 GN=TXN PE=1 SV=3</t>
  </si>
  <si>
    <t>Suprabasin OS=Homo sapiens OX=9606 GN=SBSN PE=1 SV=2</t>
  </si>
  <si>
    <t>Guanine nucleotide-binding protein G(i) subunit alpha-2 OS=Homo sapiens OX=9606 GN=GNAI2 PE=1 SV=3</t>
  </si>
  <si>
    <t>Sodium/potassium-transporting ATPase subunit beta-1 OS=Homo sapiens OX=9606 GN=ATP1B1 PE=1 SV=1</t>
  </si>
  <si>
    <t>Polyubiquitin-B OS=Homo sapiens OX=9606 GN=UBB PE=1 SV=1</t>
  </si>
  <si>
    <t>Complement component C8 gamma chain OS=Homo sapiens OX=9606 GN=C8G PE=1 SV=3</t>
  </si>
  <si>
    <t>Programmed cell death protein 6 OS=Homo sapiens OX=9606 GN=PDCD6 PE=1 SV=1</t>
  </si>
  <si>
    <t>Complement component C8 beta chain OS=Homo sapiens OX=9606 GN=C8B PE=1 SV=3</t>
  </si>
  <si>
    <t>Immunoglobulin kappa variable 3-20 OS=Homo sapiens OX=9606 GN=IGKV3-20 PE=1 SV=2</t>
  </si>
  <si>
    <t>Guanine nucleotide-binding protein G(o) subunit alpha OS=Homo sapiens OX=9606 GN=GNAO1 PE=1 SV=4</t>
  </si>
  <si>
    <t>Cornifin-B OS=Homo sapiens OX=9606 GN=SPRR1B PE=1 SV=2</t>
  </si>
  <si>
    <t>Lysophospholipase D GDPD3 OS=Homo sapiens OX=9606 GN=GDPD3 PE=1 SV=3</t>
  </si>
  <si>
    <t>Collagen alpha-3(VI) chain OS=Homo sapiens OX=9606 GN=COL6A3 PE=1 SV=5</t>
  </si>
  <si>
    <t>Histone H2B type 1-K OS=Homo sapiens OX=9606 GN=H2BC12 PE=1 SV=3</t>
  </si>
  <si>
    <t>Loricrin OS=Homo sapiens OX=9606 GN=LORICRIN PE=1 SV=2</t>
  </si>
  <si>
    <t>Thymidine phosphorylase OS=Homo sapiens OX=9606 GN=TYMP PE=1 SV=2</t>
  </si>
  <si>
    <t>Collagen alpha-2(VI) chain OS=Homo sapiens OX=9606 GN=COL6A2 PE=1 SV=4</t>
  </si>
  <si>
    <t>Short-chain dehydrogenase/reductase family 9C member 7 OS=Homo sapiens OX=9606 GN=SDR9C7 PE=1 SV=1</t>
  </si>
  <si>
    <t>Fibrinogen beta chain OS=Homo sapiens OX=9606 GN=FGB PE=1 SV=2</t>
  </si>
  <si>
    <t>Clusterin OS=Homo sapiens OX=9606 GN=CLU PE=1 SV=1</t>
  </si>
  <si>
    <t>Ferritin light chain OS=Homo sapiens OX=9606 GN=FTL PE=1 SV=2</t>
  </si>
  <si>
    <t>Ferritin heavy chain OS=Homo sapiens OX=9606 GN=FTH1 PE=1 SV=2</t>
  </si>
  <si>
    <t>Complement C5 OS=Homo sapiens OX=9606 GN=C5 PE=1 SV=4</t>
  </si>
  <si>
    <t>Sialidase-2 OS=Homo sapiens OX=9606 GN=NEU2 PE=1 SV=2</t>
  </si>
  <si>
    <t>Lysosomal acid glucosylceramidase OS=Homo sapiens OX=9606 GN=GBA1 PE=1 SV=3</t>
  </si>
  <si>
    <t>Acid ceramidase OS=Homo sapiens OX=9606 GN=ASAH1 PE=1 SV=5</t>
  </si>
  <si>
    <t>Purine nucleoside phosphorylase OS=Homo sapiens OX=9606 GN=PNP PE=1 SV=2</t>
  </si>
  <si>
    <t>Immunoglobulin lambda constant 7 OS=Homo sapiens OX=9606 GN=IGLC7 PE=1 SV=3</t>
  </si>
  <si>
    <t>Submaxillary gland androgen-regulated protein 3B OS=Homo sapiens OX=9606 GN=SMR3B PE=1 SV=2</t>
  </si>
  <si>
    <t>Angiotensinogen OS=Homo sapiens OX=9606 GN=AGT PE=1 SV=3</t>
  </si>
  <si>
    <t>CD81 antigen OS=Homo sapiens OX=9606 GN=CD81 PE=1 SV=1</t>
  </si>
  <si>
    <t>Tubulin alpha-3C chain OS=Homo sapiens OX=9606 GN=TUBA3C PE=1 SV=1</t>
  </si>
  <si>
    <t>Immunoglobulin heavy variable 3-11 OS=Homo sapiens OX=9606 GN=IGHV3-11 PE=1 SV=2</t>
  </si>
  <si>
    <t>Guanine nucleotide-binding protein G(t) subunit alpha-3 OS=Homo sapiens OX=9606 GN=GNAT3 PE=2 SV=2</t>
  </si>
  <si>
    <t>Carboxypeptidase A4 OS=Homo sapiens OX=9606 GN=CPA4 PE=1 SV=2</t>
  </si>
  <si>
    <t>Lipopolysaccharide-binding protein OS=Homo sapiens OX=9606 GN=LBP PE=1 SV=3</t>
  </si>
  <si>
    <t>Sodium/potassium-transporting ATPase subunit beta-2 OS=Homo sapiens OX=9606 GN=ATP1B2 PE=1 SV=3</t>
  </si>
  <si>
    <t>CD59 glycoprotein OS=Homo sapiens OX=9606 GN=CD59 PE=1 SV=1</t>
  </si>
  <si>
    <t>Copine-3 OS=Homo sapiens OX=9606 GN=CPNE3 PE=1 SV=1</t>
  </si>
  <si>
    <t>Immunoglobulin heavy variable 3-23 OS=Homo sapiens OX=9606 GN=IGHV3-23 PE=1 SV=2</t>
  </si>
  <si>
    <t>Peptidyl-prolyl cis-trans isomerase A OS=Homo sapiens OX=9606 GN=PPIA PE=1 SV=2</t>
  </si>
  <si>
    <t>Prosaposin OS=Homo sapiens OX=9606 GN=PSAP PE=1 SV=2</t>
  </si>
  <si>
    <t>E3 ubiquitin-protein ligase RING2 OS=Homo sapiens OX=9606 GN=RNF2 PE=1 SV=1</t>
  </si>
  <si>
    <t>Statherin OS=Homo sapiens OX=9606 GN=STATH PE=1 SV=2</t>
  </si>
  <si>
    <t>Sodium/potassium-transporting ATPase subunit beta-3 OS=Homo sapiens OX=9606 GN=ATP1B3 PE=1 SV=1</t>
  </si>
  <si>
    <t>Galectin-1 OS=Homo sapiens OX=9606 GN=LGALS1 PE=1 SV=2</t>
  </si>
  <si>
    <t>Stomatin OS=Homo sapiens OX=9606 GN=STOM PE=1 SV=3</t>
  </si>
  <si>
    <t>Calmodulin-1 OS=Homo sapiens OX=9606 GN=CALM1 PE=1 SV=1</t>
  </si>
  <si>
    <t>Ceruloplasmin OS=Homo sapiens OX=9606 GN=CP PE=1 SV=1</t>
  </si>
  <si>
    <t>Alpha-1-antitrypsin OS=Homo sapiens OX=9606 GN=SERPINA1 PE=1 SV=3</t>
  </si>
  <si>
    <t>Haptoglobin OS=Homo sapiens OX=9606 GN=HP PE=1 SV=1</t>
  </si>
  <si>
    <t>L-lactate dehydrogenase B chain OS=Homo sapiens OX=9606 GN=LDHB PE=1 SV=2</t>
  </si>
  <si>
    <t>Excitatory amino acid transporter 1 OS=Homo sapiens OX=9606 GN=SLC1A3 PE=1 SV=1</t>
  </si>
  <si>
    <t>Complement C1q subcomponent subunit A OS=Homo sapiens OX=9606 GN=C1QA PE=1 SV=2</t>
  </si>
  <si>
    <t>Putative small proline-rich protein 5 OS=Homo sapiens OX=9606 GN=SPRR5 PE=5 SV=1</t>
  </si>
  <si>
    <t>Neuroplastin OS=Homo sapiens OX=9606 GN=NPTN PE=1 SV=2</t>
  </si>
  <si>
    <t>Histidine ammonia-lyase OS=Homo sapiens OX=9606 GN=HAL PE=1 SV=1</t>
  </si>
  <si>
    <t>Interleukin-36 gamma OS=Homo sapiens OX=9606 GN=IL36G PE=1 SV=1</t>
  </si>
  <si>
    <t>Cathepsin L2 OS=Homo sapiens OX=9606 GN=CTSV PE=1 SV=2</t>
  </si>
  <si>
    <t>Myosin-9 OS=Homo sapiens OX=9606 GN=MYH9 PE=1 SV=4</t>
  </si>
  <si>
    <t>Mucin-like protein 1 OS=Homo sapiens OX=9606 GN=MUCL1 PE=1 SV=1</t>
  </si>
  <si>
    <t>Tubulin beta 8B OS=Homo sapiens OX=9606 GN=TUBB8B PE=1 SV=1</t>
  </si>
  <si>
    <t>Serpin A12 OS=Homo sapiens OX=9606 GN=SERPINA12 PE=1 SV=1</t>
  </si>
  <si>
    <t>Proteasome subunit alpha type-5 OS=Homo sapiens OX=9606 GN=PSMA5 PE=1 SV=3</t>
  </si>
  <si>
    <t>Immunoglobulin heavy constant alpha 2 OS=Homo sapiens OX=9606 GN=IGHA2 PE=1 SV=4</t>
  </si>
  <si>
    <t>Sodium/potassium-transporting ATPase subunit alpha-3 OS=Homo sapiens OX=9606 GN=ATP1A3 PE=1 SV=3</t>
  </si>
  <si>
    <t>HLA class II histocompatibility antigen, DR alpha chain OS=Homo sapiens OX=9606 GN=HLA-DRA PE=1 SV=2</t>
  </si>
  <si>
    <t>Triosephosphate isomerase OS=Homo sapiens OX=9606 GN=TPI1 PE=1 SV=4</t>
  </si>
  <si>
    <t>Zymogen granule protein 16 homolog B OS=Homo sapiens OX=9606 GN=ZG16B PE=1 SV=3</t>
  </si>
  <si>
    <t>Serum amyloid P-component OS=Homo sapiens OX=9606 GN=APCS PE=1 SV=2</t>
  </si>
  <si>
    <t>Proteasome subunit beta type-6 OS=Homo sapiens OX=9606 GN=PSMB6 PE=1 SV=4</t>
  </si>
  <si>
    <t>Proteasome subunit alpha type-7 OS=Homo sapiens OX=9606 GN=PSMA7 PE=1 SV=1</t>
  </si>
  <si>
    <t>Vinculin OS=Homo sapiens OX=9606 GN=VCL PE=1 SV=4</t>
  </si>
  <si>
    <t>Cathepsin B OS=Homo sapiens OX=9606 GN=CTSB PE=1 SV=3</t>
  </si>
  <si>
    <t>Parkinson disease protein 7 OS=Homo sapiens OX=9606 GN=PARK7 PE=1 SV=2</t>
  </si>
  <si>
    <t>Elongation factor 1-alpha 1 OS=Homo sapiens OX=9606 GN=EEF1A1 PE=1 SV=1</t>
  </si>
  <si>
    <t>Peroxiredoxin-6 OS=Homo sapiens OX=9606 GN=PRDX6 PE=1 SV=3</t>
  </si>
  <si>
    <t>Ecto-ADP-ribosyltransferase 4 OS=Homo sapiens OX=9606 GN=ART4 PE=2 SV=2</t>
  </si>
  <si>
    <t>Calpain-1 catalytic subunit OS=Homo sapiens OX=9606 GN=CAPN1 PE=1 SV=1</t>
  </si>
  <si>
    <t>Immunoglobulin heavy variable 3/OR16-9 (non-functional) (Fragment) OS=Homo sapiens OX=9606 GN=IGHV3OR16-9 PE=1 SV=1</t>
  </si>
  <si>
    <t>Serine protease 1 OS=Homo sapiens OX=9606 GN=PRSS1 PE=1 SV=1</t>
  </si>
  <si>
    <t>Uncharacterized protein C18orf63 OS=Homo sapiens OX=9606 GN=C18orf63 PE=2 SV=2</t>
  </si>
  <si>
    <t>F-box only protein 50 OS=Homo sapiens OX=9606 GN=NCCRP1 PE=1 SV=1</t>
  </si>
  <si>
    <t>DNA topoisomerase OS=Homo sapiens OX=9606 GN=TOP3B PE=1 SV=1</t>
  </si>
  <si>
    <t>Trypsin-3 OS=Homo sapiens OX=9606 GN=PRSS3 PE=1 SV=2</t>
  </si>
  <si>
    <t>Zinc transporter ZIP12 OS=Homo sapiens OX=9606 GN=SLC39A12 PE=2 SV=3</t>
  </si>
  <si>
    <t>Immunoglobulin lambda-like polypeptide 5 OS=Homo sapiens OX=9606 GN=IGLL5 PE=2 SV=2</t>
  </si>
  <si>
    <t>Immunoglobulin heavy variable 3-9 OS=Homo sapiens OX=9606 GN=IGHV3-9 PE=1 SV=2</t>
  </si>
  <si>
    <t>Immunoglobulin lambda constant 1 OS=Homo sapiens OX=9606 GN=IGLC1 PE=1 SV=1</t>
  </si>
  <si>
    <t>Tubulin beta-4A chain OS=Homo sapiens OX=9606 GN=TUBB4A PE=1 SV=2</t>
  </si>
  <si>
    <t>Immunoglobulin lambda constant 6 OS=Homo sapiens OX=9606 GN=IGLC6 PE=1 SV=1</t>
  </si>
  <si>
    <t>Resistin OS=Homo sapiens OX=9606 GN=RETN PE=1 SV=1</t>
  </si>
  <si>
    <t>heavy chain constant region, partial [Bos taurus]</t>
  </si>
  <si>
    <t>Cell division control protein 42 homolog OS=Homo sapiens OX=9606 GN=CDC42 PE=1 SV=2</t>
  </si>
  <si>
    <t>L-lactate dehydrogenase A chain OS=Homo sapiens OX=9606 GN=LDHA PE=1 SV=2</t>
  </si>
  <si>
    <t>Immunoglobulin kappa variable 2-30 OS=Homo sapiens OX=9606 GN=IGKV2-30 PE=3 SV=2</t>
  </si>
  <si>
    <t>Histone H2A type 1-B/E OS=Homo sapiens OX=9606 GN=H2AC8 PE=1 SV=2</t>
  </si>
  <si>
    <t>Salivary acidic proline-rich phosphoprotein 1/2 OS=Homo sapiens OX=9606 GN=PRH2 PE=1 SV=2</t>
  </si>
  <si>
    <t>Beta-2-microglobulin OS=Homo sapiens OX=9606 GN=B2M PE=1 SV=1</t>
  </si>
  <si>
    <t>EGF-containing fibulin-like extracellular matrix protein 1 OS=Homo sapiens OX=9606 GN=EFEMP1 PE=1 SV=2</t>
  </si>
  <si>
    <t>Serotransferrin OS=Homo sapiens OX=9606 GN=TF PE=1 SV=4</t>
  </si>
  <si>
    <t>Protein S100-A10 OS=Homo sapiens OX=9606 GN=S100A10 PE=1 SV=2</t>
  </si>
  <si>
    <t>Immunoglobulin heavy variable 1-69 OS=Homo sapiens OX=9606 GN=IGHV1-69 PE=1 SV=2</t>
  </si>
  <si>
    <t>Sodium/iodide cotransporter OS=Homo sapiens OX=9606 GN=SLC5A5 PE=1 SV=1</t>
  </si>
  <si>
    <t>Cystatin-SN OS=Homo sapiens OX=9606 GN=CST1 PE=1 SV=3</t>
  </si>
  <si>
    <t>Extracellular matrix protein 1 OS=Homo sapiens OX=9606 GN=ECM1 PE=1 SV=2</t>
  </si>
  <si>
    <t>Excitatory amino acid transporter 2 OS=Homo sapiens OX=9606 GN=SLC1A2 PE=1 SV=2</t>
  </si>
  <si>
    <t>Copine-1 OS=Homo sapiens OX=9606 GN=CPNE1 PE=1 SV=1</t>
  </si>
  <si>
    <t>Vitamin D-binding protein OS=Homo sapiens OX=9606 GN=GC PE=1 SV=2</t>
  </si>
  <si>
    <t>Immunoglobulin kappa variable 4-1 OS=Homo sapiens OX=9606 GN=IGKV4-1 PE=1 SV=1</t>
  </si>
  <si>
    <t>Ras-related protein Rab-10 OS=Homo sapiens OX=9606 GN=RAB10 PE=1 SV=1</t>
  </si>
  <si>
    <t>Immunoglobulin kappa variable 1-5 OS=Homo sapiens OX=9606 GN=IGKV1-5 PE=1 SV=2</t>
  </si>
  <si>
    <t>Guanine nucleotide-binding protein G(I)/G(S)/G(T) subunit beta-3 OS=Homo sapiens OX=9606 GN=GNB3 PE=1 SV=1</t>
  </si>
  <si>
    <t>Protein S100-A14 OS=Homo sapiens OX=9606 GN=S100A14 PE=1 SV=1</t>
  </si>
  <si>
    <t>Tubulin alpha-1B chain OS=Homo sapiens OX=9606 GN=TUBA1B PE=1 SV=1</t>
  </si>
  <si>
    <t>Hydroperoxide isomerase ALOXE3 OS=Homo sapiens OX=9606 GN=ALOXE3 PE=1 SV=1</t>
  </si>
  <si>
    <t>Immunoglobulin heavy variable 1/OR15-1 (non-functional) (Fragment) OS=Homo sapiens OX=9606 GN=IGHV1OR15-1 PE=1 SV=1</t>
  </si>
  <si>
    <t>Actin, aortic smooth muscle OS=Homo sapiens OX=9606 GN=ACTA2 PE=1 SV=1</t>
  </si>
  <si>
    <t>Ribonuclease 7 OS=Homo sapiens OX=9606 GN=RNASE7 PE=1 SV=2</t>
  </si>
  <si>
    <t>Immunoglobulin kappa variable 3-15 OS=Homo sapiens OX=9606 GN=IGKV3-15 PE=1 SV=2</t>
  </si>
  <si>
    <t>DNA-dependent protein kinase catalytic subunit OS=Homo sapiens OX=9606 GN=PRKDC PE=1 SV=3</t>
  </si>
  <si>
    <t>14-3-3 protein theta OS=Homo sapiens OX=9606 GN=YWHAQ PE=1 SV=1</t>
  </si>
  <si>
    <t>Immunoglobulin lambda constant 2 OS=Homo sapiens OX=9606 GN=IGLC2 PE=1 SV=1</t>
  </si>
  <si>
    <t>Coronin-1C OS=Homo sapiens OX=9606 GN=CORO1C PE=1 SV=1</t>
  </si>
  <si>
    <t>Immunoglobulin heavy variable 3-15 OS=Homo sapiens OX=9606 GN=IGHV3-15 PE=3 SV=1</t>
  </si>
  <si>
    <t>HLA class II histocompatibility antigen, DRB1 beta chain OS=Homo sapiens OX=9606 GN=HLA-DRB1 PE=1 SV=2</t>
  </si>
  <si>
    <t>WAP four-disulfide core domain protein 12 OS=Homo sapiens OX=9606 GN=WFDC12 PE=1 SV=1</t>
  </si>
  <si>
    <t>Heparin cofactor 2 OS=Homo sapiens OX=9606 GN=SERPIND1 PE=1 SV=3</t>
  </si>
  <si>
    <t>Titin OS=Homo sapiens OX=9606 GN=TTN PE=1 SV=4</t>
  </si>
  <si>
    <t>Cyclic AMP-dependent transcription factor ATF-1 OS=Homo sapiens OX=9606 GN=ATF1 PE=1 SV=2</t>
  </si>
  <si>
    <t>Cerebellin-3 OS=Homo sapiens OX=9606 GN=CBLN3 PE=1 SV=1</t>
  </si>
  <si>
    <t>Neuroblast differentiation-associated protein AHNAK OS=Homo sapiens OX=9606 GN=AHNAK PE=1 SV=2</t>
  </si>
  <si>
    <t>Spermatogenesis-associated protein 7 OS=Homo sapiens OX=9606 GN=SPATA7 PE=1 SV=3</t>
  </si>
  <si>
    <t>DNA-directed RNA polymerase II subunit RPB9 OS=Homo sapiens OX=9606 GN=POLR2I PE=1 SV=1</t>
  </si>
  <si>
    <t>60 kDa heat shock protein, mitochondrial OS=Homo sapiens OX=9606 GN=HSPD1 PE=1 SV=2</t>
  </si>
  <si>
    <t>Peroxiredoxin-4 OS=Homo sapiens OX=9606 GN=PRDX4 PE=1 SV=1</t>
  </si>
  <si>
    <t>Guanine nucleotide-binding protein G(I)/G(S)/G(T) subunit beta-2 OS=Homo sapiens OX=9606 GN=GNB2 PE=1 SV=3</t>
  </si>
  <si>
    <t>Complement C1s subcomponent OS=Homo sapiens OX=9606 GN=C1S PE=1 SV=1</t>
  </si>
  <si>
    <t>Late cornified envelope protein 2B OS=Homo sapiens OX=9606 GN=LCE2B PE=1 SV=1</t>
  </si>
  <si>
    <t>Neutrophil gelatinase-associated lipocalin OS=Homo sapiens OX=9606 GN=LCN2 PE=1 SV=2</t>
  </si>
  <si>
    <t>Guanine nucleotide-binding protein G(s) subunit alpha isoforms short OS=Homo sapiens OX=9606 GN=GNAS PE=1 SV=1</t>
  </si>
  <si>
    <t>Periplakin OS=Homo sapiens OX=9606 GN=PPL PE=1 SV=4</t>
  </si>
  <si>
    <t>Proteasome subunit beta type-2 OS=Homo sapiens OX=9606 GN=PSMB2 PE=1 SV=1</t>
  </si>
  <si>
    <t>Late cornified envelope protein 1C OS=Homo sapiens OX=9606 GN=LCE1C PE=1 SV=1</t>
  </si>
  <si>
    <t>Ectonucleoside triphosphate diphosphohydrolase 2 OS=Homo sapiens OX=9606 GN=ENTPD2 PE=1 SV=1</t>
  </si>
  <si>
    <t>Syntenin-1 OS=Homo sapiens OX=9606 GN=SDCBP PE=1 SV=1</t>
  </si>
  <si>
    <t>Alpha-actinin-4 OS=Homo sapiens OX=9606 GN=ACTN4 PE=1 SV=2</t>
  </si>
  <si>
    <t>Na(+)/H(+) exchange regulatory cofactor NHE-RF1 OS=Homo sapiens OX=9606 GN=SLC9A3R1 PE=1 SV=4</t>
  </si>
  <si>
    <t>Antithrombin-III OS=Homo sapiens OX=9606 GN=SERPINC1 PE=1 SV=1</t>
  </si>
  <si>
    <t>Small proline-rich protein 2D OS=Homo sapiens OX=9606 GN=SPRR2D PE=2 SV=2</t>
  </si>
  <si>
    <t>Phosphoglycerate mutase 2 OS=Homo sapiens OX=9606 GN=PGAM2 PE=1 SV=3</t>
  </si>
  <si>
    <t>Proactivator polypeptide-like 1 OS=Homo sapiens OX=9606 GN=PSAPL1 PE=2 SV=2</t>
  </si>
  <si>
    <t>Complement C1r subcomponent OS=Homo sapiens OX=9606 GN=C1R PE=1 SV=2</t>
  </si>
  <si>
    <t>Cystatin-C OS=Homo sapiens OX=9606 GN=CST3 PE=1 SV=1</t>
  </si>
  <si>
    <t>Peptidoglycan recognition protein 1 OS=Homo sapiens OX=9606 GN=PGLYRP1 PE=1 SV=1</t>
  </si>
  <si>
    <t>Immunoglobulin kappa variable 3-11 OS=Homo sapiens OX=9606 GN=IGKV3-11 PE=1 SV=1</t>
  </si>
  <si>
    <t>Fibulin-1 OS=Homo sapiens OX=9606 GN=FBLN1 PE=1 SV=4</t>
  </si>
  <si>
    <t>Synaptophysin-like protein 1 OS=Homo sapiens OX=9606 GN=SYPL1 PE=1 SV=1</t>
  </si>
  <si>
    <t>Proteasome subunit alpha type-6 OS=Homo sapiens OX=9606 GN=PSMA6 PE=1 SV=1</t>
  </si>
  <si>
    <t>Superoxide dismutase [Cu-Zn] OS=Homo sapiens OX=9606 GN=SOD1 PE=1 SV=2</t>
  </si>
  <si>
    <t>protein deglycase (Fragment) OS=Homo sapiens OX=9606 GN=PARK7 PE=1 SV=1</t>
  </si>
  <si>
    <t>Calmodulin-like protein 3 OS=Homo sapiens OX=9606 GN=CALML3 PE=1 SV=2</t>
  </si>
  <si>
    <t>Small proline-rich protein 2E OS=Homo sapiens OX=9606 GN=SPRR2E PE=2 SV=2</t>
  </si>
  <si>
    <t>Fructose-bisphosphate aldolase C OS=Homo sapiens OX=9606 GN=ALDOC PE=1 SV=2</t>
  </si>
  <si>
    <t>Isocitrate dehydrogenase [NADP] cytoplasmic OS=Homo sapiens OX=9606 GN=IDH1 PE=1 SV=2</t>
  </si>
  <si>
    <t>Immunoglobulin lambda variable 3-25 OS=Homo sapiens OX=9606 GN=IGLV3-25 PE=1 SV=2</t>
  </si>
  <si>
    <t>Immunoglobulin lambda variable 2-11 OS=Homo sapiens OX=9606 GN=IGLV2-11 PE=1 SV=2</t>
  </si>
  <si>
    <t>Fibrinogen alpha chain OS=Homo sapiens OX=9606 GN=FGA PE=1 SV=2</t>
  </si>
  <si>
    <t>Lymphocyte antigen 6D OS=Homo sapiens OX=9606 GN=LY6D PE=1 SV=1</t>
  </si>
  <si>
    <t>Transthyretin OS=Homo sapiens OX=9606 GN=TTR PE=1 SV=1</t>
  </si>
  <si>
    <t>Basigin OS=Homo sapiens OX=9606 GN=BSG PE=1 SV=2</t>
  </si>
  <si>
    <t>Kallikrein-7 OS=Homo sapiens OX=9606 GN=KLK7 PE=1 SV=1</t>
  </si>
  <si>
    <t>Myristoylated alanine-rich C-kinase substrate OS=Homo sapiens OX=9606 GN=MARCKS PE=1 SV=4</t>
  </si>
  <si>
    <t>Deleted in malignant brain tumors 1 protein OS=Homo sapiens OX=9606 GN=DMBT1 PE=1 SV=2</t>
  </si>
  <si>
    <t>Glutathione hydrolase 5 proenzyme OS=Homo sapiens OX=9606 GN=GGT5 PE=1 SV=2</t>
  </si>
  <si>
    <t>Secreted Ly-6/uPAR domain-containing protein 2 OS=Homo sapiens OX=9606 GN=SLURP2 PE=1 SV=1</t>
  </si>
  <si>
    <t>Histone H2A type 2-C OS=Homo sapiens OX=9606 GN=H2AC20 PE=1 SV=4</t>
  </si>
  <si>
    <t>Eukaryotic translation initiation factor 6 OS=Homo sapiens OX=9606 GN=EIF6 PE=1 SV=1</t>
  </si>
  <si>
    <t>Pro-cathepsin H OS=Homo sapiens OX=9606 GN=CTSH PE=1 SV=4</t>
  </si>
  <si>
    <t>Glutaredoxin-1 OS=Homo sapiens OX=9606 GN=GLRX PE=1 SV=2</t>
  </si>
  <si>
    <t>MHC class I polypeptide-related sequence A OS=Homo sapiens OX=9606 GN=MICA PE=1 SV=1</t>
  </si>
  <si>
    <t>Caveolin-1 OS=Homo sapiens OX=9606 GN=CAV1 PE=1 SV=4</t>
  </si>
  <si>
    <t>Dystonin OS=Homo sapiens OX=9606 GN=DST PE=1 SV=4</t>
  </si>
  <si>
    <t>4F2 cell-surface antigen heavy chain OS=Homo sapiens OX=9606 GN=SLC3A2 PE=1 SV=3</t>
  </si>
  <si>
    <t>Proteasome subunit beta type-1 OS=Homo sapiens OX=9606 GN=PSMB1 PE=1 SV=2</t>
  </si>
  <si>
    <t>Tropomyosin alpha-3 chain OS=Homo sapiens OX=9606 GN=TPM3 PE=1 SV=2</t>
  </si>
  <si>
    <t>Folate receptor beta OS=Homo sapiens OX=9606 GN=FOLR2 PE=1 SV=4</t>
  </si>
  <si>
    <t>Protein S100-A6 OS=Homo sapiens OX=9606 GN=S100A6 PE=1 SV=1</t>
  </si>
  <si>
    <t>Zinc finger BED domain-containing protein 2 OS=Homo sapiens OX=9606 GN=ZBED2 PE=1 SV=2</t>
  </si>
  <si>
    <t>Hemoglobin subunit zeta OS=Homo sapiens OX=9606 GN=HBZ PE=1 SV=2</t>
  </si>
  <si>
    <t>Elongation factor Tu, mitochondrial OS=Homo sapiens OX=9606 GN=TUFM PE=1 SV=3</t>
  </si>
  <si>
    <t>heavy chain constant region [Bos taurus]</t>
  </si>
  <si>
    <t>Fructose-bisphosphate aldolase A OS=Homo sapiens OX=9606 GN=ALDOA PE=1 SV=2</t>
  </si>
  <si>
    <t>Glutathione S-transferase Mu 3 OS=Homo sapiens OX=9606 GN=GSTM3 PE=1 SV=3</t>
  </si>
  <si>
    <t>Cullin-associated NEDD8-dissociated protein 1 OS=Homo sapiens OX=9606 GN=CAND1 PE=1 SV=2</t>
  </si>
  <si>
    <t>Cytosolic phospholipase A2 epsilon OS=Homo sapiens OX=9606 GN=PLA2G4E PE=1 SV=4</t>
  </si>
  <si>
    <t>Proteasome subunit alpha type-4 OS=Homo sapiens OX=9606 GN=PSMA4 PE=1 SV=1</t>
  </si>
  <si>
    <t>Adenylyl cyclase-associated protein 1 OS=Homo sapiens OX=9606 GN=CAP1 PE=1 SV=5</t>
  </si>
  <si>
    <t>Myelin protein P0 OS=Homo sapiens OX=9606 GN=MPZ PE=1 SV=1</t>
  </si>
  <si>
    <t>Adenylate kinase isoenzyme 1 OS=Homo sapiens OX=9606 GN=AK1 PE=1 SV=3</t>
  </si>
  <si>
    <t>Ganglioside GM2 activator OS=Homo sapiens OX=9606 GN=GM2A PE=1 SV=4</t>
  </si>
  <si>
    <t>Glyceraldehyde-3-phosphate dehydrogenase, testis-specific OS=Homo sapiens OX=9606 GN=GAPDHS PE=1 SV=2</t>
  </si>
  <si>
    <t>Protein Shroom3 OS=Homo sapiens OX=9606 GN=SHROOM3 PE=1 SV=2</t>
  </si>
  <si>
    <t>Phospholemman OS=Homo sapiens OX=9606 GN=FXYD1 PE=1 SV=2</t>
  </si>
  <si>
    <t>Complement C4-B OS=Homo sapiens OX=9606 GN=C4B_2 PE=1 SV=2</t>
  </si>
  <si>
    <t>E3 ubiquitin-protein ligase RING1 OS=Homo sapiens OX=9606 GN=RING1 PE=1 SV=2</t>
  </si>
  <si>
    <t>Protein-glutamine gamma-glutamyltransferase 5 OS=Homo sapiens OX=9606 GN=TGM5 PE=1 SV=4</t>
  </si>
  <si>
    <t>Tropomyosin alpha-3 chain OS=Homo sapiens OX=9606 GN=TPM3 PE=1 SV=1</t>
  </si>
  <si>
    <t>Dihydropyrimidinase-related protein 2 OS=Homo sapiens OX=9606 GN=DPYSL2 PE=1 SV=1</t>
  </si>
  <si>
    <t>Peflin OS=Homo sapiens OX=9606 GN=PEF1 PE=1 SV=1</t>
  </si>
  <si>
    <t>Golgin subfamily A member 3 OS=Homo sapiens OX=9606 GN=GOLGA3 PE=1 SV=2</t>
  </si>
  <si>
    <t>Putative phospholipase B-like 2 OS=Homo sapiens OX=9606 GN=PLBD2 PE=1 SV=2</t>
  </si>
  <si>
    <t>Transaldolase OS=Homo sapiens OX=9606 GN=TALDO1 PE=1 SV=2</t>
  </si>
  <si>
    <t>Epiplakin OS=Homo sapiens OX=9606 GN=EPPK1 PE=1 SV=3</t>
  </si>
  <si>
    <t>ATP synthase subunit beta, mitochondrial OS=Homo sapiens OX=9606 GN=ATP5F1B PE=1 SV=3</t>
  </si>
  <si>
    <t>Prothrombin OS=Homo sapiens OX=9606 GN=F2 PE=1 SV=2</t>
  </si>
  <si>
    <t>NADP-dependent malic enzyme OS=Homo sapiens OX=9606 GN=ME1 PE=1 SV=1</t>
  </si>
  <si>
    <t>Complement C4-A OS=Homo sapiens OX=9606 GN=C4A PE=1 SV=2</t>
  </si>
  <si>
    <t>A disintegrin and metalloproteinase with thrombospondin motifs 13 OS=Homo sapiens OX=9606 GN=ADAMTS13 PE=1 SV=1</t>
  </si>
  <si>
    <t>Xin actin-binding repeat-containing protein 1 OS=Homo sapiens OX=9606 GN=XIRP1 PE=1 SV=1</t>
  </si>
  <si>
    <t>Glutathione synthetase OS=Homo sapiens OX=9606 GN=GSS PE=1 SV=1</t>
  </si>
  <si>
    <t>Kallikrein-10 OS=Homo sapiens OX=9606 GN=KLK10 PE=1 SV=3</t>
  </si>
  <si>
    <t>DNA-directed RNA polymerase, mitochondrial OS=Homo sapiens OX=9606 GN=POLRMT PE=1 SV=2</t>
  </si>
  <si>
    <t>Troponin C, skeletal muscle OS=Homo sapiens OX=9606 GN=TNNC2 PE=1 SV=2</t>
  </si>
  <si>
    <t>Aquaporin-4 OS=Homo sapiens OX=9606 GN=AQP4 PE=1 SV=2</t>
  </si>
  <si>
    <t>4-trimethylaminobutyraldehyde dehydrogenase OS=Homo sapiens OX=9606 GN=ALDH9A1 PE=1 SV=3</t>
  </si>
  <si>
    <t>Diacylglycerol kinase alpha OS=Homo sapiens OX=9606 GN=DGKA PE=1 SV=3</t>
  </si>
  <si>
    <t>Phosphatidylethanolamine-binding protein 1 OS=Homo sapiens OX=9606 GN=PEBP1 PE=1 SV=3</t>
  </si>
  <si>
    <t>Protein S100-P OS=Homo sapiens OX=9606 GN=S100P PE=1 SV=2</t>
  </si>
  <si>
    <t>Prostaglandin-H2 D-isomerase OS=Homo sapiens OX=9606 GN=PTGDS PE=1 SV=1</t>
  </si>
  <si>
    <t>Acylamino-acid-releasing enzyme OS=Homo sapiens OX=9606 GN=APEH PE=1 SV=4</t>
  </si>
  <si>
    <t>Filamin-B OS=Homo sapiens OX=9606 GN=FLNB PE=1 SV=2</t>
  </si>
  <si>
    <t>Laminin subunit alpha-2 OS=Homo sapiens OX=9606 GN=LAMA2 PE=1 SV=4</t>
  </si>
  <si>
    <t>Steryl-sulfatase OS=Homo sapiens OX=9606 GN=STS PE=1 SV=2</t>
  </si>
  <si>
    <t>Isoamyl acetate-hydrolyzing esterase 1 homolog OS=Homo sapiens OX=9606 GN=IAH1 PE=1 SV=1</t>
  </si>
  <si>
    <t>Plectin OS=Homo sapiens OX=9606 GN=PLEC PE=1 SV=3</t>
  </si>
  <si>
    <t>BTB/POZ domain-containing protein KCTD18 OS=Homo sapiens OX=9606 GN=KCTD18 PE=2 SV=2</t>
  </si>
  <si>
    <t>Elongation factor 2 OS=Homo sapiens OX=9606 GN=EEF2 PE=1 SV=4</t>
  </si>
  <si>
    <t>Olfactory receptor 4C6 OS=Homo sapiens OX=9606 GN=OR4C6 PE=2 SV=1</t>
  </si>
  <si>
    <t>WD repeat-containing protein 55 OS=Homo sapiens OX=9606 GN=WDR55 PE=1 SV=1</t>
  </si>
  <si>
    <t>Max</t>
  </si>
  <si>
    <t>lowest value</t>
  </si>
  <si>
    <t>Sum Intensity P1</t>
  </si>
  <si>
    <t>Sum Intensity P2</t>
  </si>
  <si>
    <t>Sum Intensity P3</t>
  </si>
  <si>
    <t>Sum Intensity P4</t>
  </si>
  <si>
    <t>Sum Intensity P5</t>
  </si>
  <si>
    <t>Unique P1</t>
  </si>
  <si>
    <t>Total P1</t>
  </si>
  <si>
    <t>Unique P2</t>
  </si>
  <si>
    <t>Total P2</t>
  </si>
  <si>
    <t>Unique P3</t>
  </si>
  <si>
    <t>Total P3</t>
  </si>
  <si>
    <t>Unique P4</t>
  </si>
  <si>
    <t>Total P4</t>
  </si>
  <si>
    <t>Unique P5</t>
  </si>
  <si>
    <t>Total P5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</si>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</sst>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 applyAlignment="1">
      <alignment textRotation="90"/>
    </xf>
    <xf numFmtId="2" fontId="1" fillId="0" borderId="0" xfId="0" applyNumberFormat="1" applyFont="1" applyAlignment="1">
      <alignment textRotation="90"/>
    </xf>
    <xf numFmtId="2" fontId="0" fillId="0" borderId="0" xfId="0" applyNumberFormat="1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1" fillId="0" borderId="0" xfId="0" applyNumberFormat="1" applyFont="1" applyAlignment="1">
      <alignment textRotation="90"/>
    </xf>
    <xf numFmtId="164" fontId="1" fillId="0" borderId="0" xfId="0" applyNumberFormat="1" applyFont="1" applyAlignment="1">
      <alignment textRotation="90"/>
    </xf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19"/>
  <sheetViews>
    <sheetView topLeftCell="AA1" zoomScale="106" zoomScaleNormal="106" workbookViewId="0">
      <pane ySplit="1" topLeftCell="A2" activePane="bottomLeft" state="frozen"/>
      <selection activeCell="X1" sqref="X1"/>
      <selection pane="bottomLeft"/>
    </sheetView>
  </sheetViews>
  <sheetFormatPr baseColWidth="10" defaultColWidth="8.83203125" defaultRowHeight="15" x14ac:dyDescent="0.2"/>
  <cols>
    <col min="1" max="1" width="4.83203125" bestFit="1" customWidth="1"/>
    <col min="4" max="5" width="4.83203125" bestFit="1" customWidth="1"/>
    <col min="7" max="7" width="6.5" style="4" customWidth="1"/>
    <col min="8" max="8" width="4.5" customWidth="1"/>
    <col min="9" max="9" width="4.83203125" bestFit="1" customWidth="1"/>
    <col min="12" max="13" width="4.83203125" bestFit="1" customWidth="1"/>
    <col min="15" max="15" width="6.5" style="4" customWidth="1"/>
    <col min="16" max="16" width="4" customWidth="1"/>
    <col min="17" max="17" width="4.83203125" bestFit="1" customWidth="1"/>
    <col min="20" max="21" width="4.83203125" bestFit="1" customWidth="1"/>
    <col min="23" max="23" width="6.5" style="4" customWidth="1"/>
    <col min="24" max="24" width="4.1640625" customWidth="1"/>
    <col min="25" max="25" width="4.83203125" bestFit="1" customWidth="1"/>
    <col min="28" max="29" width="4.83203125" bestFit="1" customWidth="1"/>
    <col min="31" max="31" width="6.5" style="4" customWidth="1"/>
    <col min="32" max="32" width="4" customWidth="1"/>
    <col min="33" max="33" width="4.83203125" bestFit="1" customWidth="1"/>
    <col min="36" max="37" width="4.83203125" bestFit="1" customWidth="1"/>
    <col min="39" max="39" width="6.5" style="4" customWidth="1"/>
    <col min="45" max="54" width="4.83203125" bestFit="1" customWidth="1"/>
    <col min="55" max="55" width="5.83203125" bestFit="1" customWidth="1"/>
    <col min="62" max="62" width="9.83203125" bestFit="1" customWidth="1"/>
    <col min="63" max="63" width="8.6640625" bestFit="1" customWidth="1"/>
    <col min="64" max="64" width="5.33203125" bestFit="1" customWidth="1"/>
    <col min="65" max="65" width="8.6640625" bestFit="1" customWidth="1"/>
    <col min="66" max="66" width="7.5" bestFit="1" customWidth="1"/>
  </cols>
  <sheetData>
    <row r="1" spans="1:66" s="2" customFormat="1" ht="85" x14ac:dyDescent="0.2">
      <c r="A1" s="2" t="s">
        <v>0</v>
      </c>
      <c r="B1" s="2" t="s">
        <v>2</v>
      </c>
      <c r="C1" s="2" t="s">
        <v>3</v>
      </c>
      <c r="D1" s="2" t="s">
        <v>640</v>
      </c>
      <c r="E1" s="2" t="s">
        <v>1</v>
      </c>
      <c r="F1" s="2" t="s">
        <v>5</v>
      </c>
      <c r="G1" s="3" t="s">
        <v>6</v>
      </c>
      <c r="I1" s="2" t="s">
        <v>184</v>
      </c>
      <c r="J1" s="2" t="s">
        <v>2</v>
      </c>
      <c r="K1" s="2" t="s">
        <v>3</v>
      </c>
      <c r="L1" s="2" t="s">
        <v>640</v>
      </c>
      <c r="M1" s="2" t="s">
        <v>1</v>
      </c>
      <c r="N1" s="2" t="s">
        <v>5</v>
      </c>
      <c r="O1" s="3" t="s">
        <v>6</v>
      </c>
      <c r="Q1" s="2" t="s">
        <v>369</v>
      </c>
      <c r="R1" s="2" t="s">
        <v>2</v>
      </c>
      <c r="S1" s="2" t="s">
        <v>3</v>
      </c>
      <c r="T1" s="2" t="s">
        <v>640</v>
      </c>
      <c r="U1" s="2" t="s">
        <v>1</v>
      </c>
      <c r="V1" s="2" t="s">
        <v>5</v>
      </c>
      <c r="W1" s="3" t="s">
        <v>6</v>
      </c>
      <c r="Y1" s="2" t="s">
        <v>516</v>
      </c>
      <c r="Z1" s="2" t="s">
        <v>2</v>
      </c>
      <c r="AA1" s="2" t="s">
        <v>3</v>
      </c>
      <c r="AB1" s="2" t="s">
        <v>640</v>
      </c>
      <c r="AC1" s="2" t="s">
        <v>1</v>
      </c>
      <c r="AD1" s="2" t="s">
        <v>5</v>
      </c>
      <c r="AE1" s="3" t="s">
        <v>6</v>
      </c>
      <c r="AG1" s="2" t="s">
        <v>602</v>
      </c>
      <c r="AH1" s="2" t="s">
        <v>2</v>
      </c>
      <c r="AI1" s="2" t="s">
        <v>3</v>
      </c>
      <c r="AJ1" s="2" t="s">
        <v>640</v>
      </c>
      <c r="AK1" s="2" t="s">
        <v>1</v>
      </c>
      <c r="AL1" s="2" t="s">
        <v>5</v>
      </c>
      <c r="AM1" s="3" t="s">
        <v>6</v>
      </c>
      <c r="AO1" s="2" t="s">
        <v>2</v>
      </c>
      <c r="AP1" s="2" t="s">
        <v>3</v>
      </c>
      <c r="AQ1" s="2" t="s">
        <v>641</v>
      </c>
      <c r="AR1" s="2" t="s">
        <v>4</v>
      </c>
      <c r="AS1" s="5" t="s">
        <v>965</v>
      </c>
      <c r="AT1" s="5" t="s">
        <v>966</v>
      </c>
      <c r="AU1" s="5" t="s">
        <v>967</v>
      </c>
      <c r="AV1" s="5" t="s">
        <v>968</v>
      </c>
      <c r="AW1" s="5" t="s">
        <v>969</v>
      </c>
      <c r="AX1" s="5" t="s">
        <v>970</v>
      </c>
      <c r="AY1" s="5" t="s">
        <v>971</v>
      </c>
      <c r="AZ1" s="5" t="s">
        <v>972</v>
      </c>
      <c r="BA1" s="5" t="s">
        <v>973</v>
      </c>
      <c r="BB1" s="5" t="s">
        <v>974</v>
      </c>
      <c r="BC1" s="6" t="s">
        <v>958</v>
      </c>
      <c r="BD1" s="5" t="s">
        <v>960</v>
      </c>
      <c r="BE1" s="5" t="s">
        <v>961</v>
      </c>
      <c r="BF1" s="5" t="s">
        <v>962</v>
      </c>
      <c r="BG1" s="5" t="s">
        <v>963</v>
      </c>
      <c r="BH1" s="5" t="s">
        <v>964</v>
      </c>
      <c r="BI1" s="5" t="s">
        <v>959</v>
      </c>
      <c r="BJ1" s="2" t="s">
        <v>0</v>
      </c>
      <c r="BK1" s="2" t="s">
        <v>184</v>
      </c>
      <c r="BL1" s="2" t="s">
        <v>369</v>
      </c>
      <c r="BM1" s="2" t="s">
        <v>516</v>
      </c>
      <c r="BN1" s="2" t="s">
        <v>602</v>
      </c>
    </row>
    <row r="2" spans="1:66" ht="19" x14ac:dyDescent="0.25">
      <c r="B2" t="s">
        <v>7</v>
      </c>
      <c r="D2">
        <v>35</v>
      </c>
      <c r="E2">
        <v>353</v>
      </c>
      <c r="F2" s="1">
        <v>80000000000</v>
      </c>
      <c r="G2" s="4">
        <v>78.84</v>
      </c>
      <c r="J2" t="s">
        <v>14</v>
      </c>
      <c r="K2" t="s">
        <v>15</v>
      </c>
      <c r="L2">
        <v>32</v>
      </c>
      <c r="M2">
        <v>414</v>
      </c>
      <c r="N2" s="1">
        <v>300000000000</v>
      </c>
      <c r="O2" s="4">
        <v>67.319999999999993</v>
      </c>
      <c r="R2" t="s">
        <v>370</v>
      </c>
      <c r="S2" t="s">
        <v>371</v>
      </c>
      <c r="T2">
        <v>17</v>
      </c>
      <c r="U2">
        <v>21</v>
      </c>
      <c r="V2" s="1">
        <v>10000000</v>
      </c>
      <c r="W2" s="4">
        <v>1.98</v>
      </c>
      <c r="Z2" t="s">
        <v>14</v>
      </c>
      <c r="AA2" t="s">
        <v>15</v>
      </c>
      <c r="AB2">
        <v>33</v>
      </c>
      <c r="AC2">
        <v>431</v>
      </c>
      <c r="AD2" s="1">
        <v>400000000000</v>
      </c>
      <c r="AE2" s="4">
        <v>64.87</v>
      </c>
      <c r="AH2" t="s">
        <v>603</v>
      </c>
      <c r="AI2" t="s">
        <v>604</v>
      </c>
      <c r="AJ2">
        <v>30</v>
      </c>
      <c r="AK2">
        <v>291</v>
      </c>
      <c r="AL2" s="1">
        <v>200000000000</v>
      </c>
      <c r="AM2" s="4">
        <v>76.94</v>
      </c>
      <c r="AO2" t="s">
        <v>14</v>
      </c>
      <c r="AP2" t="s">
        <v>15</v>
      </c>
      <c r="AQ2" t="s">
        <v>642</v>
      </c>
      <c r="AR2">
        <v>36.08</v>
      </c>
      <c r="AS2" s="7">
        <f t="shared" ref="AS2" si="0">IFERROR(VLOOKUP(AO2,B:G,3, FALSE),0)</f>
        <v>8</v>
      </c>
      <c r="AT2" s="7">
        <f t="shared" ref="AT2" si="1">IFERROR(VLOOKUP(AO2,B:G,4, FALSE),0)</f>
        <v>13</v>
      </c>
      <c r="AU2" s="7">
        <f t="shared" ref="AU2" si="2">IFERROR(VLOOKUP(AO2,J:O,3, FALSE),0)</f>
        <v>32</v>
      </c>
      <c r="AV2" s="7">
        <f t="shared" ref="AV2" si="3">IFERROR(VLOOKUP(AO2,J:O,4, FALSE),0)</f>
        <v>414</v>
      </c>
      <c r="AW2" s="7">
        <f t="shared" ref="AW2" si="4">IFERROR(VLOOKUP(AO2,R:W,3, FALSE),0)</f>
        <v>9</v>
      </c>
      <c r="AX2" s="7">
        <f t="shared" ref="AX2" si="5">IFERROR(VLOOKUP(AO2,R:W,4, FALSE),0)</f>
        <v>22</v>
      </c>
      <c r="AY2" s="7">
        <f t="shared" ref="AY2" si="6">IFERROR(VLOOKUP(AO2,Z:AE,3, FALSE),0)</f>
        <v>33</v>
      </c>
      <c r="AZ2" s="7">
        <f t="shared" ref="AZ2" si="7">IFERROR(VLOOKUP(AO2,Z:AE,4, FALSE),0)</f>
        <v>431</v>
      </c>
      <c r="BA2" s="7">
        <f t="shared" ref="BA2" si="8">IFERROR(VLOOKUP(AO2,AH:AM,3, FALSE),0)</f>
        <v>6</v>
      </c>
      <c r="BB2" s="7">
        <f t="shared" ref="BB2" si="9">IFERROR(VLOOKUP(AO2,AH:AM,4, FALSE),0)</f>
        <v>15</v>
      </c>
      <c r="BC2" s="8">
        <f t="shared" ref="BC2" si="10">MAX(AS2:BB2)</f>
        <v>431</v>
      </c>
      <c r="BD2" s="9">
        <f t="shared" ref="BD2" si="11">IFERROR(VLOOKUP(AO2,B:G,5, FALSE),"NF")</f>
        <v>21000000</v>
      </c>
      <c r="BE2" s="9">
        <f t="shared" ref="BE2" si="12">IFERROR(VLOOKUP(AO2,J:O,5, FALSE),"NF")</f>
        <v>300000000000</v>
      </c>
      <c r="BF2" s="9">
        <f t="shared" ref="BF2" si="13">IFERROR(VLOOKUP(AO2,R:W,5, FALSE),"NF")</f>
        <v>25000000</v>
      </c>
      <c r="BG2" s="9">
        <f t="shared" ref="BG2" si="14">IFERROR(VLOOKUP(AO2,Z:AE,5, FALSE),"NF")</f>
        <v>400000000000</v>
      </c>
      <c r="BH2" s="9">
        <f t="shared" ref="BH2" si="15">IFERROR(VLOOKUP(AO2,AH:AM,5, FALSE),"NF")</f>
        <v>100000000</v>
      </c>
      <c r="BI2" s="9">
        <f t="shared" ref="BI2" si="16">MIN(BD2:BH2)</f>
        <v>21000000</v>
      </c>
      <c r="BJ2" s="10">
        <f>IFERROR(BD2/BI2,0)</f>
        <v>1</v>
      </c>
      <c r="BK2" s="10">
        <f>IFERROR(BE2/BI2,0)</f>
        <v>14285.714285714286</v>
      </c>
      <c r="BL2" s="10">
        <f>IFERROR(BF2/BI2,0)</f>
        <v>1.1904761904761905</v>
      </c>
      <c r="BM2" s="10">
        <f>IFERROR(BG2/BI2,0)</f>
        <v>19047.619047619046</v>
      </c>
      <c r="BN2" s="10">
        <f>IFERROR(BH2/BI2,0)</f>
        <v>4.7619047619047619</v>
      </c>
    </row>
    <row r="3" spans="1:66" ht="19" x14ac:dyDescent="0.25">
      <c r="B3" t="s">
        <v>8</v>
      </c>
      <c r="C3" t="s">
        <v>9</v>
      </c>
      <c r="D3">
        <v>12</v>
      </c>
      <c r="E3">
        <v>36</v>
      </c>
      <c r="F3" s="1">
        <v>15000000</v>
      </c>
      <c r="G3" s="4">
        <v>1.46E-2</v>
      </c>
      <c r="J3" t="s">
        <v>10</v>
      </c>
      <c r="K3" t="s">
        <v>11</v>
      </c>
      <c r="L3">
        <v>23</v>
      </c>
      <c r="M3">
        <v>47</v>
      </c>
      <c r="N3" s="1">
        <v>530000000</v>
      </c>
      <c r="O3" s="4">
        <v>0.12</v>
      </c>
      <c r="R3" t="s">
        <v>18</v>
      </c>
      <c r="S3" t="s">
        <v>19</v>
      </c>
      <c r="T3">
        <v>12</v>
      </c>
      <c r="U3">
        <v>19</v>
      </c>
      <c r="V3" s="1">
        <v>77000000</v>
      </c>
      <c r="W3" s="4">
        <v>15.14</v>
      </c>
      <c r="Z3" t="s">
        <v>10</v>
      </c>
      <c r="AA3" t="s">
        <v>11</v>
      </c>
      <c r="AB3">
        <v>26</v>
      </c>
      <c r="AC3">
        <v>48</v>
      </c>
      <c r="AD3" s="1">
        <v>1100000000</v>
      </c>
      <c r="AE3" s="4">
        <v>0.18</v>
      </c>
      <c r="AH3" t="s">
        <v>605</v>
      </c>
      <c r="AJ3">
        <v>21</v>
      </c>
      <c r="AK3">
        <v>302</v>
      </c>
      <c r="AL3" s="1">
        <v>60000000000</v>
      </c>
      <c r="AM3" s="4">
        <v>22.57</v>
      </c>
      <c r="AO3" t="s">
        <v>7</v>
      </c>
      <c r="AR3">
        <v>35.380000000000003</v>
      </c>
      <c r="AS3" s="7">
        <f t="shared" ref="AS3:AS66" si="17">IFERROR(VLOOKUP(AO3,B:G,3, FALSE),0)</f>
        <v>35</v>
      </c>
      <c r="AT3" s="7">
        <f t="shared" ref="AT3:AT66" si="18">IFERROR(VLOOKUP(AO3,B:G,4, FALSE),0)</f>
        <v>353</v>
      </c>
      <c r="AU3" s="7">
        <f t="shared" ref="AU3:AU66" si="19">IFERROR(VLOOKUP(AO3,J:O,3, FALSE),0)</f>
        <v>7</v>
      </c>
      <c r="AV3" s="7">
        <f t="shared" ref="AV3:AV66" si="20">IFERROR(VLOOKUP(AO3,J:O,4, FALSE),0)</f>
        <v>108</v>
      </c>
      <c r="AW3" s="7">
        <f t="shared" ref="AW3:AW66" si="21">IFERROR(VLOOKUP(AO3,R:W,3, FALSE),0)</f>
        <v>2</v>
      </c>
      <c r="AX3" s="7">
        <f t="shared" ref="AX3:AX66" si="22">IFERROR(VLOOKUP(AO3,R:W,4, FALSE),0)</f>
        <v>2</v>
      </c>
      <c r="AY3" s="7">
        <f t="shared" ref="AY3:AY66" si="23">IFERROR(VLOOKUP(AO3,Z:AE,3, FALSE),0)</f>
        <v>4</v>
      </c>
      <c r="AZ3" s="7">
        <f t="shared" ref="AZ3:AZ66" si="24">IFERROR(VLOOKUP(AO3,Z:AE,4, FALSE),0)</f>
        <v>106</v>
      </c>
      <c r="BA3" s="7">
        <f t="shared" ref="BA3:BA66" si="25">IFERROR(VLOOKUP(AO3,AH:AM,3, FALSE),0)</f>
        <v>0</v>
      </c>
      <c r="BB3" s="7">
        <f t="shared" ref="BB3:BB66" si="26">IFERROR(VLOOKUP(AO3,AH:AM,4, FALSE),0)</f>
        <v>0</v>
      </c>
      <c r="BC3" s="8">
        <f t="shared" ref="BC3:BC66" si="27">MAX(AS3:BB3)</f>
        <v>353</v>
      </c>
      <c r="BD3" s="9">
        <f t="shared" ref="BD3:BD66" si="28">IFERROR(VLOOKUP(AO3,B:G,5, FALSE),"NF")</f>
        <v>80000000000</v>
      </c>
      <c r="BE3" s="9">
        <f t="shared" ref="BE3:BE66" si="29">IFERROR(VLOOKUP(AO3,J:O,5, FALSE),"NF")</f>
        <v>20000000000</v>
      </c>
      <c r="BF3" s="9">
        <f t="shared" ref="BF3:BF66" si="30">IFERROR(VLOOKUP(AO3,R:W,5, FALSE),"NF")</f>
        <v>490000</v>
      </c>
      <c r="BG3" s="9">
        <f t="shared" ref="BG3:BG66" si="31">IFERROR(VLOOKUP(AO3,Z:AE,5, FALSE),"NF")</f>
        <v>31000000000</v>
      </c>
      <c r="BH3" s="9" t="str">
        <f t="shared" ref="BH3:BH66" si="32">IFERROR(VLOOKUP(AO3,AH:AM,5, FALSE),"NF")</f>
        <v>NF</v>
      </c>
      <c r="BI3" s="9">
        <f t="shared" ref="BI3:BI66" si="33">MIN(BD3:BH3)</f>
        <v>490000</v>
      </c>
      <c r="BJ3" s="10">
        <f t="shared" ref="BJ3:BJ66" si="34">IFERROR(BD3/BI3,0)</f>
        <v>163265.30612244899</v>
      </c>
      <c r="BK3" s="10">
        <f t="shared" ref="BK3:BK66" si="35">IFERROR(BE3/BI3,0)</f>
        <v>40816.326530612248</v>
      </c>
      <c r="BL3" s="10">
        <f t="shared" ref="BL3:BL66" si="36">IFERROR(BF3/BI3,0)</f>
        <v>1</v>
      </c>
      <c r="BM3" s="10">
        <f t="shared" ref="BM3:BM66" si="37">IFERROR(BG3/BI3,0)</f>
        <v>63265.306122448979</v>
      </c>
      <c r="BN3" s="10">
        <f t="shared" ref="BN3:BN66" si="38">IFERROR(BH3/BI3,0)</f>
        <v>0</v>
      </c>
    </row>
    <row r="4" spans="1:66" ht="19" x14ac:dyDescent="0.25">
      <c r="B4" t="s">
        <v>10</v>
      </c>
      <c r="C4" t="s">
        <v>11</v>
      </c>
      <c r="D4">
        <v>11</v>
      </c>
      <c r="E4">
        <v>20</v>
      </c>
      <c r="F4" s="1">
        <v>23000000</v>
      </c>
      <c r="G4" s="4">
        <v>2.3099999999999999E-2</v>
      </c>
      <c r="J4" t="s">
        <v>185</v>
      </c>
      <c r="K4" t="s">
        <v>186</v>
      </c>
      <c r="L4">
        <v>21</v>
      </c>
      <c r="M4">
        <v>28</v>
      </c>
      <c r="N4" s="1">
        <v>57000000</v>
      </c>
      <c r="O4" s="4">
        <v>1.29E-2</v>
      </c>
      <c r="R4" t="s">
        <v>14</v>
      </c>
      <c r="S4" t="s">
        <v>15</v>
      </c>
      <c r="T4">
        <v>9</v>
      </c>
      <c r="U4">
        <v>22</v>
      </c>
      <c r="V4" s="1">
        <v>25000000</v>
      </c>
      <c r="W4" s="4">
        <v>4.91</v>
      </c>
      <c r="Z4" t="s">
        <v>31</v>
      </c>
      <c r="AA4" t="s">
        <v>32</v>
      </c>
      <c r="AB4">
        <v>19</v>
      </c>
      <c r="AC4">
        <v>27</v>
      </c>
      <c r="AD4" s="1">
        <v>130000000</v>
      </c>
      <c r="AE4" s="4">
        <v>2.1399999999999999E-2</v>
      </c>
      <c r="AH4" t="s">
        <v>174</v>
      </c>
      <c r="AI4" t="s">
        <v>175</v>
      </c>
      <c r="AJ4">
        <v>16</v>
      </c>
      <c r="AK4">
        <v>22</v>
      </c>
      <c r="AL4" s="1">
        <v>150000000</v>
      </c>
      <c r="AM4" s="4">
        <v>5.5599999999999997E-2</v>
      </c>
      <c r="AO4" t="s">
        <v>603</v>
      </c>
      <c r="AP4" t="s">
        <v>604</v>
      </c>
      <c r="AQ4" t="s">
        <v>643</v>
      </c>
      <c r="AR4">
        <v>43.36</v>
      </c>
      <c r="AS4" s="7">
        <f t="shared" si="17"/>
        <v>0</v>
      </c>
      <c r="AT4" s="7">
        <f t="shared" si="18"/>
        <v>0</v>
      </c>
      <c r="AU4" s="7">
        <f t="shared" si="19"/>
        <v>0</v>
      </c>
      <c r="AV4" s="7">
        <f t="shared" si="20"/>
        <v>0</v>
      </c>
      <c r="AW4" s="7">
        <f t="shared" si="21"/>
        <v>0</v>
      </c>
      <c r="AX4" s="7">
        <f t="shared" si="22"/>
        <v>0</v>
      </c>
      <c r="AY4" s="7">
        <f t="shared" si="23"/>
        <v>0</v>
      </c>
      <c r="AZ4" s="7">
        <f t="shared" si="24"/>
        <v>0</v>
      </c>
      <c r="BA4" s="7">
        <f t="shared" si="25"/>
        <v>30</v>
      </c>
      <c r="BB4" s="7">
        <f t="shared" si="26"/>
        <v>291</v>
      </c>
      <c r="BC4" s="8">
        <f t="shared" si="27"/>
        <v>291</v>
      </c>
      <c r="BD4" s="9" t="str">
        <f t="shared" si="28"/>
        <v>NF</v>
      </c>
      <c r="BE4" s="9" t="str">
        <f t="shared" si="29"/>
        <v>NF</v>
      </c>
      <c r="BF4" s="9" t="str">
        <f t="shared" si="30"/>
        <v>NF</v>
      </c>
      <c r="BG4" s="9" t="str">
        <f t="shared" si="31"/>
        <v>NF</v>
      </c>
      <c r="BH4" s="9">
        <f t="shared" si="32"/>
        <v>200000000000</v>
      </c>
      <c r="BI4" s="9">
        <f t="shared" si="33"/>
        <v>200000000000</v>
      </c>
      <c r="BJ4" s="10">
        <f t="shared" si="34"/>
        <v>0</v>
      </c>
      <c r="BK4" s="10">
        <f t="shared" si="35"/>
        <v>0</v>
      </c>
      <c r="BL4" s="10">
        <f t="shared" si="36"/>
        <v>0</v>
      </c>
      <c r="BM4" s="10">
        <f t="shared" si="37"/>
        <v>0</v>
      </c>
      <c r="BN4" s="10">
        <f t="shared" si="38"/>
        <v>1</v>
      </c>
    </row>
    <row r="5" spans="1:66" ht="19" x14ac:dyDescent="0.25">
      <c r="B5" t="s">
        <v>12</v>
      </c>
      <c r="C5" t="s">
        <v>13</v>
      </c>
      <c r="D5">
        <v>10</v>
      </c>
      <c r="E5">
        <v>14</v>
      </c>
      <c r="F5" s="1">
        <v>21000000</v>
      </c>
      <c r="G5" s="4">
        <v>2.0899999999999998E-2</v>
      </c>
      <c r="J5" t="s">
        <v>31</v>
      </c>
      <c r="K5" t="s">
        <v>32</v>
      </c>
      <c r="L5">
        <v>19</v>
      </c>
      <c r="M5">
        <v>29</v>
      </c>
      <c r="N5" s="1">
        <v>260000000</v>
      </c>
      <c r="O5" s="4">
        <v>5.8099999999999999E-2</v>
      </c>
      <c r="R5" t="s">
        <v>47</v>
      </c>
      <c r="S5" t="s">
        <v>48</v>
      </c>
      <c r="T5">
        <v>9</v>
      </c>
      <c r="U5">
        <v>11</v>
      </c>
      <c r="V5" s="1">
        <v>11000000</v>
      </c>
      <c r="W5" s="4">
        <v>2.27</v>
      </c>
      <c r="Z5" t="s">
        <v>27</v>
      </c>
      <c r="AA5" t="s">
        <v>28</v>
      </c>
      <c r="AB5">
        <v>17</v>
      </c>
      <c r="AC5">
        <v>287</v>
      </c>
      <c r="AD5" s="1">
        <v>170000000000</v>
      </c>
      <c r="AE5" s="4">
        <v>27.88</v>
      </c>
      <c r="AH5" t="s">
        <v>185</v>
      </c>
      <c r="AI5" t="s">
        <v>186</v>
      </c>
      <c r="AJ5">
        <v>16</v>
      </c>
      <c r="AK5">
        <v>20</v>
      </c>
      <c r="AL5" s="1">
        <v>62000000</v>
      </c>
      <c r="AM5" s="4">
        <v>2.3300000000000001E-2</v>
      </c>
      <c r="AO5" t="s">
        <v>10</v>
      </c>
      <c r="AP5" t="s">
        <v>11</v>
      </c>
      <c r="AQ5" t="s">
        <v>644</v>
      </c>
      <c r="AR5">
        <v>49.41</v>
      </c>
      <c r="AS5" s="7">
        <f t="shared" si="17"/>
        <v>11</v>
      </c>
      <c r="AT5" s="7">
        <f t="shared" si="18"/>
        <v>20</v>
      </c>
      <c r="AU5" s="7">
        <f t="shared" si="19"/>
        <v>23</v>
      </c>
      <c r="AV5" s="7">
        <f t="shared" si="20"/>
        <v>47</v>
      </c>
      <c r="AW5" s="7">
        <f t="shared" si="21"/>
        <v>1</v>
      </c>
      <c r="AX5" s="7">
        <f t="shared" si="22"/>
        <v>2</v>
      </c>
      <c r="AY5" s="7">
        <f t="shared" si="23"/>
        <v>26</v>
      </c>
      <c r="AZ5" s="7">
        <f t="shared" si="24"/>
        <v>48</v>
      </c>
      <c r="BA5" s="7">
        <f t="shared" si="25"/>
        <v>14</v>
      </c>
      <c r="BB5" s="7">
        <f t="shared" si="26"/>
        <v>17</v>
      </c>
      <c r="BC5" s="8">
        <f t="shared" si="27"/>
        <v>48</v>
      </c>
      <c r="BD5" s="9">
        <f t="shared" si="28"/>
        <v>23000000</v>
      </c>
      <c r="BE5" s="9">
        <f t="shared" si="29"/>
        <v>530000000</v>
      </c>
      <c r="BF5" s="9">
        <f t="shared" si="30"/>
        <v>91000</v>
      </c>
      <c r="BG5" s="9">
        <f t="shared" si="31"/>
        <v>1100000000</v>
      </c>
      <c r="BH5" s="9">
        <f t="shared" si="32"/>
        <v>110000000</v>
      </c>
      <c r="BI5" s="9">
        <f t="shared" si="33"/>
        <v>91000</v>
      </c>
      <c r="BJ5" s="10">
        <f t="shared" si="34"/>
        <v>252.74725274725276</v>
      </c>
      <c r="BK5" s="10">
        <f t="shared" si="35"/>
        <v>5824.1758241758243</v>
      </c>
      <c r="BL5" s="10">
        <f t="shared" si="36"/>
        <v>1</v>
      </c>
      <c r="BM5" s="10">
        <f t="shared" si="37"/>
        <v>12087.912087912087</v>
      </c>
      <c r="BN5" s="10">
        <f t="shared" si="38"/>
        <v>1208.7912087912089</v>
      </c>
    </row>
    <row r="6" spans="1:66" ht="19" x14ac:dyDescent="0.25">
      <c r="B6" t="s">
        <v>14</v>
      </c>
      <c r="C6" t="s">
        <v>15</v>
      </c>
      <c r="D6">
        <v>8</v>
      </c>
      <c r="E6">
        <v>13</v>
      </c>
      <c r="F6" s="1">
        <v>21000000</v>
      </c>
      <c r="G6" s="4">
        <v>2.0799999999999999E-2</v>
      </c>
      <c r="J6" t="s">
        <v>174</v>
      </c>
      <c r="K6" t="s">
        <v>175</v>
      </c>
      <c r="L6">
        <v>16</v>
      </c>
      <c r="M6">
        <v>25</v>
      </c>
      <c r="N6" s="1">
        <v>280000000</v>
      </c>
      <c r="O6" s="4">
        <v>6.3899999999999998E-2</v>
      </c>
      <c r="R6" t="s">
        <v>372</v>
      </c>
      <c r="S6" t="s">
        <v>373</v>
      </c>
      <c r="T6">
        <v>8</v>
      </c>
      <c r="U6">
        <v>10</v>
      </c>
      <c r="V6" s="1">
        <v>5500000</v>
      </c>
      <c r="W6" s="4">
        <v>1.0900000000000001</v>
      </c>
      <c r="Z6" t="s">
        <v>174</v>
      </c>
      <c r="AA6" t="s">
        <v>175</v>
      </c>
      <c r="AB6">
        <v>16</v>
      </c>
      <c r="AC6">
        <v>23</v>
      </c>
      <c r="AD6" s="1">
        <v>560000000</v>
      </c>
      <c r="AE6" s="4">
        <v>9.1899999999999996E-2</v>
      </c>
      <c r="AH6" t="s">
        <v>31</v>
      </c>
      <c r="AI6" t="s">
        <v>32</v>
      </c>
      <c r="AJ6">
        <v>15</v>
      </c>
      <c r="AK6">
        <v>18</v>
      </c>
      <c r="AL6" s="1">
        <v>100000000</v>
      </c>
      <c r="AM6" s="4">
        <v>3.85E-2</v>
      </c>
      <c r="AO6" t="s">
        <v>185</v>
      </c>
      <c r="AP6" t="s">
        <v>186</v>
      </c>
      <c r="AQ6" t="s">
        <v>645</v>
      </c>
      <c r="AR6">
        <v>75.83</v>
      </c>
      <c r="AS6" s="7">
        <f t="shared" si="17"/>
        <v>0</v>
      </c>
      <c r="AT6" s="7">
        <f t="shared" si="18"/>
        <v>0</v>
      </c>
      <c r="AU6" s="7">
        <f t="shared" si="19"/>
        <v>21</v>
      </c>
      <c r="AV6" s="7">
        <f t="shared" si="20"/>
        <v>28</v>
      </c>
      <c r="AW6" s="7">
        <f t="shared" si="21"/>
        <v>0</v>
      </c>
      <c r="AX6" s="7">
        <f t="shared" si="22"/>
        <v>0</v>
      </c>
      <c r="AY6" s="7">
        <f t="shared" si="23"/>
        <v>9</v>
      </c>
      <c r="AZ6" s="7">
        <f t="shared" si="24"/>
        <v>10</v>
      </c>
      <c r="BA6" s="7">
        <f t="shared" si="25"/>
        <v>16</v>
      </c>
      <c r="BB6" s="7">
        <f t="shared" si="26"/>
        <v>20</v>
      </c>
      <c r="BC6" s="8">
        <f t="shared" si="27"/>
        <v>28</v>
      </c>
      <c r="BD6" s="9" t="str">
        <f t="shared" si="28"/>
        <v>NF</v>
      </c>
      <c r="BE6" s="9">
        <f t="shared" si="29"/>
        <v>57000000</v>
      </c>
      <c r="BF6" s="9" t="str">
        <f t="shared" si="30"/>
        <v>NF</v>
      </c>
      <c r="BG6" s="9">
        <f t="shared" si="31"/>
        <v>33000000</v>
      </c>
      <c r="BH6" s="9">
        <f t="shared" si="32"/>
        <v>62000000</v>
      </c>
      <c r="BI6" s="9">
        <f t="shared" si="33"/>
        <v>33000000</v>
      </c>
      <c r="BJ6" s="10">
        <f t="shared" si="34"/>
        <v>0</v>
      </c>
      <c r="BK6" s="10">
        <f t="shared" si="35"/>
        <v>1.7272727272727273</v>
      </c>
      <c r="BL6" s="10">
        <f t="shared" si="36"/>
        <v>0</v>
      </c>
      <c r="BM6" s="10">
        <f t="shared" si="37"/>
        <v>1</v>
      </c>
      <c r="BN6" s="10">
        <f t="shared" si="38"/>
        <v>1.8787878787878789</v>
      </c>
    </row>
    <row r="7" spans="1:66" ht="19" x14ac:dyDescent="0.25">
      <c r="B7" t="s">
        <v>16</v>
      </c>
      <c r="C7" t="s">
        <v>17</v>
      </c>
      <c r="D7">
        <v>7</v>
      </c>
      <c r="E7">
        <v>16</v>
      </c>
      <c r="F7" s="1">
        <v>3600000</v>
      </c>
      <c r="G7" s="4">
        <v>3.5500000000000002E-3</v>
      </c>
      <c r="J7" t="s">
        <v>27</v>
      </c>
      <c r="K7" t="s">
        <v>28</v>
      </c>
      <c r="L7">
        <v>15</v>
      </c>
      <c r="M7">
        <v>266</v>
      </c>
      <c r="N7" s="1">
        <v>75000000000</v>
      </c>
      <c r="O7" s="4">
        <v>16.95</v>
      </c>
      <c r="R7" t="s">
        <v>180</v>
      </c>
      <c r="S7" t="s">
        <v>181</v>
      </c>
      <c r="T7">
        <v>7</v>
      </c>
      <c r="U7">
        <v>8</v>
      </c>
      <c r="V7" s="1">
        <v>5200000</v>
      </c>
      <c r="W7" s="4">
        <v>1.03</v>
      </c>
      <c r="Z7" t="s">
        <v>16</v>
      </c>
      <c r="AA7" t="s">
        <v>17</v>
      </c>
      <c r="AB7">
        <v>16</v>
      </c>
      <c r="AC7">
        <v>17</v>
      </c>
      <c r="AD7" s="1">
        <v>41000000</v>
      </c>
      <c r="AE7" s="4">
        <v>6.7000000000000002E-3</v>
      </c>
      <c r="AH7" t="s">
        <v>10</v>
      </c>
      <c r="AI7" t="s">
        <v>11</v>
      </c>
      <c r="AJ7">
        <v>14</v>
      </c>
      <c r="AK7">
        <v>17</v>
      </c>
      <c r="AL7" s="1">
        <v>110000000</v>
      </c>
      <c r="AM7" s="4">
        <v>4.2299999999999997E-2</v>
      </c>
      <c r="AO7" t="s">
        <v>16</v>
      </c>
      <c r="AP7" t="s">
        <v>17</v>
      </c>
      <c r="AQ7" t="s">
        <v>646</v>
      </c>
      <c r="AR7">
        <v>571.64</v>
      </c>
      <c r="AS7" s="7">
        <f t="shared" si="17"/>
        <v>7</v>
      </c>
      <c r="AT7" s="7">
        <f t="shared" si="18"/>
        <v>16</v>
      </c>
      <c r="AU7" s="7">
        <f t="shared" si="19"/>
        <v>1</v>
      </c>
      <c r="AV7" s="7">
        <f t="shared" si="20"/>
        <v>2</v>
      </c>
      <c r="AW7" s="7">
        <f t="shared" si="21"/>
        <v>1</v>
      </c>
      <c r="AX7" s="7">
        <f t="shared" si="22"/>
        <v>1</v>
      </c>
      <c r="AY7" s="7">
        <f t="shared" si="23"/>
        <v>16</v>
      </c>
      <c r="AZ7" s="7">
        <f t="shared" si="24"/>
        <v>17</v>
      </c>
      <c r="BA7" s="7">
        <f t="shared" si="25"/>
        <v>6</v>
      </c>
      <c r="BB7" s="7">
        <f t="shared" si="26"/>
        <v>7</v>
      </c>
      <c r="BC7" s="8">
        <f t="shared" si="27"/>
        <v>17</v>
      </c>
      <c r="BD7" s="9">
        <f t="shared" si="28"/>
        <v>3600000</v>
      </c>
      <c r="BE7" s="9">
        <f t="shared" si="29"/>
        <v>1200000</v>
      </c>
      <c r="BF7" s="9">
        <f t="shared" si="30"/>
        <v>150000</v>
      </c>
      <c r="BG7" s="9">
        <f t="shared" si="31"/>
        <v>41000000</v>
      </c>
      <c r="BH7" s="9">
        <f t="shared" si="32"/>
        <v>8400000</v>
      </c>
      <c r="BI7" s="9">
        <f t="shared" si="33"/>
        <v>150000</v>
      </c>
      <c r="BJ7" s="10">
        <f t="shared" si="34"/>
        <v>24</v>
      </c>
      <c r="BK7" s="10">
        <f t="shared" si="35"/>
        <v>8</v>
      </c>
      <c r="BL7" s="10">
        <f t="shared" si="36"/>
        <v>1</v>
      </c>
      <c r="BM7" s="10">
        <f t="shared" si="37"/>
        <v>273.33333333333331</v>
      </c>
      <c r="BN7" s="10">
        <f t="shared" si="38"/>
        <v>56</v>
      </c>
    </row>
    <row r="8" spans="1:66" ht="19" x14ac:dyDescent="0.25">
      <c r="B8" t="s">
        <v>18</v>
      </c>
      <c r="C8" t="s">
        <v>19</v>
      </c>
      <c r="D8">
        <v>7</v>
      </c>
      <c r="E8">
        <v>15</v>
      </c>
      <c r="F8" s="1">
        <v>32000000</v>
      </c>
      <c r="G8" s="4">
        <v>3.1300000000000001E-2</v>
      </c>
      <c r="J8" t="s">
        <v>23</v>
      </c>
      <c r="K8" t="s">
        <v>24</v>
      </c>
      <c r="L8">
        <v>14</v>
      </c>
      <c r="M8">
        <v>15</v>
      </c>
      <c r="N8" s="1">
        <v>33000000</v>
      </c>
      <c r="O8" s="4">
        <v>7.4799999999999997E-3</v>
      </c>
      <c r="R8" t="s">
        <v>85</v>
      </c>
      <c r="S8" t="s">
        <v>86</v>
      </c>
      <c r="T8">
        <v>6</v>
      </c>
      <c r="U8">
        <v>11</v>
      </c>
      <c r="V8" s="1">
        <v>12000000</v>
      </c>
      <c r="W8" s="4">
        <v>2.31</v>
      </c>
      <c r="Z8" t="s">
        <v>187</v>
      </c>
      <c r="AA8" t="s">
        <v>188</v>
      </c>
      <c r="AB8">
        <v>13</v>
      </c>
      <c r="AC8">
        <v>20</v>
      </c>
      <c r="AD8" s="1">
        <v>280000000</v>
      </c>
      <c r="AE8" s="4">
        <v>4.6399999999999997E-2</v>
      </c>
      <c r="AH8" t="s">
        <v>47</v>
      </c>
      <c r="AI8" t="s">
        <v>48</v>
      </c>
      <c r="AJ8">
        <v>11</v>
      </c>
      <c r="AK8">
        <v>14</v>
      </c>
      <c r="AL8" s="1">
        <v>71000000</v>
      </c>
      <c r="AM8" s="4">
        <v>2.7E-2</v>
      </c>
      <c r="AO8" t="s">
        <v>31</v>
      </c>
      <c r="AP8" t="s">
        <v>32</v>
      </c>
      <c r="AQ8" t="s">
        <v>647</v>
      </c>
      <c r="AR8">
        <v>35.909999999999997</v>
      </c>
      <c r="AS8" s="7">
        <f t="shared" si="17"/>
        <v>4</v>
      </c>
      <c r="AT8" s="7">
        <f t="shared" si="18"/>
        <v>7</v>
      </c>
      <c r="AU8" s="7">
        <f t="shared" si="19"/>
        <v>19</v>
      </c>
      <c r="AV8" s="7">
        <f t="shared" si="20"/>
        <v>29</v>
      </c>
      <c r="AW8" s="7">
        <f t="shared" si="21"/>
        <v>0</v>
      </c>
      <c r="AX8" s="7">
        <f t="shared" si="22"/>
        <v>0</v>
      </c>
      <c r="AY8" s="7">
        <f t="shared" si="23"/>
        <v>19</v>
      </c>
      <c r="AZ8" s="7">
        <f t="shared" si="24"/>
        <v>27</v>
      </c>
      <c r="BA8" s="7">
        <f t="shared" si="25"/>
        <v>15</v>
      </c>
      <c r="BB8" s="7">
        <f t="shared" si="26"/>
        <v>18</v>
      </c>
      <c r="BC8" s="8">
        <f t="shared" si="27"/>
        <v>29</v>
      </c>
      <c r="BD8" s="9">
        <f t="shared" si="28"/>
        <v>4600000</v>
      </c>
      <c r="BE8" s="9">
        <f t="shared" si="29"/>
        <v>260000000</v>
      </c>
      <c r="BF8" s="9" t="str">
        <f t="shared" si="30"/>
        <v>NF</v>
      </c>
      <c r="BG8" s="9">
        <f t="shared" si="31"/>
        <v>130000000</v>
      </c>
      <c r="BH8" s="9">
        <f t="shared" si="32"/>
        <v>100000000</v>
      </c>
      <c r="BI8" s="9">
        <f t="shared" si="33"/>
        <v>4600000</v>
      </c>
      <c r="BJ8" s="10">
        <f t="shared" si="34"/>
        <v>1</v>
      </c>
      <c r="BK8" s="10">
        <f t="shared" si="35"/>
        <v>56.521739130434781</v>
      </c>
      <c r="BL8" s="10">
        <f t="shared" si="36"/>
        <v>0</v>
      </c>
      <c r="BM8" s="10">
        <f t="shared" si="37"/>
        <v>28.260869565217391</v>
      </c>
      <c r="BN8" s="10">
        <f t="shared" si="38"/>
        <v>21.739130434782609</v>
      </c>
    </row>
    <row r="9" spans="1:66" ht="19" x14ac:dyDescent="0.25">
      <c r="B9" t="s">
        <v>20</v>
      </c>
      <c r="D9">
        <v>6</v>
      </c>
      <c r="E9">
        <v>156</v>
      </c>
      <c r="F9" s="1">
        <v>21000000000</v>
      </c>
      <c r="G9" s="4">
        <v>20.63</v>
      </c>
      <c r="J9" t="s">
        <v>47</v>
      </c>
      <c r="K9" t="s">
        <v>48</v>
      </c>
      <c r="L9">
        <v>11</v>
      </c>
      <c r="M9">
        <v>13</v>
      </c>
      <c r="N9" s="1">
        <v>47000000</v>
      </c>
      <c r="O9" s="4">
        <v>1.06E-2</v>
      </c>
      <c r="R9" t="s">
        <v>51</v>
      </c>
      <c r="S9" t="s">
        <v>52</v>
      </c>
      <c r="T9">
        <v>6</v>
      </c>
      <c r="U9">
        <v>8</v>
      </c>
      <c r="V9" s="1">
        <v>12000000</v>
      </c>
      <c r="W9" s="4">
        <v>2.4500000000000002</v>
      </c>
      <c r="Z9" t="s">
        <v>81</v>
      </c>
      <c r="AA9" t="s">
        <v>82</v>
      </c>
      <c r="AB9">
        <v>13</v>
      </c>
      <c r="AC9">
        <v>15</v>
      </c>
      <c r="AD9" s="1">
        <v>46000000</v>
      </c>
      <c r="AE9" s="4">
        <v>7.4599999999999996E-3</v>
      </c>
      <c r="AH9" t="s">
        <v>45</v>
      </c>
      <c r="AI9" t="s">
        <v>46</v>
      </c>
      <c r="AJ9">
        <v>8</v>
      </c>
      <c r="AK9">
        <v>11</v>
      </c>
      <c r="AL9" s="1">
        <v>90000000</v>
      </c>
      <c r="AM9" s="4">
        <v>3.4000000000000002E-2</v>
      </c>
      <c r="AO9" t="s">
        <v>605</v>
      </c>
      <c r="AQ9" t="s">
        <v>648</v>
      </c>
      <c r="AR9">
        <v>11.77</v>
      </c>
      <c r="AS9" s="7">
        <f t="shared" si="17"/>
        <v>0</v>
      </c>
      <c r="AT9" s="7">
        <f t="shared" si="18"/>
        <v>0</v>
      </c>
      <c r="AU9" s="7">
        <f t="shared" si="19"/>
        <v>0</v>
      </c>
      <c r="AV9" s="7">
        <f t="shared" si="20"/>
        <v>0</v>
      </c>
      <c r="AW9" s="7">
        <f t="shared" si="21"/>
        <v>0</v>
      </c>
      <c r="AX9" s="7">
        <f t="shared" si="22"/>
        <v>0</v>
      </c>
      <c r="AY9" s="7">
        <f t="shared" si="23"/>
        <v>0</v>
      </c>
      <c r="AZ9" s="7">
        <f t="shared" si="24"/>
        <v>0</v>
      </c>
      <c r="BA9" s="7">
        <f t="shared" si="25"/>
        <v>21</v>
      </c>
      <c r="BB9" s="7">
        <f t="shared" si="26"/>
        <v>302</v>
      </c>
      <c r="BC9" s="8">
        <f t="shared" si="27"/>
        <v>302</v>
      </c>
      <c r="BD9" s="9" t="str">
        <f t="shared" si="28"/>
        <v>NF</v>
      </c>
      <c r="BE9" s="9" t="str">
        <f t="shared" si="29"/>
        <v>NF</v>
      </c>
      <c r="BF9" s="9" t="str">
        <f t="shared" si="30"/>
        <v>NF</v>
      </c>
      <c r="BG9" s="9" t="str">
        <f t="shared" si="31"/>
        <v>NF</v>
      </c>
      <c r="BH9" s="9">
        <f t="shared" si="32"/>
        <v>60000000000</v>
      </c>
      <c r="BI9" s="9">
        <f t="shared" si="33"/>
        <v>60000000000</v>
      </c>
      <c r="BJ9" s="10">
        <f t="shared" si="34"/>
        <v>0</v>
      </c>
      <c r="BK9" s="10">
        <f t="shared" si="35"/>
        <v>0</v>
      </c>
      <c r="BL9" s="10">
        <f t="shared" si="36"/>
        <v>0</v>
      </c>
      <c r="BM9" s="10">
        <f t="shared" si="37"/>
        <v>0</v>
      </c>
      <c r="BN9" s="10">
        <f t="shared" si="38"/>
        <v>1</v>
      </c>
    </row>
    <row r="10" spans="1:66" ht="19" x14ac:dyDescent="0.25">
      <c r="B10" t="s">
        <v>21</v>
      </c>
      <c r="C10" t="s">
        <v>22</v>
      </c>
      <c r="D10">
        <v>6</v>
      </c>
      <c r="E10">
        <v>9</v>
      </c>
      <c r="F10" s="1">
        <v>6400000</v>
      </c>
      <c r="G10" s="4">
        <v>6.3400000000000001E-3</v>
      </c>
      <c r="J10" t="s">
        <v>29</v>
      </c>
      <c r="K10" t="s">
        <v>30</v>
      </c>
      <c r="L10">
        <v>9</v>
      </c>
      <c r="M10">
        <v>16</v>
      </c>
      <c r="N10" s="1">
        <v>120000000</v>
      </c>
      <c r="O10" s="4">
        <v>2.7400000000000001E-2</v>
      </c>
      <c r="R10" t="s">
        <v>21</v>
      </c>
      <c r="S10" t="s">
        <v>22</v>
      </c>
      <c r="T10">
        <v>6</v>
      </c>
      <c r="U10">
        <v>8</v>
      </c>
      <c r="V10" s="1">
        <v>6400000</v>
      </c>
      <c r="W10" s="4">
        <v>1.27</v>
      </c>
      <c r="Z10" t="s">
        <v>29</v>
      </c>
      <c r="AA10" t="s">
        <v>30</v>
      </c>
      <c r="AB10">
        <v>11</v>
      </c>
      <c r="AC10">
        <v>51</v>
      </c>
      <c r="AD10" s="1">
        <v>9800000000</v>
      </c>
      <c r="AE10" s="4">
        <v>1.6</v>
      </c>
      <c r="AH10" t="s">
        <v>189</v>
      </c>
      <c r="AI10" t="s">
        <v>190</v>
      </c>
      <c r="AJ10">
        <v>8</v>
      </c>
      <c r="AK10">
        <v>11</v>
      </c>
      <c r="AL10" s="1">
        <v>74000000</v>
      </c>
      <c r="AM10" s="4">
        <v>2.7900000000000001E-2</v>
      </c>
      <c r="AO10" t="s">
        <v>174</v>
      </c>
      <c r="AP10" t="s">
        <v>175</v>
      </c>
      <c r="AQ10" t="s">
        <v>649</v>
      </c>
      <c r="AR10">
        <v>42.6</v>
      </c>
      <c r="AS10" s="7">
        <f t="shared" si="17"/>
        <v>1</v>
      </c>
      <c r="AT10" s="7">
        <f t="shared" si="18"/>
        <v>1</v>
      </c>
      <c r="AU10" s="7">
        <f t="shared" si="19"/>
        <v>16</v>
      </c>
      <c r="AV10" s="7">
        <f t="shared" si="20"/>
        <v>25</v>
      </c>
      <c r="AW10" s="7">
        <f t="shared" si="21"/>
        <v>0</v>
      </c>
      <c r="AX10" s="7">
        <f t="shared" si="22"/>
        <v>0</v>
      </c>
      <c r="AY10" s="7">
        <f t="shared" si="23"/>
        <v>16</v>
      </c>
      <c r="AZ10" s="7">
        <f t="shared" si="24"/>
        <v>23</v>
      </c>
      <c r="BA10" s="7">
        <f t="shared" si="25"/>
        <v>16</v>
      </c>
      <c r="BB10" s="7">
        <f t="shared" si="26"/>
        <v>22</v>
      </c>
      <c r="BC10" s="8">
        <f t="shared" si="27"/>
        <v>25</v>
      </c>
      <c r="BD10" s="9">
        <f t="shared" si="28"/>
        <v>160000</v>
      </c>
      <c r="BE10" s="9">
        <f t="shared" si="29"/>
        <v>280000000</v>
      </c>
      <c r="BF10" s="9" t="str">
        <f t="shared" si="30"/>
        <v>NF</v>
      </c>
      <c r="BG10" s="9">
        <f t="shared" si="31"/>
        <v>560000000</v>
      </c>
      <c r="BH10" s="9">
        <f t="shared" si="32"/>
        <v>150000000</v>
      </c>
      <c r="BI10" s="9">
        <f t="shared" si="33"/>
        <v>160000</v>
      </c>
      <c r="BJ10" s="10">
        <f t="shared" si="34"/>
        <v>1</v>
      </c>
      <c r="BK10" s="10">
        <f t="shared" si="35"/>
        <v>1750</v>
      </c>
      <c r="BL10" s="10">
        <f t="shared" si="36"/>
        <v>0</v>
      </c>
      <c r="BM10" s="10">
        <f t="shared" si="37"/>
        <v>3500</v>
      </c>
      <c r="BN10" s="10">
        <f t="shared" si="38"/>
        <v>937.5</v>
      </c>
    </row>
    <row r="11" spans="1:66" ht="19" x14ac:dyDescent="0.25">
      <c r="B11" t="s">
        <v>23</v>
      </c>
      <c r="C11" t="s">
        <v>24</v>
      </c>
      <c r="D11">
        <v>5</v>
      </c>
      <c r="E11">
        <v>6</v>
      </c>
      <c r="F11" s="1">
        <v>2800000</v>
      </c>
      <c r="G11" s="4">
        <v>2.7499999999999998E-3</v>
      </c>
      <c r="J11" t="s">
        <v>12</v>
      </c>
      <c r="K11" t="s">
        <v>13</v>
      </c>
      <c r="L11">
        <v>9</v>
      </c>
      <c r="M11">
        <v>14</v>
      </c>
      <c r="N11" s="1">
        <v>63000000</v>
      </c>
      <c r="O11" s="4">
        <v>1.44E-2</v>
      </c>
      <c r="R11" t="s">
        <v>115</v>
      </c>
      <c r="S11" t="s">
        <v>116</v>
      </c>
      <c r="T11">
        <v>6</v>
      </c>
      <c r="U11">
        <v>8</v>
      </c>
      <c r="V11" s="1">
        <v>3900000</v>
      </c>
      <c r="W11" s="4">
        <v>0.77</v>
      </c>
      <c r="Z11" t="s">
        <v>185</v>
      </c>
      <c r="AA11" t="s">
        <v>186</v>
      </c>
      <c r="AB11">
        <v>9</v>
      </c>
      <c r="AC11">
        <v>10</v>
      </c>
      <c r="AD11" s="1">
        <v>33000000</v>
      </c>
      <c r="AE11" s="4">
        <v>5.4400000000000004E-3</v>
      </c>
      <c r="AH11" t="s">
        <v>21</v>
      </c>
      <c r="AI11" t="s">
        <v>22</v>
      </c>
      <c r="AJ11">
        <v>8</v>
      </c>
      <c r="AK11">
        <v>8</v>
      </c>
      <c r="AL11" s="1">
        <v>18000000</v>
      </c>
      <c r="AM11" s="4">
        <v>6.6400000000000001E-3</v>
      </c>
      <c r="AO11" t="s">
        <v>27</v>
      </c>
      <c r="AP11" t="s">
        <v>28</v>
      </c>
      <c r="AQ11" t="s">
        <v>650</v>
      </c>
      <c r="AR11">
        <v>11.76</v>
      </c>
      <c r="AS11" s="7">
        <f t="shared" si="17"/>
        <v>4</v>
      </c>
      <c r="AT11" s="7">
        <f t="shared" si="18"/>
        <v>9</v>
      </c>
      <c r="AU11" s="7">
        <f t="shared" si="19"/>
        <v>15</v>
      </c>
      <c r="AV11" s="7">
        <f t="shared" si="20"/>
        <v>266</v>
      </c>
      <c r="AW11" s="7">
        <f t="shared" si="21"/>
        <v>5</v>
      </c>
      <c r="AX11" s="7">
        <f t="shared" si="22"/>
        <v>26</v>
      </c>
      <c r="AY11" s="7">
        <f t="shared" si="23"/>
        <v>17</v>
      </c>
      <c r="AZ11" s="7">
        <f t="shared" si="24"/>
        <v>287</v>
      </c>
      <c r="BA11" s="7">
        <f t="shared" si="25"/>
        <v>5</v>
      </c>
      <c r="BB11" s="7">
        <f t="shared" si="26"/>
        <v>6</v>
      </c>
      <c r="BC11" s="8">
        <f t="shared" si="27"/>
        <v>287</v>
      </c>
      <c r="BD11" s="9">
        <f t="shared" si="28"/>
        <v>17000000</v>
      </c>
      <c r="BE11" s="9">
        <f t="shared" si="29"/>
        <v>75000000000</v>
      </c>
      <c r="BF11" s="9">
        <f t="shared" si="30"/>
        <v>7600000</v>
      </c>
      <c r="BG11" s="9">
        <f t="shared" si="31"/>
        <v>170000000000</v>
      </c>
      <c r="BH11" s="9">
        <f t="shared" si="32"/>
        <v>34000000</v>
      </c>
      <c r="BI11" s="9">
        <f t="shared" si="33"/>
        <v>7600000</v>
      </c>
      <c r="BJ11" s="10">
        <f t="shared" si="34"/>
        <v>2.236842105263158</v>
      </c>
      <c r="BK11" s="10">
        <f t="shared" si="35"/>
        <v>9868.4210526315783</v>
      </c>
      <c r="BL11" s="10">
        <f t="shared" si="36"/>
        <v>1</v>
      </c>
      <c r="BM11" s="10">
        <f t="shared" si="37"/>
        <v>22368.42105263158</v>
      </c>
      <c r="BN11" s="10">
        <f t="shared" si="38"/>
        <v>4.4736842105263159</v>
      </c>
    </row>
    <row r="12" spans="1:66" ht="19" x14ac:dyDescent="0.25">
      <c r="B12" t="s">
        <v>25</v>
      </c>
      <c r="C12" t="s">
        <v>26</v>
      </c>
      <c r="D12">
        <v>5</v>
      </c>
      <c r="E12">
        <v>7</v>
      </c>
      <c r="F12" s="1">
        <v>7500000</v>
      </c>
      <c r="G12" s="4">
        <v>7.4099999999999999E-3</v>
      </c>
      <c r="J12" t="s">
        <v>45</v>
      </c>
      <c r="K12" t="s">
        <v>46</v>
      </c>
      <c r="L12">
        <v>9</v>
      </c>
      <c r="M12">
        <v>13</v>
      </c>
      <c r="N12" s="1">
        <v>1800000000</v>
      </c>
      <c r="O12" s="4">
        <v>0.41</v>
      </c>
      <c r="R12" t="s">
        <v>89</v>
      </c>
      <c r="S12" t="s">
        <v>90</v>
      </c>
      <c r="T12">
        <v>6</v>
      </c>
      <c r="U12">
        <v>6</v>
      </c>
      <c r="V12" s="1">
        <v>7800000</v>
      </c>
      <c r="W12" s="4">
        <v>1.55</v>
      </c>
      <c r="Z12" t="s">
        <v>23</v>
      </c>
      <c r="AA12" t="s">
        <v>24</v>
      </c>
      <c r="AB12">
        <v>9</v>
      </c>
      <c r="AC12">
        <v>9</v>
      </c>
      <c r="AD12" s="1">
        <v>45000000</v>
      </c>
      <c r="AE12" s="4">
        <v>7.3299999999999997E-3</v>
      </c>
      <c r="AH12" t="s">
        <v>191</v>
      </c>
      <c r="AI12" t="s">
        <v>192</v>
      </c>
      <c r="AJ12">
        <v>7</v>
      </c>
      <c r="AK12">
        <v>8</v>
      </c>
      <c r="AL12" s="1">
        <v>17000000</v>
      </c>
      <c r="AM12" s="4">
        <v>6.3499999999999997E-3</v>
      </c>
      <c r="AO12" t="s">
        <v>47</v>
      </c>
      <c r="AP12" t="s">
        <v>48</v>
      </c>
      <c r="AQ12" t="s">
        <v>651</v>
      </c>
      <c r="AR12">
        <v>38.630000000000003</v>
      </c>
      <c r="AS12" s="7">
        <f t="shared" si="17"/>
        <v>3</v>
      </c>
      <c r="AT12" s="7">
        <f t="shared" si="18"/>
        <v>3</v>
      </c>
      <c r="AU12" s="7">
        <f t="shared" si="19"/>
        <v>11</v>
      </c>
      <c r="AV12" s="7">
        <f t="shared" si="20"/>
        <v>13</v>
      </c>
      <c r="AW12" s="7">
        <f t="shared" si="21"/>
        <v>9</v>
      </c>
      <c r="AX12" s="7">
        <f t="shared" si="22"/>
        <v>11</v>
      </c>
      <c r="AY12" s="7">
        <f t="shared" si="23"/>
        <v>8</v>
      </c>
      <c r="AZ12" s="7">
        <f t="shared" si="24"/>
        <v>9</v>
      </c>
      <c r="BA12" s="7">
        <f t="shared" si="25"/>
        <v>11</v>
      </c>
      <c r="BB12" s="7">
        <f t="shared" si="26"/>
        <v>14</v>
      </c>
      <c r="BC12" s="8">
        <f t="shared" si="27"/>
        <v>14</v>
      </c>
      <c r="BD12" s="9">
        <f t="shared" si="28"/>
        <v>1800000</v>
      </c>
      <c r="BE12" s="9">
        <f t="shared" si="29"/>
        <v>47000000</v>
      </c>
      <c r="BF12" s="9">
        <f t="shared" si="30"/>
        <v>11000000</v>
      </c>
      <c r="BG12" s="9">
        <f t="shared" si="31"/>
        <v>21000000</v>
      </c>
      <c r="BH12" s="9">
        <f t="shared" si="32"/>
        <v>71000000</v>
      </c>
      <c r="BI12" s="9">
        <f t="shared" si="33"/>
        <v>1800000</v>
      </c>
      <c r="BJ12" s="10">
        <f t="shared" si="34"/>
        <v>1</v>
      </c>
      <c r="BK12" s="10">
        <f t="shared" si="35"/>
        <v>26.111111111111111</v>
      </c>
      <c r="BL12" s="10">
        <f t="shared" si="36"/>
        <v>6.1111111111111107</v>
      </c>
      <c r="BM12" s="10">
        <f t="shared" si="37"/>
        <v>11.666666666666666</v>
      </c>
      <c r="BN12" s="10">
        <f t="shared" si="38"/>
        <v>39.444444444444443</v>
      </c>
    </row>
    <row r="13" spans="1:66" ht="19" x14ac:dyDescent="0.25">
      <c r="B13" t="s">
        <v>27</v>
      </c>
      <c r="C13" t="s">
        <v>28</v>
      </c>
      <c r="D13">
        <v>4</v>
      </c>
      <c r="E13">
        <v>9</v>
      </c>
      <c r="F13" s="1">
        <v>17000000</v>
      </c>
      <c r="G13" s="4">
        <v>1.7000000000000001E-2</v>
      </c>
      <c r="J13" t="s">
        <v>25</v>
      </c>
      <c r="K13" t="s">
        <v>26</v>
      </c>
      <c r="L13">
        <v>9</v>
      </c>
      <c r="M13">
        <v>9</v>
      </c>
      <c r="N13" s="1">
        <v>22000000</v>
      </c>
      <c r="O13" s="4">
        <v>4.8799999999999998E-3</v>
      </c>
      <c r="R13" t="s">
        <v>27</v>
      </c>
      <c r="S13" t="s">
        <v>28</v>
      </c>
      <c r="T13">
        <v>5</v>
      </c>
      <c r="U13">
        <v>26</v>
      </c>
      <c r="V13" s="1">
        <v>7600000</v>
      </c>
      <c r="W13" s="4">
        <v>1.51</v>
      </c>
      <c r="Z13" t="s">
        <v>12</v>
      </c>
      <c r="AA13" t="s">
        <v>13</v>
      </c>
      <c r="AB13">
        <v>8</v>
      </c>
      <c r="AC13">
        <v>11</v>
      </c>
      <c r="AD13" s="1">
        <v>54000000</v>
      </c>
      <c r="AE13" s="4">
        <v>8.8400000000000006E-3</v>
      </c>
      <c r="AH13" t="s">
        <v>23</v>
      </c>
      <c r="AI13" t="s">
        <v>24</v>
      </c>
      <c r="AJ13">
        <v>7</v>
      </c>
      <c r="AK13">
        <v>7</v>
      </c>
      <c r="AL13" s="1">
        <v>18000000</v>
      </c>
      <c r="AM13" s="4">
        <v>6.9800000000000001E-3</v>
      </c>
      <c r="AO13" t="s">
        <v>370</v>
      </c>
      <c r="AP13" t="s">
        <v>371</v>
      </c>
      <c r="AQ13" t="s">
        <v>652</v>
      </c>
      <c r="AR13">
        <v>161</v>
      </c>
      <c r="AS13" s="7">
        <f t="shared" si="17"/>
        <v>0</v>
      </c>
      <c r="AT13" s="7">
        <f t="shared" si="18"/>
        <v>0</v>
      </c>
      <c r="AU13" s="7">
        <f t="shared" si="19"/>
        <v>0</v>
      </c>
      <c r="AV13" s="7">
        <f t="shared" si="20"/>
        <v>0</v>
      </c>
      <c r="AW13" s="7">
        <f t="shared" si="21"/>
        <v>17</v>
      </c>
      <c r="AX13" s="7">
        <f t="shared" si="22"/>
        <v>21</v>
      </c>
      <c r="AY13" s="7">
        <f t="shared" si="23"/>
        <v>0</v>
      </c>
      <c r="AZ13" s="7">
        <f t="shared" si="24"/>
        <v>0</v>
      </c>
      <c r="BA13" s="7">
        <f t="shared" si="25"/>
        <v>0</v>
      </c>
      <c r="BB13" s="7">
        <f t="shared" si="26"/>
        <v>0</v>
      </c>
      <c r="BC13" s="8">
        <f t="shared" si="27"/>
        <v>21</v>
      </c>
      <c r="BD13" s="9" t="str">
        <f t="shared" si="28"/>
        <v>NF</v>
      </c>
      <c r="BE13" s="9" t="str">
        <f t="shared" si="29"/>
        <v>NF</v>
      </c>
      <c r="BF13" s="9">
        <f t="shared" si="30"/>
        <v>10000000</v>
      </c>
      <c r="BG13" s="9" t="str">
        <f t="shared" si="31"/>
        <v>NF</v>
      </c>
      <c r="BH13" s="9" t="str">
        <f t="shared" si="32"/>
        <v>NF</v>
      </c>
      <c r="BI13" s="9">
        <f t="shared" si="33"/>
        <v>10000000</v>
      </c>
      <c r="BJ13" s="10">
        <f t="shared" si="34"/>
        <v>0</v>
      </c>
      <c r="BK13" s="10">
        <f t="shared" si="35"/>
        <v>0</v>
      </c>
      <c r="BL13" s="10">
        <f t="shared" si="36"/>
        <v>1</v>
      </c>
      <c r="BM13" s="10">
        <f t="shared" si="37"/>
        <v>0</v>
      </c>
      <c r="BN13" s="10">
        <f t="shared" si="38"/>
        <v>0</v>
      </c>
    </row>
    <row r="14" spans="1:66" ht="19" x14ac:dyDescent="0.25">
      <c r="B14" t="s">
        <v>29</v>
      </c>
      <c r="C14" t="s">
        <v>30</v>
      </c>
      <c r="D14">
        <v>4</v>
      </c>
      <c r="E14">
        <v>7</v>
      </c>
      <c r="F14" s="1">
        <v>9800000</v>
      </c>
      <c r="G14" s="4">
        <v>9.6200000000000001E-3</v>
      </c>
      <c r="J14" t="s">
        <v>187</v>
      </c>
      <c r="K14" t="s">
        <v>188</v>
      </c>
      <c r="L14">
        <v>8</v>
      </c>
      <c r="M14">
        <v>12</v>
      </c>
      <c r="N14" s="1">
        <v>69000000</v>
      </c>
      <c r="O14" s="4">
        <v>1.5599999999999999E-2</v>
      </c>
      <c r="R14" t="s">
        <v>63</v>
      </c>
      <c r="S14" t="s">
        <v>64</v>
      </c>
      <c r="T14">
        <v>5</v>
      </c>
      <c r="U14">
        <v>9</v>
      </c>
      <c r="V14" s="1">
        <v>5900000</v>
      </c>
      <c r="W14" s="4">
        <v>1.17</v>
      </c>
      <c r="Z14" t="s">
        <v>47</v>
      </c>
      <c r="AA14" t="s">
        <v>48</v>
      </c>
      <c r="AB14">
        <v>8</v>
      </c>
      <c r="AC14">
        <v>9</v>
      </c>
      <c r="AD14" s="1">
        <v>21000000</v>
      </c>
      <c r="AE14" s="4">
        <v>3.3999999999999998E-3</v>
      </c>
      <c r="AH14" t="s">
        <v>14</v>
      </c>
      <c r="AI14" t="s">
        <v>15</v>
      </c>
      <c r="AJ14">
        <v>6</v>
      </c>
      <c r="AK14">
        <v>15</v>
      </c>
      <c r="AL14" s="1">
        <v>100000000</v>
      </c>
      <c r="AM14" s="4">
        <v>3.8399999999999997E-2</v>
      </c>
      <c r="AO14" t="s">
        <v>23</v>
      </c>
      <c r="AP14" t="s">
        <v>24</v>
      </c>
      <c r="AQ14" t="s">
        <v>653</v>
      </c>
      <c r="AR14">
        <v>36.130000000000003</v>
      </c>
      <c r="AS14" s="7">
        <f t="shared" si="17"/>
        <v>5</v>
      </c>
      <c r="AT14" s="7">
        <f t="shared" si="18"/>
        <v>6</v>
      </c>
      <c r="AU14" s="7">
        <f t="shared" si="19"/>
        <v>14</v>
      </c>
      <c r="AV14" s="7">
        <f t="shared" si="20"/>
        <v>15</v>
      </c>
      <c r="AW14" s="7">
        <f t="shared" si="21"/>
        <v>0</v>
      </c>
      <c r="AX14" s="7">
        <f t="shared" si="22"/>
        <v>0</v>
      </c>
      <c r="AY14" s="7">
        <f t="shared" si="23"/>
        <v>9</v>
      </c>
      <c r="AZ14" s="7">
        <f t="shared" si="24"/>
        <v>9</v>
      </c>
      <c r="BA14" s="7">
        <f t="shared" si="25"/>
        <v>7</v>
      </c>
      <c r="BB14" s="7">
        <f t="shared" si="26"/>
        <v>7</v>
      </c>
      <c r="BC14" s="8">
        <f t="shared" si="27"/>
        <v>15</v>
      </c>
      <c r="BD14" s="9">
        <f t="shared" si="28"/>
        <v>2800000</v>
      </c>
      <c r="BE14" s="9">
        <f t="shared" si="29"/>
        <v>33000000</v>
      </c>
      <c r="BF14" s="9" t="str">
        <f t="shared" si="30"/>
        <v>NF</v>
      </c>
      <c r="BG14" s="9">
        <f t="shared" si="31"/>
        <v>45000000</v>
      </c>
      <c r="BH14" s="9">
        <f t="shared" si="32"/>
        <v>18000000</v>
      </c>
      <c r="BI14" s="9">
        <f t="shared" si="33"/>
        <v>2800000</v>
      </c>
      <c r="BJ14" s="10">
        <f t="shared" si="34"/>
        <v>1</v>
      </c>
      <c r="BK14" s="10">
        <f t="shared" si="35"/>
        <v>11.785714285714286</v>
      </c>
      <c r="BL14" s="10">
        <f t="shared" si="36"/>
        <v>0</v>
      </c>
      <c r="BM14" s="10">
        <f t="shared" si="37"/>
        <v>16.071428571428573</v>
      </c>
      <c r="BN14" s="10">
        <f t="shared" si="38"/>
        <v>6.4285714285714288</v>
      </c>
    </row>
    <row r="15" spans="1:66" ht="19" x14ac:dyDescent="0.25">
      <c r="B15" t="s">
        <v>31</v>
      </c>
      <c r="C15" t="s">
        <v>32</v>
      </c>
      <c r="D15">
        <v>4</v>
      </c>
      <c r="E15">
        <v>7</v>
      </c>
      <c r="F15" s="1">
        <v>4600000</v>
      </c>
      <c r="G15" s="4">
        <v>4.5799999999999999E-3</v>
      </c>
      <c r="J15" t="s">
        <v>18</v>
      </c>
      <c r="K15" t="s">
        <v>19</v>
      </c>
      <c r="L15">
        <v>8</v>
      </c>
      <c r="M15">
        <v>12</v>
      </c>
      <c r="N15" s="1">
        <v>49000000</v>
      </c>
      <c r="O15" s="4">
        <v>1.11E-2</v>
      </c>
      <c r="R15" t="s">
        <v>39</v>
      </c>
      <c r="S15" t="s">
        <v>40</v>
      </c>
      <c r="T15">
        <v>5</v>
      </c>
      <c r="U15">
        <v>8</v>
      </c>
      <c r="V15" s="1">
        <v>5600000</v>
      </c>
      <c r="W15" s="4">
        <v>1.1100000000000001</v>
      </c>
      <c r="Z15" t="s">
        <v>335</v>
      </c>
      <c r="AA15" t="s">
        <v>336</v>
      </c>
      <c r="AB15">
        <v>8</v>
      </c>
      <c r="AC15">
        <v>9</v>
      </c>
      <c r="AD15" s="1">
        <v>15000000</v>
      </c>
      <c r="AE15" s="4">
        <v>2.5000000000000001E-3</v>
      </c>
      <c r="AH15" t="s">
        <v>193</v>
      </c>
      <c r="AI15" t="s">
        <v>194</v>
      </c>
      <c r="AJ15">
        <v>6</v>
      </c>
      <c r="AK15">
        <v>7</v>
      </c>
      <c r="AL15" s="1">
        <v>18000000</v>
      </c>
      <c r="AM15" s="4">
        <v>6.9800000000000001E-3</v>
      </c>
      <c r="AO15" t="s">
        <v>18</v>
      </c>
      <c r="AP15" t="s">
        <v>19</v>
      </c>
      <c r="AQ15" t="s">
        <v>654</v>
      </c>
      <c r="AR15">
        <v>36.03</v>
      </c>
      <c r="AS15" s="7">
        <f t="shared" si="17"/>
        <v>7</v>
      </c>
      <c r="AT15" s="7">
        <f t="shared" si="18"/>
        <v>15</v>
      </c>
      <c r="AU15" s="7">
        <f t="shared" si="19"/>
        <v>8</v>
      </c>
      <c r="AV15" s="7">
        <f t="shared" si="20"/>
        <v>12</v>
      </c>
      <c r="AW15" s="7">
        <f t="shared" si="21"/>
        <v>12</v>
      </c>
      <c r="AX15" s="7">
        <f t="shared" si="22"/>
        <v>19</v>
      </c>
      <c r="AY15" s="7">
        <f t="shared" si="23"/>
        <v>7</v>
      </c>
      <c r="AZ15" s="7">
        <f t="shared" si="24"/>
        <v>10</v>
      </c>
      <c r="BA15" s="7">
        <f t="shared" si="25"/>
        <v>5</v>
      </c>
      <c r="BB15" s="7">
        <f t="shared" si="26"/>
        <v>7</v>
      </c>
      <c r="BC15" s="8">
        <f t="shared" si="27"/>
        <v>19</v>
      </c>
      <c r="BD15" s="9">
        <f t="shared" si="28"/>
        <v>32000000</v>
      </c>
      <c r="BE15" s="9">
        <f t="shared" si="29"/>
        <v>49000000</v>
      </c>
      <c r="BF15" s="9">
        <f t="shared" si="30"/>
        <v>77000000</v>
      </c>
      <c r="BG15" s="9">
        <f t="shared" si="31"/>
        <v>40000000</v>
      </c>
      <c r="BH15" s="9">
        <f t="shared" si="32"/>
        <v>19000000</v>
      </c>
      <c r="BI15" s="9">
        <f t="shared" si="33"/>
        <v>19000000</v>
      </c>
      <c r="BJ15" s="10">
        <f t="shared" si="34"/>
        <v>1.6842105263157894</v>
      </c>
      <c r="BK15" s="10">
        <f t="shared" si="35"/>
        <v>2.5789473684210527</v>
      </c>
      <c r="BL15" s="10">
        <f t="shared" si="36"/>
        <v>4.0526315789473681</v>
      </c>
      <c r="BM15" s="10">
        <f t="shared" si="37"/>
        <v>2.1052631578947367</v>
      </c>
      <c r="BN15" s="10">
        <f t="shared" si="38"/>
        <v>1</v>
      </c>
    </row>
    <row r="16" spans="1:66" ht="19" x14ac:dyDescent="0.25">
      <c r="B16" t="s">
        <v>33</v>
      </c>
      <c r="C16" t="s">
        <v>34</v>
      </c>
      <c r="D16">
        <v>4</v>
      </c>
      <c r="E16">
        <v>5</v>
      </c>
      <c r="F16" s="1">
        <v>5100000</v>
      </c>
      <c r="G16" s="4">
        <v>5.0299999999999997E-3</v>
      </c>
      <c r="J16" t="s">
        <v>189</v>
      </c>
      <c r="K16" t="s">
        <v>190</v>
      </c>
      <c r="L16">
        <v>8</v>
      </c>
      <c r="M16">
        <v>10</v>
      </c>
      <c r="N16" s="1">
        <v>40000000</v>
      </c>
      <c r="O16" s="4">
        <v>9.0299999999999998E-3</v>
      </c>
      <c r="R16" t="s">
        <v>43</v>
      </c>
      <c r="S16" t="s">
        <v>44</v>
      </c>
      <c r="T16">
        <v>5</v>
      </c>
      <c r="U16">
        <v>6</v>
      </c>
      <c r="V16" s="1">
        <v>10000000</v>
      </c>
      <c r="W16" s="4">
        <v>2.04</v>
      </c>
      <c r="Z16" t="s">
        <v>18</v>
      </c>
      <c r="AA16" t="s">
        <v>19</v>
      </c>
      <c r="AB16">
        <v>7</v>
      </c>
      <c r="AC16">
        <v>10</v>
      </c>
      <c r="AD16" s="1">
        <v>40000000</v>
      </c>
      <c r="AE16" s="4">
        <v>6.5799999999999999E-3</v>
      </c>
      <c r="AH16" t="s">
        <v>16</v>
      </c>
      <c r="AI16" t="s">
        <v>17</v>
      </c>
      <c r="AJ16">
        <v>6</v>
      </c>
      <c r="AK16">
        <v>7</v>
      </c>
      <c r="AL16" s="1">
        <v>8400000</v>
      </c>
      <c r="AM16" s="4">
        <v>3.2000000000000002E-3</v>
      </c>
      <c r="AO16" t="s">
        <v>187</v>
      </c>
      <c r="AP16" t="s">
        <v>188</v>
      </c>
      <c r="AQ16" t="s">
        <v>655</v>
      </c>
      <c r="AR16">
        <v>63.13</v>
      </c>
      <c r="AS16" s="7">
        <f t="shared" si="17"/>
        <v>0</v>
      </c>
      <c r="AT16" s="7">
        <f t="shared" si="18"/>
        <v>0</v>
      </c>
      <c r="AU16" s="7">
        <f t="shared" si="19"/>
        <v>8</v>
      </c>
      <c r="AV16" s="7">
        <f t="shared" si="20"/>
        <v>12</v>
      </c>
      <c r="AW16" s="7">
        <f t="shared" si="21"/>
        <v>0</v>
      </c>
      <c r="AX16" s="7">
        <f t="shared" si="22"/>
        <v>0</v>
      </c>
      <c r="AY16" s="7">
        <f t="shared" si="23"/>
        <v>13</v>
      </c>
      <c r="AZ16" s="7">
        <f t="shared" si="24"/>
        <v>20</v>
      </c>
      <c r="BA16" s="7">
        <f t="shared" si="25"/>
        <v>3</v>
      </c>
      <c r="BB16" s="7">
        <f t="shared" si="26"/>
        <v>3</v>
      </c>
      <c r="BC16" s="8">
        <f t="shared" si="27"/>
        <v>20</v>
      </c>
      <c r="BD16" s="9" t="str">
        <f t="shared" si="28"/>
        <v>NF</v>
      </c>
      <c r="BE16" s="9">
        <f t="shared" si="29"/>
        <v>69000000</v>
      </c>
      <c r="BF16" s="9" t="str">
        <f t="shared" si="30"/>
        <v>NF</v>
      </c>
      <c r="BG16" s="9">
        <f t="shared" si="31"/>
        <v>280000000</v>
      </c>
      <c r="BH16" s="9">
        <f t="shared" si="32"/>
        <v>9700000</v>
      </c>
      <c r="BI16" s="9">
        <f t="shared" si="33"/>
        <v>9700000</v>
      </c>
      <c r="BJ16" s="10">
        <f t="shared" si="34"/>
        <v>0</v>
      </c>
      <c r="BK16" s="10">
        <f t="shared" si="35"/>
        <v>7.1134020618556697</v>
      </c>
      <c r="BL16" s="10">
        <f t="shared" si="36"/>
        <v>0</v>
      </c>
      <c r="BM16" s="10">
        <f t="shared" si="37"/>
        <v>28.865979381443299</v>
      </c>
      <c r="BN16" s="10">
        <f t="shared" si="38"/>
        <v>1</v>
      </c>
    </row>
    <row r="17" spans="2:66" ht="19" x14ac:dyDescent="0.25">
      <c r="B17" t="s">
        <v>35</v>
      </c>
      <c r="C17" t="s">
        <v>36</v>
      </c>
      <c r="D17">
        <v>4</v>
      </c>
      <c r="E17">
        <v>4</v>
      </c>
      <c r="F17" s="1">
        <v>3700000</v>
      </c>
      <c r="G17" s="4">
        <v>3.5999999999999999E-3</v>
      </c>
      <c r="J17" t="s">
        <v>7</v>
      </c>
      <c r="L17">
        <v>7</v>
      </c>
      <c r="M17">
        <v>108</v>
      </c>
      <c r="N17" s="1">
        <v>20000000000</v>
      </c>
      <c r="O17" s="4">
        <v>4.6100000000000003</v>
      </c>
      <c r="R17" t="s">
        <v>331</v>
      </c>
      <c r="S17" t="s">
        <v>332</v>
      </c>
      <c r="T17">
        <v>5</v>
      </c>
      <c r="U17">
        <v>5</v>
      </c>
      <c r="V17" s="1">
        <v>2600000</v>
      </c>
      <c r="W17" s="4">
        <v>0.52</v>
      </c>
      <c r="Z17" t="s">
        <v>201</v>
      </c>
      <c r="AA17" t="s">
        <v>202</v>
      </c>
      <c r="AB17">
        <v>7</v>
      </c>
      <c r="AC17">
        <v>9</v>
      </c>
      <c r="AD17" s="1">
        <v>35000000</v>
      </c>
      <c r="AE17" s="4">
        <v>5.64E-3</v>
      </c>
      <c r="AH17" t="s">
        <v>53</v>
      </c>
      <c r="AI17" t="s">
        <v>54</v>
      </c>
      <c r="AJ17">
        <v>6</v>
      </c>
      <c r="AK17">
        <v>6</v>
      </c>
      <c r="AL17" s="1">
        <v>14000000</v>
      </c>
      <c r="AM17" s="4">
        <v>5.1900000000000002E-3</v>
      </c>
      <c r="AO17" t="s">
        <v>29</v>
      </c>
      <c r="AP17" t="s">
        <v>30</v>
      </c>
      <c r="AQ17" t="s">
        <v>656</v>
      </c>
      <c r="AR17">
        <v>35.880000000000003</v>
      </c>
      <c r="AS17" s="7">
        <f t="shared" si="17"/>
        <v>4</v>
      </c>
      <c r="AT17" s="7">
        <f t="shared" si="18"/>
        <v>7</v>
      </c>
      <c r="AU17" s="7">
        <f t="shared" si="19"/>
        <v>9</v>
      </c>
      <c r="AV17" s="7">
        <f t="shared" si="20"/>
        <v>16</v>
      </c>
      <c r="AW17" s="7">
        <f t="shared" si="21"/>
        <v>0</v>
      </c>
      <c r="AX17" s="7">
        <f t="shared" si="22"/>
        <v>0</v>
      </c>
      <c r="AY17" s="7">
        <f t="shared" si="23"/>
        <v>11</v>
      </c>
      <c r="AZ17" s="7">
        <f t="shared" si="24"/>
        <v>51</v>
      </c>
      <c r="BA17" s="7">
        <f t="shared" si="25"/>
        <v>4</v>
      </c>
      <c r="BB17" s="7">
        <f t="shared" si="26"/>
        <v>5</v>
      </c>
      <c r="BC17" s="8">
        <f t="shared" si="27"/>
        <v>51</v>
      </c>
      <c r="BD17" s="9">
        <f t="shared" si="28"/>
        <v>9800000</v>
      </c>
      <c r="BE17" s="9">
        <f t="shared" si="29"/>
        <v>120000000</v>
      </c>
      <c r="BF17" s="9" t="str">
        <f t="shared" si="30"/>
        <v>NF</v>
      </c>
      <c r="BG17" s="9">
        <f t="shared" si="31"/>
        <v>9800000000</v>
      </c>
      <c r="BH17" s="9">
        <f t="shared" si="32"/>
        <v>35000000</v>
      </c>
      <c r="BI17" s="9">
        <f t="shared" si="33"/>
        <v>9800000</v>
      </c>
      <c r="BJ17" s="10">
        <f t="shared" si="34"/>
        <v>1</v>
      </c>
      <c r="BK17" s="10">
        <f t="shared" si="35"/>
        <v>12.244897959183673</v>
      </c>
      <c r="BL17" s="10">
        <f t="shared" si="36"/>
        <v>0</v>
      </c>
      <c r="BM17" s="10">
        <f t="shared" si="37"/>
        <v>1000</v>
      </c>
      <c r="BN17" s="10">
        <f t="shared" si="38"/>
        <v>3.5714285714285716</v>
      </c>
    </row>
    <row r="18" spans="2:66" ht="19" x14ac:dyDescent="0.25">
      <c r="B18" t="s">
        <v>37</v>
      </c>
      <c r="C18" t="s">
        <v>38</v>
      </c>
      <c r="D18">
        <v>3</v>
      </c>
      <c r="E18">
        <v>5</v>
      </c>
      <c r="F18" s="1">
        <v>500000</v>
      </c>
      <c r="G18" s="4">
        <v>4.8899999999999996E-4</v>
      </c>
      <c r="J18" t="s">
        <v>191</v>
      </c>
      <c r="K18" t="s">
        <v>192</v>
      </c>
      <c r="L18">
        <v>7</v>
      </c>
      <c r="M18">
        <v>7</v>
      </c>
      <c r="N18" s="1">
        <v>10000000</v>
      </c>
      <c r="O18" s="4">
        <v>2.3500000000000001E-3</v>
      </c>
      <c r="R18" t="s">
        <v>59</v>
      </c>
      <c r="S18" t="s">
        <v>60</v>
      </c>
      <c r="T18">
        <v>4</v>
      </c>
      <c r="U18">
        <v>7</v>
      </c>
      <c r="V18" s="1">
        <v>64000000</v>
      </c>
      <c r="W18" s="4">
        <v>12.55</v>
      </c>
      <c r="Z18" t="s">
        <v>21</v>
      </c>
      <c r="AA18" t="s">
        <v>22</v>
      </c>
      <c r="AB18">
        <v>7</v>
      </c>
      <c r="AC18">
        <v>8</v>
      </c>
      <c r="AD18" s="1">
        <v>19000000</v>
      </c>
      <c r="AE18" s="4">
        <v>3.0300000000000001E-3</v>
      </c>
      <c r="AH18" t="s">
        <v>25</v>
      </c>
      <c r="AI18" t="s">
        <v>26</v>
      </c>
      <c r="AJ18">
        <v>6</v>
      </c>
      <c r="AK18">
        <v>6</v>
      </c>
      <c r="AL18" s="1">
        <v>19000000</v>
      </c>
      <c r="AM18" s="4">
        <v>7.1199999999999996E-3</v>
      </c>
      <c r="AO18" t="s">
        <v>25</v>
      </c>
      <c r="AP18" t="s">
        <v>26</v>
      </c>
      <c r="AQ18" t="s">
        <v>657</v>
      </c>
      <c r="AR18">
        <v>30.76</v>
      </c>
      <c r="AS18" s="7">
        <f t="shared" si="17"/>
        <v>5</v>
      </c>
      <c r="AT18" s="7">
        <f t="shared" si="18"/>
        <v>7</v>
      </c>
      <c r="AU18" s="7">
        <f t="shared" si="19"/>
        <v>9</v>
      </c>
      <c r="AV18" s="7">
        <f t="shared" si="20"/>
        <v>9</v>
      </c>
      <c r="AW18" s="7">
        <f t="shared" si="21"/>
        <v>0</v>
      </c>
      <c r="AX18" s="7">
        <f t="shared" si="22"/>
        <v>0</v>
      </c>
      <c r="AY18" s="7">
        <f t="shared" si="23"/>
        <v>7</v>
      </c>
      <c r="AZ18" s="7">
        <f t="shared" si="24"/>
        <v>7</v>
      </c>
      <c r="BA18" s="7">
        <f t="shared" si="25"/>
        <v>6</v>
      </c>
      <c r="BB18" s="7">
        <f t="shared" si="26"/>
        <v>6</v>
      </c>
      <c r="BC18" s="8">
        <f t="shared" si="27"/>
        <v>9</v>
      </c>
      <c r="BD18" s="9">
        <f t="shared" si="28"/>
        <v>7500000</v>
      </c>
      <c r="BE18" s="9">
        <f t="shared" si="29"/>
        <v>22000000</v>
      </c>
      <c r="BF18" s="9" t="str">
        <f t="shared" si="30"/>
        <v>NF</v>
      </c>
      <c r="BG18" s="9">
        <f t="shared" si="31"/>
        <v>25000000</v>
      </c>
      <c r="BH18" s="9">
        <f t="shared" si="32"/>
        <v>19000000</v>
      </c>
      <c r="BI18" s="9">
        <f t="shared" si="33"/>
        <v>7500000</v>
      </c>
      <c r="BJ18" s="10">
        <f t="shared" si="34"/>
        <v>1</v>
      </c>
      <c r="BK18" s="10">
        <f t="shared" si="35"/>
        <v>2.9333333333333331</v>
      </c>
      <c r="BL18" s="10">
        <f t="shared" si="36"/>
        <v>0</v>
      </c>
      <c r="BM18" s="10">
        <f t="shared" si="37"/>
        <v>3.3333333333333335</v>
      </c>
      <c r="BN18" s="10">
        <f t="shared" si="38"/>
        <v>2.5333333333333332</v>
      </c>
    </row>
    <row r="19" spans="2:66" ht="19" x14ac:dyDescent="0.25">
      <c r="B19" t="s">
        <v>39</v>
      </c>
      <c r="C19" t="s">
        <v>40</v>
      </c>
      <c r="D19">
        <v>3</v>
      </c>
      <c r="E19">
        <v>3</v>
      </c>
      <c r="F19" s="1">
        <v>1800000</v>
      </c>
      <c r="G19" s="4">
        <v>1.75E-3</v>
      </c>
      <c r="J19" t="s">
        <v>21</v>
      </c>
      <c r="K19" t="s">
        <v>22</v>
      </c>
      <c r="L19">
        <v>6</v>
      </c>
      <c r="M19">
        <v>7</v>
      </c>
      <c r="N19" s="1">
        <v>8100000</v>
      </c>
      <c r="O19" s="4">
        <v>1.83E-3</v>
      </c>
      <c r="R19" t="s">
        <v>75</v>
      </c>
      <c r="S19" t="s">
        <v>76</v>
      </c>
      <c r="T19">
        <v>4</v>
      </c>
      <c r="U19">
        <v>4</v>
      </c>
      <c r="V19" s="1">
        <v>3400000</v>
      </c>
      <c r="W19" s="4">
        <v>0.67</v>
      </c>
      <c r="Z19" t="s">
        <v>25</v>
      </c>
      <c r="AA19" t="s">
        <v>26</v>
      </c>
      <c r="AB19">
        <v>7</v>
      </c>
      <c r="AC19">
        <v>7</v>
      </c>
      <c r="AD19" s="1">
        <v>25000000</v>
      </c>
      <c r="AE19" s="4">
        <v>4.0800000000000003E-3</v>
      </c>
      <c r="AH19" t="s">
        <v>197</v>
      </c>
      <c r="AI19" t="s">
        <v>198</v>
      </c>
      <c r="AJ19">
        <v>5</v>
      </c>
      <c r="AK19">
        <v>5</v>
      </c>
      <c r="AL19" s="1">
        <v>7000000</v>
      </c>
      <c r="AM19" s="4">
        <v>2.6700000000000001E-3</v>
      </c>
      <c r="AO19" t="s">
        <v>189</v>
      </c>
      <c r="AP19" t="s">
        <v>190</v>
      </c>
      <c r="AQ19" t="s">
        <v>658</v>
      </c>
      <c r="AR19">
        <v>21.66</v>
      </c>
      <c r="AS19" s="7">
        <f t="shared" si="17"/>
        <v>0</v>
      </c>
      <c r="AT19" s="7">
        <f t="shared" si="18"/>
        <v>0</v>
      </c>
      <c r="AU19" s="7">
        <f t="shared" si="19"/>
        <v>8</v>
      </c>
      <c r="AV19" s="7">
        <f t="shared" si="20"/>
        <v>10</v>
      </c>
      <c r="AW19" s="7">
        <f t="shared" si="21"/>
        <v>0</v>
      </c>
      <c r="AX19" s="7">
        <f t="shared" si="22"/>
        <v>0</v>
      </c>
      <c r="AY19" s="7">
        <f t="shared" si="23"/>
        <v>5</v>
      </c>
      <c r="AZ19" s="7">
        <f t="shared" si="24"/>
        <v>5</v>
      </c>
      <c r="BA19" s="7">
        <f t="shared" si="25"/>
        <v>8</v>
      </c>
      <c r="BB19" s="7">
        <f t="shared" si="26"/>
        <v>11</v>
      </c>
      <c r="BC19" s="8">
        <f t="shared" si="27"/>
        <v>11</v>
      </c>
      <c r="BD19" s="9" t="str">
        <f t="shared" si="28"/>
        <v>NF</v>
      </c>
      <c r="BE19" s="9">
        <f t="shared" si="29"/>
        <v>40000000</v>
      </c>
      <c r="BF19" s="9" t="str">
        <f t="shared" si="30"/>
        <v>NF</v>
      </c>
      <c r="BG19" s="9">
        <f t="shared" si="31"/>
        <v>11000000</v>
      </c>
      <c r="BH19" s="9">
        <f t="shared" si="32"/>
        <v>74000000</v>
      </c>
      <c r="BI19" s="9">
        <f t="shared" si="33"/>
        <v>11000000</v>
      </c>
      <c r="BJ19" s="10">
        <f t="shared" si="34"/>
        <v>0</v>
      </c>
      <c r="BK19" s="10">
        <f t="shared" si="35"/>
        <v>3.6363636363636362</v>
      </c>
      <c r="BL19" s="10">
        <f t="shared" si="36"/>
        <v>0</v>
      </c>
      <c r="BM19" s="10">
        <f t="shared" si="37"/>
        <v>1</v>
      </c>
      <c r="BN19" s="10">
        <f t="shared" si="38"/>
        <v>6.7272727272727275</v>
      </c>
    </row>
    <row r="20" spans="2:66" ht="19" x14ac:dyDescent="0.25">
      <c r="B20" t="s">
        <v>41</v>
      </c>
      <c r="C20" t="s">
        <v>42</v>
      </c>
      <c r="D20">
        <v>3</v>
      </c>
      <c r="E20">
        <v>3</v>
      </c>
      <c r="F20" s="1">
        <v>5000000</v>
      </c>
      <c r="G20" s="4">
        <v>4.9699999999999996E-3</v>
      </c>
      <c r="J20" t="s">
        <v>193</v>
      </c>
      <c r="K20" t="s">
        <v>194</v>
      </c>
      <c r="L20">
        <v>6</v>
      </c>
      <c r="M20">
        <v>6</v>
      </c>
      <c r="N20" s="1">
        <v>8300000</v>
      </c>
      <c r="O20" s="4">
        <v>1.8799999999999999E-3</v>
      </c>
      <c r="R20" t="s">
        <v>35</v>
      </c>
      <c r="S20" t="s">
        <v>36</v>
      </c>
      <c r="T20">
        <v>4</v>
      </c>
      <c r="U20">
        <v>4</v>
      </c>
      <c r="V20" s="1">
        <v>7300000</v>
      </c>
      <c r="W20" s="4">
        <v>1.45</v>
      </c>
      <c r="Z20" t="s">
        <v>517</v>
      </c>
      <c r="AA20" t="s">
        <v>518</v>
      </c>
      <c r="AB20">
        <v>7</v>
      </c>
      <c r="AC20">
        <v>7</v>
      </c>
      <c r="AD20" s="1">
        <v>21000000</v>
      </c>
      <c r="AE20" s="4">
        <v>3.4199999999999999E-3</v>
      </c>
      <c r="AH20" t="s">
        <v>27</v>
      </c>
      <c r="AI20" t="s">
        <v>28</v>
      </c>
      <c r="AJ20">
        <v>5</v>
      </c>
      <c r="AK20">
        <v>6</v>
      </c>
      <c r="AL20" s="1">
        <v>34000000</v>
      </c>
      <c r="AM20" s="4">
        <v>1.2999999999999999E-2</v>
      </c>
      <c r="AO20" t="s">
        <v>81</v>
      </c>
      <c r="AP20" t="s">
        <v>82</v>
      </c>
      <c r="AQ20" t="s">
        <v>659</v>
      </c>
      <c r="AR20">
        <v>65.290000000000006</v>
      </c>
      <c r="AS20" s="7">
        <f t="shared" si="17"/>
        <v>2</v>
      </c>
      <c r="AT20" s="7">
        <f t="shared" si="18"/>
        <v>3</v>
      </c>
      <c r="AU20" s="7">
        <f t="shared" si="19"/>
        <v>5</v>
      </c>
      <c r="AV20" s="7">
        <f t="shared" si="20"/>
        <v>5</v>
      </c>
      <c r="AW20" s="7">
        <f t="shared" si="21"/>
        <v>0</v>
      </c>
      <c r="AX20" s="7">
        <f t="shared" si="22"/>
        <v>0</v>
      </c>
      <c r="AY20" s="7">
        <f t="shared" si="23"/>
        <v>13</v>
      </c>
      <c r="AZ20" s="7">
        <f t="shared" si="24"/>
        <v>15</v>
      </c>
      <c r="BA20" s="7">
        <f t="shared" si="25"/>
        <v>0</v>
      </c>
      <c r="BB20" s="7">
        <f t="shared" si="26"/>
        <v>0</v>
      </c>
      <c r="BC20" s="8">
        <f t="shared" si="27"/>
        <v>15</v>
      </c>
      <c r="BD20" s="9">
        <f t="shared" si="28"/>
        <v>500000</v>
      </c>
      <c r="BE20" s="9">
        <f t="shared" si="29"/>
        <v>3300000</v>
      </c>
      <c r="BF20" s="9" t="str">
        <f t="shared" si="30"/>
        <v>NF</v>
      </c>
      <c r="BG20" s="9">
        <f t="shared" si="31"/>
        <v>46000000</v>
      </c>
      <c r="BH20" s="9" t="str">
        <f t="shared" si="32"/>
        <v>NF</v>
      </c>
      <c r="BI20" s="9">
        <f t="shared" si="33"/>
        <v>500000</v>
      </c>
      <c r="BJ20" s="10">
        <f t="shared" si="34"/>
        <v>1</v>
      </c>
      <c r="BK20" s="10">
        <f t="shared" si="35"/>
        <v>6.6</v>
      </c>
      <c r="BL20" s="10">
        <f t="shared" si="36"/>
        <v>0</v>
      </c>
      <c r="BM20" s="10">
        <f t="shared" si="37"/>
        <v>92</v>
      </c>
      <c r="BN20" s="10">
        <f t="shared" si="38"/>
        <v>0</v>
      </c>
    </row>
    <row r="21" spans="2:66" ht="19" x14ac:dyDescent="0.25">
      <c r="B21" t="s">
        <v>43</v>
      </c>
      <c r="C21" t="s">
        <v>44</v>
      </c>
      <c r="D21">
        <v>3</v>
      </c>
      <c r="E21">
        <v>3</v>
      </c>
      <c r="F21" s="1">
        <v>3000000</v>
      </c>
      <c r="G21" s="4">
        <v>2.9499999999999999E-3</v>
      </c>
      <c r="J21" t="s">
        <v>113</v>
      </c>
      <c r="K21" t="s">
        <v>114</v>
      </c>
      <c r="L21">
        <v>5</v>
      </c>
      <c r="M21">
        <v>9</v>
      </c>
      <c r="N21" s="1">
        <v>30000000</v>
      </c>
      <c r="O21" s="4">
        <v>6.8900000000000003E-3</v>
      </c>
      <c r="R21" t="s">
        <v>83</v>
      </c>
      <c r="S21" t="s">
        <v>84</v>
      </c>
      <c r="T21">
        <v>3</v>
      </c>
      <c r="U21">
        <v>7</v>
      </c>
      <c r="V21" s="1">
        <v>3900000</v>
      </c>
      <c r="W21" s="4">
        <v>0.77</v>
      </c>
      <c r="Z21" t="s">
        <v>55</v>
      </c>
      <c r="AA21" t="s">
        <v>56</v>
      </c>
      <c r="AB21">
        <v>6</v>
      </c>
      <c r="AC21">
        <v>14</v>
      </c>
      <c r="AD21" s="1">
        <v>75000000</v>
      </c>
      <c r="AE21" s="4">
        <v>1.2200000000000001E-2</v>
      </c>
      <c r="AH21" t="s">
        <v>18</v>
      </c>
      <c r="AI21" t="s">
        <v>19</v>
      </c>
      <c r="AJ21">
        <v>5</v>
      </c>
      <c r="AK21">
        <v>7</v>
      </c>
      <c r="AL21" s="1">
        <v>19000000</v>
      </c>
      <c r="AM21" s="4">
        <v>7.0299999999999998E-3</v>
      </c>
      <c r="AO21" t="s">
        <v>191</v>
      </c>
      <c r="AP21" t="s">
        <v>192</v>
      </c>
      <c r="AQ21" t="s">
        <v>660</v>
      </c>
      <c r="AR21">
        <v>112.82</v>
      </c>
      <c r="AS21" s="7">
        <f t="shared" si="17"/>
        <v>0</v>
      </c>
      <c r="AT21" s="7">
        <f t="shared" si="18"/>
        <v>0</v>
      </c>
      <c r="AU21" s="7">
        <f t="shared" si="19"/>
        <v>7</v>
      </c>
      <c r="AV21" s="7">
        <f t="shared" si="20"/>
        <v>7</v>
      </c>
      <c r="AW21" s="7">
        <f t="shared" si="21"/>
        <v>0</v>
      </c>
      <c r="AX21" s="7">
        <f t="shared" si="22"/>
        <v>0</v>
      </c>
      <c r="AY21" s="7">
        <f t="shared" si="23"/>
        <v>4</v>
      </c>
      <c r="AZ21" s="7">
        <f t="shared" si="24"/>
        <v>4</v>
      </c>
      <c r="BA21" s="7">
        <f t="shared" si="25"/>
        <v>7</v>
      </c>
      <c r="BB21" s="7">
        <f t="shared" si="26"/>
        <v>8</v>
      </c>
      <c r="BC21" s="8">
        <f t="shared" si="27"/>
        <v>8</v>
      </c>
      <c r="BD21" s="9" t="str">
        <f t="shared" si="28"/>
        <v>NF</v>
      </c>
      <c r="BE21" s="9">
        <f t="shared" si="29"/>
        <v>10000000</v>
      </c>
      <c r="BF21" s="9" t="str">
        <f t="shared" si="30"/>
        <v>NF</v>
      </c>
      <c r="BG21" s="9">
        <f t="shared" si="31"/>
        <v>23000000</v>
      </c>
      <c r="BH21" s="9">
        <f t="shared" si="32"/>
        <v>17000000</v>
      </c>
      <c r="BI21" s="9">
        <f t="shared" si="33"/>
        <v>10000000</v>
      </c>
      <c r="BJ21" s="10">
        <f t="shared" si="34"/>
        <v>0</v>
      </c>
      <c r="BK21" s="10">
        <f t="shared" si="35"/>
        <v>1</v>
      </c>
      <c r="BL21" s="10">
        <f t="shared" si="36"/>
        <v>0</v>
      </c>
      <c r="BM21" s="10">
        <f t="shared" si="37"/>
        <v>2.2999999999999998</v>
      </c>
      <c r="BN21" s="10">
        <f t="shared" si="38"/>
        <v>1.7</v>
      </c>
    </row>
    <row r="22" spans="2:66" ht="19" x14ac:dyDescent="0.25">
      <c r="B22" t="s">
        <v>45</v>
      </c>
      <c r="C22" t="s">
        <v>46</v>
      </c>
      <c r="D22">
        <v>3</v>
      </c>
      <c r="E22">
        <v>3</v>
      </c>
      <c r="F22" s="1">
        <v>1200000</v>
      </c>
      <c r="G22" s="4">
        <v>1.16E-3</v>
      </c>
      <c r="J22" t="s">
        <v>69</v>
      </c>
      <c r="K22" t="s">
        <v>70</v>
      </c>
      <c r="L22">
        <v>5</v>
      </c>
      <c r="M22">
        <v>6</v>
      </c>
      <c r="N22" s="1">
        <v>30000000</v>
      </c>
      <c r="O22" s="4">
        <v>6.7200000000000003E-3</v>
      </c>
      <c r="R22" t="s">
        <v>156</v>
      </c>
      <c r="S22" t="s">
        <v>157</v>
      </c>
      <c r="T22">
        <v>3</v>
      </c>
      <c r="U22">
        <v>7</v>
      </c>
      <c r="V22" s="1">
        <v>13000000</v>
      </c>
      <c r="W22" s="4">
        <v>2.54</v>
      </c>
      <c r="Z22" t="s">
        <v>45</v>
      </c>
      <c r="AA22" t="s">
        <v>46</v>
      </c>
      <c r="AB22">
        <v>6</v>
      </c>
      <c r="AC22">
        <v>8</v>
      </c>
      <c r="AD22" s="1">
        <v>19000000</v>
      </c>
      <c r="AE22" s="4">
        <v>3.1199999999999999E-3</v>
      </c>
      <c r="AH22" t="s">
        <v>29</v>
      </c>
      <c r="AI22" t="s">
        <v>30</v>
      </c>
      <c r="AJ22">
        <v>4</v>
      </c>
      <c r="AK22">
        <v>5</v>
      </c>
      <c r="AL22" s="1">
        <v>35000000</v>
      </c>
      <c r="AM22" s="4">
        <v>1.34E-2</v>
      </c>
      <c r="AO22" t="s">
        <v>8</v>
      </c>
      <c r="AP22" t="s">
        <v>9</v>
      </c>
      <c r="AQ22" t="s">
        <v>661</v>
      </c>
      <c r="AR22">
        <v>163.19</v>
      </c>
      <c r="AS22" s="7">
        <f t="shared" si="17"/>
        <v>12</v>
      </c>
      <c r="AT22" s="7">
        <f t="shared" si="18"/>
        <v>36</v>
      </c>
      <c r="AU22" s="7">
        <f t="shared" si="19"/>
        <v>0</v>
      </c>
      <c r="AV22" s="7">
        <f t="shared" si="20"/>
        <v>0</v>
      </c>
      <c r="AW22" s="7">
        <f t="shared" si="21"/>
        <v>3</v>
      </c>
      <c r="AX22" s="7">
        <f t="shared" si="22"/>
        <v>4</v>
      </c>
      <c r="AY22" s="7">
        <f t="shared" si="23"/>
        <v>0</v>
      </c>
      <c r="AZ22" s="7">
        <f t="shared" si="24"/>
        <v>0</v>
      </c>
      <c r="BA22" s="7">
        <f t="shared" si="25"/>
        <v>0</v>
      </c>
      <c r="BB22" s="7">
        <f t="shared" si="26"/>
        <v>0</v>
      </c>
      <c r="BC22" s="8">
        <f t="shared" si="27"/>
        <v>36</v>
      </c>
      <c r="BD22" s="9">
        <f t="shared" si="28"/>
        <v>15000000</v>
      </c>
      <c r="BE22" s="9" t="str">
        <f t="shared" si="29"/>
        <v>NF</v>
      </c>
      <c r="BF22" s="9">
        <f t="shared" si="30"/>
        <v>1100000</v>
      </c>
      <c r="BG22" s="9" t="str">
        <f t="shared" si="31"/>
        <v>NF</v>
      </c>
      <c r="BH22" s="9" t="str">
        <f t="shared" si="32"/>
        <v>NF</v>
      </c>
      <c r="BI22" s="9">
        <f t="shared" si="33"/>
        <v>1100000</v>
      </c>
      <c r="BJ22" s="10">
        <f t="shared" si="34"/>
        <v>13.636363636363637</v>
      </c>
      <c r="BK22" s="10">
        <f t="shared" si="35"/>
        <v>0</v>
      </c>
      <c r="BL22" s="10">
        <f t="shared" si="36"/>
        <v>1</v>
      </c>
      <c r="BM22" s="10">
        <f t="shared" si="37"/>
        <v>0</v>
      </c>
      <c r="BN22" s="10">
        <f t="shared" si="38"/>
        <v>0</v>
      </c>
    </row>
    <row r="23" spans="2:66" ht="19" x14ac:dyDescent="0.25">
      <c r="B23" t="s">
        <v>47</v>
      </c>
      <c r="C23" t="s">
        <v>48</v>
      </c>
      <c r="D23">
        <v>3</v>
      </c>
      <c r="E23">
        <v>3</v>
      </c>
      <c r="F23" s="1">
        <v>1800000</v>
      </c>
      <c r="G23" s="4">
        <v>1.81E-3</v>
      </c>
      <c r="J23" t="s">
        <v>195</v>
      </c>
      <c r="K23" t="s">
        <v>196</v>
      </c>
      <c r="L23">
        <v>5</v>
      </c>
      <c r="M23">
        <v>6</v>
      </c>
      <c r="N23" s="1">
        <v>3300000</v>
      </c>
      <c r="O23" s="4">
        <v>7.4700000000000005E-4</v>
      </c>
      <c r="R23" t="s">
        <v>374</v>
      </c>
      <c r="S23" t="s">
        <v>375</v>
      </c>
      <c r="T23">
        <v>3</v>
      </c>
      <c r="U23">
        <v>6</v>
      </c>
      <c r="V23" s="1">
        <v>7200000</v>
      </c>
      <c r="W23" s="4">
        <v>1.42</v>
      </c>
      <c r="Z23" t="s">
        <v>239</v>
      </c>
      <c r="AA23" t="s">
        <v>240</v>
      </c>
      <c r="AB23">
        <v>6</v>
      </c>
      <c r="AC23">
        <v>6</v>
      </c>
      <c r="AD23" s="1">
        <v>4500000</v>
      </c>
      <c r="AE23" s="4">
        <v>7.3800000000000005E-4</v>
      </c>
      <c r="AH23" t="s">
        <v>221</v>
      </c>
      <c r="AI23" t="s">
        <v>222</v>
      </c>
      <c r="AJ23">
        <v>4</v>
      </c>
      <c r="AK23">
        <v>4</v>
      </c>
      <c r="AL23" s="1">
        <v>5000000</v>
      </c>
      <c r="AM23" s="4">
        <v>1.9E-3</v>
      </c>
      <c r="AO23" t="s">
        <v>21</v>
      </c>
      <c r="AP23" t="s">
        <v>22</v>
      </c>
      <c r="AQ23" t="s">
        <v>662</v>
      </c>
      <c r="AR23">
        <v>41.71</v>
      </c>
      <c r="AS23" s="7">
        <f t="shared" si="17"/>
        <v>6</v>
      </c>
      <c r="AT23" s="7">
        <f t="shared" si="18"/>
        <v>9</v>
      </c>
      <c r="AU23" s="7">
        <f t="shared" si="19"/>
        <v>6</v>
      </c>
      <c r="AV23" s="7">
        <f t="shared" si="20"/>
        <v>7</v>
      </c>
      <c r="AW23" s="7">
        <f t="shared" si="21"/>
        <v>6</v>
      </c>
      <c r="AX23" s="7">
        <f t="shared" si="22"/>
        <v>8</v>
      </c>
      <c r="AY23" s="7">
        <f t="shared" si="23"/>
        <v>7</v>
      </c>
      <c r="AZ23" s="7">
        <f t="shared" si="24"/>
        <v>8</v>
      </c>
      <c r="BA23" s="7">
        <f t="shared" si="25"/>
        <v>8</v>
      </c>
      <c r="BB23" s="7">
        <f t="shared" si="26"/>
        <v>8</v>
      </c>
      <c r="BC23" s="8">
        <f t="shared" si="27"/>
        <v>9</v>
      </c>
      <c r="BD23" s="9">
        <f t="shared" si="28"/>
        <v>6400000</v>
      </c>
      <c r="BE23" s="9">
        <f t="shared" si="29"/>
        <v>8100000</v>
      </c>
      <c r="BF23" s="9">
        <f t="shared" si="30"/>
        <v>6400000</v>
      </c>
      <c r="BG23" s="9">
        <f t="shared" si="31"/>
        <v>19000000</v>
      </c>
      <c r="BH23" s="9">
        <f t="shared" si="32"/>
        <v>18000000</v>
      </c>
      <c r="BI23" s="9">
        <f t="shared" si="33"/>
        <v>6400000</v>
      </c>
      <c r="BJ23" s="10">
        <f t="shared" si="34"/>
        <v>1</v>
      </c>
      <c r="BK23" s="10">
        <f t="shared" si="35"/>
        <v>1.265625</v>
      </c>
      <c r="BL23" s="10">
        <f t="shared" si="36"/>
        <v>1</v>
      </c>
      <c r="BM23" s="10">
        <f t="shared" si="37"/>
        <v>2.96875</v>
      </c>
      <c r="BN23" s="10">
        <f t="shared" si="38"/>
        <v>2.8125</v>
      </c>
    </row>
    <row r="24" spans="2:66" ht="19" x14ac:dyDescent="0.25">
      <c r="B24" t="s">
        <v>49</v>
      </c>
      <c r="C24" t="s">
        <v>50</v>
      </c>
      <c r="D24">
        <v>3</v>
      </c>
      <c r="E24">
        <v>3</v>
      </c>
      <c r="F24" s="1">
        <v>240000</v>
      </c>
      <c r="G24" s="4">
        <v>2.4000000000000001E-4</v>
      </c>
      <c r="J24" t="s">
        <v>65</v>
      </c>
      <c r="K24" t="s">
        <v>66</v>
      </c>
      <c r="L24">
        <v>5</v>
      </c>
      <c r="M24">
        <v>6</v>
      </c>
      <c r="N24" s="1">
        <v>10000000</v>
      </c>
      <c r="O24" s="4">
        <v>2.3400000000000001E-3</v>
      </c>
      <c r="R24" t="s">
        <v>376</v>
      </c>
      <c r="S24" t="s">
        <v>377</v>
      </c>
      <c r="T24">
        <v>3</v>
      </c>
      <c r="U24">
        <v>5</v>
      </c>
      <c r="V24" s="1">
        <v>1200000</v>
      </c>
      <c r="W24" s="4">
        <v>0.25</v>
      </c>
      <c r="Z24" t="s">
        <v>217</v>
      </c>
      <c r="AA24" t="s">
        <v>218</v>
      </c>
      <c r="AB24">
        <v>5</v>
      </c>
      <c r="AC24">
        <v>6</v>
      </c>
      <c r="AD24" s="1">
        <v>39000000</v>
      </c>
      <c r="AE24" s="4">
        <v>6.45E-3</v>
      </c>
      <c r="AH24" t="s">
        <v>83</v>
      </c>
      <c r="AI24" t="s">
        <v>84</v>
      </c>
      <c r="AJ24">
        <v>4</v>
      </c>
      <c r="AK24">
        <v>4</v>
      </c>
      <c r="AL24" s="1">
        <v>23000000</v>
      </c>
      <c r="AM24" s="4">
        <v>8.7799999999999996E-3</v>
      </c>
      <c r="AO24" t="s">
        <v>12</v>
      </c>
      <c r="AP24" t="s">
        <v>13</v>
      </c>
      <c r="AQ24" t="s">
        <v>663</v>
      </c>
      <c r="AR24">
        <v>37.630000000000003</v>
      </c>
      <c r="AS24" s="7">
        <f t="shared" si="17"/>
        <v>10</v>
      </c>
      <c r="AT24" s="7">
        <f t="shared" si="18"/>
        <v>14</v>
      </c>
      <c r="AU24" s="7">
        <f t="shared" si="19"/>
        <v>9</v>
      </c>
      <c r="AV24" s="7">
        <f t="shared" si="20"/>
        <v>14</v>
      </c>
      <c r="AW24" s="7">
        <f t="shared" si="21"/>
        <v>2</v>
      </c>
      <c r="AX24" s="7">
        <f t="shared" si="22"/>
        <v>2</v>
      </c>
      <c r="AY24" s="7">
        <f t="shared" si="23"/>
        <v>8</v>
      </c>
      <c r="AZ24" s="7">
        <f t="shared" si="24"/>
        <v>11</v>
      </c>
      <c r="BA24" s="7">
        <f t="shared" si="25"/>
        <v>3</v>
      </c>
      <c r="BB24" s="7">
        <f t="shared" si="26"/>
        <v>3</v>
      </c>
      <c r="BC24" s="8">
        <f t="shared" si="27"/>
        <v>14</v>
      </c>
      <c r="BD24" s="9">
        <f t="shared" si="28"/>
        <v>21000000</v>
      </c>
      <c r="BE24" s="9">
        <f t="shared" si="29"/>
        <v>63000000</v>
      </c>
      <c r="BF24" s="9">
        <f t="shared" si="30"/>
        <v>3500000</v>
      </c>
      <c r="BG24" s="9">
        <f t="shared" si="31"/>
        <v>54000000</v>
      </c>
      <c r="BH24" s="9">
        <f t="shared" si="32"/>
        <v>11000000</v>
      </c>
      <c r="BI24" s="9">
        <f t="shared" si="33"/>
        <v>3500000</v>
      </c>
      <c r="BJ24" s="10">
        <f t="shared" si="34"/>
        <v>6</v>
      </c>
      <c r="BK24" s="10">
        <f t="shared" si="35"/>
        <v>18</v>
      </c>
      <c r="BL24" s="10">
        <f t="shared" si="36"/>
        <v>1</v>
      </c>
      <c r="BM24" s="10">
        <f t="shared" si="37"/>
        <v>15.428571428571429</v>
      </c>
      <c r="BN24" s="10">
        <f t="shared" si="38"/>
        <v>3.1428571428571428</v>
      </c>
    </row>
    <row r="25" spans="2:66" ht="19" x14ac:dyDescent="0.25">
      <c r="B25" t="s">
        <v>51</v>
      </c>
      <c r="C25" t="s">
        <v>52</v>
      </c>
      <c r="D25">
        <v>3</v>
      </c>
      <c r="E25">
        <v>4</v>
      </c>
      <c r="F25" s="1">
        <v>2900000</v>
      </c>
      <c r="G25" s="4">
        <v>2.8999999999999998E-3</v>
      </c>
      <c r="J25" t="s">
        <v>81</v>
      </c>
      <c r="K25" t="s">
        <v>82</v>
      </c>
      <c r="L25">
        <v>5</v>
      </c>
      <c r="M25">
        <v>5</v>
      </c>
      <c r="N25" s="1">
        <v>3300000</v>
      </c>
      <c r="O25" s="4">
        <v>7.4600000000000003E-4</v>
      </c>
      <c r="R25" t="s">
        <v>37</v>
      </c>
      <c r="S25" t="s">
        <v>38</v>
      </c>
      <c r="T25">
        <v>3</v>
      </c>
      <c r="U25">
        <v>5</v>
      </c>
      <c r="V25" s="1">
        <v>510000</v>
      </c>
      <c r="W25" s="4">
        <v>0.1</v>
      </c>
      <c r="Z25" t="s">
        <v>271</v>
      </c>
      <c r="AA25" t="s">
        <v>272</v>
      </c>
      <c r="AB25">
        <v>5</v>
      </c>
      <c r="AC25">
        <v>5</v>
      </c>
      <c r="AD25" s="1">
        <v>13000000</v>
      </c>
      <c r="AE25" s="4">
        <v>2.0600000000000002E-3</v>
      </c>
      <c r="AH25" t="s">
        <v>215</v>
      </c>
      <c r="AI25" t="s">
        <v>216</v>
      </c>
      <c r="AJ25">
        <v>4</v>
      </c>
      <c r="AK25">
        <v>4</v>
      </c>
      <c r="AL25" s="1">
        <v>6400000</v>
      </c>
      <c r="AM25" s="4">
        <v>2.4099999999999998E-3</v>
      </c>
      <c r="AO25" t="s">
        <v>45</v>
      </c>
      <c r="AP25" t="s">
        <v>46</v>
      </c>
      <c r="AQ25" t="s">
        <v>664</v>
      </c>
      <c r="AR25">
        <v>38.69</v>
      </c>
      <c r="AS25" s="7">
        <f t="shared" si="17"/>
        <v>3</v>
      </c>
      <c r="AT25" s="7">
        <f t="shared" si="18"/>
        <v>3</v>
      </c>
      <c r="AU25" s="7">
        <f t="shared" si="19"/>
        <v>9</v>
      </c>
      <c r="AV25" s="7">
        <f t="shared" si="20"/>
        <v>13</v>
      </c>
      <c r="AW25" s="7">
        <f t="shared" si="21"/>
        <v>3</v>
      </c>
      <c r="AX25" s="7">
        <f t="shared" si="22"/>
        <v>3</v>
      </c>
      <c r="AY25" s="7">
        <f t="shared" si="23"/>
        <v>6</v>
      </c>
      <c r="AZ25" s="7">
        <f t="shared" si="24"/>
        <v>8</v>
      </c>
      <c r="BA25" s="7">
        <f t="shared" si="25"/>
        <v>8</v>
      </c>
      <c r="BB25" s="7">
        <f t="shared" si="26"/>
        <v>11</v>
      </c>
      <c r="BC25" s="8">
        <f t="shared" si="27"/>
        <v>13</v>
      </c>
      <c r="BD25" s="9">
        <f t="shared" si="28"/>
        <v>1200000</v>
      </c>
      <c r="BE25" s="9">
        <f t="shared" si="29"/>
        <v>1800000000</v>
      </c>
      <c r="BF25" s="9">
        <f t="shared" si="30"/>
        <v>3100000</v>
      </c>
      <c r="BG25" s="9">
        <f t="shared" si="31"/>
        <v>19000000</v>
      </c>
      <c r="BH25" s="9">
        <f t="shared" si="32"/>
        <v>90000000</v>
      </c>
      <c r="BI25" s="9">
        <f t="shared" si="33"/>
        <v>1200000</v>
      </c>
      <c r="BJ25" s="10">
        <f t="shared" si="34"/>
        <v>1</v>
      </c>
      <c r="BK25" s="10">
        <f t="shared" si="35"/>
        <v>1500</v>
      </c>
      <c r="BL25" s="10">
        <f t="shared" si="36"/>
        <v>2.5833333333333335</v>
      </c>
      <c r="BM25" s="10">
        <f t="shared" si="37"/>
        <v>15.833333333333334</v>
      </c>
      <c r="BN25" s="10">
        <f t="shared" si="38"/>
        <v>75</v>
      </c>
    </row>
    <row r="26" spans="2:66" ht="19" x14ac:dyDescent="0.25">
      <c r="B26" t="s">
        <v>53</v>
      </c>
      <c r="C26" t="s">
        <v>54</v>
      </c>
      <c r="D26">
        <v>3</v>
      </c>
      <c r="E26">
        <v>5</v>
      </c>
      <c r="F26" s="1">
        <v>700000</v>
      </c>
      <c r="G26" s="4">
        <v>6.9399999999999996E-4</v>
      </c>
      <c r="J26" t="s">
        <v>197</v>
      </c>
      <c r="K26" t="s">
        <v>198</v>
      </c>
      <c r="L26">
        <v>5</v>
      </c>
      <c r="M26">
        <v>5</v>
      </c>
      <c r="N26" s="1">
        <v>9100000</v>
      </c>
      <c r="O26" s="4">
        <v>2.0600000000000002E-3</v>
      </c>
      <c r="R26" t="s">
        <v>8</v>
      </c>
      <c r="S26" t="s">
        <v>9</v>
      </c>
      <c r="T26">
        <v>3</v>
      </c>
      <c r="U26">
        <v>4</v>
      </c>
      <c r="V26" s="1">
        <v>1100000</v>
      </c>
      <c r="W26" s="4">
        <v>0.22</v>
      </c>
      <c r="Z26" t="s">
        <v>205</v>
      </c>
      <c r="AA26" t="s">
        <v>206</v>
      </c>
      <c r="AB26">
        <v>5</v>
      </c>
      <c r="AC26">
        <v>5</v>
      </c>
      <c r="AD26" s="1">
        <v>56000000</v>
      </c>
      <c r="AE26" s="4">
        <v>9.1199999999999996E-3</v>
      </c>
      <c r="AH26" t="s">
        <v>249</v>
      </c>
      <c r="AI26" t="s">
        <v>250</v>
      </c>
      <c r="AJ26">
        <v>3</v>
      </c>
      <c r="AK26">
        <v>3</v>
      </c>
      <c r="AL26" s="1">
        <v>3600000</v>
      </c>
      <c r="AM26" s="4">
        <v>1.3799999999999999E-3</v>
      </c>
      <c r="AO26" t="s">
        <v>193</v>
      </c>
      <c r="AP26" t="s">
        <v>194</v>
      </c>
      <c r="AQ26" t="s">
        <v>665</v>
      </c>
      <c r="AR26">
        <v>35.86</v>
      </c>
      <c r="AS26" s="7">
        <f t="shared" si="17"/>
        <v>0</v>
      </c>
      <c r="AT26" s="7">
        <f t="shared" si="18"/>
        <v>0</v>
      </c>
      <c r="AU26" s="7">
        <f t="shared" si="19"/>
        <v>6</v>
      </c>
      <c r="AV26" s="7">
        <f t="shared" si="20"/>
        <v>6</v>
      </c>
      <c r="AW26" s="7">
        <f t="shared" si="21"/>
        <v>0</v>
      </c>
      <c r="AX26" s="7">
        <f t="shared" si="22"/>
        <v>0</v>
      </c>
      <c r="AY26" s="7">
        <f t="shared" si="23"/>
        <v>4</v>
      </c>
      <c r="AZ26" s="7">
        <f t="shared" si="24"/>
        <v>4</v>
      </c>
      <c r="BA26" s="7">
        <f t="shared" si="25"/>
        <v>6</v>
      </c>
      <c r="BB26" s="7">
        <f t="shared" si="26"/>
        <v>7</v>
      </c>
      <c r="BC26" s="8">
        <f t="shared" si="27"/>
        <v>7</v>
      </c>
      <c r="BD26" s="9" t="str">
        <f t="shared" si="28"/>
        <v>NF</v>
      </c>
      <c r="BE26" s="9">
        <f t="shared" si="29"/>
        <v>8300000</v>
      </c>
      <c r="BF26" s="9" t="str">
        <f t="shared" si="30"/>
        <v>NF</v>
      </c>
      <c r="BG26" s="9">
        <f t="shared" si="31"/>
        <v>5600000</v>
      </c>
      <c r="BH26" s="9">
        <f t="shared" si="32"/>
        <v>18000000</v>
      </c>
      <c r="BI26" s="9">
        <f t="shared" si="33"/>
        <v>5600000</v>
      </c>
      <c r="BJ26" s="10">
        <f t="shared" si="34"/>
        <v>0</v>
      </c>
      <c r="BK26" s="10">
        <f t="shared" si="35"/>
        <v>1.4821428571428572</v>
      </c>
      <c r="BL26" s="10">
        <f t="shared" si="36"/>
        <v>0</v>
      </c>
      <c r="BM26" s="10">
        <f t="shared" si="37"/>
        <v>1</v>
      </c>
      <c r="BN26" s="10">
        <f t="shared" si="38"/>
        <v>3.2142857142857144</v>
      </c>
    </row>
    <row r="27" spans="2:66" ht="19" x14ac:dyDescent="0.25">
      <c r="B27" t="s">
        <v>55</v>
      </c>
      <c r="C27" t="s">
        <v>56</v>
      </c>
      <c r="D27">
        <v>2</v>
      </c>
      <c r="E27">
        <v>2</v>
      </c>
      <c r="F27" s="1">
        <v>510000</v>
      </c>
      <c r="G27" s="4">
        <v>4.9799999999999996E-4</v>
      </c>
      <c r="J27" t="s">
        <v>83</v>
      </c>
      <c r="K27" t="s">
        <v>84</v>
      </c>
      <c r="L27">
        <v>4</v>
      </c>
      <c r="M27">
        <v>9</v>
      </c>
      <c r="N27" s="1">
        <v>23000000</v>
      </c>
      <c r="O27" s="4">
        <v>5.1200000000000004E-3</v>
      </c>
      <c r="R27" t="s">
        <v>363</v>
      </c>
      <c r="S27" t="s">
        <v>364</v>
      </c>
      <c r="T27">
        <v>3</v>
      </c>
      <c r="U27">
        <v>4</v>
      </c>
      <c r="V27" s="1">
        <v>8400000</v>
      </c>
      <c r="W27" s="4">
        <v>1.67</v>
      </c>
      <c r="Z27" t="s">
        <v>189</v>
      </c>
      <c r="AA27" t="s">
        <v>190</v>
      </c>
      <c r="AB27">
        <v>5</v>
      </c>
      <c r="AC27">
        <v>5</v>
      </c>
      <c r="AD27" s="1">
        <v>11000000</v>
      </c>
      <c r="AE27" s="4">
        <v>1.81E-3</v>
      </c>
      <c r="AH27" t="s">
        <v>187</v>
      </c>
      <c r="AI27" t="s">
        <v>188</v>
      </c>
      <c r="AJ27">
        <v>3</v>
      </c>
      <c r="AK27">
        <v>3</v>
      </c>
      <c r="AL27" s="1">
        <v>9700000</v>
      </c>
      <c r="AM27" s="4">
        <v>3.6600000000000001E-3</v>
      </c>
      <c r="AO27" t="s">
        <v>201</v>
      </c>
      <c r="AP27" t="s">
        <v>202</v>
      </c>
      <c r="AQ27" t="s">
        <v>666</v>
      </c>
      <c r="AR27">
        <v>38.06</v>
      </c>
      <c r="AS27" s="7">
        <f t="shared" si="17"/>
        <v>0</v>
      </c>
      <c r="AT27" s="7">
        <f t="shared" si="18"/>
        <v>0</v>
      </c>
      <c r="AU27" s="7">
        <f t="shared" si="19"/>
        <v>4</v>
      </c>
      <c r="AV27" s="7">
        <f t="shared" si="20"/>
        <v>5</v>
      </c>
      <c r="AW27" s="7">
        <f t="shared" si="21"/>
        <v>0</v>
      </c>
      <c r="AX27" s="7">
        <f t="shared" si="22"/>
        <v>0</v>
      </c>
      <c r="AY27" s="7">
        <f t="shared" si="23"/>
        <v>7</v>
      </c>
      <c r="AZ27" s="7">
        <f t="shared" si="24"/>
        <v>9</v>
      </c>
      <c r="BA27" s="7">
        <f t="shared" si="25"/>
        <v>0</v>
      </c>
      <c r="BB27" s="7">
        <f t="shared" si="26"/>
        <v>0</v>
      </c>
      <c r="BC27" s="8">
        <f t="shared" si="27"/>
        <v>9</v>
      </c>
      <c r="BD27" s="9" t="str">
        <f t="shared" si="28"/>
        <v>NF</v>
      </c>
      <c r="BE27" s="9">
        <f t="shared" si="29"/>
        <v>5000000</v>
      </c>
      <c r="BF27" s="9" t="str">
        <f t="shared" si="30"/>
        <v>NF</v>
      </c>
      <c r="BG27" s="9">
        <f t="shared" si="31"/>
        <v>35000000</v>
      </c>
      <c r="BH27" s="9" t="str">
        <f t="shared" si="32"/>
        <v>NF</v>
      </c>
      <c r="BI27" s="9">
        <f t="shared" si="33"/>
        <v>5000000</v>
      </c>
      <c r="BJ27" s="10">
        <f t="shared" si="34"/>
        <v>0</v>
      </c>
      <c r="BK27" s="10">
        <f t="shared" si="35"/>
        <v>1</v>
      </c>
      <c r="BL27" s="10">
        <f t="shared" si="36"/>
        <v>0</v>
      </c>
      <c r="BM27" s="10">
        <f t="shared" si="37"/>
        <v>7</v>
      </c>
      <c r="BN27" s="10">
        <f t="shared" si="38"/>
        <v>0</v>
      </c>
    </row>
    <row r="28" spans="2:66" ht="19" x14ac:dyDescent="0.25">
      <c r="B28" t="s">
        <v>57</v>
      </c>
      <c r="C28" t="s">
        <v>58</v>
      </c>
      <c r="D28">
        <v>2</v>
      </c>
      <c r="E28">
        <v>2</v>
      </c>
      <c r="F28" s="1">
        <v>350000</v>
      </c>
      <c r="G28" s="4">
        <v>3.4099999999999999E-4</v>
      </c>
      <c r="J28" t="s">
        <v>55</v>
      </c>
      <c r="K28" t="s">
        <v>56</v>
      </c>
      <c r="L28">
        <v>4</v>
      </c>
      <c r="M28">
        <v>7</v>
      </c>
      <c r="N28" s="1">
        <v>16000000</v>
      </c>
      <c r="O28" s="4">
        <v>3.5599999999999998E-3</v>
      </c>
      <c r="R28" t="s">
        <v>378</v>
      </c>
      <c r="S28" t="s">
        <v>379</v>
      </c>
      <c r="T28">
        <v>3</v>
      </c>
      <c r="U28">
        <v>4</v>
      </c>
      <c r="V28" s="1">
        <v>1500000</v>
      </c>
      <c r="W28" s="4">
        <v>0.31</v>
      </c>
      <c r="Z28" t="s">
        <v>7</v>
      </c>
      <c r="AB28">
        <v>4</v>
      </c>
      <c r="AC28">
        <v>106</v>
      </c>
      <c r="AD28" s="1">
        <v>31000000000</v>
      </c>
      <c r="AE28" s="4">
        <v>5.07</v>
      </c>
      <c r="AH28" t="s">
        <v>313</v>
      </c>
      <c r="AI28" t="s">
        <v>314</v>
      </c>
      <c r="AJ28">
        <v>3</v>
      </c>
      <c r="AK28">
        <v>3</v>
      </c>
      <c r="AL28" s="1">
        <v>6800000</v>
      </c>
      <c r="AM28" s="4">
        <v>2.5699999999999998E-3</v>
      </c>
      <c r="AO28" t="s">
        <v>197</v>
      </c>
      <c r="AP28" t="s">
        <v>198</v>
      </c>
      <c r="AQ28" t="s">
        <v>667</v>
      </c>
      <c r="AR28">
        <v>54.36</v>
      </c>
      <c r="AS28" s="7">
        <f t="shared" si="17"/>
        <v>0</v>
      </c>
      <c r="AT28" s="7">
        <f t="shared" si="18"/>
        <v>0</v>
      </c>
      <c r="AU28" s="7">
        <f t="shared" si="19"/>
        <v>5</v>
      </c>
      <c r="AV28" s="7">
        <f t="shared" si="20"/>
        <v>5</v>
      </c>
      <c r="AW28" s="7">
        <f t="shared" si="21"/>
        <v>0</v>
      </c>
      <c r="AX28" s="7">
        <f t="shared" si="22"/>
        <v>0</v>
      </c>
      <c r="AY28" s="7">
        <f t="shared" si="23"/>
        <v>2</v>
      </c>
      <c r="AZ28" s="7">
        <f t="shared" si="24"/>
        <v>2</v>
      </c>
      <c r="BA28" s="7">
        <f t="shared" si="25"/>
        <v>5</v>
      </c>
      <c r="BB28" s="7">
        <f t="shared" si="26"/>
        <v>5</v>
      </c>
      <c r="BC28" s="8">
        <f t="shared" si="27"/>
        <v>5</v>
      </c>
      <c r="BD28" s="9" t="str">
        <f t="shared" si="28"/>
        <v>NF</v>
      </c>
      <c r="BE28" s="9">
        <f t="shared" si="29"/>
        <v>9100000</v>
      </c>
      <c r="BF28" s="9" t="str">
        <f t="shared" si="30"/>
        <v>NF</v>
      </c>
      <c r="BG28" s="9">
        <f t="shared" si="31"/>
        <v>1700000</v>
      </c>
      <c r="BH28" s="9">
        <f t="shared" si="32"/>
        <v>7000000</v>
      </c>
      <c r="BI28" s="9">
        <f t="shared" si="33"/>
        <v>1700000</v>
      </c>
      <c r="BJ28" s="10">
        <f t="shared" si="34"/>
        <v>0</v>
      </c>
      <c r="BK28" s="10">
        <f t="shared" si="35"/>
        <v>5.3529411764705879</v>
      </c>
      <c r="BL28" s="10">
        <f t="shared" si="36"/>
        <v>0</v>
      </c>
      <c r="BM28" s="10">
        <f t="shared" si="37"/>
        <v>1</v>
      </c>
      <c r="BN28" s="10">
        <f t="shared" si="38"/>
        <v>4.117647058823529</v>
      </c>
    </row>
    <row r="29" spans="2:66" ht="19" x14ac:dyDescent="0.25">
      <c r="B29" t="s">
        <v>59</v>
      </c>
      <c r="C29" t="s">
        <v>60</v>
      </c>
      <c r="D29">
        <v>2</v>
      </c>
      <c r="E29">
        <v>2</v>
      </c>
      <c r="F29" s="1">
        <v>3400000</v>
      </c>
      <c r="G29" s="4">
        <v>3.3800000000000002E-3</v>
      </c>
      <c r="J29" t="s">
        <v>199</v>
      </c>
      <c r="K29" t="s">
        <v>200</v>
      </c>
      <c r="L29">
        <v>4</v>
      </c>
      <c r="M29">
        <v>5</v>
      </c>
      <c r="N29" s="1">
        <v>11000000</v>
      </c>
      <c r="O29" s="4">
        <v>2.5200000000000001E-3</v>
      </c>
      <c r="R29" t="s">
        <v>380</v>
      </c>
      <c r="S29" t="s">
        <v>381</v>
      </c>
      <c r="T29">
        <v>3</v>
      </c>
      <c r="U29">
        <v>4</v>
      </c>
      <c r="V29" s="1">
        <v>2300000</v>
      </c>
      <c r="W29" s="4">
        <v>0.45</v>
      </c>
      <c r="Z29" t="s">
        <v>113</v>
      </c>
      <c r="AA29" t="s">
        <v>114</v>
      </c>
      <c r="AB29">
        <v>4</v>
      </c>
      <c r="AC29">
        <v>7</v>
      </c>
      <c r="AD29" s="1">
        <v>49000000</v>
      </c>
      <c r="AE29" s="4">
        <v>7.9399999999999991E-3</v>
      </c>
      <c r="AH29" t="s">
        <v>12</v>
      </c>
      <c r="AI29" t="s">
        <v>13</v>
      </c>
      <c r="AJ29">
        <v>3</v>
      </c>
      <c r="AK29">
        <v>3</v>
      </c>
      <c r="AL29" s="1">
        <v>11000000</v>
      </c>
      <c r="AM29" s="4">
        <v>4.0800000000000003E-3</v>
      </c>
      <c r="AO29" t="s">
        <v>335</v>
      </c>
      <c r="AP29" t="s">
        <v>336</v>
      </c>
      <c r="AQ29" t="s">
        <v>668</v>
      </c>
      <c r="AR29">
        <v>66.989999999999995</v>
      </c>
      <c r="AS29" s="7">
        <f t="shared" si="17"/>
        <v>0</v>
      </c>
      <c r="AT29" s="7">
        <f t="shared" si="18"/>
        <v>0</v>
      </c>
      <c r="AU29" s="7">
        <f t="shared" si="19"/>
        <v>1</v>
      </c>
      <c r="AV29" s="7">
        <f t="shared" si="20"/>
        <v>1</v>
      </c>
      <c r="AW29" s="7">
        <f t="shared" si="21"/>
        <v>0</v>
      </c>
      <c r="AX29" s="7">
        <f t="shared" si="22"/>
        <v>0</v>
      </c>
      <c r="AY29" s="7">
        <f t="shared" si="23"/>
        <v>8</v>
      </c>
      <c r="AZ29" s="7">
        <f t="shared" si="24"/>
        <v>9</v>
      </c>
      <c r="BA29" s="7">
        <f t="shared" si="25"/>
        <v>2</v>
      </c>
      <c r="BB29" s="7">
        <f t="shared" si="26"/>
        <v>2</v>
      </c>
      <c r="BC29" s="8">
        <f t="shared" si="27"/>
        <v>9</v>
      </c>
      <c r="BD29" s="9" t="str">
        <f t="shared" si="28"/>
        <v>NF</v>
      </c>
      <c r="BE29" s="9">
        <f t="shared" si="29"/>
        <v>340000</v>
      </c>
      <c r="BF29" s="9" t="str">
        <f t="shared" si="30"/>
        <v>NF</v>
      </c>
      <c r="BG29" s="9">
        <f t="shared" si="31"/>
        <v>15000000</v>
      </c>
      <c r="BH29" s="9">
        <f t="shared" si="32"/>
        <v>1500000</v>
      </c>
      <c r="BI29" s="9">
        <f t="shared" si="33"/>
        <v>340000</v>
      </c>
      <c r="BJ29" s="10">
        <f t="shared" si="34"/>
        <v>0</v>
      </c>
      <c r="BK29" s="10">
        <f t="shared" si="35"/>
        <v>1</v>
      </c>
      <c r="BL29" s="10">
        <f t="shared" si="36"/>
        <v>0</v>
      </c>
      <c r="BM29" s="10">
        <f t="shared" si="37"/>
        <v>44.117647058823529</v>
      </c>
      <c r="BN29" s="10">
        <f t="shared" si="38"/>
        <v>4.4117647058823533</v>
      </c>
    </row>
    <row r="30" spans="2:66" ht="19" x14ac:dyDescent="0.25">
      <c r="B30" t="s">
        <v>61</v>
      </c>
      <c r="C30" t="s">
        <v>62</v>
      </c>
      <c r="D30">
        <v>2</v>
      </c>
      <c r="E30">
        <v>2</v>
      </c>
      <c r="F30" s="1">
        <v>430000</v>
      </c>
      <c r="G30" s="4">
        <v>4.28E-4</v>
      </c>
      <c r="J30" t="s">
        <v>111</v>
      </c>
      <c r="K30" t="s">
        <v>112</v>
      </c>
      <c r="L30">
        <v>4</v>
      </c>
      <c r="M30">
        <v>5</v>
      </c>
      <c r="N30" s="1">
        <v>3700000</v>
      </c>
      <c r="O30" s="4">
        <v>8.3500000000000002E-4</v>
      </c>
      <c r="R30" t="s">
        <v>73</v>
      </c>
      <c r="S30" t="s">
        <v>74</v>
      </c>
      <c r="T30">
        <v>3</v>
      </c>
      <c r="U30">
        <v>4</v>
      </c>
      <c r="V30" s="1">
        <v>8600000</v>
      </c>
      <c r="W30" s="4">
        <v>1.7</v>
      </c>
      <c r="Z30" t="s">
        <v>65</v>
      </c>
      <c r="AA30" t="s">
        <v>66</v>
      </c>
      <c r="AB30">
        <v>4</v>
      </c>
      <c r="AC30">
        <v>5</v>
      </c>
      <c r="AD30" s="1">
        <v>16000000</v>
      </c>
      <c r="AE30" s="4">
        <v>2.5600000000000002E-3</v>
      </c>
      <c r="AH30" t="s">
        <v>69</v>
      </c>
      <c r="AI30" t="s">
        <v>70</v>
      </c>
      <c r="AJ30">
        <v>3</v>
      </c>
      <c r="AK30">
        <v>3</v>
      </c>
      <c r="AL30" s="1">
        <v>10000000</v>
      </c>
      <c r="AM30" s="4">
        <v>3.8600000000000001E-3</v>
      </c>
      <c r="AO30" t="s">
        <v>372</v>
      </c>
      <c r="AP30" t="s">
        <v>373</v>
      </c>
      <c r="AQ30" t="s">
        <v>669</v>
      </c>
      <c r="AR30">
        <v>80.3</v>
      </c>
      <c r="AS30" s="7">
        <f t="shared" si="17"/>
        <v>0</v>
      </c>
      <c r="AT30" s="7">
        <f t="shared" si="18"/>
        <v>0</v>
      </c>
      <c r="AU30" s="7">
        <f t="shared" si="19"/>
        <v>0</v>
      </c>
      <c r="AV30" s="7">
        <f t="shared" si="20"/>
        <v>0</v>
      </c>
      <c r="AW30" s="7">
        <f t="shared" si="21"/>
        <v>8</v>
      </c>
      <c r="AX30" s="7">
        <f t="shared" si="22"/>
        <v>10</v>
      </c>
      <c r="AY30" s="7">
        <f t="shared" si="23"/>
        <v>0</v>
      </c>
      <c r="AZ30" s="7">
        <f t="shared" si="24"/>
        <v>0</v>
      </c>
      <c r="BA30" s="7">
        <f t="shared" si="25"/>
        <v>0</v>
      </c>
      <c r="BB30" s="7">
        <f t="shared" si="26"/>
        <v>0</v>
      </c>
      <c r="BC30" s="8">
        <f t="shared" si="27"/>
        <v>10</v>
      </c>
      <c r="BD30" s="9" t="str">
        <f t="shared" si="28"/>
        <v>NF</v>
      </c>
      <c r="BE30" s="9" t="str">
        <f t="shared" si="29"/>
        <v>NF</v>
      </c>
      <c r="BF30" s="9">
        <f t="shared" si="30"/>
        <v>5500000</v>
      </c>
      <c r="BG30" s="9" t="str">
        <f t="shared" si="31"/>
        <v>NF</v>
      </c>
      <c r="BH30" s="9" t="str">
        <f t="shared" si="32"/>
        <v>NF</v>
      </c>
      <c r="BI30" s="9">
        <f t="shared" si="33"/>
        <v>5500000</v>
      </c>
      <c r="BJ30" s="10">
        <f t="shared" si="34"/>
        <v>0</v>
      </c>
      <c r="BK30" s="10">
        <f t="shared" si="35"/>
        <v>0</v>
      </c>
      <c r="BL30" s="10">
        <f t="shared" si="36"/>
        <v>1</v>
      </c>
      <c r="BM30" s="10">
        <f t="shared" si="37"/>
        <v>0</v>
      </c>
      <c r="BN30" s="10">
        <f t="shared" si="38"/>
        <v>0</v>
      </c>
    </row>
    <row r="31" spans="2:66" ht="19" x14ac:dyDescent="0.25">
      <c r="B31" t="s">
        <v>63</v>
      </c>
      <c r="C31" t="s">
        <v>64</v>
      </c>
      <c r="D31">
        <v>2</v>
      </c>
      <c r="E31">
        <v>2</v>
      </c>
      <c r="F31" s="1">
        <v>250000</v>
      </c>
      <c r="G31" s="4">
        <v>2.4699999999999999E-4</v>
      </c>
      <c r="J31" t="s">
        <v>201</v>
      </c>
      <c r="K31" t="s">
        <v>202</v>
      </c>
      <c r="L31">
        <v>4</v>
      </c>
      <c r="M31">
        <v>5</v>
      </c>
      <c r="N31" s="1">
        <v>5000000</v>
      </c>
      <c r="O31" s="4">
        <v>1.14E-3</v>
      </c>
      <c r="R31" t="s">
        <v>382</v>
      </c>
      <c r="S31" t="s">
        <v>383</v>
      </c>
      <c r="T31">
        <v>3</v>
      </c>
      <c r="U31">
        <v>3</v>
      </c>
      <c r="V31" s="1">
        <v>1100000</v>
      </c>
      <c r="W31" s="4">
        <v>0.21</v>
      </c>
      <c r="Z31" t="s">
        <v>213</v>
      </c>
      <c r="AA31" t="s">
        <v>214</v>
      </c>
      <c r="AB31">
        <v>4</v>
      </c>
      <c r="AC31">
        <v>5</v>
      </c>
      <c r="AD31" s="1">
        <v>19000000</v>
      </c>
      <c r="AE31" s="4">
        <v>3.0300000000000001E-3</v>
      </c>
      <c r="AH31" t="s">
        <v>287</v>
      </c>
      <c r="AI31" t="s">
        <v>288</v>
      </c>
      <c r="AJ31">
        <v>3</v>
      </c>
      <c r="AK31">
        <v>3</v>
      </c>
      <c r="AL31" s="1">
        <v>3600000</v>
      </c>
      <c r="AM31" s="4">
        <v>1.3500000000000001E-3</v>
      </c>
      <c r="AO31" t="s">
        <v>55</v>
      </c>
      <c r="AP31" t="s">
        <v>56</v>
      </c>
      <c r="AQ31" t="s">
        <v>670</v>
      </c>
      <c r="AR31">
        <v>41.26</v>
      </c>
      <c r="AS31" s="7">
        <f t="shared" si="17"/>
        <v>2</v>
      </c>
      <c r="AT31" s="7">
        <f t="shared" si="18"/>
        <v>2</v>
      </c>
      <c r="AU31" s="7">
        <f t="shared" si="19"/>
        <v>4</v>
      </c>
      <c r="AV31" s="7">
        <f t="shared" si="20"/>
        <v>7</v>
      </c>
      <c r="AW31" s="7">
        <f t="shared" si="21"/>
        <v>0</v>
      </c>
      <c r="AX31" s="7">
        <f t="shared" si="22"/>
        <v>0</v>
      </c>
      <c r="AY31" s="7">
        <f t="shared" si="23"/>
        <v>6</v>
      </c>
      <c r="AZ31" s="7">
        <f t="shared" si="24"/>
        <v>14</v>
      </c>
      <c r="BA31" s="7">
        <f t="shared" si="25"/>
        <v>1</v>
      </c>
      <c r="BB31" s="7">
        <f t="shared" si="26"/>
        <v>1</v>
      </c>
      <c r="BC31" s="8">
        <f t="shared" si="27"/>
        <v>14</v>
      </c>
      <c r="BD31" s="9">
        <f t="shared" si="28"/>
        <v>510000</v>
      </c>
      <c r="BE31" s="9">
        <f t="shared" si="29"/>
        <v>16000000</v>
      </c>
      <c r="BF31" s="9" t="str">
        <f t="shared" si="30"/>
        <v>NF</v>
      </c>
      <c r="BG31" s="9">
        <f t="shared" si="31"/>
        <v>75000000</v>
      </c>
      <c r="BH31" s="9">
        <f t="shared" si="32"/>
        <v>250000</v>
      </c>
      <c r="BI31" s="9">
        <f t="shared" si="33"/>
        <v>250000</v>
      </c>
      <c r="BJ31" s="10">
        <f t="shared" si="34"/>
        <v>2.04</v>
      </c>
      <c r="BK31" s="10">
        <f t="shared" si="35"/>
        <v>64</v>
      </c>
      <c r="BL31" s="10">
        <f t="shared" si="36"/>
        <v>0</v>
      </c>
      <c r="BM31" s="10">
        <f t="shared" si="37"/>
        <v>300</v>
      </c>
      <c r="BN31" s="10">
        <f t="shared" si="38"/>
        <v>1</v>
      </c>
    </row>
    <row r="32" spans="2:66" ht="19" x14ac:dyDescent="0.25">
      <c r="B32" t="s">
        <v>65</v>
      </c>
      <c r="C32" t="s">
        <v>66</v>
      </c>
      <c r="D32">
        <v>2</v>
      </c>
      <c r="E32">
        <v>2</v>
      </c>
      <c r="F32" s="1">
        <v>1900000</v>
      </c>
      <c r="G32" s="4">
        <v>1.8500000000000001E-3</v>
      </c>
      <c r="J32" t="s">
        <v>170</v>
      </c>
      <c r="K32" t="s">
        <v>171</v>
      </c>
      <c r="L32">
        <v>4</v>
      </c>
      <c r="M32">
        <v>5</v>
      </c>
      <c r="N32" s="1">
        <v>17000000</v>
      </c>
      <c r="O32" s="4">
        <v>3.7699999999999999E-3</v>
      </c>
      <c r="R32" t="s">
        <v>249</v>
      </c>
      <c r="S32" t="s">
        <v>250</v>
      </c>
      <c r="T32">
        <v>3</v>
      </c>
      <c r="U32">
        <v>3</v>
      </c>
      <c r="V32" s="1">
        <v>3300000</v>
      </c>
      <c r="W32" s="4">
        <v>0.64</v>
      </c>
      <c r="Z32" t="s">
        <v>61</v>
      </c>
      <c r="AA32" t="s">
        <v>62</v>
      </c>
      <c r="AB32">
        <v>4</v>
      </c>
      <c r="AC32">
        <v>5</v>
      </c>
      <c r="AD32" s="1">
        <v>6800000</v>
      </c>
      <c r="AE32" s="4">
        <v>1.1199999999999999E-3</v>
      </c>
      <c r="AH32" t="s">
        <v>219</v>
      </c>
      <c r="AI32" t="s">
        <v>220</v>
      </c>
      <c r="AJ32">
        <v>3</v>
      </c>
      <c r="AK32">
        <v>3</v>
      </c>
      <c r="AL32" s="1">
        <v>29000000</v>
      </c>
      <c r="AM32" s="4">
        <v>1.09E-2</v>
      </c>
      <c r="AO32" t="s">
        <v>53</v>
      </c>
      <c r="AP32" t="s">
        <v>54</v>
      </c>
      <c r="AQ32" t="s">
        <v>671</v>
      </c>
      <c r="AR32">
        <v>50.21</v>
      </c>
      <c r="AS32" s="7">
        <f t="shared" si="17"/>
        <v>3</v>
      </c>
      <c r="AT32" s="7">
        <f t="shared" si="18"/>
        <v>5</v>
      </c>
      <c r="AU32" s="7">
        <f t="shared" si="19"/>
        <v>3</v>
      </c>
      <c r="AV32" s="7">
        <f t="shared" si="20"/>
        <v>5</v>
      </c>
      <c r="AW32" s="7">
        <f t="shared" si="21"/>
        <v>0</v>
      </c>
      <c r="AX32" s="7">
        <f t="shared" si="22"/>
        <v>0</v>
      </c>
      <c r="AY32" s="7">
        <f t="shared" si="23"/>
        <v>3</v>
      </c>
      <c r="AZ32" s="7">
        <f t="shared" si="24"/>
        <v>5</v>
      </c>
      <c r="BA32" s="7">
        <f t="shared" si="25"/>
        <v>6</v>
      </c>
      <c r="BB32" s="7">
        <f t="shared" si="26"/>
        <v>6</v>
      </c>
      <c r="BC32" s="8">
        <f t="shared" si="27"/>
        <v>6</v>
      </c>
      <c r="BD32" s="9">
        <f t="shared" si="28"/>
        <v>700000</v>
      </c>
      <c r="BE32" s="9">
        <f t="shared" si="29"/>
        <v>4900000</v>
      </c>
      <c r="BF32" s="9" t="str">
        <f t="shared" si="30"/>
        <v>NF</v>
      </c>
      <c r="BG32" s="9">
        <f t="shared" si="31"/>
        <v>2900000</v>
      </c>
      <c r="BH32" s="9">
        <f t="shared" si="32"/>
        <v>14000000</v>
      </c>
      <c r="BI32" s="9">
        <f t="shared" si="33"/>
        <v>700000</v>
      </c>
      <c r="BJ32" s="10">
        <f t="shared" si="34"/>
        <v>1</v>
      </c>
      <c r="BK32" s="10">
        <f t="shared" si="35"/>
        <v>7</v>
      </c>
      <c r="BL32" s="10">
        <f t="shared" si="36"/>
        <v>0</v>
      </c>
      <c r="BM32" s="10">
        <f t="shared" si="37"/>
        <v>4.1428571428571432</v>
      </c>
      <c r="BN32" s="10">
        <f t="shared" si="38"/>
        <v>20</v>
      </c>
    </row>
    <row r="33" spans="2:66" ht="19" x14ac:dyDescent="0.25">
      <c r="B33" t="s">
        <v>67</v>
      </c>
      <c r="C33" t="s">
        <v>68</v>
      </c>
      <c r="D33">
        <v>2</v>
      </c>
      <c r="E33">
        <v>2</v>
      </c>
      <c r="F33" s="1">
        <v>1200000</v>
      </c>
      <c r="G33" s="4">
        <v>1.1900000000000001E-3</v>
      </c>
      <c r="J33" t="s">
        <v>203</v>
      </c>
      <c r="K33" t="s">
        <v>204</v>
      </c>
      <c r="L33">
        <v>4</v>
      </c>
      <c r="M33">
        <v>5</v>
      </c>
      <c r="N33" s="1">
        <v>9800000</v>
      </c>
      <c r="O33" s="4">
        <v>2.2200000000000002E-3</v>
      </c>
      <c r="R33" t="s">
        <v>45</v>
      </c>
      <c r="S33" t="s">
        <v>46</v>
      </c>
      <c r="T33">
        <v>3</v>
      </c>
      <c r="U33">
        <v>3</v>
      </c>
      <c r="V33" s="1">
        <v>3100000</v>
      </c>
      <c r="W33" s="4">
        <v>0.61</v>
      </c>
      <c r="Z33" t="s">
        <v>203</v>
      </c>
      <c r="AA33" t="s">
        <v>204</v>
      </c>
      <c r="AB33">
        <v>4</v>
      </c>
      <c r="AC33">
        <v>4</v>
      </c>
      <c r="AD33" s="1">
        <v>16000000</v>
      </c>
      <c r="AE33" s="4">
        <v>2.6199999999999999E-3</v>
      </c>
      <c r="AH33" t="s">
        <v>225</v>
      </c>
      <c r="AI33" t="s">
        <v>226</v>
      </c>
      <c r="AJ33">
        <v>2</v>
      </c>
      <c r="AK33">
        <v>2</v>
      </c>
      <c r="AL33" s="1">
        <v>1200000</v>
      </c>
      <c r="AM33" s="4">
        <v>4.6099999999999998E-4</v>
      </c>
      <c r="AO33" t="s">
        <v>51</v>
      </c>
      <c r="AP33" t="s">
        <v>52</v>
      </c>
      <c r="AQ33" t="s">
        <v>672</v>
      </c>
      <c r="AR33">
        <v>34.24</v>
      </c>
      <c r="AS33" s="7">
        <f t="shared" si="17"/>
        <v>3</v>
      </c>
      <c r="AT33" s="7">
        <f t="shared" si="18"/>
        <v>4</v>
      </c>
      <c r="AU33" s="7">
        <f t="shared" si="19"/>
        <v>4</v>
      </c>
      <c r="AV33" s="7">
        <f t="shared" si="20"/>
        <v>4</v>
      </c>
      <c r="AW33" s="7">
        <f t="shared" si="21"/>
        <v>6</v>
      </c>
      <c r="AX33" s="7">
        <f t="shared" si="22"/>
        <v>8</v>
      </c>
      <c r="AY33" s="7">
        <f t="shared" si="23"/>
        <v>1</v>
      </c>
      <c r="AZ33" s="7">
        <f t="shared" si="24"/>
        <v>2</v>
      </c>
      <c r="BA33" s="7">
        <f t="shared" si="25"/>
        <v>0</v>
      </c>
      <c r="BB33" s="7">
        <f t="shared" si="26"/>
        <v>0</v>
      </c>
      <c r="BC33" s="8">
        <f t="shared" si="27"/>
        <v>8</v>
      </c>
      <c r="BD33" s="9">
        <f t="shared" si="28"/>
        <v>2900000</v>
      </c>
      <c r="BE33" s="9">
        <f t="shared" si="29"/>
        <v>4800000</v>
      </c>
      <c r="BF33" s="9">
        <f t="shared" si="30"/>
        <v>12000000</v>
      </c>
      <c r="BG33" s="9">
        <f t="shared" si="31"/>
        <v>1100000</v>
      </c>
      <c r="BH33" s="9" t="str">
        <f t="shared" si="32"/>
        <v>NF</v>
      </c>
      <c r="BI33" s="9">
        <f t="shared" si="33"/>
        <v>1100000</v>
      </c>
      <c r="BJ33" s="10">
        <f t="shared" si="34"/>
        <v>2.6363636363636362</v>
      </c>
      <c r="BK33" s="10">
        <f t="shared" si="35"/>
        <v>4.3636363636363633</v>
      </c>
      <c r="BL33" s="10">
        <f t="shared" si="36"/>
        <v>10.909090909090908</v>
      </c>
      <c r="BM33" s="10">
        <f t="shared" si="37"/>
        <v>1</v>
      </c>
      <c r="BN33" s="10">
        <f t="shared" si="38"/>
        <v>0</v>
      </c>
    </row>
    <row r="34" spans="2:66" ht="19" x14ac:dyDescent="0.25">
      <c r="B34" t="s">
        <v>69</v>
      </c>
      <c r="C34" t="s">
        <v>70</v>
      </c>
      <c r="D34">
        <v>2</v>
      </c>
      <c r="E34">
        <v>2</v>
      </c>
      <c r="F34" s="1">
        <v>3900000</v>
      </c>
      <c r="G34" s="4">
        <v>3.81E-3</v>
      </c>
      <c r="J34" t="s">
        <v>51</v>
      </c>
      <c r="K34" t="s">
        <v>52</v>
      </c>
      <c r="L34">
        <v>4</v>
      </c>
      <c r="M34">
        <v>4</v>
      </c>
      <c r="N34" s="1">
        <v>4800000</v>
      </c>
      <c r="O34" s="4">
        <v>1.09E-3</v>
      </c>
      <c r="R34" t="s">
        <v>384</v>
      </c>
      <c r="S34" t="s">
        <v>385</v>
      </c>
      <c r="T34">
        <v>3</v>
      </c>
      <c r="U34">
        <v>3</v>
      </c>
      <c r="V34" s="1">
        <v>810000</v>
      </c>
      <c r="W34" s="4">
        <v>0.16</v>
      </c>
      <c r="Z34" t="s">
        <v>207</v>
      </c>
      <c r="AA34" t="s">
        <v>208</v>
      </c>
      <c r="AB34">
        <v>4</v>
      </c>
      <c r="AC34">
        <v>4</v>
      </c>
      <c r="AD34" s="1">
        <v>25000000</v>
      </c>
      <c r="AE34" s="4">
        <v>4.0600000000000002E-3</v>
      </c>
      <c r="AH34" t="s">
        <v>170</v>
      </c>
      <c r="AI34" t="s">
        <v>171</v>
      </c>
      <c r="AJ34">
        <v>2</v>
      </c>
      <c r="AK34">
        <v>2</v>
      </c>
      <c r="AL34" s="1">
        <v>5100000</v>
      </c>
      <c r="AM34" s="4">
        <v>1.92E-3</v>
      </c>
      <c r="AO34" t="s">
        <v>69</v>
      </c>
      <c r="AP34" t="s">
        <v>70</v>
      </c>
      <c r="AQ34" t="s">
        <v>673</v>
      </c>
      <c r="AR34">
        <v>21.26</v>
      </c>
      <c r="AS34" s="7">
        <f t="shared" si="17"/>
        <v>2</v>
      </c>
      <c r="AT34" s="7">
        <f t="shared" si="18"/>
        <v>2</v>
      </c>
      <c r="AU34" s="7">
        <f t="shared" si="19"/>
        <v>5</v>
      </c>
      <c r="AV34" s="7">
        <f t="shared" si="20"/>
        <v>6</v>
      </c>
      <c r="AW34" s="7">
        <f t="shared" si="21"/>
        <v>1</v>
      </c>
      <c r="AX34" s="7">
        <f t="shared" si="22"/>
        <v>1</v>
      </c>
      <c r="AY34" s="7">
        <f t="shared" si="23"/>
        <v>3</v>
      </c>
      <c r="AZ34" s="7">
        <f t="shared" si="24"/>
        <v>3</v>
      </c>
      <c r="BA34" s="7">
        <f t="shared" si="25"/>
        <v>3</v>
      </c>
      <c r="BB34" s="7">
        <f t="shared" si="26"/>
        <v>3</v>
      </c>
      <c r="BC34" s="8">
        <f t="shared" si="27"/>
        <v>6</v>
      </c>
      <c r="BD34" s="9">
        <f t="shared" si="28"/>
        <v>3900000</v>
      </c>
      <c r="BE34" s="9">
        <f t="shared" si="29"/>
        <v>30000000</v>
      </c>
      <c r="BF34" s="9">
        <f t="shared" si="30"/>
        <v>350000</v>
      </c>
      <c r="BG34" s="9">
        <f t="shared" si="31"/>
        <v>10000000</v>
      </c>
      <c r="BH34" s="9">
        <f t="shared" si="32"/>
        <v>10000000</v>
      </c>
      <c r="BI34" s="9">
        <f t="shared" si="33"/>
        <v>350000</v>
      </c>
      <c r="BJ34" s="10">
        <f t="shared" si="34"/>
        <v>11.142857142857142</v>
      </c>
      <c r="BK34" s="10">
        <f t="shared" si="35"/>
        <v>85.714285714285708</v>
      </c>
      <c r="BL34" s="10">
        <f t="shared" si="36"/>
        <v>1</v>
      </c>
      <c r="BM34" s="10">
        <f t="shared" si="37"/>
        <v>28.571428571428573</v>
      </c>
      <c r="BN34" s="10">
        <f t="shared" si="38"/>
        <v>28.571428571428573</v>
      </c>
    </row>
    <row r="35" spans="2:66" ht="19" x14ac:dyDescent="0.25">
      <c r="B35" t="s">
        <v>71</v>
      </c>
      <c r="C35" t="s">
        <v>72</v>
      </c>
      <c r="D35">
        <v>2</v>
      </c>
      <c r="E35">
        <v>2</v>
      </c>
      <c r="F35" s="1">
        <v>1100000</v>
      </c>
      <c r="G35" s="4">
        <v>1.1100000000000001E-3</v>
      </c>
      <c r="J35" t="s">
        <v>205</v>
      </c>
      <c r="K35" t="s">
        <v>206</v>
      </c>
      <c r="L35">
        <v>4</v>
      </c>
      <c r="M35">
        <v>4</v>
      </c>
      <c r="N35" s="1">
        <v>10000000</v>
      </c>
      <c r="O35" s="4">
        <v>2.2799999999999999E-3</v>
      </c>
      <c r="R35" t="s">
        <v>386</v>
      </c>
      <c r="S35" t="s">
        <v>387</v>
      </c>
      <c r="T35">
        <v>3</v>
      </c>
      <c r="U35">
        <v>3</v>
      </c>
      <c r="V35" s="1">
        <v>1300000</v>
      </c>
      <c r="W35" s="4">
        <v>0.25</v>
      </c>
      <c r="Z35" t="s">
        <v>209</v>
      </c>
      <c r="AA35" t="s">
        <v>210</v>
      </c>
      <c r="AB35">
        <v>4</v>
      </c>
      <c r="AC35">
        <v>4</v>
      </c>
      <c r="AD35" s="1">
        <v>5800000</v>
      </c>
      <c r="AE35" s="4">
        <v>9.4300000000000004E-4</v>
      </c>
      <c r="AH35" t="s">
        <v>606</v>
      </c>
      <c r="AI35" t="s">
        <v>607</v>
      </c>
      <c r="AJ35">
        <v>2</v>
      </c>
      <c r="AK35">
        <v>2</v>
      </c>
      <c r="AL35" s="1">
        <v>4400000</v>
      </c>
      <c r="AM35" s="4">
        <v>1.67E-3</v>
      </c>
      <c r="AO35" t="s">
        <v>180</v>
      </c>
      <c r="AP35" t="s">
        <v>181</v>
      </c>
      <c r="AQ35" t="s">
        <v>674</v>
      </c>
      <c r="AR35">
        <v>22.77</v>
      </c>
      <c r="AS35" s="7">
        <f t="shared" si="17"/>
        <v>1</v>
      </c>
      <c r="AT35" s="7">
        <f t="shared" si="18"/>
        <v>1</v>
      </c>
      <c r="AU35" s="7">
        <f t="shared" si="19"/>
        <v>1</v>
      </c>
      <c r="AV35" s="7">
        <f t="shared" si="20"/>
        <v>2</v>
      </c>
      <c r="AW35" s="7">
        <f t="shared" si="21"/>
        <v>7</v>
      </c>
      <c r="AX35" s="7">
        <f t="shared" si="22"/>
        <v>8</v>
      </c>
      <c r="AY35" s="7">
        <f t="shared" si="23"/>
        <v>0</v>
      </c>
      <c r="AZ35" s="7">
        <f t="shared" si="24"/>
        <v>0</v>
      </c>
      <c r="BA35" s="7">
        <f t="shared" si="25"/>
        <v>0</v>
      </c>
      <c r="BB35" s="7">
        <f t="shared" si="26"/>
        <v>0</v>
      </c>
      <c r="BC35" s="8">
        <f t="shared" si="27"/>
        <v>8</v>
      </c>
      <c r="BD35" s="9">
        <f t="shared" si="28"/>
        <v>380000</v>
      </c>
      <c r="BE35" s="9">
        <f t="shared" si="29"/>
        <v>1800000</v>
      </c>
      <c r="BF35" s="9">
        <f t="shared" si="30"/>
        <v>5200000</v>
      </c>
      <c r="BG35" s="9" t="str">
        <f t="shared" si="31"/>
        <v>NF</v>
      </c>
      <c r="BH35" s="9" t="str">
        <f t="shared" si="32"/>
        <v>NF</v>
      </c>
      <c r="BI35" s="9">
        <f t="shared" si="33"/>
        <v>380000</v>
      </c>
      <c r="BJ35" s="10">
        <f t="shared" si="34"/>
        <v>1</v>
      </c>
      <c r="BK35" s="10">
        <f t="shared" si="35"/>
        <v>4.7368421052631575</v>
      </c>
      <c r="BL35" s="10">
        <f t="shared" si="36"/>
        <v>13.684210526315789</v>
      </c>
      <c r="BM35" s="10">
        <f t="shared" si="37"/>
        <v>0</v>
      </c>
      <c r="BN35" s="10">
        <f t="shared" si="38"/>
        <v>0</v>
      </c>
    </row>
    <row r="36" spans="2:66" ht="19" x14ac:dyDescent="0.25">
      <c r="B36" t="s">
        <v>73</v>
      </c>
      <c r="C36" t="s">
        <v>74</v>
      </c>
      <c r="D36">
        <v>2</v>
      </c>
      <c r="E36">
        <v>3</v>
      </c>
      <c r="F36" s="1">
        <v>7000000</v>
      </c>
      <c r="G36" s="4">
        <v>6.8599999999999998E-3</v>
      </c>
      <c r="J36" t="s">
        <v>148</v>
      </c>
      <c r="K36" t="s">
        <v>149</v>
      </c>
      <c r="L36">
        <v>3</v>
      </c>
      <c r="M36">
        <v>7</v>
      </c>
      <c r="N36" s="1">
        <v>7700000</v>
      </c>
      <c r="O36" s="4">
        <v>1.74E-3</v>
      </c>
      <c r="R36" t="s">
        <v>136</v>
      </c>
      <c r="S36" t="s">
        <v>137</v>
      </c>
      <c r="T36">
        <v>2</v>
      </c>
      <c r="U36">
        <v>5</v>
      </c>
      <c r="V36" s="1">
        <v>1100000</v>
      </c>
      <c r="W36" s="4">
        <v>0.22</v>
      </c>
      <c r="Z36" t="s">
        <v>191</v>
      </c>
      <c r="AA36" t="s">
        <v>192</v>
      </c>
      <c r="AB36">
        <v>4</v>
      </c>
      <c r="AC36">
        <v>4</v>
      </c>
      <c r="AD36" s="1">
        <v>23000000</v>
      </c>
      <c r="AE36" s="4">
        <v>3.8300000000000001E-3</v>
      </c>
      <c r="AH36" t="s">
        <v>319</v>
      </c>
      <c r="AI36" t="s">
        <v>320</v>
      </c>
      <c r="AJ36">
        <v>2</v>
      </c>
      <c r="AK36">
        <v>2</v>
      </c>
      <c r="AL36" s="1">
        <v>2300000</v>
      </c>
      <c r="AM36" s="4">
        <v>8.7100000000000003E-4</v>
      </c>
      <c r="AO36" t="s">
        <v>195</v>
      </c>
      <c r="AP36" t="s">
        <v>196</v>
      </c>
      <c r="AQ36" t="s">
        <v>675</v>
      </c>
      <c r="AR36">
        <v>112.19</v>
      </c>
      <c r="AS36" s="7">
        <f t="shared" si="17"/>
        <v>0</v>
      </c>
      <c r="AT36" s="7">
        <f t="shared" si="18"/>
        <v>0</v>
      </c>
      <c r="AU36" s="7">
        <f t="shared" si="19"/>
        <v>5</v>
      </c>
      <c r="AV36" s="7">
        <f t="shared" si="20"/>
        <v>6</v>
      </c>
      <c r="AW36" s="7">
        <f t="shared" si="21"/>
        <v>0</v>
      </c>
      <c r="AX36" s="7">
        <f t="shared" si="22"/>
        <v>0</v>
      </c>
      <c r="AY36" s="7">
        <f t="shared" si="23"/>
        <v>3</v>
      </c>
      <c r="AZ36" s="7">
        <f t="shared" si="24"/>
        <v>3</v>
      </c>
      <c r="BA36" s="7">
        <f t="shared" si="25"/>
        <v>1</v>
      </c>
      <c r="BB36" s="7">
        <f t="shared" si="26"/>
        <v>1</v>
      </c>
      <c r="BC36" s="8">
        <f t="shared" si="27"/>
        <v>6</v>
      </c>
      <c r="BD36" s="9" t="str">
        <f t="shared" si="28"/>
        <v>NF</v>
      </c>
      <c r="BE36" s="9">
        <f t="shared" si="29"/>
        <v>3300000</v>
      </c>
      <c r="BF36" s="9" t="str">
        <f t="shared" si="30"/>
        <v>NF</v>
      </c>
      <c r="BG36" s="9">
        <f t="shared" si="31"/>
        <v>2400000</v>
      </c>
      <c r="BH36" s="9">
        <f t="shared" si="32"/>
        <v>110000</v>
      </c>
      <c r="BI36" s="9">
        <f t="shared" si="33"/>
        <v>110000</v>
      </c>
      <c r="BJ36" s="10">
        <f t="shared" si="34"/>
        <v>0</v>
      </c>
      <c r="BK36" s="10">
        <f t="shared" si="35"/>
        <v>30</v>
      </c>
      <c r="BL36" s="10">
        <f t="shared" si="36"/>
        <v>0</v>
      </c>
      <c r="BM36" s="10">
        <f t="shared" si="37"/>
        <v>21.818181818181817</v>
      </c>
      <c r="BN36" s="10">
        <f t="shared" si="38"/>
        <v>1</v>
      </c>
    </row>
    <row r="37" spans="2:66" ht="19" x14ac:dyDescent="0.25">
      <c r="B37" t="s">
        <v>75</v>
      </c>
      <c r="C37" t="s">
        <v>76</v>
      </c>
      <c r="D37">
        <v>2</v>
      </c>
      <c r="E37">
        <v>3</v>
      </c>
      <c r="F37" s="1">
        <v>3200000</v>
      </c>
      <c r="G37" s="4">
        <v>3.16E-3</v>
      </c>
      <c r="J37" t="s">
        <v>160</v>
      </c>
      <c r="K37" t="s">
        <v>161</v>
      </c>
      <c r="L37">
        <v>3</v>
      </c>
      <c r="M37">
        <v>5</v>
      </c>
      <c r="N37" s="1">
        <v>3500000</v>
      </c>
      <c r="O37" s="4">
        <v>7.85E-4</v>
      </c>
      <c r="R37" t="s">
        <v>388</v>
      </c>
      <c r="S37" t="s">
        <v>389</v>
      </c>
      <c r="T37">
        <v>2</v>
      </c>
      <c r="U37">
        <v>5</v>
      </c>
      <c r="V37" s="1">
        <v>2600000</v>
      </c>
      <c r="W37" s="4">
        <v>0.52</v>
      </c>
      <c r="Z37" t="s">
        <v>193</v>
      </c>
      <c r="AA37" t="s">
        <v>194</v>
      </c>
      <c r="AB37">
        <v>4</v>
      </c>
      <c r="AC37">
        <v>4</v>
      </c>
      <c r="AD37" s="1">
        <v>5600000</v>
      </c>
      <c r="AE37" s="4">
        <v>9.2000000000000003E-4</v>
      </c>
      <c r="AH37" t="s">
        <v>349</v>
      </c>
      <c r="AI37" t="s">
        <v>350</v>
      </c>
      <c r="AJ37">
        <v>2</v>
      </c>
      <c r="AK37">
        <v>2</v>
      </c>
      <c r="AL37" s="1">
        <v>2100000</v>
      </c>
      <c r="AM37" s="4">
        <v>7.9600000000000005E-4</v>
      </c>
      <c r="AO37" t="s">
        <v>115</v>
      </c>
      <c r="AP37" t="s">
        <v>116</v>
      </c>
      <c r="AQ37" t="s">
        <v>676</v>
      </c>
      <c r="AR37">
        <v>68.02</v>
      </c>
      <c r="AS37" s="7">
        <f t="shared" si="17"/>
        <v>1</v>
      </c>
      <c r="AT37" s="7">
        <f t="shared" si="18"/>
        <v>1</v>
      </c>
      <c r="AU37" s="7">
        <f t="shared" si="19"/>
        <v>0</v>
      </c>
      <c r="AV37" s="7">
        <f t="shared" si="20"/>
        <v>0</v>
      </c>
      <c r="AW37" s="7">
        <f t="shared" si="21"/>
        <v>6</v>
      </c>
      <c r="AX37" s="7">
        <f t="shared" si="22"/>
        <v>8</v>
      </c>
      <c r="AY37" s="7">
        <f t="shared" si="23"/>
        <v>0</v>
      </c>
      <c r="AZ37" s="7">
        <f t="shared" si="24"/>
        <v>0</v>
      </c>
      <c r="BA37" s="7">
        <f t="shared" si="25"/>
        <v>0</v>
      </c>
      <c r="BB37" s="7">
        <f t="shared" si="26"/>
        <v>0</v>
      </c>
      <c r="BC37" s="8">
        <f t="shared" si="27"/>
        <v>8</v>
      </c>
      <c r="BD37" s="9">
        <f t="shared" si="28"/>
        <v>880000</v>
      </c>
      <c r="BE37" s="9" t="str">
        <f t="shared" si="29"/>
        <v>NF</v>
      </c>
      <c r="BF37" s="9">
        <f t="shared" si="30"/>
        <v>3900000</v>
      </c>
      <c r="BG37" s="9" t="str">
        <f t="shared" si="31"/>
        <v>NF</v>
      </c>
      <c r="BH37" s="9" t="str">
        <f t="shared" si="32"/>
        <v>NF</v>
      </c>
      <c r="BI37" s="9">
        <f t="shared" si="33"/>
        <v>880000</v>
      </c>
      <c r="BJ37" s="10">
        <f t="shared" si="34"/>
        <v>1</v>
      </c>
      <c r="BK37" s="10">
        <f t="shared" si="35"/>
        <v>0</v>
      </c>
      <c r="BL37" s="10">
        <f t="shared" si="36"/>
        <v>4.4318181818181817</v>
      </c>
      <c r="BM37" s="10">
        <f t="shared" si="37"/>
        <v>0</v>
      </c>
      <c r="BN37" s="10">
        <f t="shared" si="38"/>
        <v>0</v>
      </c>
    </row>
    <row r="38" spans="2:66" ht="19" x14ac:dyDescent="0.25">
      <c r="B38" t="s">
        <v>77</v>
      </c>
      <c r="C38" t="s">
        <v>78</v>
      </c>
      <c r="D38">
        <v>2</v>
      </c>
      <c r="E38">
        <v>3</v>
      </c>
      <c r="F38" s="1">
        <v>770000</v>
      </c>
      <c r="G38" s="4">
        <v>7.5900000000000002E-4</v>
      </c>
      <c r="J38" t="s">
        <v>53</v>
      </c>
      <c r="K38" t="s">
        <v>54</v>
      </c>
      <c r="L38">
        <v>3</v>
      </c>
      <c r="M38">
        <v>5</v>
      </c>
      <c r="N38" s="1">
        <v>4900000</v>
      </c>
      <c r="O38" s="4">
        <v>1.1199999999999999E-3</v>
      </c>
      <c r="R38" t="s">
        <v>172</v>
      </c>
      <c r="S38" t="s">
        <v>173</v>
      </c>
      <c r="T38">
        <v>2</v>
      </c>
      <c r="U38">
        <v>5</v>
      </c>
      <c r="V38" s="1">
        <v>1100000</v>
      </c>
      <c r="W38" s="4">
        <v>0.22</v>
      </c>
      <c r="Z38" t="s">
        <v>53</v>
      </c>
      <c r="AA38" t="s">
        <v>54</v>
      </c>
      <c r="AB38">
        <v>3</v>
      </c>
      <c r="AC38">
        <v>5</v>
      </c>
      <c r="AD38" s="1">
        <v>2900000</v>
      </c>
      <c r="AE38" s="4">
        <v>4.8200000000000001E-4</v>
      </c>
      <c r="AH38" t="s">
        <v>335</v>
      </c>
      <c r="AI38" t="s">
        <v>336</v>
      </c>
      <c r="AJ38">
        <v>2</v>
      </c>
      <c r="AK38">
        <v>2</v>
      </c>
      <c r="AL38" s="1">
        <v>1500000</v>
      </c>
      <c r="AM38" s="4">
        <v>5.5199999999999997E-4</v>
      </c>
      <c r="AO38" t="s">
        <v>239</v>
      </c>
      <c r="AP38" t="s">
        <v>240</v>
      </c>
      <c r="AQ38" t="s">
        <v>677</v>
      </c>
      <c r="AR38">
        <v>104.72</v>
      </c>
      <c r="AS38" s="7">
        <f t="shared" si="17"/>
        <v>0</v>
      </c>
      <c r="AT38" s="7">
        <f t="shared" si="18"/>
        <v>0</v>
      </c>
      <c r="AU38" s="7">
        <f t="shared" si="19"/>
        <v>2</v>
      </c>
      <c r="AV38" s="7">
        <f t="shared" si="20"/>
        <v>2</v>
      </c>
      <c r="AW38" s="7">
        <f t="shared" si="21"/>
        <v>0</v>
      </c>
      <c r="AX38" s="7">
        <f t="shared" si="22"/>
        <v>0</v>
      </c>
      <c r="AY38" s="7">
        <f t="shared" si="23"/>
        <v>6</v>
      </c>
      <c r="AZ38" s="7">
        <f t="shared" si="24"/>
        <v>6</v>
      </c>
      <c r="BA38" s="7">
        <f t="shared" si="25"/>
        <v>0</v>
      </c>
      <c r="BB38" s="7">
        <f t="shared" si="26"/>
        <v>0</v>
      </c>
      <c r="BC38" s="8">
        <f t="shared" si="27"/>
        <v>6</v>
      </c>
      <c r="BD38" s="9" t="str">
        <f t="shared" si="28"/>
        <v>NF</v>
      </c>
      <c r="BE38" s="9">
        <f t="shared" si="29"/>
        <v>2400000</v>
      </c>
      <c r="BF38" s="9" t="str">
        <f t="shared" si="30"/>
        <v>NF</v>
      </c>
      <c r="BG38" s="9">
        <f t="shared" si="31"/>
        <v>4500000</v>
      </c>
      <c r="BH38" s="9" t="str">
        <f t="shared" si="32"/>
        <v>NF</v>
      </c>
      <c r="BI38" s="9">
        <f t="shared" si="33"/>
        <v>2400000</v>
      </c>
      <c r="BJ38" s="10">
        <f t="shared" si="34"/>
        <v>0</v>
      </c>
      <c r="BK38" s="10">
        <f t="shared" si="35"/>
        <v>1</v>
      </c>
      <c r="BL38" s="10">
        <f t="shared" si="36"/>
        <v>0</v>
      </c>
      <c r="BM38" s="10">
        <f t="shared" si="37"/>
        <v>1.875</v>
      </c>
      <c r="BN38" s="10">
        <f t="shared" si="38"/>
        <v>0</v>
      </c>
    </row>
    <row r="39" spans="2:66" ht="19" x14ac:dyDescent="0.25">
      <c r="B39" t="s">
        <v>79</v>
      </c>
      <c r="C39" t="s">
        <v>80</v>
      </c>
      <c r="D39">
        <v>2</v>
      </c>
      <c r="E39">
        <v>3</v>
      </c>
      <c r="F39" s="1">
        <v>3600000</v>
      </c>
      <c r="G39" s="4">
        <v>3.5799999999999998E-3</v>
      </c>
      <c r="J39" t="s">
        <v>73</v>
      </c>
      <c r="K39" t="s">
        <v>74</v>
      </c>
      <c r="L39">
        <v>3</v>
      </c>
      <c r="M39">
        <v>4</v>
      </c>
      <c r="N39" s="1">
        <v>4900000</v>
      </c>
      <c r="O39" s="4">
        <v>1.1100000000000001E-3</v>
      </c>
      <c r="R39" t="s">
        <v>79</v>
      </c>
      <c r="S39" t="s">
        <v>80</v>
      </c>
      <c r="T39">
        <v>2</v>
      </c>
      <c r="U39">
        <v>3</v>
      </c>
      <c r="V39" s="1">
        <v>1300000</v>
      </c>
      <c r="W39" s="4">
        <v>0.25</v>
      </c>
      <c r="Z39" t="s">
        <v>49</v>
      </c>
      <c r="AA39" t="s">
        <v>50</v>
      </c>
      <c r="AB39">
        <v>3</v>
      </c>
      <c r="AC39">
        <v>4</v>
      </c>
      <c r="AD39" s="1">
        <v>2600000</v>
      </c>
      <c r="AE39" s="4">
        <v>4.3100000000000001E-4</v>
      </c>
      <c r="AH39" t="s">
        <v>41</v>
      </c>
      <c r="AI39" t="s">
        <v>42</v>
      </c>
      <c r="AJ39">
        <v>2</v>
      </c>
      <c r="AK39">
        <v>2</v>
      </c>
      <c r="AL39" s="1">
        <v>11000000</v>
      </c>
      <c r="AM39" s="4">
        <v>4.0400000000000002E-3</v>
      </c>
      <c r="AO39" t="s">
        <v>517</v>
      </c>
      <c r="AP39" t="s">
        <v>518</v>
      </c>
      <c r="AQ39" t="s">
        <v>678</v>
      </c>
      <c r="AR39">
        <v>515.28</v>
      </c>
      <c r="AS39" s="7">
        <f t="shared" si="17"/>
        <v>0</v>
      </c>
      <c r="AT39" s="7">
        <f t="shared" si="18"/>
        <v>0</v>
      </c>
      <c r="AU39" s="7">
        <f t="shared" si="19"/>
        <v>0</v>
      </c>
      <c r="AV39" s="7">
        <f t="shared" si="20"/>
        <v>0</v>
      </c>
      <c r="AW39" s="7">
        <f t="shared" si="21"/>
        <v>0</v>
      </c>
      <c r="AX39" s="7">
        <f t="shared" si="22"/>
        <v>0</v>
      </c>
      <c r="AY39" s="7">
        <f t="shared" si="23"/>
        <v>7</v>
      </c>
      <c r="AZ39" s="7">
        <f t="shared" si="24"/>
        <v>7</v>
      </c>
      <c r="BA39" s="7">
        <f t="shared" si="25"/>
        <v>0</v>
      </c>
      <c r="BB39" s="7">
        <f t="shared" si="26"/>
        <v>0</v>
      </c>
      <c r="BC39" s="8">
        <f t="shared" si="27"/>
        <v>7</v>
      </c>
      <c r="BD39" s="9" t="str">
        <f t="shared" si="28"/>
        <v>NF</v>
      </c>
      <c r="BE39" s="9" t="str">
        <f t="shared" si="29"/>
        <v>NF</v>
      </c>
      <c r="BF39" s="9" t="str">
        <f t="shared" si="30"/>
        <v>NF</v>
      </c>
      <c r="BG39" s="9">
        <f t="shared" si="31"/>
        <v>21000000</v>
      </c>
      <c r="BH39" s="9" t="str">
        <f t="shared" si="32"/>
        <v>NF</v>
      </c>
      <c r="BI39" s="9">
        <f t="shared" si="33"/>
        <v>21000000</v>
      </c>
      <c r="BJ39" s="10">
        <f t="shared" si="34"/>
        <v>0</v>
      </c>
      <c r="BK39" s="10">
        <f t="shared" si="35"/>
        <v>0</v>
      </c>
      <c r="BL39" s="10">
        <f t="shared" si="36"/>
        <v>0</v>
      </c>
      <c r="BM39" s="10">
        <f t="shared" si="37"/>
        <v>1</v>
      </c>
      <c r="BN39" s="10">
        <f t="shared" si="38"/>
        <v>0</v>
      </c>
    </row>
    <row r="40" spans="2:66" ht="19" x14ac:dyDescent="0.25">
      <c r="B40" t="s">
        <v>81</v>
      </c>
      <c r="C40" t="s">
        <v>82</v>
      </c>
      <c r="D40">
        <v>2</v>
      </c>
      <c r="E40">
        <v>3</v>
      </c>
      <c r="F40" s="1">
        <v>500000</v>
      </c>
      <c r="G40" s="4">
        <v>4.9399999999999997E-4</v>
      </c>
      <c r="J40" t="s">
        <v>207</v>
      </c>
      <c r="K40" t="s">
        <v>208</v>
      </c>
      <c r="L40">
        <v>3</v>
      </c>
      <c r="M40">
        <v>3</v>
      </c>
      <c r="N40" s="1">
        <v>9300000</v>
      </c>
      <c r="O40" s="4">
        <v>2.0999999999999999E-3</v>
      </c>
      <c r="R40" t="s">
        <v>390</v>
      </c>
      <c r="S40" t="s">
        <v>391</v>
      </c>
      <c r="T40">
        <v>2</v>
      </c>
      <c r="U40">
        <v>3</v>
      </c>
      <c r="V40" s="1">
        <v>2000000</v>
      </c>
      <c r="W40" s="4">
        <v>0.39</v>
      </c>
      <c r="Z40" t="s">
        <v>293</v>
      </c>
      <c r="AA40" t="s">
        <v>294</v>
      </c>
      <c r="AB40">
        <v>3</v>
      </c>
      <c r="AC40">
        <v>4</v>
      </c>
      <c r="AD40" s="1">
        <v>1900000</v>
      </c>
      <c r="AE40" s="4">
        <v>3.0499999999999999E-4</v>
      </c>
      <c r="AH40" t="s">
        <v>281</v>
      </c>
      <c r="AI40" t="s">
        <v>282</v>
      </c>
      <c r="AJ40">
        <v>2</v>
      </c>
      <c r="AK40">
        <v>2</v>
      </c>
      <c r="AL40" s="1">
        <v>5200000</v>
      </c>
      <c r="AM40" s="4">
        <v>1.9599999999999999E-3</v>
      </c>
      <c r="AO40" t="s">
        <v>20</v>
      </c>
      <c r="AR40">
        <v>11.04</v>
      </c>
      <c r="AS40" s="7">
        <f t="shared" si="17"/>
        <v>6</v>
      </c>
      <c r="AT40" s="7">
        <f t="shared" si="18"/>
        <v>156</v>
      </c>
      <c r="AU40" s="7">
        <f t="shared" si="19"/>
        <v>2</v>
      </c>
      <c r="AV40" s="7">
        <f t="shared" si="20"/>
        <v>3</v>
      </c>
      <c r="AW40" s="7">
        <f t="shared" si="21"/>
        <v>0</v>
      </c>
      <c r="AX40" s="7">
        <f t="shared" si="22"/>
        <v>0</v>
      </c>
      <c r="AY40" s="7">
        <f t="shared" si="23"/>
        <v>0</v>
      </c>
      <c r="AZ40" s="7">
        <f t="shared" si="24"/>
        <v>0</v>
      </c>
      <c r="BA40" s="7">
        <f t="shared" si="25"/>
        <v>0</v>
      </c>
      <c r="BB40" s="7">
        <f t="shared" si="26"/>
        <v>0</v>
      </c>
      <c r="BC40" s="8">
        <f t="shared" si="27"/>
        <v>156</v>
      </c>
      <c r="BD40" s="9">
        <f t="shared" si="28"/>
        <v>21000000000</v>
      </c>
      <c r="BE40" s="9">
        <f t="shared" si="29"/>
        <v>1100000</v>
      </c>
      <c r="BF40" s="9" t="str">
        <f t="shared" si="30"/>
        <v>NF</v>
      </c>
      <c r="BG40" s="9" t="str">
        <f t="shared" si="31"/>
        <v>NF</v>
      </c>
      <c r="BH40" s="9" t="str">
        <f t="shared" si="32"/>
        <v>NF</v>
      </c>
      <c r="BI40" s="9">
        <f t="shared" si="33"/>
        <v>1100000</v>
      </c>
      <c r="BJ40" s="10">
        <f t="shared" si="34"/>
        <v>19090.909090909092</v>
      </c>
      <c r="BK40" s="10">
        <f t="shared" si="35"/>
        <v>1</v>
      </c>
      <c r="BL40" s="10">
        <f t="shared" si="36"/>
        <v>0</v>
      </c>
      <c r="BM40" s="10">
        <f t="shared" si="37"/>
        <v>0</v>
      </c>
      <c r="BN40" s="10">
        <f t="shared" si="38"/>
        <v>0</v>
      </c>
    </row>
    <row r="41" spans="2:66" ht="19" x14ac:dyDescent="0.25">
      <c r="B41" t="s">
        <v>83</v>
      </c>
      <c r="C41" t="s">
        <v>84</v>
      </c>
      <c r="D41">
        <v>2</v>
      </c>
      <c r="E41">
        <v>4</v>
      </c>
      <c r="F41" s="1">
        <v>1300000</v>
      </c>
      <c r="G41" s="4">
        <v>1.2600000000000001E-3</v>
      </c>
      <c r="J41" t="s">
        <v>209</v>
      </c>
      <c r="K41" t="s">
        <v>210</v>
      </c>
      <c r="L41">
        <v>3</v>
      </c>
      <c r="M41">
        <v>3</v>
      </c>
      <c r="N41" s="1">
        <v>3600000</v>
      </c>
      <c r="O41" s="4">
        <v>8.2399999999999997E-4</v>
      </c>
      <c r="R41" t="s">
        <v>392</v>
      </c>
      <c r="S41" t="s">
        <v>393</v>
      </c>
      <c r="T41">
        <v>2</v>
      </c>
      <c r="U41">
        <v>3</v>
      </c>
      <c r="V41" s="1">
        <v>520000</v>
      </c>
      <c r="W41" s="4">
        <v>0.1</v>
      </c>
      <c r="Z41" t="s">
        <v>519</v>
      </c>
      <c r="AA41" t="s">
        <v>520</v>
      </c>
      <c r="AB41">
        <v>3</v>
      </c>
      <c r="AC41">
        <v>4</v>
      </c>
      <c r="AD41" s="1">
        <v>9200000</v>
      </c>
      <c r="AE41" s="4">
        <v>1.5E-3</v>
      </c>
      <c r="AH41" t="s">
        <v>160</v>
      </c>
      <c r="AI41" t="s">
        <v>161</v>
      </c>
      <c r="AJ41">
        <v>2</v>
      </c>
      <c r="AK41">
        <v>2</v>
      </c>
      <c r="AL41" s="1">
        <v>930000</v>
      </c>
      <c r="AM41" s="4">
        <v>3.5199999999999999E-4</v>
      </c>
      <c r="AO41" t="s">
        <v>83</v>
      </c>
      <c r="AP41" t="s">
        <v>84</v>
      </c>
      <c r="AQ41" t="s">
        <v>679</v>
      </c>
      <c r="AR41">
        <v>38.58</v>
      </c>
      <c r="AS41" s="7">
        <f t="shared" si="17"/>
        <v>2</v>
      </c>
      <c r="AT41" s="7">
        <f t="shared" si="18"/>
        <v>4</v>
      </c>
      <c r="AU41" s="7">
        <f t="shared" si="19"/>
        <v>4</v>
      </c>
      <c r="AV41" s="7">
        <f t="shared" si="20"/>
        <v>9</v>
      </c>
      <c r="AW41" s="7">
        <f t="shared" si="21"/>
        <v>3</v>
      </c>
      <c r="AX41" s="7">
        <f t="shared" si="22"/>
        <v>7</v>
      </c>
      <c r="AY41" s="7">
        <f t="shared" si="23"/>
        <v>2</v>
      </c>
      <c r="AZ41" s="7">
        <f t="shared" si="24"/>
        <v>2</v>
      </c>
      <c r="BA41" s="7">
        <f t="shared" si="25"/>
        <v>4</v>
      </c>
      <c r="BB41" s="7">
        <f t="shared" si="26"/>
        <v>4</v>
      </c>
      <c r="BC41" s="8">
        <f t="shared" si="27"/>
        <v>9</v>
      </c>
      <c r="BD41" s="9">
        <f t="shared" si="28"/>
        <v>1300000</v>
      </c>
      <c r="BE41" s="9">
        <f t="shared" si="29"/>
        <v>23000000</v>
      </c>
      <c r="BF41" s="9">
        <f t="shared" si="30"/>
        <v>3900000</v>
      </c>
      <c r="BG41" s="9">
        <f t="shared" si="31"/>
        <v>4500000</v>
      </c>
      <c r="BH41" s="9">
        <f t="shared" si="32"/>
        <v>23000000</v>
      </c>
      <c r="BI41" s="9">
        <f t="shared" si="33"/>
        <v>1300000</v>
      </c>
      <c r="BJ41" s="10">
        <f t="shared" si="34"/>
        <v>1</v>
      </c>
      <c r="BK41" s="10">
        <f t="shared" si="35"/>
        <v>17.692307692307693</v>
      </c>
      <c r="BL41" s="10">
        <f t="shared" si="36"/>
        <v>3</v>
      </c>
      <c r="BM41" s="10">
        <f t="shared" si="37"/>
        <v>3.4615384615384617</v>
      </c>
      <c r="BN41" s="10">
        <f t="shared" si="38"/>
        <v>17.692307692307693</v>
      </c>
    </row>
    <row r="42" spans="2:66" ht="19" x14ac:dyDescent="0.25">
      <c r="B42" t="s">
        <v>85</v>
      </c>
      <c r="C42" t="s">
        <v>86</v>
      </c>
      <c r="D42">
        <v>2</v>
      </c>
      <c r="E42">
        <v>2</v>
      </c>
      <c r="F42" s="1">
        <v>5900000</v>
      </c>
      <c r="G42" s="4">
        <v>5.8599999999999998E-3</v>
      </c>
      <c r="J42" t="s">
        <v>211</v>
      </c>
      <c r="K42" t="s">
        <v>212</v>
      </c>
      <c r="L42">
        <v>3</v>
      </c>
      <c r="M42">
        <v>3</v>
      </c>
      <c r="N42" s="1">
        <v>1200000</v>
      </c>
      <c r="O42" s="4">
        <v>2.7E-4</v>
      </c>
      <c r="R42" t="s">
        <v>394</v>
      </c>
      <c r="S42" t="s">
        <v>395</v>
      </c>
      <c r="T42">
        <v>2</v>
      </c>
      <c r="U42">
        <v>3</v>
      </c>
      <c r="V42" s="1">
        <v>960000</v>
      </c>
      <c r="W42" s="4">
        <v>0.19</v>
      </c>
      <c r="Z42" t="s">
        <v>35</v>
      </c>
      <c r="AA42" t="s">
        <v>36</v>
      </c>
      <c r="AB42">
        <v>3</v>
      </c>
      <c r="AC42">
        <v>4</v>
      </c>
      <c r="AD42" s="1">
        <v>5100000</v>
      </c>
      <c r="AE42" s="4">
        <v>8.3699999999999996E-4</v>
      </c>
      <c r="AH42" t="s">
        <v>303</v>
      </c>
      <c r="AI42" t="s">
        <v>304</v>
      </c>
      <c r="AJ42">
        <v>2</v>
      </c>
      <c r="AK42">
        <v>2</v>
      </c>
      <c r="AL42" s="1">
        <v>980000</v>
      </c>
      <c r="AM42" s="4">
        <v>3.6999999999999999E-4</v>
      </c>
      <c r="AO42" t="s">
        <v>85</v>
      </c>
      <c r="AP42" t="s">
        <v>86</v>
      </c>
      <c r="AQ42" t="s">
        <v>680</v>
      </c>
      <c r="AR42">
        <v>51.49</v>
      </c>
      <c r="AS42" s="7">
        <f t="shared" si="17"/>
        <v>2</v>
      </c>
      <c r="AT42" s="7">
        <f t="shared" si="18"/>
        <v>2</v>
      </c>
      <c r="AU42" s="7">
        <f t="shared" si="19"/>
        <v>2</v>
      </c>
      <c r="AV42" s="7">
        <f t="shared" si="20"/>
        <v>3</v>
      </c>
      <c r="AW42" s="7">
        <f t="shared" si="21"/>
        <v>6</v>
      </c>
      <c r="AX42" s="7">
        <f t="shared" si="22"/>
        <v>11</v>
      </c>
      <c r="AY42" s="7">
        <f t="shared" si="23"/>
        <v>1</v>
      </c>
      <c r="AZ42" s="7">
        <f t="shared" si="24"/>
        <v>1</v>
      </c>
      <c r="BA42" s="7">
        <f t="shared" si="25"/>
        <v>2</v>
      </c>
      <c r="BB42" s="7">
        <f t="shared" si="26"/>
        <v>3</v>
      </c>
      <c r="BC42" s="8">
        <f t="shared" si="27"/>
        <v>11</v>
      </c>
      <c r="BD42" s="9">
        <f t="shared" si="28"/>
        <v>5900000</v>
      </c>
      <c r="BE42" s="9">
        <f t="shared" si="29"/>
        <v>4400000</v>
      </c>
      <c r="BF42" s="9">
        <f t="shared" si="30"/>
        <v>12000000</v>
      </c>
      <c r="BG42" s="9">
        <f t="shared" si="31"/>
        <v>1100000</v>
      </c>
      <c r="BH42" s="9">
        <f t="shared" si="32"/>
        <v>2200000</v>
      </c>
      <c r="BI42" s="9">
        <f t="shared" si="33"/>
        <v>1100000</v>
      </c>
      <c r="BJ42" s="10">
        <f t="shared" si="34"/>
        <v>5.3636363636363633</v>
      </c>
      <c r="BK42" s="10">
        <f t="shared" si="35"/>
        <v>4</v>
      </c>
      <c r="BL42" s="10">
        <f t="shared" si="36"/>
        <v>10.909090909090908</v>
      </c>
      <c r="BM42" s="10">
        <f t="shared" si="37"/>
        <v>1</v>
      </c>
      <c r="BN42" s="10">
        <f t="shared" si="38"/>
        <v>2</v>
      </c>
    </row>
    <row r="43" spans="2:66" ht="19" x14ac:dyDescent="0.25">
      <c r="B43" t="s">
        <v>87</v>
      </c>
      <c r="C43" t="s">
        <v>88</v>
      </c>
      <c r="D43">
        <v>1</v>
      </c>
      <c r="E43">
        <v>1</v>
      </c>
      <c r="F43" s="1">
        <v>68000</v>
      </c>
      <c r="G43" s="4">
        <v>6.7100000000000005E-5</v>
      </c>
      <c r="J43" t="s">
        <v>213</v>
      </c>
      <c r="K43" t="s">
        <v>214</v>
      </c>
      <c r="L43">
        <v>3</v>
      </c>
      <c r="M43">
        <v>3</v>
      </c>
      <c r="N43" s="1">
        <v>3400000</v>
      </c>
      <c r="O43" s="4">
        <v>7.7999999999999999E-4</v>
      </c>
      <c r="R43" t="s">
        <v>396</v>
      </c>
      <c r="S43" t="s">
        <v>397</v>
      </c>
      <c r="T43">
        <v>2</v>
      </c>
      <c r="U43">
        <v>3</v>
      </c>
      <c r="V43" s="1">
        <v>680000</v>
      </c>
      <c r="W43" s="4">
        <v>0.13</v>
      </c>
      <c r="Z43" t="s">
        <v>199</v>
      </c>
      <c r="AA43" t="s">
        <v>200</v>
      </c>
      <c r="AB43">
        <v>3</v>
      </c>
      <c r="AC43">
        <v>3</v>
      </c>
      <c r="AD43" s="1">
        <v>28000000</v>
      </c>
      <c r="AE43" s="4">
        <v>4.5599999999999998E-3</v>
      </c>
      <c r="AH43" t="s">
        <v>65</v>
      </c>
      <c r="AI43" t="s">
        <v>66</v>
      </c>
      <c r="AJ43">
        <v>2</v>
      </c>
      <c r="AK43">
        <v>2</v>
      </c>
      <c r="AL43" s="1">
        <v>6300000</v>
      </c>
      <c r="AM43" s="4">
        <v>2.3700000000000001E-3</v>
      </c>
      <c r="AO43" t="s">
        <v>37</v>
      </c>
      <c r="AP43" t="s">
        <v>38</v>
      </c>
      <c r="AQ43" t="s">
        <v>681</v>
      </c>
      <c r="AR43">
        <v>70.010000000000005</v>
      </c>
      <c r="AS43" s="7">
        <f t="shared" si="17"/>
        <v>3</v>
      </c>
      <c r="AT43" s="7">
        <f t="shared" si="18"/>
        <v>5</v>
      </c>
      <c r="AU43" s="7">
        <f t="shared" si="19"/>
        <v>3</v>
      </c>
      <c r="AV43" s="7">
        <f t="shared" si="20"/>
        <v>3</v>
      </c>
      <c r="AW43" s="7">
        <f t="shared" si="21"/>
        <v>3</v>
      </c>
      <c r="AX43" s="7">
        <f t="shared" si="22"/>
        <v>5</v>
      </c>
      <c r="AY43" s="7">
        <f t="shared" si="23"/>
        <v>2</v>
      </c>
      <c r="AZ43" s="7">
        <f t="shared" si="24"/>
        <v>2</v>
      </c>
      <c r="BA43" s="7">
        <f t="shared" si="25"/>
        <v>1</v>
      </c>
      <c r="BB43" s="7">
        <f t="shared" si="26"/>
        <v>1</v>
      </c>
      <c r="BC43" s="8">
        <f t="shared" si="27"/>
        <v>5</v>
      </c>
      <c r="BD43" s="9">
        <f t="shared" si="28"/>
        <v>500000</v>
      </c>
      <c r="BE43" s="9">
        <f t="shared" si="29"/>
        <v>3000000</v>
      </c>
      <c r="BF43" s="9">
        <f t="shared" si="30"/>
        <v>510000</v>
      </c>
      <c r="BG43" s="9">
        <f t="shared" si="31"/>
        <v>1600000</v>
      </c>
      <c r="BH43" s="9">
        <f t="shared" si="32"/>
        <v>2200000</v>
      </c>
      <c r="BI43" s="9">
        <f t="shared" si="33"/>
        <v>500000</v>
      </c>
      <c r="BJ43" s="10">
        <f t="shared" si="34"/>
        <v>1</v>
      </c>
      <c r="BK43" s="10">
        <f t="shared" si="35"/>
        <v>6</v>
      </c>
      <c r="BL43" s="10">
        <f t="shared" si="36"/>
        <v>1.02</v>
      </c>
      <c r="BM43" s="10">
        <f t="shared" si="37"/>
        <v>3.2</v>
      </c>
      <c r="BN43" s="10">
        <f t="shared" si="38"/>
        <v>4.4000000000000004</v>
      </c>
    </row>
    <row r="44" spans="2:66" ht="19" x14ac:dyDescent="0.25">
      <c r="B44" t="s">
        <v>89</v>
      </c>
      <c r="C44" t="s">
        <v>90</v>
      </c>
      <c r="D44">
        <v>1</v>
      </c>
      <c r="E44">
        <v>1</v>
      </c>
      <c r="F44" s="1">
        <v>1600000</v>
      </c>
      <c r="G44" s="4">
        <v>1.6100000000000001E-3</v>
      </c>
      <c r="J44" t="s">
        <v>154</v>
      </c>
      <c r="K44" t="s">
        <v>155</v>
      </c>
      <c r="L44">
        <v>3</v>
      </c>
      <c r="M44">
        <v>3</v>
      </c>
      <c r="N44" s="1">
        <v>2000000</v>
      </c>
      <c r="O44" s="4">
        <v>4.6099999999999998E-4</v>
      </c>
      <c r="R44" t="s">
        <v>398</v>
      </c>
      <c r="S44" t="s">
        <v>399</v>
      </c>
      <c r="T44">
        <v>2</v>
      </c>
      <c r="U44">
        <v>3</v>
      </c>
      <c r="V44" s="1">
        <v>400000</v>
      </c>
      <c r="W44" s="4">
        <v>7.9500000000000001E-2</v>
      </c>
      <c r="Z44" t="s">
        <v>211</v>
      </c>
      <c r="AA44" t="s">
        <v>212</v>
      </c>
      <c r="AB44">
        <v>3</v>
      </c>
      <c r="AC44">
        <v>3</v>
      </c>
      <c r="AD44" s="1">
        <v>3600000</v>
      </c>
      <c r="AE44" s="4">
        <v>5.8200000000000005E-4</v>
      </c>
      <c r="AH44" t="s">
        <v>259</v>
      </c>
      <c r="AI44" t="s">
        <v>260</v>
      </c>
      <c r="AJ44">
        <v>2</v>
      </c>
      <c r="AK44">
        <v>3</v>
      </c>
      <c r="AL44" s="1">
        <v>13000000</v>
      </c>
      <c r="AM44" s="4">
        <v>4.9699999999999996E-3</v>
      </c>
      <c r="AO44" t="s">
        <v>43</v>
      </c>
      <c r="AP44" t="s">
        <v>44</v>
      </c>
      <c r="AQ44" t="s">
        <v>682</v>
      </c>
      <c r="AR44">
        <v>21.88</v>
      </c>
      <c r="AS44" s="7">
        <f t="shared" si="17"/>
        <v>3</v>
      </c>
      <c r="AT44" s="7">
        <f t="shared" si="18"/>
        <v>3</v>
      </c>
      <c r="AU44" s="7">
        <f t="shared" si="19"/>
        <v>2</v>
      </c>
      <c r="AV44" s="7">
        <f t="shared" si="20"/>
        <v>3</v>
      </c>
      <c r="AW44" s="7">
        <f t="shared" si="21"/>
        <v>5</v>
      </c>
      <c r="AX44" s="7">
        <f t="shared" si="22"/>
        <v>6</v>
      </c>
      <c r="AY44" s="7">
        <f t="shared" si="23"/>
        <v>0</v>
      </c>
      <c r="AZ44" s="7">
        <f t="shared" si="24"/>
        <v>0</v>
      </c>
      <c r="BA44" s="7">
        <f t="shared" si="25"/>
        <v>2</v>
      </c>
      <c r="BB44" s="7">
        <f t="shared" si="26"/>
        <v>3</v>
      </c>
      <c r="BC44" s="8">
        <f t="shared" si="27"/>
        <v>6</v>
      </c>
      <c r="BD44" s="9">
        <f t="shared" si="28"/>
        <v>3000000</v>
      </c>
      <c r="BE44" s="9">
        <f t="shared" si="29"/>
        <v>3500000</v>
      </c>
      <c r="BF44" s="9">
        <f t="shared" si="30"/>
        <v>10000000</v>
      </c>
      <c r="BG44" s="9" t="str">
        <f t="shared" si="31"/>
        <v>NF</v>
      </c>
      <c r="BH44" s="9">
        <f t="shared" si="32"/>
        <v>21000000</v>
      </c>
      <c r="BI44" s="9">
        <f t="shared" si="33"/>
        <v>3000000</v>
      </c>
      <c r="BJ44" s="10">
        <f t="shared" si="34"/>
        <v>1</v>
      </c>
      <c r="BK44" s="10">
        <f t="shared" si="35"/>
        <v>1.1666666666666667</v>
      </c>
      <c r="BL44" s="10">
        <f t="shared" si="36"/>
        <v>3.3333333333333335</v>
      </c>
      <c r="BM44" s="10">
        <f t="shared" si="37"/>
        <v>0</v>
      </c>
      <c r="BN44" s="10">
        <f t="shared" si="38"/>
        <v>7</v>
      </c>
    </row>
    <row r="45" spans="2:66" ht="19" x14ac:dyDescent="0.25">
      <c r="B45" t="s">
        <v>91</v>
      </c>
      <c r="C45" t="s">
        <v>92</v>
      </c>
      <c r="D45">
        <v>1</v>
      </c>
      <c r="E45">
        <v>1</v>
      </c>
      <c r="F45" s="1">
        <v>91000</v>
      </c>
      <c r="G45" s="4">
        <v>8.9900000000000003E-5</v>
      </c>
      <c r="J45" t="s">
        <v>215</v>
      </c>
      <c r="K45" t="s">
        <v>216</v>
      </c>
      <c r="L45">
        <v>3</v>
      </c>
      <c r="M45">
        <v>3</v>
      </c>
      <c r="N45" s="1">
        <v>3900000</v>
      </c>
      <c r="O45" s="4">
        <v>8.8599999999999996E-4</v>
      </c>
      <c r="R45" t="s">
        <v>7</v>
      </c>
      <c r="T45">
        <v>2</v>
      </c>
      <c r="U45">
        <v>2</v>
      </c>
      <c r="V45" s="1">
        <v>490000</v>
      </c>
      <c r="W45" s="4">
        <v>9.6600000000000005E-2</v>
      </c>
      <c r="Z45" t="s">
        <v>69</v>
      </c>
      <c r="AA45" t="s">
        <v>70</v>
      </c>
      <c r="AB45">
        <v>3</v>
      </c>
      <c r="AC45">
        <v>3</v>
      </c>
      <c r="AD45" s="1">
        <v>10000000</v>
      </c>
      <c r="AE45" s="4">
        <v>1.66E-3</v>
      </c>
      <c r="AH45" t="s">
        <v>85</v>
      </c>
      <c r="AI45" t="s">
        <v>86</v>
      </c>
      <c r="AJ45">
        <v>2</v>
      </c>
      <c r="AK45">
        <v>3</v>
      </c>
      <c r="AL45" s="1">
        <v>2200000</v>
      </c>
      <c r="AM45" s="4">
        <v>8.3100000000000003E-4</v>
      </c>
      <c r="AO45" t="s">
        <v>73</v>
      </c>
      <c r="AP45" t="s">
        <v>74</v>
      </c>
      <c r="AQ45" t="s">
        <v>683</v>
      </c>
      <c r="AR45">
        <v>16.53</v>
      </c>
      <c r="AS45" s="7">
        <f t="shared" si="17"/>
        <v>2</v>
      </c>
      <c r="AT45" s="7">
        <f t="shared" si="18"/>
        <v>3</v>
      </c>
      <c r="AU45" s="7">
        <f t="shared" si="19"/>
        <v>3</v>
      </c>
      <c r="AV45" s="7">
        <f t="shared" si="20"/>
        <v>4</v>
      </c>
      <c r="AW45" s="7">
        <f t="shared" si="21"/>
        <v>3</v>
      </c>
      <c r="AX45" s="7">
        <f t="shared" si="22"/>
        <v>4</v>
      </c>
      <c r="AY45" s="7">
        <f t="shared" si="23"/>
        <v>2</v>
      </c>
      <c r="AZ45" s="7">
        <f t="shared" si="24"/>
        <v>2</v>
      </c>
      <c r="BA45" s="7">
        <f t="shared" si="25"/>
        <v>1</v>
      </c>
      <c r="BB45" s="7">
        <f t="shared" si="26"/>
        <v>1</v>
      </c>
      <c r="BC45" s="8">
        <f t="shared" si="27"/>
        <v>4</v>
      </c>
      <c r="BD45" s="9">
        <f t="shared" si="28"/>
        <v>7000000</v>
      </c>
      <c r="BE45" s="9">
        <f t="shared" si="29"/>
        <v>4900000</v>
      </c>
      <c r="BF45" s="9">
        <f t="shared" si="30"/>
        <v>8600000</v>
      </c>
      <c r="BG45" s="9">
        <f t="shared" si="31"/>
        <v>2600000</v>
      </c>
      <c r="BH45" s="9">
        <f t="shared" si="32"/>
        <v>3700000</v>
      </c>
      <c r="BI45" s="9">
        <f t="shared" si="33"/>
        <v>2600000</v>
      </c>
      <c r="BJ45" s="10">
        <f t="shared" si="34"/>
        <v>2.6923076923076925</v>
      </c>
      <c r="BK45" s="10">
        <f t="shared" si="35"/>
        <v>1.8846153846153846</v>
      </c>
      <c r="BL45" s="10">
        <f t="shared" si="36"/>
        <v>3.3076923076923075</v>
      </c>
      <c r="BM45" s="10">
        <f t="shared" si="37"/>
        <v>1</v>
      </c>
      <c r="BN45" s="10">
        <f t="shared" si="38"/>
        <v>1.4230769230769231</v>
      </c>
    </row>
    <row r="46" spans="2:66" ht="19" x14ac:dyDescent="0.25">
      <c r="B46" t="s">
        <v>93</v>
      </c>
      <c r="C46" t="s">
        <v>94</v>
      </c>
      <c r="D46">
        <v>1</v>
      </c>
      <c r="E46">
        <v>1</v>
      </c>
      <c r="F46" s="1">
        <v>46000000</v>
      </c>
      <c r="G46" s="4">
        <v>4.4999999999999998E-2</v>
      </c>
      <c r="J46" t="s">
        <v>37</v>
      </c>
      <c r="K46" t="s">
        <v>38</v>
      </c>
      <c r="L46">
        <v>3</v>
      </c>
      <c r="M46">
        <v>3</v>
      </c>
      <c r="N46" s="1">
        <v>3000000</v>
      </c>
      <c r="O46" s="4">
        <v>6.7000000000000002E-4</v>
      </c>
      <c r="R46" t="s">
        <v>400</v>
      </c>
      <c r="S46" t="s">
        <v>401</v>
      </c>
      <c r="T46">
        <v>2</v>
      </c>
      <c r="U46">
        <v>2</v>
      </c>
      <c r="V46" s="1">
        <v>830000</v>
      </c>
      <c r="W46" s="4">
        <v>0.16</v>
      </c>
      <c r="Z46" t="s">
        <v>195</v>
      </c>
      <c r="AA46" t="s">
        <v>196</v>
      </c>
      <c r="AB46">
        <v>3</v>
      </c>
      <c r="AC46">
        <v>3</v>
      </c>
      <c r="AD46" s="1">
        <v>2400000</v>
      </c>
      <c r="AE46" s="4">
        <v>3.8499999999999998E-4</v>
      </c>
      <c r="AH46" t="s">
        <v>43</v>
      </c>
      <c r="AI46" t="s">
        <v>44</v>
      </c>
      <c r="AJ46">
        <v>2</v>
      </c>
      <c r="AK46">
        <v>3</v>
      </c>
      <c r="AL46" s="1">
        <v>21000000</v>
      </c>
      <c r="AM46" s="4">
        <v>8.0300000000000007E-3</v>
      </c>
      <c r="AO46" t="s">
        <v>39</v>
      </c>
      <c r="AP46" t="s">
        <v>40</v>
      </c>
      <c r="AQ46" t="s">
        <v>684</v>
      </c>
      <c r="AR46">
        <v>20.99</v>
      </c>
      <c r="AS46" s="7">
        <f t="shared" si="17"/>
        <v>3</v>
      </c>
      <c r="AT46" s="7">
        <f t="shared" si="18"/>
        <v>3</v>
      </c>
      <c r="AU46" s="7">
        <f t="shared" si="19"/>
        <v>0</v>
      </c>
      <c r="AV46" s="7">
        <f t="shared" si="20"/>
        <v>0</v>
      </c>
      <c r="AW46" s="7">
        <f t="shared" si="21"/>
        <v>5</v>
      </c>
      <c r="AX46" s="7">
        <f t="shared" si="22"/>
        <v>8</v>
      </c>
      <c r="AY46" s="7">
        <f t="shared" si="23"/>
        <v>0</v>
      </c>
      <c r="AZ46" s="7">
        <f t="shared" si="24"/>
        <v>0</v>
      </c>
      <c r="BA46" s="7">
        <f t="shared" si="25"/>
        <v>0</v>
      </c>
      <c r="BB46" s="7">
        <f t="shared" si="26"/>
        <v>0</v>
      </c>
      <c r="BC46" s="8">
        <f t="shared" si="27"/>
        <v>8</v>
      </c>
      <c r="BD46" s="9">
        <f t="shared" si="28"/>
        <v>1800000</v>
      </c>
      <c r="BE46" s="9" t="str">
        <f t="shared" si="29"/>
        <v>NF</v>
      </c>
      <c r="BF46" s="9">
        <f t="shared" si="30"/>
        <v>5600000</v>
      </c>
      <c r="BG46" s="9" t="str">
        <f t="shared" si="31"/>
        <v>NF</v>
      </c>
      <c r="BH46" s="9" t="str">
        <f t="shared" si="32"/>
        <v>NF</v>
      </c>
      <c r="BI46" s="9">
        <f t="shared" si="33"/>
        <v>1800000</v>
      </c>
      <c r="BJ46" s="10">
        <f t="shared" si="34"/>
        <v>1</v>
      </c>
      <c r="BK46" s="10">
        <f t="shared" si="35"/>
        <v>0</v>
      </c>
      <c r="BL46" s="10">
        <f t="shared" si="36"/>
        <v>3.1111111111111112</v>
      </c>
      <c r="BM46" s="10">
        <f t="shared" si="37"/>
        <v>0</v>
      </c>
      <c r="BN46" s="10">
        <f t="shared" si="38"/>
        <v>0</v>
      </c>
    </row>
    <row r="47" spans="2:66" ht="19" x14ac:dyDescent="0.25">
      <c r="B47" t="s">
        <v>95</v>
      </c>
      <c r="C47" t="s">
        <v>96</v>
      </c>
      <c r="D47">
        <v>1</v>
      </c>
      <c r="E47">
        <v>1</v>
      </c>
      <c r="F47" s="1">
        <v>600000</v>
      </c>
      <c r="G47" s="4">
        <v>5.9500000000000004E-4</v>
      </c>
      <c r="J47" t="s">
        <v>71</v>
      </c>
      <c r="K47" t="s">
        <v>72</v>
      </c>
      <c r="L47">
        <v>2</v>
      </c>
      <c r="M47">
        <v>16</v>
      </c>
      <c r="N47" s="1">
        <v>62000000</v>
      </c>
      <c r="O47" s="4">
        <v>1.41E-2</v>
      </c>
      <c r="R47" t="s">
        <v>128</v>
      </c>
      <c r="S47" t="s">
        <v>129</v>
      </c>
      <c r="T47">
        <v>2</v>
      </c>
      <c r="U47">
        <v>2</v>
      </c>
      <c r="V47" s="1">
        <v>6900000</v>
      </c>
      <c r="W47" s="4">
        <v>1.37</v>
      </c>
      <c r="Z47" t="s">
        <v>521</v>
      </c>
      <c r="AA47" t="s">
        <v>522</v>
      </c>
      <c r="AB47">
        <v>3</v>
      </c>
      <c r="AC47">
        <v>3</v>
      </c>
      <c r="AD47" s="1">
        <v>8600000</v>
      </c>
      <c r="AE47" s="4">
        <v>1.4E-3</v>
      </c>
      <c r="AH47" t="s">
        <v>519</v>
      </c>
      <c r="AI47" t="s">
        <v>520</v>
      </c>
      <c r="AJ47">
        <v>2</v>
      </c>
      <c r="AK47">
        <v>3</v>
      </c>
      <c r="AL47" s="1">
        <v>6900000</v>
      </c>
      <c r="AM47" s="4">
        <v>2.6099999999999999E-3</v>
      </c>
      <c r="AO47" t="s">
        <v>63</v>
      </c>
      <c r="AP47" t="s">
        <v>64</v>
      </c>
      <c r="AQ47" t="s">
        <v>685</v>
      </c>
      <c r="AR47">
        <v>15.15</v>
      </c>
      <c r="AS47" s="7">
        <f t="shared" si="17"/>
        <v>2</v>
      </c>
      <c r="AT47" s="7">
        <f t="shared" si="18"/>
        <v>2</v>
      </c>
      <c r="AU47" s="7">
        <f t="shared" si="19"/>
        <v>0</v>
      </c>
      <c r="AV47" s="7">
        <f t="shared" si="20"/>
        <v>0</v>
      </c>
      <c r="AW47" s="7">
        <f t="shared" si="21"/>
        <v>5</v>
      </c>
      <c r="AX47" s="7">
        <f t="shared" si="22"/>
        <v>9</v>
      </c>
      <c r="AY47" s="7">
        <f t="shared" si="23"/>
        <v>0</v>
      </c>
      <c r="AZ47" s="7">
        <f t="shared" si="24"/>
        <v>0</v>
      </c>
      <c r="BA47" s="7">
        <f t="shared" si="25"/>
        <v>0</v>
      </c>
      <c r="BB47" s="7">
        <f t="shared" si="26"/>
        <v>0</v>
      </c>
      <c r="BC47" s="8">
        <f t="shared" si="27"/>
        <v>9</v>
      </c>
      <c r="BD47" s="9">
        <f t="shared" si="28"/>
        <v>250000</v>
      </c>
      <c r="BE47" s="9" t="str">
        <f t="shared" si="29"/>
        <v>NF</v>
      </c>
      <c r="BF47" s="9">
        <f t="shared" si="30"/>
        <v>5900000</v>
      </c>
      <c r="BG47" s="9" t="str">
        <f t="shared" si="31"/>
        <v>NF</v>
      </c>
      <c r="BH47" s="9" t="str">
        <f t="shared" si="32"/>
        <v>NF</v>
      </c>
      <c r="BI47" s="9">
        <f t="shared" si="33"/>
        <v>250000</v>
      </c>
      <c r="BJ47" s="10">
        <f t="shared" si="34"/>
        <v>1</v>
      </c>
      <c r="BK47" s="10">
        <f t="shared" si="35"/>
        <v>0</v>
      </c>
      <c r="BL47" s="10">
        <f t="shared" si="36"/>
        <v>23.6</v>
      </c>
      <c r="BM47" s="10">
        <f t="shared" si="37"/>
        <v>0</v>
      </c>
      <c r="BN47" s="10">
        <f t="shared" si="38"/>
        <v>0</v>
      </c>
    </row>
    <row r="48" spans="2:66" ht="19" x14ac:dyDescent="0.25">
      <c r="B48" t="s">
        <v>97</v>
      </c>
      <c r="C48" t="s">
        <v>98</v>
      </c>
      <c r="D48">
        <v>1</v>
      </c>
      <c r="E48">
        <v>1</v>
      </c>
      <c r="F48" s="1">
        <v>270000</v>
      </c>
      <c r="G48" s="4">
        <v>2.6499999999999999E-4</v>
      </c>
      <c r="J48" t="s">
        <v>217</v>
      </c>
      <c r="K48" t="s">
        <v>218</v>
      </c>
      <c r="L48">
        <v>2</v>
      </c>
      <c r="M48">
        <v>4</v>
      </c>
      <c r="N48" s="1">
        <v>6200000</v>
      </c>
      <c r="O48" s="4">
        <v>1.4E-3</v>
      </c>
      <c r="R48" t="s">
        <v>152</v>
      </c>
      <c r="S48" t="s">
        <v>153</v>
      </c>
      <c r="T48">
        <v>2</v>
      </c>
      <c r="U48">
        <v>2</v>
      </c>
      <c r="V48" s="1">
        <v>140000</v>
      </c>
      <c r="W48" s="4">
        <v>2.86E-2</v>
      </c>
      <c r="Z48" t="s">
        <v>523</v>
      </c>
      <c r="AA48" t="s">
        <v>524</v>
      </c>
      <c r="AB48">
        <v>3</v>
      </c>
      <c r="AC48">
        <v>3</v>
      </c>
      <c r="AD48" s="1">
        <v>7300000</v>
      </c>
      <c r="AE48" s="4">
        <v>1.1900000000000001E-3</v>
      </c>
      <c r="AH48" t="s">
        <v>213</v>
      </c>
      <c r="AI48" t="s">
        <v>214</v>
      </c>
      <c r="AJ48">
        <v>2</v>
      </c>
      <c r="AK48">
        <v>3</v>
      </c>
      <c r="AL48" s="1">
        <v>2600000</v>
      </c>
      <c r="AM48" s="4">
        <v>9.7999999999999997E-4</v>
      </c>
      <c r="AO48" t="s">
        <v>205</v>
      </c>
      <c r="AP48" t="s">
        <v>206</v>
      </c>
      <c r="AQ48" t="s">
        <v>686</v>
      </c>
      <c r="AR48">
        <v>26.7</v>
      </c>
      <c r="AS48" s="7">
        <f t="shared" si="17"/>
        <v>0</v>
      </c>
      <c r="AT48" s="7">
        <f t="shared" si="18"/>
        <v>0</v>
      </c>
      <c r="AU48" s="7">
        <f t="shared" si="19"/>
        <v>4</v>
      </c>
      <c r="AV48" s="7">
        <f t="shared" si="20"/>
        <v>4</v>
      </c>
      <c r="AW48" s="7">
        <f t="shared" si="21"/>
        <v>0</v>
      </c>
      <c r="AX48" s="7">
        <f t="shared" si="22"/>
        <v>0</v>
      </c>
      <c r="AY48" s="7">
        <f t="shared" si="23"/>
        <v>5</v>
      </c>
      <c r="AZ48" s="7">
        <f t="shared" si="24"/>
        <v>5</v>
      </c>
      <c r="BA48" s="7">
        <f t="shared" si="25"/>
        <v>1</v>
      </c>
      <c r="BB48" s="7">
        <f t="shared" si="26"/>
        <v>1</v>
      </c>
      <c r="BC48" s="8">
        <f t="shared" si="27"/>
        <v>5</v>
      </c>
      <c r="BD48" s="9" t="str">
        <f t="shared" si="28"/>
        <v>NF</v>
      </c>
      <c r="BE48" s="9">
        <f t="shared" si="29"/>
        <v>10000000</v>
      </c>
      <c r="BF48" s="9" t="str">
        <f t="shared" si="30"/>
        <v>NF</v>
      </c>
      <c r="BG48" s="9">
        <f t="shared" si="31"/>
        <v>56000000</v>
      </c>
      <c r="BH48" s="9">
        <f t="shared" si="32"/>
        <v>5100000</v>
      </c>
      <c r="BI48" s="9">
        <f t="shared" si="33"/>
        <v>5100000</v>
      </c>
      <c r="BJ48" s="10">
        <f t="shared" si="34"/>
        <v>0</v>
      </c>
      <c r="BK48" s="10">
        <f t="shared" si="35"/>
        <v>1.9607843137254901</v>
      </c>
      <c r="BL48" s="10">
        <f t="shared" si="36"/>
        <v>0</v>
      </c>
      <c r="BM48" s="10">
        <f t="shared" si="37"/>
        <v>10.980392156862745</v>
      </c>
      <c r="BN48" s="10">
        <f t="shared" si="38"/>
        <v>1</v>
      </c>
    </row>
    <row r="49" spans="2:66" ht="19" x14ac:dyDescent="0.25">
      <c r="B49" t="s">
        <v>99</v>
      </c>
      <c r="C49" t="s">
        <v>100</v>
      </c>
      <c r="D49">
        <v>1</v>
      </c>
      <c r="E49">
        <v>1</v>
      </c>
      <c r="F49" s="1">
        <v>5900000</v>
      </c>
      <c r="G49" s="4">
        <v>5.7999999999999996E-3</v>
      </c>
      <c r="J49" t="s">
        <v>79</v>
      </c>
      <c r="K49" t="s">
        <v>80</v>
      </c>
      <c r="L49">
        <v>2</v>
      </c>
      <c r="M49">
        <v>4</v>
      </c>
      <c r="N49" s="1">
        <v>4600000</v>
      </c>
      <c r="O49" s="4">
        <v>1.0499999999999999E-3</v>
      </c>
      <c r="R49" t="s">
        <v>402</v>
      </c>
      <c r="S49" t="s">
        <v>403</v>
      </c>
      <c r="T49">
        <v>2</v>
      </c>
      <c r="U49">
        <v>2</v>
      </c>
      <c r="V49" s="1">
        <v>1200000</v>
      </c>
      <c r="W49" s="4">
        <v>0.23</v>
      </c>
      <c r="Z49" t="s">
        <v>525</v>
      </c>
      <c r="AA49" t="s">
        <v>526</v>
      </c>
      <c r="AB49">
        <v>3</v>
      </c>
      <c r="AC49">
        <v>3</v>
      </c>
      <c r="AD49" s="1">
        <v>5300000</v>
      </c>
      <c r="AE49" s="4">
        <v>8.5800000000000004E-4</v>
      </c>
      <c r="AH49" t="s">
        <v>35</v>
      </c>
      <c r="AI49" t="s">
        <v>36</v>
      </c>
      <c r="AJ49">
        <v>1</v>
      </c>
      <c r="AK49">
        <v>1</v>
      </c>
      <c r="AL49" s="1">
        <v>670000</v>
      </c>
      <c r="AM49" s="4">
        <v>2.5399999999999999E-4</v>
      </c>
      <c r="AO49" t="s">
        <v>89</v>
      </c>
      <c r="AP49" t="s">
        <v>90</v>
      </c>
      <c r="AQ49" t="s">
        <v>687</v>
      </c>
      <c r="AR49">
        <v>26.22</v>
      </c>
      <c r="AS49" s="7">
        <f t="shared" si="17"/>
        <v>1</v>
      </c>
      <c r="AT49" s="7">
        <f t="shared" si="18"/>
        <v>1</v>
      </c>
      <c r="AU49" s="7">
        <f t="shared" si="19"/>
        <v>1</v>
      </c>
      <c r="AV49" s="7">
        <f t="shared" si="20"/>
        <v>1</v>
      </c>
      <c r="AW49" s="7">
        <f t="shared" si="21"/>
        <v>6</v>
      </c>
      <c r="AX49" s="7">
        <f t="shared" si="22"/>
        <v>6</v>
      </c>
      <c r="AY49" s="7">
        <f t="shared" si="23"/>
        <v>1</v>
      </c>
      <c r="AZ49" s="7">
        <f t="shared" si="24"/>
        <v>1</v>
      </c>
      <c r="BA49" s="7">
        <f t="shared" si="25"/>
        <v>0</v>
      </c>
      <c r="BB49" s="7">
        <f t="shared" si="26"/>
        <v>0</v>
      </c>
      <c r="BC49" s="8">
        <f t="shared" si="27"/>
        <v>6</v>
      </c>
      <c r="BD49" s="9">
        <f t="shared" si="28"/>
        <v>1600000</v>
      </c>
      <c r="BE49" s="9">
        <f t="shared" si="29"/>
        <v>2900000</v>
      </c>
      <c r="BF49" s="9">
        <f t="shared" si="30"/>
        <v>7800000</v>
      </c>
      <c r="BG49" s="9">
        <f t="shared" si="31"/>
        <v>2600000</v>
      </c>
      <c r="BH49" s="9" t="str">
        <f t="shared" si="32"/>
        <v>NF</v>
      </c>
      <c r="BI49" s="9">
        <f t="shared" si="33"/>
        <v>1600000</v>
      </c>
      <c r="BJ49" s="10">
        <f t="shared" si="34"/>
        <v>1</v>
      </c>
      <c r="BK49" s="10">
        <f t="shared" si="35"/>
        <v>1.8125</v>
      </c>
      <c r="BL49" s="10">
        <f t="shared" si="36"/>
        <v>4.875</v>
      </c>
      <c r="BM49" s="10">
        <f t="shared" si="37"/>
        <v>1.625</v>
      </c>
      <c r="BN49" s="10">
        <f t="shared" si="38"/>
        <v>0</v>
      </c>
    </row>
    <row r="50" spans="2:66" ht="19" x14ac:dyDescent="0.25">
      <c r="B50" t="s">
        <v>101</v>
      </c>
      <c r="C50" t="s">
        <v>102</v>
      </c>
      <c r="D50">
        <v>1</v>
      </c>
      <c r="E50">
        <v>1</v>
      </c>
      <c r="F50" s="1">
        <v>570000</v>
      </c>
      <c r="G50" s="4">
        <v>5.6099999999999998E-4</v>
      </c>
      <c r="J50" t="s">
        <v>20</v>
      </c>
      <c r="L50">
        <v>2</v>
      </c>
      <c r="M50">
        <v>3</v>
      </c>
      <c r="N50" s="1">
        <v>1100000</v>
      </c>
      <c r="O50" s="4">
        <v>2.4699999999999999E-4</v>
      </c>
      <c r="R50" t="s">
        <v>12</v>
      </c>
      <c r="S50" t="s">
        <v>13</v>
      </c>
      <c r="T50">
        <v>2</v>
      </c>
      <c r="U50">
        <v>2</v>
      </c>
      <c r="V50" s="1">
        <v>3500000</v>
      </c>
      <c r="W50" s="4">
        <v>0.7</v>
      </c>
      <c r="Z50" t="s">
        <v>527</v>
      </c>
      <c r="AA50" t="s">
        <v>528</v>
      </c>
      <c r="AB50">
        <v>3</v>
      </c>
      <c r="AC50">
        <v>3</v>
      </c>
      <c r="AD50" s="1">
        <v>11000000</v>
      </c>
      <c r="AE50" s="4">
        <v>1.7799999999999999E-3</v>
      </c>
      <c r="AH50" t="s">
        <v>608</v>
      </c>
      <c r="AI50" t="s">
        <v>609</v>
      </c>
      <c r="AJ50">
        <v>1</v>
      </c>
      <c r="AK50">
        <v>1</v>
      </c>
      <c r="AL50" s="1">
        <v>720000</v>
      </c>
      <c r="AM50" s="4">
        <v>2.7399999999999999E-4</v>
      </c>
      <c r="AO50" t="s">
        <v>113</v>
      </c>
      <c r="AP50" t="s">
        <v>114</v>
      </c>
      <c r="AQ50" t="s">
        <v>688</v>
      </c>
      <c r="AR50">
        <v>18.09</v>
      </c>
      <c r="AS50" s="7">
        <f t="shared" si="17"/>
        <v>1</v>
      </c>
      <c r="AT50" s="7">
        <f t="shared" si="18"/>
        <v>1</v>
      </c>
      <c r="AU50" s="7">
        <f t="shared" si="19"/>
        <v>5</v>
      </c>
      <c r="AV50" s="7">
        <f t="shared" si="20"/>
        <v>9</v>
      </c>
      <c r="AW50" s="7">
        <f t="shared" si="21"/>
        <v>0</v>
      </c>
      <c r="AX50" s="7">
        <f t="shared" si="22"/>
        <v>0</v>
      </c>
      <c r="AY50" s="7">
        <f t="shared" si="23"/>
        <v>4</v>
      </c>
      <c r="AZ50" s="7">
        <f t="shared" si="24"/>
        <v>7</v>
      </c>
      <c r="BA50" s="7">
        <f t="shared" si="25"/>
        <v>0</v>
      </c>
      <c r="BB50" s="7">
        <f t="shared" si="26"/>
        <v>0</v>
      </c>
      <c r="BC50" s="8">
        <f t="shared" si="27"/>
        <v>9</v>
      </c>
      <c r="BD50" s="9">
        <f t="shared" si="28"/>
        <v>320000</v>
      </c>
      <c r="BE50" s="9">
        <f t="shared" si="29"/>
        <v>30000000</v>
      </c>
      <c r="BF50" s="9" t="str">
        <f t="shared" si="30"/>
        <v>NF</v>
      </c>
      <c r="BG50" s="9">
        <f t="shared" si="31"/>
        <v>49000000</v>
      </c>
      <c r="BH50" s="9" t="str">
        <f t="shared" si="32"/>
        <v>NF</v>
      </c>
      <c r="BI50" s="9">
        <f t="shared" si="33"/>
        <v>320000</v>
      </c>
      <c r="BJ50" s="10">
        <f t="shared" si="34"/>
        <v>1</v>
      </c>
      <c r="BK50" s="10">
        <f t="shared" si="35"/>
        <v>93.75</v>
      </c>
      <c r="BL50" s="10">
        <f t="shared" si="36"/>
        <v>0</v>
      </c>
      <c r="BM50" s="10">
        <f t="shared" si="37"/>
        <v>153.125</v>
      </c>
      <c r="BN50" s="10">
        <f t="shared" si="38"/>
        <v>0</v>
      </c>
    </row>
    <row r="51" spans="2:66" ht="19" x14ac:dyDescent="0.25">
      <c r="B51" t="s">
        <v>103</v>
      </c>
      <c r="C51" t="s">
        <v>104</v>
      </c>
      <c r="D51">
        <v>1</v>
      </c>
      <c r="E51">
        <v>1</v>
      </c>
      <c r="F51" s="1">
        <v>1900000</v>
      </c>
      <c r="G51" s="4">
        <v>1.8500000000000001E-3</v>
      </c>
      <c r="J51" t="s">
        <v>219</v>
      </c>
      <c r="K51" t="s">
        <v>220</v>
      </c>
      <c r="L51">
        <v>2</v>
      </c>
      <c r="M51">
        <v>3</v>
      </c>
      <c r="N51" s="1">
        <v>4500000</v>
      </c>
      <c r="O51" s="4">
        <v>1.0200000000000001E-3</v>
      </c>
      <c r="R51" t="s">
        <v>404</v>
      </c>
      <c r="S51" t="s">
        <v>405</v>
      </c>
      <c r="T51">
        <v>2</v>
      </c>
      <c r="U51">
        <v>2</v>
      </c>
      <c r="V51" s="1">
        <v>1500000</v>
      </c>
      <c r="W51" s="4">
        <v>0.28999999999999998</v>
      </c>
      <c r="Z51" t="s">
        <v>111</v>
      </c>
      <c r="AA51" t="s">
        <v>112</v>
      </c>
      <c r="AB51">
        <v>3</v>
      </c>
      <c r="AC51">
        <v>3</v>
      </c>
      <c r="AD51" s="1">
        <v>5600000</v>
      </c>
      <c r="AE51" s="4">
        <v>9.2199999999999997E-4</v>
      </c>
      <c r="AH51" t="s">
        <v>97</v>
      </c>
      <c r="AI51" t="s">
        <v>98</v>
      </c>
      <c r="AJ51">
        <v>1</v>
      </c>
      <c r="AK51">
        <v>1</v>
      </c>
      <c r="AL51" s="1">
        <v>350000</v>
      </c>
      <c r="AM51" s="4">
        <v>1.3300000000000001E-4</v>
      </c>
      <c r="AO51" t="s">
        <v>65</v>
      </c>
      <c r="AP51" t="s">
        <v>66</v>
      </c>
      <c r="AQ51" t="s">
        <v>689</v>
      </c>
      <c r="AR51">
        <v>15.25</v>
      </c>
      <c r="AS51" s="7">
        <f t="shared" si="17"/>
        <v>2</v>
      </c>
      <c r="AT51" s="7">
        <f t="shared" si="18"/>
        <v>2</v>
      </c>
      <c r="AU51" s="7">
        <f t="shared" si="19"/>
        <v>5</v>
      </c>
      <c r="AV51" s="7">
        <f t="shared" si="20"/>
        <v>6</v>
      </c>
      <c r="AW51" s="7">
        <f t="shared" si="21"/>
        <v>0</v>
      </c>
      <c r="AX51" s="7">
        <f t="shared" si="22"/>
        <v>0</v>
      </c>
      <c r="AY51" s="7">
        <f t="shared" si="23"/>
        <v>4</v>
      </c>
      <c r="AZ51" s="7">
        <f t="shared" si="24"/>
        <v>5</v>
      </c>
      <c r="BA51" s="7">
        <f t="shared" si="25"/>
        <v>2</v>
      </c>
      <c r="BB51" s="7">
        <f t="shared" si="26"/>
        <v>2</v>
      </c>
      <c r="BC51" s="8">
        <f t="shared" si="27"/>
        <v>6</v>
      </c>
      <c r="BD51" s="9">
        <f t="shared" si="28"/>
        <v>1900000</v>
      </c>
      <c r="BE51" s="9">
        <f t="shared" si="29"/>
        <v>10000000</v>
      </c>
      <c r="BF51" s="9" t="str">
        <f t="shared" si="30"/>
        <v>NF</v>
      </c>
      <c r="BG51" s="9">
        <f t="shared" si="31"/>
        <v>16000000</v>
      </c>
      <c r="BH51" s="9">
        <f t="shared" si="32"/>
        <v>6300000</v>
      </c>
      <c r="BI51" s="9">
        <f t="shared" si="33"/>
        <v>1900000</v>
      </c>
      <c r="BJ51" s="10">
        <f t="shared" si="34"/>
        <v>1</v>
      </c>
      <c r="BK51" s="10">
        <f t="shared" si="35"/>
        <v>5.2631578947368425</v>
      </c>
      <c r="BL51" s="10">
        <f t="shared" si="36"/>
        <v>0</v>
      </c>
      <c r="BM51" s="10">
        <f t="shared" si="37"/>
        <v>8.4210526315789469</v>
      </c>
      <c r="BN51" s="10">
        <f t="shared" si="38"/>
        <v>3.3157894736842106</v>
      </c>
    </row>
    <row r="52" spans="2:66" ht="19" x14ac:dyDescent="0.25">
      <c r="B52" t="s">
        <v>105</v>
      </c>
      <c r="C52" t="s">
        <v>106</v>
      </c>
      <c r="D52">
        <v>1</v>
      </c>
      <c r="E52">
        <v>1</v>
      </c>
      <c r="F52" s="1">
        <v>49000</v>
      </c>
      <c r="G52" s="4">
        <v>4.8300000000000002E-5</v>
      </c>
      <c r="J52" t="s">
        <v>43</v>
      </c>
      <c r="K52" t="s">
        <v>44</v>
      </c>
      <c r="L52">
        <v>2</v>
      </c>
      <c r="M52">
        <v>3</v>
      </c>
      <c r="N52" s="1">
        <v>3500000</v>
      </c>
      <c r="O52" s="4">
        <v>8.0500000000000005E-4</v>
      </c>
      <c r="R52" t="s">
        <v>406</v>
      </c>
      <c r="S52" t="s">
        <v>407</v>
      </c>
      <c r="T52">
        <v>2</v>
      </c>
      <c r="U52">
        <v>2</v>
      </c>
      <c r="V52" s="1">
        <v>2100000</v>
      </c>
      <c r="W52" s="4">
        <v>0.41</v>
      </c>
      <c r="Z52" t="s">
        <v>529</v>
      </c>
      <c r="AA52" t="s">
        <v>530</v>
      </c>
      <c r="AB52">
        <v>3</v>
      </c>
      <c r="AC52">
        <v>3</v>
      </c>
      <c r="AD52" s="1">
        <v>3600000</v>
      </c>
      <c r="AE52" s="4">
        <v>5.8399999999999999E-4</v>
      </c>
      <c r="AH52" t="s">
        <v>610</v>
      </c>
      <c r="AI52" t="s">
        <v>611</v>
      </c>
      <c r="AJ52">
        <v>1</v>
      </c>
      <c r="AK52">
        <v>1</v>
      </c>
      <c r="AL52" s="1">
        <v>230000</v>
      </c>
      <c r="AM52" s="4">
        <v>8.5400000000000002E-5</v>
      </c>
      <c r="AO52" t="s">
        <v>35</v>
      </c>
      <c r="AP52" t="s">
        <v>36</v>
      </c>
      <c r="AQ52" t="s">
        <v>690</v>
      </c>
      <c r="AR52">
        <v>22.1</v>
      </c>
      <c r="AS52" s="7">
        <f t="shared" si="17"/>
        <v>4</v>
      </c>
      <c r="AT52" s="7">
        <f t="shared" si="18"/>
        <v>4</v>
      </c>
      <c r="AU52" s="7">
        <f t="shared" si="19"/>
        <v>1</v>
      </c>
      <c r="AV52" s="7">
        <f t="shared" si="20"/>
        <v>1</v>
      </c>
      <c r="AW52" s="7">
        <f t="shared" si="21"/>
        <v>4</v>
      </c>
      <c r="AX52" s="7">
        <f t="shared" si="22"/>
        <v>4</v>
      </c>
      <c r="AY52" s="7">
        <f t="shared" si="23"/>
        <v>3</v>
      </c>
      <c r="AZ52" s="7">
        <f t="shared" si="24"/>
        <v>4</v>
      </c>
      <c r="BA52" s="7">
        <f t="shared" si="25"/>
        <v>1</v>
      </c>
      <c r="BB52" s="7">
        <f t="shared" si="26"/>
        <v>1</v>
      </c>
      <c r="BC52" s="8">
        <f t="shared" si="27"/>
        <v>4</v>
      </c>
      <c r="BD52" s="9">
        <f t="shared" si="28"/>
        <v>3700000</v>
      </c>
      <c r="BE52" s="9">
        <f t="shared" si="29"/>
        <v>890000</v>
      </c>
      <c r="BF52" s="9">
        <f t="shared" si="30"/>
        <v>7300000</v>
      </c>
      <c r="BG52" s="9">
        <f t="shared" si="31"/>
        <v>5100000</v>
      </c>
      <c r="BH52" s="9">
        <f t="shared" si="32"/>
        <v>670000</v>
      </c>
      <c r="BI52" s="9">
        <f t="shared" si="33"/>
        <v>670000</v>
      </c>
      <c r="BJ52" s="10">
        <f t="shared" si="34"/>
        <v>5.5223880597014929</v>
      </c>
      <c r="BK52" s="10">
        <f t="shared" si="35"/>
        <v>1.3283582089552239</v>
      </c>
      <c r="BL52" s="10">
        <f t="shared" si="36"/>
        <v>10.895522388059701</v>
      </c>
      <c r="BM52" s="10">
        <f t="shared" si="37"/>
        <v>7.6119402985074629</v>
      </c>
      <c r="BN52" s="10">
        <f t="shared" si="38"/>
        <v>1</v>
      </c>
    </row>
    <row r="53" spans="2:66" ht="19" x14ac:dyDescent="0.25">
      <c r="B53" t="s">
        <v>107</v>
      </c>
      <c r="C53" t="s">
        <v>108</v>
      </c>
      <c r="D53">
        <v>1</v>
      </c>
      <c r="E53">
        <v>1</v>
      </c>
      <c r="F53" s="1">
        <v>780000</v>
      </c>
      <c r="G53" s="4">
        <v>7.6599999999999997E-4</v>
      </c>
      <c r="J53" t="s">
        <v>221</v>
      </c>
      <c r="K53" t="s">
        <v>222</v>
      </c>
      <c r="L53">
        <v>2</v>
      </c>
      <c r="M53">
        <v>3</v>
      </c>
      <c r="N53" s="1">
        <v>1600000</v>
      </c>
      <c r="O53" s="4">
        <v>3.6699999999999998E-4</v>
      </c>
      <c r="R53" t="s">
        <v>245</v>
      </c>
      <c r="S53" t="s">
        <v>246</v>
      </c>
      <c r="T53">
        <v>2</v>
      </c>
      <c r="U53">
        <v>2</v>
      </c>
      <c r="V53" s="1">
        <v>410000</v>
      </c>
      <c r="W53" s="4">
        <v>8.0699999999999994E-2</v>
      </c>
      <c r="Z53" t="s">
        <v>355</v>
      </c>
      <c r="AA53" t="s">
        <v>356</v>
      </c>
      <c r="AB53">
        <v>3</v>
      </c>
      <c r="AC53">
        <v>3</v>
      </c>
      <c r="AD53" s="1">
        <v>3000000</v>
      </c>
      <c r="AE53" s="4">
        <v>4.8799999999999999E-4</v>
      </c>
      <c r="AH53" t="s">
        <v>612</v>
      </c>
      <c r="AI53" t="s">
        <v>613</v>
      </c>
      <c r="AJ53">
        <v>1</v>
      </c>
      <c r="AK53">
        <v>1</v>
      </c>
      <c r="AL53" s="1">
        <v>3600000</v>
      </c>
      <c r="AM53" s="4">
        <v>1.3799999999999999E-3</v>
      </c>
      <c r="AO53" t="s">
        <v>49</v>
      </c>
      <c r="AP53" t="s">
        <v>50</v>
      </c>
      <c r="AQ53" t="s">
        <v>691</v>
      </c>
      <c r="AR53">
        <v>11.17</v>
      </c>
      <c r="AS53" s="7">
        <f t="shared" si="17"/>
        <v>3</v>
      </c>
      <c r="AT53" s="7">
        <f t="shared" si="18"/>
        <v>3</v>
      </c>
      <c r="AU53" s="7">
        <f t="shared" si="19"/>
        <v>2</v>
      </c>
      <c r="AV53" s="7">
        <f t="shared" si="20"/>
        <v>3</v>
      </c>
      <c r="AW53" s="7">
        <f t="shared" si="21"/>
        <v>0</v>
      </c>
      <c r="AX53" s="7">
        <f t="shared" si="22"/>
        <v>0</v>
      </c>
      <c r="AY53" s="7">
        <f t="shared" si="23"/>
        <v>3</v>
      </c>
      <c r="AZ53" s="7">
        <f t="shared" si="24"/>
        <v>4</v>
      </c>
      <c r="BA53" s="7">
        <f t="shared" si="25"/>
        <v>1</v>
      </c>
      <c r="BB53" s="7">
        <f t="shared" si="26"/>
        <v>1</v>
      </c>
      <c r="BC53" s="8">
        <f t="shared" si="27"/>
        <v>4</v>
      </c>
      <c r="BD53" s="9">
        <f t="shared" si="28"/>
        <v>240000</v>
      </c>
      <c r="BE53" s="9">
        <f t="shared" si="29"/>
        <v>840000</v>
      </c>
      <c r="BF53" s="9" t="str">
        <f t="shared" si="30"/>
        <v>NF</v>
      </c>
      <c r="BG53" s="9">
        <f t="shared" si="31"/>
        <v>2600000</v>
      </c>
      <c r="BH53" s="9">
        <f t="shared" si="32"/>
        <v>730000</v>
      </c>
      <c r="BI53" s="9">
        <f t="shared" si="33"/>
        <v>240000</v>
      </c>
      <c r="BJ53" s="10">
        <f t="shared" si="34"/>
        <v>1</v>
      </c>
      <c r="BK53" s="10">
        <f t="shared" si="35"/>
        <v>3.5</v>
      </c>
      <c r="BL53" s="10">
        <f t="shared" si="36"/>
        <v>0</v>
      </c>
      <c r="BM53" s="10">
        <f t="shared" si="37"/>
        <v>10.833333333333334</v>
      </c>
      <c r="BN53" s="10">
        <f t="shared" si="38"/>
        <v>3.0416666666666665</v>
      </c>
    </row>
    <row r="54" spans="2:66" ht="19" x14ac:dyDescent="0.25">
      <c r="B54" t="s">
        <v>109</v>
      </c>
      <c r="C54" t="s">
        <v>110</v>
      </c>
      <c r="D54">
        <v>1</v>
      </c>
      <c r="E54">
        <v>1</v>
      </c>
      <c r="F54" s="1">
        <v>1400000</v>
      </c>
      <c r="G54" s="4">
        <v>1.3500000000000001E-3</v>
      </c>
      <c r="J54" t="s">
        <v>49</v>
      </c>
      <c r="K54" t="s">
        <v>50</v>
      </c>
      <c r="L54">
        <v>2</v>
      </c>
      <c r="M54">
        <v>3</v>
      </c>
      <c r="N54" s="1">
        <v>840000</v>
      </c>
      <c r="O54" s="4">
        <v>1.9000000000000001E-4</v>
      </c>
      <c r="R54" t="s">
        <v>408</v>
      </c>
      <c r="S54" t="s">
        <v>409</v>
      </c>
      <c r="T54">
        <v>2</v>
      </c>
      <c r="U54">
        <v>2</v>
      </c>
      <c r="V54" s="1">
        <v>890000</v>
      </c>
      <c r="W54" s="4">
        <v>0.18</v>
      </c>
      <c r="Z54" t="s">
        <v>219</v>
      </c>
      <c r="AA54" t="s">
        <v>220</v>
      </c>
      <c r="AB54">
        <v>2</v>
      </c>
      <c r="AC54">
        <v>4</v>
      </c>
      <c r="AD54" s="1">
        <v>8500000</v>
      </c>
      <c r="AE54" s="4">
        <v>1.4E-3</v>
      </c>
      <c r="AH54" t="s">
        <v>311</v>
      </c>
      <c r="AI54" t="s">
        <v>312</v>
      </c>
      <c r="AJ54">
        <v>1</v>
      </c>
      <c r="AK54">
        <v>1</v>
      </c>
      <c r="AL54" s="1">
        <v>1500000</v>
      </c>
      <c r="AM54" s="4">
        <v>5.8E-4</v>
      </c>
      <c r="AO54" t="s">
        <v>213</v>
      </c>
      <c r="AP54" t="s">
        <v>214</v>
      </c>
      <c r="AQ54" t="s">
        <v>692</v>
      </c>
      <c r="AR54">
        <v>54.27</v>
      </c>
      <c r="AS54" s="7">
        <f t="shared" si="17"/>
        <v>0</v>
      </c>
      <c r="AT54" s="7">
        <f t="shared" si="18"/>
        <v>0</v>
      </c>
      <c r="AU54" s="7">
        <f t="shared" si="19"/>
        <v>3</v>
      </c>
      <c r="AV54" s="7">
        <f t="shared" si="20"/>
        <v>3</v>
      </c>
      <c r="AW54" s="7">
        <f t="shared" si="21"/>
        <v>0</v>
      </c>
      <c r="AX54" s="7">
        <f t="shared" si="22"/>
        <v>0</v>
      </c>
      <c r="AY54" s="7">
        <f t="shared" si="23"/>
        <v>4</v>
      </c>
      <c r="AZ54" s="7">
        <f t="shared" si="24"/>
        <v>5</v>
      </c>
      <c r="BA54" s="7">
        <f t="shared" si="25"/>
        <v>2</v>
      </c>
      <c r="BB54" s="7">
        <f t="shared" si="26"/>
        <v>3</v>
      </c>
      <c r="BC54" s="8">
        <f t="shared" si="27"/>
        <v>5</v>
      </c>
      <c r="BD54" s="9" t="str">
        <f t="shared" si="28"/>
        <v>NF</v>
      </c>
      <c r="BE54" s="9">
        <f t="shared" si="29"/>
        <v>3400000</v>
      </c>
      <c r="BF54" s="9" t="str">
        <f t="shared" si="30"/>
        <v>NF</v>
      </c>
      <c r="BG54" s="9">
        <f t="shared" si="31"/>
        <v>19000000</v>
      </c>
      <c r="BH54" s="9">
        <f t="shared" si="32"/>
        <v>2600000</v>
      </c>
      <c r="BI54" s="9">
        <f t="shared" si="33"/>
        <v>2600000</v>
      </c>
      <c r="BJ54" s="10">
        <f t="shared" si="34"/>
        <v>0</v>
      </c>
      <c r="BK54" s="10">
        <f t="shared" si="35"/>
        <v>1.3076923076923077</v>
      </c>
      <c r="BL54" s="10">
        <f t="shared" si="36"/>
        <v>0</v>
      </c>
      <c r="BM54" s="10">
        <f t="shared" si="37"/>
        <v>7.3076923076923075</v>
      </c>
      <c r="BN54" s="10">
        <f t="shared" si="38"/>
        <v>1</v>
      </c>
    </row>
    <row r="55" spans="2:66" ht="19" x14ac:dyDescent="0.25">
      <c r="B55" t="s">
        <v>111</v>
      </c>
      <c r="C55" t="s">
        <v>112</v>
      </c>
      <c r="D55">
        <v>1</v>
      </c>
      <c r="E55">
        <v>1</v>
      </c>
      <c r="F55" s="1">
        <v>270000</v>
      </c>
      <c r="G55" s="4">
        <v>2.61E-4</v>
      </c>
      <c r="J55" t="s">
        <v>146</v>
      </c>
      <c r="K55" t="s">
        <v>147</v>
      </c>
      <c r="L55">
        <v>2</v>
      </c>
      <c r="M55">
        <v>3</v>
      </c>
      <c r="N55" s="1">
        <v>5700000</v>
      </c>
      <c r="O55" s="4">
        <v>1.2899999999999999E-3</v>
      </c>
      <c r="R55" t="s">
        <v>410</v>
      </c>
      <c r="S55" t="s">
        <v>411</v>
      </c>
      <c r="T55">
        <v>2</v>
      </c>
      <c r="U55">
        <v>2</v>
      </c>
      <c r="V55" s="1">
        <v>1400000</v>
      </c>
      <c r="W55" s="4">
        <v>0.28000000000000003</v>
      </c>
      <c r="Z55" t="s">
        <v>148</v>
      </c>
      <c r="AA55" t="s">
        <v>149</v>
      </c>
      <c r="AB55">
        <v>2</v>
      </c>
      <c r="AC55">
        <v>3</v>
      </c>
      <c r="AD55" s="1">
        <v>7600000</v>
      </c>
      <c r="AE55" s="4">
        <v>1.24E-3</v>
      </c>
      <c r="AH55" t="s">
        <v>434</v>
      </c>
      <c r="AI55" t="s">
        <v>435</v>
      </c>
      <c r="AJ55">
        <v>1</v>
      </c>
      <c r="AK55">
        <v>1</v>
      </c>
      <c r="AL55" s="1">
        <v>210000</v>
      </c>
      <c r="AM55" s="4">
        <v>7.8700000000000002E-5</v>
      </c>
      <c r="AO55" t="s">
        <v>217</v>
      </c>
      <c r="AP55" t="s">
        <v>218</v>
      </c>
      <c r="AQ55" t="s">
        <v>693</v>
      </c>
      <c r="AR55">
        <v>25.76</v>
      </c>
      <c r="AS55" s="7">
        <f t="shared" si="17"/>
        <v>0</v>
      </c>
      <c r="AT55" s="7">
        <f t="shared" si="18"/>
        <v>0</v>
      </c>
      <c r="AU55" s="7">
        <f t="shared" si="19"/>
        <v>2</v>
      </c>
      <c r="AV55" s="7">
        <f t="shared" si="20"/>
        <v>4</v>
      </c>
      <c r="AW55" s="7">
        <f t="shared" si="21"/>
        <v>0</v>
      </c>
      <c r="AX55" s="7">
        <f t="shared" si="22"/>
        <v>0</v>
      </c>
      <c r="AY55" s="7">
        <f t="shared" si="23"/>
        <v>5</v>
      </c>
      <c r="AZ55" s="7">
        <f t="shared" si="24"/>
        <v>6</v>
      </c>
      <c r="BA55" s="7">
        <f t="shared" si="25"/>
        <v>0</v>
      </c>
      <c r="BB55" s="7">
        <f t="shared" si="26"/>
        <v>0</v>
      </c>
      <c r="BC55" s="8">
        <f t="shared" si="27"/>
        <v>6</v>
      </c>
      <c r="BD55" s="9" t="str">
        <f t="shared" si="28"/>
        <v>NF</v>
      </c>
      <c r="BE55" s="9">
        <f t="shared" si="29"/>
        <v>6200000</v>
      </c>
      <c r="BF55" s="9" t="str">
        <f t="shared" si="30"/>
        <v>NF</v>
      </c>
      <c r="BG55" s="9">
        <f t="shared" si="31"/>
        <v>39000000</v>
      </c>
      <c r="BH55" s="9" t="str">
        <f t="shared" si="32"/>
        <v>NF</v>
      </c>
      <c r="BI55" s="9">
        <f t="shared" si="33"/>
        <v>6200000</v>
      </c>
      <c r="BJ55" s="10">
        <f t="shared" si="34"/>
        <v>0</v>
      </c>
      <c r="BK55" s="10">
        <f t="shared" si="35"/>
        <v>1</v>
      </c>
      <c r="BL55" s="10">
        <f t="shared" si="36"/>
        <v>0</v>
      </c>
      <c r="BM55" s="10">
        <f t="shared" si="37"/>
        <v>6.290322580645161</v>
      </c>
      <c r="BN55" s="10">
        <f t="shared" si="38"/>
        <v>0</v>
      </c>
    </row>
    <row r="56" spans="2:66" ht="19" x14ac:dyDescent="0.25">
      <c r="B56" t="s">
        <v>113</v>
      </c>
      <c r="C56" t="s">
        <v>114</v>
      </c>
      <c r="D56">
        <v>1</v>
      </c>
      <c r="E56">
        <v>1</v>
      </c>
      <c r="F56" s="1">
        <v>320000</v>
      </c>
      <c r="G56" s="4">
        <v>3.2000000000000003E-4</v>
      </c>
      <c r="J56" t="s">
        <v>223</v>
      </c>
      <c r="K56" t="s">
        <v>224</v>
      </c>
      <c r="L56">
        <v>2</v>
      </c>
      <c r="M56">
        <v>3</v>
      </c>
      <c r="N56" s="1">
        <v>1200000</v>
      </c>
      <c r="O56" s="4">
        <v>2.81E-4</v>
      </c>
      <c r="R56" t="s">
        <v>99</v>
      </c>
      <c r="S56" t="s">
        <v>100</v>
      </c>
      <c r="T56">
        <v>2</v>
      </c>
      <c r="U56">
        <v>2</v>
      </c>
      <c r="V56" s="1">
        <v>1800000</v>
      </c>
      <c r="W56" s="4">
        <v>0.36</v>
      </c>
      <c r="Z56" t="s">
        <v>97</v>
      </c>
      <c r="AA56" t="s">
        <v>98</v>
      </c>
      <c r="AB56">
        <v>2</v>
      </c>
      <c r="AC56">
        <v>3</v>
      </c>
      <c r="AD56" s="1">
        <v>2300000</v>
      </c>
      <c r="AE56" s="4">
        <v>3.6900000000000002E-4</v>
      </c>
      <c r="AH56" t="s">
        <v>203</v>
      </c>
      <c r="AI56" t="s">
        <v>204</v>
      </c>
      <c r="AJ56">
        <v>1</v>
      </c>
      <c r="AK56">
        <v>1</v>
      </c>
      <c r="AL56" s="1">
        <v>860000</v>
      </c>
      <c r="AM56" s="4">
        <v>3.2499999999999999E-4</v>
      </c>
      <c r="AO56" t="s">
        <v>203</v>
      </c>
      <c r="AP56" t="s">
        <v>204</v>
      </c>
      <c r="AQ56" t="s">
        <v>694</v>
      </c>
      <c r="AR56">
        <v>51.48</v>
      </c>
      <c r="AS56" s="7">
        <f t="shared" si="17"/>
        <v>0</v>
      </c>
      <c r="AT56" s="7">
        <f t="shared" si="18"/>
        <v>0</v>
      </c>
      <c r="AU56" s="7">
        <f t="shared" si="19"/>
        <v>4</v>
      </c>
      <c r="AV56" s="7">
        <f t="shared" si="20"/>
        <v>5</v>
      </c>
      <c r="AW56" s="7">
        <f t="shared" si="21"/>
        <v>0</v>
      </c>
      <c r="AX56" s="7">
        <f t="shared" si="22"/>
        <v>0</v>
      </c>
      <c r="AY56" s="7">
        <f t="shared" si="23"/>
        <v>4</v>
      </c>
      <c r="AZ56" s="7">
        <f t="shared" si="24"/>
        <v>4</v>
      </c>
      <c r="BA56" s="7">
        <f t="shared" si="25"/>
        <v>1</v>
      </c>
      <c r="BB56" s="7">
        <f t="shared" si="26"/>
        <v>1</v>
      </c>
      <c r="BC56" s="8">
        <f t="shared" si="27"/>
        <v>5</v>
      </c>
      <c r="BD56" s="9" t="str">
        <f t="shared" si="28"/>
        <v>NF</v>
      </c>
      <c r="BE56" s="9">
        <f t="shared" si="29"/>
        <v>9800000</v>
      </c>
      <c r="BF56" s="9" t="str">
        <f t="shared" si="30"/>
        <v>NF</v>
      </c>
      <c r="BG56" s="9">
        <f t="shared" si="31"/>
        <v>16000000</v>
      </c>
      <c r="BH56" s="9">
        <f t="shared" si="32"/>
        <v>860000</v>
      </c>
      <c r="BI56" s="9">
        <f t="shared" si="33"/>
        <v>860000</v>
      </c>
      <c r="BJ56" s="10">
        <f t="shared" si="34"/>
        <v>0</v>
      </c>
      <c r="BK56" s="10">
        <f t="shared" si="35"/>
        <v>11.395348837209303</v>
      </c>
      <c r="BL56" s="10">
        <f t="shared" si="36"/>
        <v>0</v>
      </c>
      <c r="BM56" s="10">
        <f t="shared" si="37"/>
        <v>18.604651162790699</v>
      </c>
      <c r="BN56" s="10">
        <f t="shared" si="38"/>
        <v>1</v>
      </c>
    </row>
    <row r="57" spans="2:66" ht="19" x14ac:dyDescent="0.25">
      <c r="B57" t="s">
        <v>115</v>
      </c>
      <c r="C57" t="s">
        <v>116</v>
      </c>
      <c r="D57">
        <v>1</v>
      </c>
      <c r="E57">
        <v>1</v>
      </c>
      <c r="F57" s="1">
        <v>880000</v>
      </c>
      <c r="G57" s="4">
        <v>8.7100000000000003E-4</v>
      </c>
      <c r="J57" t="s">
        <v>225</v>
      </c>
      <c r="K57" t="s">
        <v>226</v>
      </c>
      <c r="L57">
        <v>2</v>
      </c>
      <c r="M57">
        <v>3</v>
      </c>
      <c r="N57" s="1">
        <v>2700000</v>
      </c>
      <c r="O57" s="4">
        <v>6.1399999999999996E-4</v>
      </c>
      <c r="R57" t="s">
        <v>365</v>
      </c>
      <c r="S57" t="s">
        <v>366</v>
      </c>
      <c r="T57">
        <v>2</v>
      </c>
      <c r="U57">
        <v>2</v>
      </c>
      <c r="V57" s="1">
        <v>2000000</v>
      </c>
      <c r="W57" s="4">
        <v>0.39</v>
      </c>
      <c r="Z57" t="s">
        <v>531</v>
      </c>
      <c r="AA57" t="s">
        <v>532</v>
      </c>
      <c r="AB57">
        <v>2</v>
      </c>
      <c r="AC57">
        <v>3</v>
      </c>
      <c r="AD57" s="1">
        <v>6500000</v>
      </c>
      <c r="AE57" s="4">
        <v>1.07E-3</v>
      </c>
      <c r="AH57" t="s">
        <v>361</v>
      </c>
      <c r="AI57" t="s">
        <v>362</v>
      </c>
      <c r="AJ57">
        <v>1</v>
      </c>
      <c r="AK57">
        <v>1</v>
      </c>
      <c r="AL57" s="1">
        <v>1600000</v>
      </c>
      <c r="AM57" s="4">
        <v>6.1700000000000004E-4</v>
      </c>
      <c r="AO57" t="s">
        <v>111</v>
      </c>
      <c r="AP57" t="s">
        <v>112</v>
      </c>
      <c r="AQ57" t="s">
        <v>695</v>
      </c>
      <c r="AR57">
        <v>83.81</v>
      </c>
      <c r="AS57" s="7">
        <f t="shared" si="17"/>
        <v>1</v>
      </c>
      <c r="AT57" s="7">
        <f t="shared" si="18"/>
        <v>1</v>
      </c>
      <c r="AU57" s="7">
        <f t="shared" si="19"/>
        <v>4</v>
      </c>
      <c r="AV57" s="7">
        <f t="shared" si="20"/>
        <v>5</v>
      </c>
      <c r="AW57" s="7">
        <f t="shared" si="21"/>
        <v>0</v>
      </c>
      <c r="AX57" s="7">
        <f t="shared" si="22"/>
        <v>0</v>
      </c>
      <c r="AY57" s="7">
        <f t="shared" si="23"/>
        <v>3</v>
      </c>
      <c r="AZ57" s="7">
        <f t="shared" si="24"/>
        <v>3</v>
      </c>
      <c r="BA57" s="7">
        <f t="shared" si="25"/>
        <v>0</v>
      </c>
      <c r="BB57" s="7">
        <f t="shared" si="26"/>
        <v>0</v>
      </c>
      <c r="BC57" s="8">
        <f t="shared" si="27"/>
        <v>5</v>
      </c>
      <c r="BD57" s="9">
        <f t="shared" si="28"/>
        <v>270000</v>
      </c>
      <c r="BE57" s="9">
        <f t="shared" si="29"/>
        <v>3700000</v>
      </c>
      <c r="BF57" s="9" t="str">
        <f t="shared" si="30"/>
        <v>NF</v>
      </c>
      <c r="BG57" s="9">
        <f t="shared" si="31"/>
        <v>5600000</v>
      </c>
      <c r="BH57" s="9" t="str">
        <f t="shared" si="32"/>
        <v>NF</v>
      </c>
      <c r="BI57" s="9">
        <f t="shared" si="33"/>
        <v>270000</v>
      </c>
      <c r="BJ57" s="10">
        <f t="shared" si="34"/>
        <v>1</v>
      </c>
      <c r="BK57" s="10">
        <f t="shared" si="35"/>
        <v>13.703703703703704</v>
      </c>
      <c r="BL57" s="10">
        <f t="shared" si="36"/>
        <v>0</v>
      </c>
      <c r="BM57" s="10">
        <f t="shared" si="37"/>
        <v>20.74074074074074</v>
      </c>
      <c r="BN57" s="10">
        <f t="shared" si="38"/>
        <v>0</v>
      </c>
    </row>
    <row r="58" spans="2:66" ht="19" x14ac:dyDescent="0.25">
      <c r="B58" t="s">
        <v>117</v>
      </c>
      <c r="D58">
        <v>1</v>
      </c>
      <c r="E58">
        <v>1</v>
      </c>
      <c r="F58" s="1">
        <v>400000</v>
      </c>
      <c r="G58" s="4">
        <v>3.9199999999999999E-4</v>
      </c>
      <c r="J58" t="s">
        <v>227</v>
      </c>
      <c r="K58" t="s">
        <v>228</v>
      </c>
      <c r="L58">
        <v>2</v>
      </c>
      <c r="M58">
        <v>3</v>
      </c>
      <c r="N58" s="1">
        <v>560000</v>
      </c>
      <c r="O58" s="4">
        <v>1.26E-4</v>
      </c>
      <c r="R58" t="s">
        <v>412</v>
      </c>
      <c r="S58" t="s">
        <v>413</v>
      </c>
      <c r="T58">
        <v>2</v>
      </c>
      <c r="U58">
        <v>2</v>
      </c>
      <c r="V58" s="1">
        <v>890000</v>
      </c>
      <c r="W58" s="4">
        <v>0.18</v>
      </c>
      <c r="Z58" t="s">
        <v>229</v>
      </c>
      <c r="AA58" t="s">
        <v>230</v>
      </c>
      <c r="AB58">
        <v>2</v>
      </c>
      <c r="AC58">
        <v>3</v>
      </c>
      <c r="AD58" s="1">
        <v>8100000</v>
      </c>
      <c r="AE58" s="4">
        <v>1.33E-3</v>
      </c>
      <c r="AH58" t="s">
        <v>301</v>
      </c>
      <c r="AI58" t="s">
        <v>302</v>
      </c>
      <c r="AJ58">
        <v>1</v>
      </c>
      <c r="AK58">
        <v>1</v>
      </c>
      <c r="AL58" s="1">
        <v>2000000</v>
      </c>
      <c r="AM58" s="4">
        <v>7.5199999999999996E-4</v>
      </c>
      <c r="AO58" t="s">
        <v>199</v>
      </c>
      <c r="AP58" t="s">
        <v>200</v>
      </c>
      <c r="AQ58" t="s">
        <v>696</v>
      </c>
      <c r="AR58">
        <v>35.92</v>
      </c>
      <c r="AS58" s="7">
        <f t="shared" si="17"/>
        <v>0</v>
      </c>
      <c r="AT58" s="7">
        <f t="shared" si="18"/>
        <v>0</v>
      </c>
      <c r="AU58" s="7">
        <f t="shared" si="19"/>
        <v>4</v>
      </c>
      <c r="AV58" s="7">
        <f t="shared" si="20"/>
        <v>5</v>
      </c>
      <c r="AW58" s="7">
        <f t="shared" si="21"/>
        <v>0</v>
      </c>
      <c r="AX58" s="7">
        <f t="shared" si="22"/>
        <v>0</v>
      </c>
      <c r="AY58" s="7">
        <f t="shared" si="23"/>
        <v>3</v>
      </c>
      <c r="AZ58" s="7">
        <f t="shared" si="24"/>
        <v>3</v>
      </c>
      <c r="BA58" s="7">
        <f t="shared" si="25"/>
        <v>0</v>
      </c>
      <c r="BB58" s="7">
        <f t="shared" si="26"/>
        <v>0</v>
      </c>
      <c r="BC58" s="8">
        <f t="shared" si="27"/>
        <v>5</v>
      </c>
      <c r="BD58" s="9" t="str">
        <f t="shared" si="28"/>
        <v>NF</v>
      </c>
      <c r="BE58" s="9">
        <f t="shared" si="29"/>
        <v>11000000</v>
      </c>
      <c r="BF58" s="9" t="str">
        <f t="shared" si="30"/>
        <v>NF</v>
      </c>
      <c r="BG58" s="9">
        <f t="shared" si="31"/>
        <v>28000000</v>
      </c>
      <c r="BH58" s="9" t="str">
        <f t="shared" si="32"/>
        <v>NF</v>
      </c>
      <c r="BI58" s="9">
        <f t="shared" si="33"/>
        <v>11000000</v>
      </c>
      <c r="BJ58" s="10">
        <f t="shared" si="34"/>
        <v>0</v>
      </c>
      <c r="BK58" s="10">
        <f t="shared" si="35"/>
        <v>1</v>
      </c>
      <c r="BL58" s="10">
        <f t="shared" si="36"/>
        <v>0</v>
      </c>
      <c r="BM58" s="10">
        <f t="shared" si="37"/>
        <v>2.5454545454545454</v>
      </c>
      <c r="BN58" s="10">
        <f t="shared" si="38"/>
        <v>0</v>
      </c>
    </row>
    <row r="59" spans="2:66" ht="19" x14ac:dyDescent="0.25">
      <c r="B59" t="s">
        <v>118</v>
      </c>
      <c r="C59" t="s">
        <v>119</v>
      </c>
      <c r="D59">
        <v>1</v>
      </c>
      <c r="E59">
        <v>1</v>
      </c>
      <c r="F59" s="1">
        <v>130000</v>
      </c>
      <c r="G59" s="4">
        <v>1.2400000000000001E-4</v>
      </c>
      <c r="J59" t="s">
        <v>85</v>
      </c>
      <c r="K59" t="s">
        <v>86</v>
      </c>
      <c r="L59">
        <v>2</v>
      </c>
      <c r="M59">
        <v>3</v>
      </c>
      <c r="N59" s="1">
        <v>4400000</v>
      </c>
      <c r="O59" s="4">
        <v>9.9099999999999991E-4</v>
      </c>
      <c r="R59" t="s">
        <v>257</v>
      </c>
      <c r="S59" t="s">
        <v>258</v>
      </c>
      <c r="T59">
        <v>1</v>
      </c>
      <c r="U59">
        <v>12</v>
      </c>
      <c r="V59" s="1">
        <v>19000000</v>
      </c>
      <c r="W59" s="4">
        <v>3.69</v>
      </c>
      <c r="Z59" t="s">
        <v>225</v>
      </c>
      <c r="AA59" t="s">
        <v>226</v>
      </c>
      <c r="AB59">
        <v>2</v>
      </c>
      <c r="AC59">
        <v>3</v>
      </c>
      <c r="AD59" s="1">
        <v>2600000</v>
      </c>
      <c r="AE59" s="4">
        <v>4.17E-4</v>
      </c>
      <c r="AH59" t="s">
        <v>205</v>
      </c>
      <c r="AI59" t="s">
        <v>206</v>
      </c>
      <c r="AJ59">
        <v>1</v>
      </c>
      <c r="AK59">
        <v>1</v>
      </c>
      <c r="AL59" s="1">
        <v>5100000</v>
      </c>
      <c r="AM59" s="4">
        <v>1.92E-3</v>
      </c>
      <c r="AO59" t="s">
        <v>215</v>
      </c>
      <c r="AP59" t="s">
        <v>216</v>
      </c>
      <c r="AQ59" t="s">
        <v>697</v>
      </c>
      <c r="AR59">
        <v>52.71</v>
      </c>
      <c r="AS59" s="7">
        <f t="shared" si="17"/>
        <v>0</v>
      </c>
      <c r="AT59" s="7">
        <f t="shared" si="18"/>
        <v>0</v>
      </c>
      <c r="AU59" s="7">
        <f t="shared" si="19"/>
        <v>3</v>
      </c>
      <c r="AV59" s="7">
        <f t="shared" si="20"/>
        <v>3</v>
      </c>
      <c r="AW59" s="7">
        <f t="shared" si="21"/>
        <v>0</v>
      </c>
      <c r="AX59" s="7">
        <f t="shared" si="22"/>
        <v>0</v>
      </c>
      <c r="AY59" s="7">
        <f t="shared" si="23"/>
        <v>1</v>
      </c>
      <c r="AZ59" s="7">
        <f t="shared" si="24"/>
        <v>1</v>
      </c>
      <c r="BA59" s="7">
        <f t="shared" si="25"/>
        <v>4</v>
      </c>
      <c r="BB59" s="7">
        <f t="shared" si="26"/>
        <v>4</v>
      </c>
      <c r="BC59" s="8">
        <f t="shared" si="27"/>
        <v>4</v>
      </c>
      <c r="BD59" s="9" t="str">
        <f t="shared" si="28"/>
        <v>NF</v>
      </c>
      <c r="BE59" s="9">
        <f t="shared" si="29"/>
        <v>3900000</v>
      </c>
      <c r="BF59" s="9" t="str">
        <f t="shared" si="30"/>
        <v>NF</v>
      </c>
      <c r="BG59" s="9">
        <f t="shared" si="31"/>
        <v>1600000</v>
      </c>
      <c r="BH59" s="9">
        <f t="shared" si="32"/>
        <v>6400000</v>
      </c>
      <c r="BI59" s="9">
        <f t="shared" si="33"/>
        <v>1600000</v>
      </c>
      <c r="BJ59" s="10">
        <f t="shared" si="34"/>
        <v>0</v>
      </c>
      <c r="BK59" s="10">
        <f t="shared" si="35"/>
        <v>2.4375</v>
      </c>
      <c r="BL59" s="10">
        <f t="shared" si="36"/>
        <v>0</v>
      </c>
      <c r="BM59" s="10">
        <f t="shared" si="37"/>
        <v>1</v>
      </c>
      <c r="BN59" s="10">
        <f t="shared" si="38"/>
        <v>4</v>
      </c>
    </row>
    <row r="60" spans="2:66" ht="19" x14ac:dyDescent="0.25">
      <c r="B60" t="s">
        <v>120</v>
      </c>
      <c r="C60" t="s">
        <v>121</v>
      </c>
      <c r="D60">
        <v>1</v>
      </c>
      <c r="E60">
        <v>1</v>
      </c>
      <c r="F60" s="1">
        <v>370000</v>
      </c>
      <c r="G60" s="4">
        <v>3.6900000000000002E-4</v>
      </c>
      <c r="J60" t="s">
        <v>229</v>
      </c>
      <c r="K60" t="s">
        <v>230</v>
      </c>
      <c r="L60">
        <v>2</v>
      </c>
      <c r="M60">
        <v>3</v>
      </c>
      <c r="N60" s="1">
        <v>2600000</v>
      </c>
      <c r="O60" s="4">
        <v>5.9999999999999995E-4</v>
      </c>
      <c r="R60" t="s">
        <v>138</v>
      </c>
      <c r="S60" t="s">
        <v>139</v>
      </c>
      <c r="T60">
        <v>1</v>
      </c>
      <c r="U60">
        <v>2</v>
      </c>
      <c r="V60" s="1">
        <v>59000000</v>
      </c>
      <c r="W60" s="4">
        <v>11.74</v>
      </c>
      <c r="Z60" t="s">
        <v>41</v>
      </c>
      <c r="AA60" t="s">
        <v>42</v>
      </c>
      <c r="AB60">
        <v>2</v>
      </c>
      <c r="AC60">
        <v>3</v>
      </c>
      <c r="AD60" s="1">
        <v>40000000</v>
      </c>
      <c r="AE60" s="4">
        <v>6.5199999999999998E-3</v>
      </c>
      <c r="AH60" t="s">
        <v>614</v>
      </c>
      <c r="AI60" t="s">
        <v>615</v>
      </c>
      <c r="AJ60">
        <v>1</v>
      </c>
      <c r="AK60">
        <v>1</v>
      </c>
      <c r="AL60" s="1">
        <v>3900000</v>
      </c>
      <c r="AM60" s="4">
        <v>1.47E-3</v>
      </c>
      <c r="AO60" t="s">
        <v>249</v>
      </c>
      <c r="AP60" t="s">
        <v>250</v>
      </c>
      <c r="AQ60" t="s">
        <v>698</v>
      </c>
      <c r="AR60">
        <v>47.14</v>
      </c>
      <c r="AS60" s="7">
        <f t="shared" si="17"/>
        <v>0</v>
      </c>
      <c r="AT60" s="7">
        <f t="shared" si="18"/>
        <v>0</v>
      </c>
      <c r="AU60" s="7">
        <f t="shared" si="19"/>
        <v>2</v>
      </c>
      <c r="AV60" s="7">
        <f t="shared" si="20"/>
        <v>2</v>
      </c>
      <c r="AW60" s="7">
        <f t="shared" si="21"/>
        <v>3</v>
      </c>
      <c r="AX60" s="7">
        <f t="shared" si="22"/>
        <v>3</v>
      </c>
      <c r="AY60" s="7">
        <f t="shared" si="23"/>
        <v>0</v>
      </c>
      <c r="AZ60" s="7">
        <f t="shared" si="24"/>
        <v>0</v>
      </c>
      <c r="BA60" s="7">
        <f t="shared" si="25"/>
        <v>3</v>
      </c>
      <c r="BB60" s="7">
        <f t="shared" si="26"/>
        <v>3</v>
      </c>
      <c r="BC60" s="8">
        <f t="shared" si="27"/>
        <v>3</v>
      </c>
      <c r="BD60" s="9" t="str">
        <f t="shared" si="28"/>
        <v>NF</v>
      </c>
      <c r="BE60" s="9">
        <f t="shared" si="29"/>
        <v>1800000</v>
      </c>
      <c r="BF60" s="9">
        <f t="shared" si="30"/>
        <v>3300000</v>
      </c>
      <c r="BG60" s="9" t="str">
        <f t="shared" si="31"/>
        <v>NF</v>
      </c>
      <c r="BH60" s="9">
        <f t="shared" si="32"/>
        <v>3600000</v>
      </c>
      <c r="BI60" s="9">
        <f t="shared" si="33"/>
        <v>1800000</v>
      </c>
      <c r="BJ60" s="10">
        <f t="shared" si="34"/>
        <v>0</v>
      </c>
      <c r="BK60" s="10">
        <f t="shared" si="35"/>
        <v>1</v>
      </c>
      <c r="BL60" s="10">
        <f t="shared" si="36"/>
        <v>1.8333333333333333</v>
      </c>
      <c r="BM60" s="10">
        <f t="shared" si="37"/>
        <v>0</v>
      </c>
      <c r="BN60" s="10">
        <f t="shared" si="38"/>
        <v>2</v>
      </c>
    </row>
    <row r="61" spans="2:66" ht="19" x14ac:dyDescent="0.25">
      <c r="B61" t="s">
        <v>122</v>
      </c>
      <c r="C61" t="s">
        <v>123</v>
      </c>
      <c r="D61">
        <v>1</v>
      </c>
      <c r="E61">
        <v>1</v>
      </c>
      <c r="F61" s="1">
        <v>160000000</v>
      </c>
      <c r="G61" s="4">
        <v>0.15</v>
      </c>
      <c r="J61" t="s">
        <v>231</v>
      </c>
      <c r="K61" t="s">
        <v>232</v>
      </c>
      <c r="L61">
        <v>2</v>
      </c>
      <c r="M61">
        <v>3</v>
      </c>
      <c r="N61" s="1">
        <v>1200000</v>
      </c>
      <c r="O61" s="4">
        <v>2.6200000000000003E-4</v>
      </c>
      <c r="R61" t="s">
        <v>140</v>
      </c>
      <c r="S61" t="s">
        <v>141</v>
      </c>
      <c r="T61">
        <v>1</v>
      </c>
      <c r="U61">
        <v>2</v>
      </c>
      <c r="V61" s="1">
        <v>430000</v>
      </c>
      <c r="W61" s="4">
        <v>8.5699999999999998E-2</v>
      </c>
      <c r="Z61" t="s">
        <v>237</v>
      </c>
      <c r="AA61" t="s">
        <v>238</v>
      </c>
      <c r="AB61">
        <v>2</v>
      </c>
      <c r="AC61">
        <v>2</v>
      </c>
      <c r="AD61" s="1">
        <v>2100000</v>
      </c>
      <c r="AE61" s="4">
        <v>3.3599999999999998E-4</v>
      </c>
      <c r="AH61" t="s">
        <v>616</v>
      </c>
      <c r="AI61" t="s">
        <v>617</v>
      </c>
      <c r="AJ61">
        <v>1</v>
      </c>
      <c r="AK61">
        <v>1</v>
      </c>
      <c r="AL61" s="1">
        <v>2100000</v>
      </c>
      <c r="AM61" s="4">
        <v>7.7999999999999999E-4</v>
      </c>
      <c r="AO61" t="s">
        <v>61</v>
      </c>
      <c r="AP61" t="s">
        <v>62</v>
      </c>
      <c r="AQ61" t="s">
        <v>699</v>
      </c>
      <c r="AR61">
        <v>187.03</v>
      </c>
      <c r="AS61" s="7">
        <f t="shared" si="17"/>
        <v>2</v>
      </c>
      <c r="AT61" s="7">
        <f t="shared" si="18"/>
        <v>2</v>
      </c>
      <c r="AU61" s="7">
        <f t="shared" si="19"/>
        <v>1</v>
      </c>
      <c r="AV61" s="7">
        <f t="shared" si="20"/>
        <v>1</v>
      </c>
      <c r="AW61" s="7">
        <f t="shared" si="21"/>
        <v>0</v>
      </c>
      <c r="AX61" s="7">
        <f t="shared" si="22"/>
        <v>0</v>
      </c>
      <c r="AY61" s="7">
        <f t="shared" si="23"/>
        <v>4</v>
      </c>
      <c r="AZ61" s="7">
        <f t="shared" si="24"/>
        <v>5</v>
      </c>
      <c r="BA61" s="7">
        <f t="shared" si="25"/>
        <v>0</v>
      </c>
      <c r="BB61" s="7">
        <f t="shared" si="26"/>
        <v>0</v>
      </c>
      <c r="BC61" s="8">
        <f t="shared" si="27"/>
        <v>5</v>
      </c>
      <c r="BD61" s="9">
        <f t="shared" si="28"/>
        <v>430000</v>
      </c>
      <c r="BE61" s="9">
        <f t="shared" si="29"/>
        <v>480000</v>
      </c>
      <c r="BF61" s="9" t="str">
        <f t="shared" si="30"/>
        <v>NF</v>
      </c>
      <c r="BG61" s="9">
        <f t="shared" si="31"/>
        <v>6800000</v>
      </c>
      <c r="BH61" s="9" t="str">
        <f t="shared" si="32"/>
        <v>NF</v>
      </c>
      <c r="BI61" s="9">
        <f t="shared" si="33"/>
        <v>430000</v>
      </c>
      <c r="BJ61" s="10">
        <f t="shared" si="34"/>
        <v>1</v>
      </c>
      <c r="BK61" s="10">
        <f t="shared" si="35"/>
        <v>1.1162790697674418</v>
      </c>
      <c r="BL61" s="10">
        <f t="shared" si="36"/>
        <v>0</v>
      </c>
      <c r="BM61" s="10">
        <f t="shared" si="37"/>
        <v>15.813953488372093</v>
      </c>
      <c r="BN61" s="10">
        <f t="shared" si="38"/>
        <v>0</v>
      </c>
    </row>
    <row r="62" spans="2:66" ht="19" x14ac:dyDescent="0.25">
      <c r="B62" t="s">
        <v>124</v>
      </c>
      <c r="C62" t="s">
        <v>125</v>
      </c>
      <c r="D62">
        <v>1</v>
      </c>
      <c r="E62">
        <v>1</v>
      </c>
      <c r="F62" s="1">
        <v>1400000</v>
      </c>
      <c r="G62" s="4">
        <v>1.3600000000000001E-3</v>
      </c>
      <c r="J62" t="s">
        <v>233</v>
      </c>
      <c r="K62" t="s">
        <v>234</v>
      </c>
      <c r="L62">
        <v>2</v>
      </c>
      <c r="M62">
        <v>3</v>
      </c>
      <c r="N62" s="1">
        <v>1700000</v>
      </c>
      <c r="O62" s="4">
        <v>3.9199999999999999E-4</v>
      </c>
      <c r="R62" t="s">
        <v>414</v>
      </c>
      <c r="S62" t="s">
        <v>415</v>
      </c>
      <c r="T62">
        <v>1</v>
      </c>
      <c r="U62">
        <v>2</v>
      </c>
      <c r="V62" s="1">
        <v>390000</v>
      </c>
      <c r="W62" s="4">
        <v>7.6899999999999996E-2</v>
      </c>
      <c r="Z62" t="s">
        <v>83</v>
      </c>
      <c r="AA62" t="s">
        <v>84</v>
      </c>
      <c r="AB62">
        <v>2</v>
      </c>
      <c r="AC62">
        <v>2</v>
      </c>
      <c r="AD62" s="1">
        <v>4500000</v>
      </c>
      <c r="AE62" s="4">
        <v>7.3399999999999995E-4</v>
      </c>
      <c r="AH62" t="s">
        <v>618</v>
      </c>
      <c r="AI62" t="s">
        <v>619</v>
      </c>
      <c r="AJ62">
        <v>1</v>
      </c>
      <c r="AK62">
        <v>1</v>
      </c>
      <c r="AL62" s="1">
        <v>4400000</v>
      </c>
      <c r="AM62" s="4">
        <v>1.67E-3</v>
      </c>
      <c r="AO62" t="s">
        <v>209</v>
      </c>
      <c r="AP62" t="s">
        <v>210</v>
      </c>
      <c r="AQ62" t="s">
        <v>700</v>
      </c>
      <c r="AR62">
        <v>108.46</v>
      </c>
      <c r="AS62" s="7">
        <f t="shared" si="17"/>
        <v>0</v>
      </c>
      <c r="AT62" s="7">
        <f t="shared" si="18"/>
        <v>0</v>
      </c>
      <c r="AU62" s="7">
        <f t="shared" si="19"/>
        <v>3</v>
      </c>
      <c r="AV62" s="7">
        <f t="shared" si="20"/>
        <v>3</v>
      </c>
      <c r="AW62" s="7">
        <f t="shared" si="21"/>
        <v>0</v>
      </c>
      <c r="AX62" s="7">
        <f t="shared" si="22"/>
        <v>0</v>
      </c>
      <c r="AY62" s="7">
        <f t="shared" si="23"/>
        <v>4</v>
      </c>
      <c r="AZ62" s="7">
        <f t="shared" si="24"/>
        <v>4</v>
      </c>
      <c r="BA62" s="7">
        <f t="shared" si="25"/>
        <v>0</v>
      </c>
      <c r="BB62" s="7">
        <f t="shared" si="26"/>
        <v>0</v>
      </c>
      <c r="BC62" s="8">
        <f t="shared" si="27"/>
        <v>4</v>
      </c>
      <c r="BD62" s="9" t="str">
        <f t="shared" si="28"/>
        <v>NF</v>
      </c>
      <c r="BE62" s="9">
        <f t="shared" si="29"/>
        <v>3600000</v>
      </c>
      <c r="BF62" s="9" t="str">
        <f t="shared" si="30"/>
        <v>NF</v>
      </c>
      <c r="BG62" s="9">
        <f t="shared" si="31"/>
        <v>5800000</v>
      </c>
      <c r="BH62" s="9" t="str">
        <f t="shared" si="32"/>
        <v>NF</v>
      </c>
      <c r="BI62" s="9">
        <f t="shared" si="33"/>
        <v>3600000</v>
      </c>
      <c r="BJ62" s="10">
        <f t="shared" si="34"/>
        <v>0</v>
      </c>
      <c r="BK62" s="10">
        <f t="shared" si="35"/>
        <v>1</v>
      </c>
      <c r="BL62" s="10">
        <f t="shared" si="36"/>
        <v>0</v>
      </c>
      <c r="BM62" s="10">
        <f t="shared" si="37"/>
        <v>1.6111111111111112</v>
      </c>
      <c r="BN62" s="10">
        <f t="shared" si="38"/>
        <v>0</v>
      </c>
    </row>
    <row r="63" spans="2:66" ht="19" x14ac:dyDescent="0.25">
      <c r="B63" t="s">
        <v>126</v>
      </c>
      <c r="C63" t="s">
        <v>127</v>
      </c>
      <c r="D63">
        <v>1</v>
      </c>
      <c r="E63">
        <v>1</v>
      </c>
      <c r="F63" s="1">
        <v>780000</v>
      </c>
      <c r="G63" s="4">
        <v>7.6800000000000002E-4</v>
      </c>
      <c r="J63" t="s">
        <v>41</v>
      </c>
      <c r="K63" t="s">
        <v>42</v>
      </c>
      <c r="L63">
        <v>2</v>
      </c>
      <c r="M63">
        <v>3</v>
      </c>
      <c r="N63" s="1">
        <v>17000000</v>
      </c>
      <c r="O63" s="4">
        <v>3.8600000000000001E-3</v>
      </c>
      <c r="R63" t="s">
        <v>416</v>
      </c>
      <c r="S63" t="s">
        <v>417</v>
      </c>
      <c r="T63">
        <v>1</v>
      </c>
      <c r="U63">
        <v>2</v>
      </c>
      <c r="V63" s="1">
        <v>350000</v>
      </c>
      <c r="W63" s="4">
        <v>6.8699999999999997E-2</v>
      </c>
      <c r="Z63" t="s">
        <v>231</v>
      </c>
      <c r="AA63" t="s">
        <v>232</v>
      </c>
      <c r="AB63">
        <v>2</v>
      </c>
      <c r="AC63">
        <v>2</v>
      </c>
      <c r="AD63" s="1">
        <v>16000000</v>
      </c>
      <c r="AE63" s="4">
        <v>2.5899999999999999E-3</v>
      </c>
      <c r="AH63" t="s">
        <v>620</v>
      </c>
      <c r="AI63" t="s">
        <v>621</v>
      </c>
      <c r="AJ63">
        <v>1</v>
      </c>
      <c r="AK63">
        <v>1</v>
      </c>
      <c r="AL63" s="1">
        <v>1800000</v>
      </c>
      <c r="AM63" s="4">
        <v>6.8099999999999996E-4</v>
      </c>
      <c r="AO63" t="s">
        <v>152</v>
      </c>
      <c r="AP63" t="s">
        <v>153</v>
      </c>
      <c r="AQ63" t="s">
        <v>701</v>
      </c>
      <c r="AR63">
        <v>70.849999999999994</v>
      </c>
      <c r="AS63" s="7">
        <f t="shared" si="17"/>
        <v>1</v>
      </c>
      <c r="AT63" s="7">
        <f t="shared" si="18"/>
        <v>2</v>
      </c>
      <c r="AU63" s="7">
        <f t="shared" si="19"/>
        <v>2</v>
      </c>
      <c r="AV63" s="7">
        <f t="shared" si="20"/>
        <v>2</v>
      </c>
      <c r="AW63" s="7">
        <f t="shared" si="21"/>
        <v>2</v>
      </c>
      <c r="AX63" s="7">
        <f t="shared" si="22"/>
        <v>2</v>
      </c>
      <c r="AY63" s="7">
        <f t="shared" si="23"/>
        <v>0</v>
      </c>
      <c r="AZ63" s="7">
        <f t="shared" si="24"/>
        <v>0</v>
      </c>
      <c r="BA63" s="7">
        <f t="shared" si="25"/>
        <v>1</v>
      </c>
      <c r="BB63" s="7">
        <f t="shared" si="26"/>
        <v>1</v>
      </c>
      <c r="BC63" s="8">
        <f t="shared" si="27"/>
        <v>2</v>
      </c>
      <c r="BD63" s="9">
        <f t="shared" si="28"/>
        <v>150000</v>
      </c>
      <c r="BE63" s="9">
        <f t="shared" si="29"/>
        <v>520000</v>
      </c>
      <c r="BF63" s="9">
        <f t="shared" si="30"/>
        <v>140000</v>
      </c>
      <c r="BG63" s="9" t="str">
        <f t="shared" si="31"/>
        <v>NF</v>
      </c>
      <c r="BH63" s="9">
        <f t="shared" si="32"/>
        <v>2200000</v>
      </c>
      <c r="BI63" s="9">
        <f t="shared" si="33"/>
        <v>140000</v>
      </c>
      <c r="BJ63" s="10">
        <f t="shared" si="34"/>
        <v>1.0714285714285714</v>
      </c>
      <c r="BK63" s="10">
        <f t="shared" si="35"/>
        <v>3.7142857142857144</v>
      </c>
      <c r="BL63" s="10">
        <f t="shared" si="36"/>
        <v>1</v>
      </c>
      <c r="BM63" s="10">
        <f t="shared" si="37"/>
        <v>0</v>
      </c>
      <c r="BN63" s="10">
        <f t="shared" si="38"/>
        <v>15.714285714285714</v>
      </c>
    </row>
    <row r="64" spans="2:66" ht="19" x14ac:dyDescent="0.25">
      <c r="B64" t="s">
        <v>128</v>
      </c>
      <c r="C64" t="s">
        <v>129</v>
      </c>
      <c r="D64">
        <v>1</v>
      </c>
      <c r="E64">
        <v>1</v>
      </c>
      <c r="F64" s="1">
        <v>1200000</v>
      </c>
      <c r="G64" s="4">
        <v>1.2199999999999999E-3</v>
      </c>
      <c r="J64" t="s">
        <v>97</v>
      </c>
      <c r="K64" t="s">
        <v>98</v>
      </c>
      <c r="L64">
        <v>2</v>
      </c>
      <c r="M64">
        <v>2</v>
      </c>
      <c r="N64" s="1">
        <v>910000</v>
      </c>
      <c r="O64" s="4">
        <v>2.0599999999999999E-4</v>
      </c>
      <c r="R64" t="s">
        <v>418</v>
      </c>
      <c r="S64" t="s">
        <v>419</v>
      </c>
      <c r="T64">
        <v>1</v>
      </c>
      <c r="U64">
        <v>2</v>
      </c>
      <c r="V64" s="1">
        <v>420000</v>
      </c>
      <c r="W64" s="4">
        <v>8.3199999999999996E-2</v>
      </c>
      <c r="Z64" t="s">
        <v>241</v>
      </c>
      <c r="AA64" t="s">
        <v>242</v>
      </c>
      <c r="AB64">
        <v>2</v>
      </c>
      <c r="AC64">
        <v>2</v>
      </c>
      <c r="AD64" s="1">
        <v>9400000</v>
      </c>
      <c r="AE64" s="4">
        <v>1.5399999999999999E-3</v>
      </c>
      <c r="AH64" t="s">
        <v>582</v>
      </c>
      <c r="AI64" t="s">
        <v>583</v>
      </c>
      <c r="AJ64">
        <v>1</v>
      </c>
      <c r="AK64">
        <v>1</v>
      </c>
      <c r="AL64" s="1">
        <v>320000</v>
      </c>
      <c r="AM64" s="4">
        <v>1.2E-4</v>
      </c>
      <c r="AO64" t="s">
        <v>154</v>
      </c>
      <c r="AP64" t="s">
        <v>155</v>
      </c>
      <c r="AQ64" t="s">
        <v>702</v>
      </c>
      <c r="AR64">
        <v>78.13</v>
      </c>
      <c r="AS64" s="7">
        <f t="shared" si="17"/>
        <v>1</v>
      </c>
      <c r="AT64" s="7">
        <f t="shared" si="18"/>
        <v>2</v>
      </c>
      <c r="AU64" s="7">
        <f t="shared" si="19"/>
        <v>3</v>
      </c>
      <c r="AV64" s="7">
        <f t="shared" si="20"/>
        <v>3</v>
      </c>
      <c r="AW64" s="7">
        <f t="shared" si="21"/>
        <v>0</v>
      </c>
      <c r="AX64" s="7">
        <f t="shared" si="22"/>
        <v>0</v>
      </c>
      <c r="AY64" s="7">
        <f t="shared" si="23"/>
        <v>2</v>
      </c>
      <c r="AZ64" s="7">
        <f t="shared" si="24"/>
        <v>2</v>
      </c>
      <c r="BA64" s="7">
        <f t="shared" si="25"/>
        <v>0</v>
      </c>
      <c r="BB64" s="7">
        <f t="shared" si="26"/>
        <v>0</v>
      </c>
      <c r="BC64" s="8">
        <f t="shared" si="27"/>
        <v>3</v>
      </c>
      <c r="BD64" s="9">
        <f t="shared" si="28"/>
        <v>840000</v>
      </c>
      <c r="BE64" s="9">
        <f t="shared" si="29"/>
        <v>2000000</v>
      </c>
      <c r="BF64" s="9" t="str">
        <f t="shared" si="30"/>
        <v>NF</v>
      </c>
      <c r="BG64" s="9">
        <f t="shared" si="31"/>
        <v>1200000</v>
      </c>
      <c r="BH64" s="9" t="str">
        <f t="shared" si="32"/>
        <v>NF</v>
      </c>
      <c r="BI64" s="9">
        <f t="shared" si="33"/>
        <v>840000</v>
      </c>
      <c r="BJ64" s="10">
        <f t="shared" si="34"/>
        <v>1</v>
      </c>
      <c r="BK64" s="10">
        <f t="shared" si="35"/>
        <v>2.3809523809523809</v>
      </c>
      <c r="BL64" s="10">
        <f t="shared" si="36"/>
        <v>0</v>
      </c>
      <c r="BM64" s="10">
        <f t="shared" si="37"/>
        <v>1.4285714285714286</v>
      </c>
      <c r="BN64" s="10">
        <f t="shared" si="38"/>
        <v>0</v>
      </c>
    </row>
    <row r="65" spans="2:66" ht="19" x14ac:dyDescent="0.25">
      <c r="B65" t="s">
        <v>130</v>
      </c>
      <c r="C65" t="s">
        <v>131</v>
      </c>
      <c r="D65">
        <v>1</v>
      </c>
      <c r="E65">
        <v>1</v>
      </c>
      <c r="F65" s="1">
        <v>1300000</v>
      </c>
      <c r="G65" s="4">
        <v>1.33E-3</v>
      </c>
      <c r="J65" t="s">
        <v>235</v>
      </c>
      <c r="K65" t="s">
        <v>236</v>
      </c>
      <c r="L65">
        <v>2</v>
      </c>
      <c r="M65">
        <v>2</v>
      </c>
      <c r="N65" s="1">
        <v>1100000</v>
      </c>
      <c r="O65" s="4">
        <v>2.52E-4</v>
      </c>
      <c r="R65" t="s">
        <v>10</v>
      </c>
      <c r="S65" t="s">
        <v>11</v>
      </c>
      <c r="T65">
        <v>1</v>
      </c>
      <c r="U65">
        <v>2</v>
      </c>
      <c r="V65" s="1">
        <v>91000</v>
      </c>
      <c r="W65" s="4">
        <v>1.7999999999999999E-2</v>
      </c>
      <c r="Z65" t="s">
        <v>303</v>
      </c>
      <c r="AA65" t="s">
        <v>304</v>
      </c>
      <c r="AB65">
        <v>2</v>
      </c>
      <c r="AC65">
        <v>2</v>
      </c>
      <c r="AD65" s="1">
        <v>640000</v>
      </c>
      <c r="AE65" s="4">
        <v>1.05E-4</v>
      </c>
      <c r="AH65" t="s">
        <v>55</v>
      </c>
      <c r="AI65" t="s">
        <v>56</v>
      </c>
      <c r="AJ65">
        <v>1</v>
      </c>
      <c r="AK65">
        <v>1</v>
      </c>
      <c r="AL65" s="1">
        <v>250000</v>
      </c>
      <c r="AM65" s="4">
        <v>9.2899999999999995E-5</v>
      </c>
      <c r="AO65" t="s">
        <v>75</v>
      </c>
      <c r="AP65" t="s">
        <v>76</v>
      </c>
      <c r="AQ65" t="s">
        <v>703</v>
      </c>
      <c r="AR65">
        <v>52.53</v>
      </c>
      <c r="AS65" s="7">
        <f t="shared" si="17"/>
        <v>2</v>
      </c>
      <c r="AT65" s="7">
        <f t="shared" si="18"/>
        <v>3</v>
      </c>
      <c r="AU65" s="7">
        <f t="shared" si="19"/>
        <v>0</v>
      </c>
      <c r="AV65" s="7">
        <f t="shared" si="20"/>
        <v>0</v>
      </c>
      <c r="AW65" s="7">
        <f t="shared" si="21"/>
        <v>4</v>
      </c>
      <c r="AX65" s="7">
        <f t="shared" si="22"/>
        <v>4</v>
      </c>
      <c r="AY65" s="7">
        <f t="shared" si="23"/>
        <v>0</v>
      </c>
      <c r="AZ65" s="7">
        <f t="shared" si="24"/>
        <v>0</v>
      </c>
      <c r="BA65" s="7">
        <f t="shared" si="25"/>
        <v>0</v>
      </c>
      <c r="BB65" s="7">
        <f t="shared" si="26"/>
        <v>0</v>
      </c>
      <c r="BC65" s="8">
        <f t="shared" si="27"/>
        <v>4</v>
      </c>
      <c r="BD65" s="9">
        <f t="shared" si="28"/>
        <v>3200000</v>
      </c>
      <c r="BE65" s="9" t="str">
        <f t="shared" si="29"/>
        <v>NF</v>
      </c>
      <c r="BF65" s="9">
        <f t="shared" si="30"/>
        <v>3400000</v>
      </c>
      <c r="BG65" s="9" t="str">
        <f t="shared" si="31"/>
        <v>NF</v>
      </c>
      <c r="BH65" s="9" t="str">
        <f t="shared" si="32"/>
        <v>NF</v>
      </c>
      <c r="BI65" s="9">
        <f t="shared" si="33"/>
        <v>3200000</v>
      </c>
      <c r="BJ65" s="10">
        <f t="shared" si="34"/>
        <v>1</v>
      </c>
      <c r="BK65" s="10">
        <f t="shared" si="35"/>
        <v>0</v>
      </c>
      <c r="BL65" s="10">
        <f t="shared" si="36"/>
        <v>1.0625</v>
      </c>
      <c r="BM65" s="10">
        <f t="shared" si="37"/>
        <v>0</v>
      </c>
      <c r="BN65" s="10">
        <f t="shared" si="38"/>
        <v>0</v>
      </c>
    </row>
    <row r="66" spans="2:66" ht="19" x14ac:dyDescent="0.25">
      <c r="B66" t="s">
        <v>132</v>
      </c>
      <c r="C66" t="s">
        <v>133</v>
      </c>
      <c r="D66">
        <v>1</v>
      </c>
      <c r="E66">
        <v>1</v>
      </c>
      <c r="F66" s="1">
        <v>2000000</v>
      </c>
      <c r="G66" s="4">
        <v>1.98E-3</v>
      </c>
      <c r="J66" t="s">
        <v>237</v>
      </c>
      <c r="K66" t="s">
        <v>238</v>
      </c>
      <c r="L66">
        <v>2</v>
      </c>
      <c r="M66">
        <v>2</v>
      </c>
      <c r="N66" s="1">
        <v>1700000</v>
      </c>
      <c r="O66" s="4">
        <v>3.86E-4</v>
      </c>
      <c r="R66" t="s">
        <v>420</v>
      </c>
      <c r="S66" t="s">
        <v>421</v>
      </c>
      <c r="T66">
        <v>1</v>
      </c>
      <c r="U66">
        <v>2</v>
      </c>
      <c r="V66" s="1">
        <v>5200000</v>
      </c>
      <c r="W66" s="4">
        <v>1.02</v>
      </c>
      <c r="Z66" t="s">
        <v>253</v>
      </c>
      <c r="AA66" t="s">
        <v>254</v>
      </c>
      <c r="AB66">
        <v>2</v>
      </c>
      <c r="AC66">
        <v>2</v>
      </c>
      <c r="AD66" s="1">
        <v>410000</v>
      </c>
      <c r="AE66" s="4">
        <v>6.6799999999999997E-5</v>
      </c>
      <c r="AH66" t="s">
        <v>622</v>
      </c>
      <c r="AI66" t="s">
        <v>623</v>
      </c>
      <c r="AJ66">
        <v>1</v>
      </c>
      <c r="AK66">
        <v>1</v>
      </c>
      <c r="AL66" s="1">
        <v>690000</v>
      </c>
      <c r="AM66" s="4">
        <v>2.63E-4</v>
      </c>
      <c r="AO66" t="s">
        <v>271</v>
      </c>
      <c r="AP66" t="s">
        <v>272</v>
      </c>
      <c r="AQ66" t="s">
        <v>704</v>
      </c>
      <c r="AR66">
        <v>93.46</v>
      </c>
      <c r="AS66" s="7">
        <f t="shared" si="17"/>
        <v>0</v>
      </c>
      <c r="AT66" s="7">
        <f t="shared" si="18"/>
        <v>0</v>
      </c>
      <c r="AU66" s="7">
        <f t="shared" si="19"/>
        <v>1</v>
      </c>
      <c r="AV66" s="7">
        <f t="shared" si="20"/>
        <v>1</v>
      </c>
      <c r="AW66" s="7">
        <f t="shared" si="21"/>
        <v>0</v>
      </c>
      <c r="AX66" s="7">
        <f t="shared" si="22"/>
        <v>0</v>
      </c>
      <c r="AY66" s="7">
        <f t="shared" si="23"/>
        <v>5</v>
      </c>
      <c r="AZ66" s="7">
        <f t="shared" si="24"/>
        <v>5</v>
      </c>
      <c r="BA66" s="7">
        <f t="shared" si="25"/>
        <v>0</v>
      </c>
      <c r="BB66" s="7">
        <f t="shared" si="26"/>
        <v>0</v>
      </c>
      <c r="BC66" s="8">
        <f t="shared" si="27"/>
        <v>5</v>
      </c>
      <c r="BD66" s="9" t="str">
        <f t="shared" si="28"/>
        <v>NF</v>
      </c>
      <c r="BE66" s="9">
        <f t="shared" si="29"/>
        <v>890000</v>
      </c>
      <c r="BF66" s="9" t="str">
        <f t="shared" si="30"/>
        <v>NF</v>
      </c>
      <c r="BG66" s="9">
        <f t="shared" si="31"/>
        <v>13000000</v>
      </c>
      <c r="BH66" s="9" t="str">
        <f t="shared" si="32"/>
        <v>NF</v>
      </c>
      <c r="BI66" s="9">
        <f t="shared" si="33"/>
        <v>890000</v>
      </c>
      <c r="BJ66" s="10">
        <f t="shared" si="34"/>
        <v>0</v>
      </c>
      <c r="BK66" s="10">
        <f t="shared" si="35"/>
        <v>1</v>
      </c>
      <c r="BL66" s="10">
        <f t="shared" si="36"/>
        <v>0</v>
      </c>
      <c r="BM66" s="10">
        <f t="shared" si="37"/>
        <v>14.606741573033707</v>
      </c>
      <c r="BN66" s="10">
        <f t="shared" si="38"/>
        <v>0</v>
      </c>
    </row>
    <row r="67" spans="2:66" ht="19" x14ac:dyDescent="0.25">
      <c r="B67" t="s">
        <v>134</v>
      </c>
      <c r="C67" t="s">
        <v>135</v>
      </c>
      <c r="D67">
        <v>1</v>
      </c>
      <c r="E67">
        <v>2</v>
      </c>
      <c r="F67" s="1">
        <v>5500000</v>
      </c>
      <c r="G67" s="4">
        <v>5.4299999999999999E-3</v>
      </c>
      <c r="J67" t="s">
        <v>239</v>
      </c>
      <c r="K67" t="s">
        <v>240</v>
      </c>
      <c r="L67">
        <v>2</v>
      </c>
      <c r="M67">
        <v>2</v>
      </c>
      <c r="N67" s="1">
        <v>2400000</v>
      </c>
      <c r="O67" s="4">
        <v>5.4100000000000003E-4</v>
      </c>
      <c r="R67" t="s">
        <v>422</v>
      </c>
      <c r="S67" t="s">
        <v>423</v>
      </c>
      <c r="T67">
        <v>1</v>
      </c>
      <c r="U67">
        <v>2</v>
      </c>
      <c r="V67" s="1">
        <v>730000</v>
      </c>
      <c r="W67" s="4">
        <v>0.15</v>
      </c>
      <c r="Z67" t="s">
        <v>321</v>
      </c>
      <c r="AA67" t="s">
        <v>322</v>
      </c>
      <c r="AB67">
        <v>2</v>
      </c>
      <c r="AC67">
        <v>2</v>
      </c>
      <c r="AD67" s="1">
        <v>15000000</v>
      </c>
      <c r="AE67" s="4">
        <v>2.4199999999999998E-3</v>
      </c>
      <c r="AH67" t="s">
        <v>624</v>
      </c>
      <c r="AI67" t="s">
        <v>625</v>
      </c>
      <c r="AJ67">
        <v>1</v>
      </c>
      <c r="AK67">
        <v>1</v>
      </c>
      <c r="AL67" s="1">
        <v>650000</v>
      </c>
      <c r="AM67" s="4">
        <v>2.4800000000000001E-4</v>
      </c>
      <c r="AO67" t="s">
        <v>331</v>
      </c>
      <c r="AP67" t="s">
        <v>332</v>
      </c>
      <c r="AQ67" t="s">
        <v>705</v>
      </c>
      <c r="AR67">
        <v>59.72</v>
      </c>
      <c r="AS67" s="7">
        <f t="shared" ref="AS67:AS130" si="39">IFERROR(VLOOKUP(AO67,B:G,3, FALSE),0)</f>
        <v>0</v>
      </c>
      <c r="AT67" s="7">
        <f t="shared" ref="AT67:AT130" si="40">IFERROR(VLOOKUP(AO67,B:G,4, FALSE),0)</f>
        <v>0</v>
      </c>
      <c r="AU67" s="7">
        <f t="shared" ref="AU67:AU130" si="41">IFERROR(VLOOKUP(AO67,J:O,3, FALSE),0)</f>
        <v>1</v>
      </c>
      <c r="AV67" s="7">
        <f t="shared" ref="AV67:AV130" si="42">IFERROR(VLOOKUP(AO67,J:O,4, FALSE),0)</f>
        <v>1</v>
      </c>
      <c r="AW67" s="7">
        <f t="shared" ref="AW67:AW130" si="43">IFERROR(VLOOKUP(AO67,R:W,3, FALSE),0)</f>
        <v>5</v>
      </c>
      <c r="AX67" s="7">
        <f t="shared" ref="AX67:AX130" si="44">IFERROR(VLOOKUP(AO67,R:W,4, FALSE),0)</f>
        <v>5</v>
      </c>
      <c r="AY67" s="7">
        <f t="shared" ref="AY67:AY130" si="45">IFERROR(VLOOKUP(AO67,Z:AE,3, FALSE),0)</f>
        <v>0</v>
      </c>
      <c r="AZ67" s="7">
        <f t="shared" ref="AZ67:AZ130" si="46">IFERROR(VLOOKUP(AO67,Z:AE,4, FALSE),0)</f>
        <v>0</v>
      </c>
      <c r="BA67" s="7">
        <f t="shared" ref="BA67:BA130" si="47">IFERROR(VLOOKUP(AO67,AH:AM,3, FALSE),0)</f>
        <v>0</v>
      </c>
      <c r="BB67" s="7">
        <f t="shared" ref="BB67:BB130" si="48">IFERROR(VLOOKUP(AO67,AH:AM,4, FALSE),0)</f>
        <v>0</v>
      </c>
      <c r="BC67" s="8">
        <f t="shared" ref="BC67:BC130" si="49">MAX(AS67:BB67)</f>
        <v>5</v>
      </c>
      <c r="BD67" s="9" t="str">
        <f t="shared" ref="BD67:BD130" si="50">IFERROR(VLOOKUP(AO67,B:G,5, FALSE),"NF")</f>
        <v>NF</v>
      </c>
      <c r="BE67" s="9">
        <f t="shared" ref="BE67:BE130" si="51">IFERROR(VLOOKUP(AO67,J:O,5, FALSE),"NF")</f>
        <v>1200000</v>
      </c>
      <c r="BF67" s="9">
        <f t="shared" ref="BF67:BF130" si="52">IFERROR(VLOOKUP(AO67,R:W,5, FALSE),"NF")</f>
        <v>2600000</v>
      </c>
      <c r="BG67" s="9" t="str">
        <f t="shared" ref="BG67:BG130" si="53">IFERROR(VLOOKUP(AO67,Z:AE,5, FALSE),"NF")</f>
        <v>NF</v>
      </c>
      <c r="BH67" s="9" t="str">
        <f t="shared" ref="BH67:BH130" si="54">IFERROR(VLOOKUP(AO67,AH:AM,5, FALSE),"NF")</f>
        <v>NF</v>
      </c>
      <c r="BI67" s="9">
        <f t="shared" ref="BI67:BI130" si="55">MIN(BD67:BH67)</f>
        <v>1200000</v>
      </c>
      <c r="BJ67" s="10">
        <f t="shared" ref="BJ67:BJ130" si="56">IFERROR(BD67/BI67,0)</f>
        <v>0</v>
      </c>
      <c r="BK67" s="10">
        <f t="shared" ref="BK67:BK130" si="57">IFERROR(BE67/BI67,0)</f>
        <v>1</v>
      </c>
      <c r="BL67" s="10">
        <f t="shared" ref="BL67:BL130" si="58">IFERROR(BF67/BI67,0)</f>
        <v>2.1666666666666665</v>
      </c>
      <c r="BM67" s="10">
        <f t="shared" ref="BM67:BM130" si="59">IFERROR(BG67/BI67,0)</f>
        <v>0</v>
      </c>
      <c r="BN67" s="10">
        <f t="shared" ref="BN67:BN130" si="60">IFERROR(BH67/BI67,0)</f>
        <v>0</v>
      </c>
    </row>
    <row r="68" spans="2:66" ht="19" x14ac:dyDescent="0.25">
      <c r="B68" t="s">
        <v>136</v>
      </c>
      <c r="C68" t="s">
        <v>137</v>
      </c>
      <c r="D68">
        <v>1</v>
      </c>
      <c r="E68">
        <v>4</v>
      </c>
      <c r="F68" s="1">
        <v>6200000</v>
      </c>
      <c r="G68" s="4">
        <v>6.0600000000000003E-3</v>
      </c>
      <c r="J68" t="s">
        <v>150</v>
      </c>
      <c r="K68" t="s">
        <v>151</v>
      </c>
      <c r="L68">
        <v>2</v>
      </c>
      <c r="M68">
        <v>2</v>
      </c>
      <c r="N68" s="1">
        <v>4200000</v>
      </c>
      <c r="O68" s="4">
        <v>9.5299999999999996E-4</v>
      </c>
      <c r="R68" t="s">
        <v>134</v>
      </c>
      <c r="S68" t="s">
        <v>135</v>
      </c>
      <c r="T68">
        <v>1</v>
      </c>
      <c r="U68">
        <v>2</v>
      </c>
      <c r="V68" s="1">
        <v>4800000</v>
      </c>
      <c r="W68" s="4">
        <v>0.96</v>
      </c>
      <c r="Z68" t="s">
        <v>245</v>
      </c>
      <c r="AA68" t="s">
        <v>246</v>
      </c>
      <c r="AB68">
        <v>2</v>
      </c>
      <c r="AC68">
        <v>2</v>
      </c>
      <c r="AD68" s="1">
        <v>6400000</v>
      </c>
      <c r="AE68" s="4">
        <v>1.0399999999999999E-3</v>
      </c>
      <c r="AH68" t="s">
        <v>514</v>
      </c>
      <c r="AI68" t="s">
        <v>515</v>
      </c>
      <c r="AJ68">
        <v>1</v>
      </c>
      <c r="AK68">
        <v>1</v>
      </c>
      <c r="AL68" s="1">
        <v>370000</v>
      </c>
      <c r="AM68" s="4">
        <v>1.4200000000000001E-4</v>
      </c>
      <c r="AO68" t="s">
        <v>170</v>
      </c>
      <c r="AP68" t="s">
        <v>171</v>
      </c>
      <c r="AQ68" t="s">
        <v>706</v>
      </c>
      <c r="AR68">
        <v>15.99</v>
      </c>
      <c r="AS68" s="7">
        <f t="shared" si="39"/>
        <v>1</v>
      </c>
      <c r="AT68" s="7">
        <f t="shared" si="40"/>
        <v>1</v>
      </c>
      <c r="AU68" s="7">
        <f t="shared" si="41"/>
        <v>4</v>
      </c>
      <c r="AV68" s="7">
        <f t="shared" si="42"/>
        <v>5</v>
      </c>
      <c r="AW68" s="7">
        <f t="shared" si="43"/>
        <v>1</v>
      </c>
      <c r="AX68" s="7">
        <f t="shared" si="44"/>
        <v>1</v>
      </c>
      <c r="AY68" s="7">
        <f t="shared" si="45"/>
        <v>2</v>
      </c>
      <c r="AZ68" s="7">
        <f t="shared" si="46"/>
        <v>2</v>
      </c>
      <c r="BA68" s="7">
        <f t="shared" si="47"/>
        <v>2</v>
      </c>
      <c r="BB68" s="7">
        <f t="shared" si="48"/>
        <v>2</v>
      </c>
      <c r="BC68" s="8">
        <f t="shared" si="49"/>
        <v>5</v>
      </c>
      <c r="BD68" s="9">
        <f t="shared" si="50"/>
        <v>1600000</v>
      </c>
      <c r="BE68" s="9">
        <f t="shared" si="51"/>
        <v>17000000</v>
      </c>
      <c r="BF68" s="9">
        <f t="shared" si="52"/>
        <v>210000</v>
      </c>
      <c r="BG68" s="9">
        <f t="shared" si="53"/>
        <v>5100000</v>
      </c>
      <c r="BH68" s="9">
        <f t="shared" si="54"/>
        <v>5100000</v>
      </c>
      <c r="BI68" s="9">
        <f t="shared" si="55"/>
        <v>210000</v>
      </c>
      <c r="BJ68" s="10">
        <f t="shared" si="56"/>
        <v>7.6190476190476186</v>
      </c>
      <c r="BK68" s="10">
        <f t="shared" si="57"/>
        <v>80.952380952380949</v>
      </c>
      <c r="BL68" s="10">
        <f t="shared" si="58"/>
        <v>1</v>
      </c>
      <c r="BM68" s="10">
        <f t="shared" si="59"/>
        <v>24.285714285714285</v>
      </c>
      <c r="BN68" s="10">
        <f t="shared" si="60"/>
        <v>24.285714285714285</v>
      </c>
    </row>
    <row r="69" spans="2:66" ht="19" x14ac:dyDescent="0.25">
      <c r="B69" t="s">
        <v>138</v>
      </c>
      <c r="C69" t="s">
        <v>139</v>
      </c>
      <c r="D69">
        <v>1</v>
      </c>
      <c r="E69">
        <v>3</v>
      </c>
      <c r="F69" s="1">
        <v>38000000</v>
      </c>
      <c r="G69" s="4">
        <v>3.7900000000000003E-2</v>
      </c>
      <c r="J69" t="s">
        <v>241</v>
      </c>
      <c r="K69" t="s">
        <v>242</v>
      </c>
      <c r="L69">
        <v>2</v>
      </c>
      <c r="M69">
        <v>2</v>
      </c>
      <c r="N69" s="1">
        <v>6700000</v>
      </c>
      <c r="O69" s="4">
        <v>1.5200000000000001E-3</v>
      </c>
      <c r="R69" t="s">
        <v>103</v>
      </c>
      <c r="S69" t="s">
        <v>104</v>
      </c>
      <c r="T69">
        <v>1</v>
      </c>
      <c r="U69">
        <v>2</v>
      </c>
      <c r="V69" s="1">
        <v>2400000</v>
      </c>
      <c r="W69" s="4">
        <v>0.48</v>
      </c>
      <c r="Z69" t="s">
        <v>73</v>
      </c>
      <c r="AA69" t="s">
        <v>74</v>
      </c>
      <c r="AB69">
        <v>2</v>
      </c>
      <c r="AC69">
        <v>2</v>
      </c>
      <c r="AD69" s="1">
        <v>2600000</v>
      </c>
      <c r="AE69" s="4">
        <v>4.26E-4</v>
      </c>
      <c r="AH69" t="s">
        <v>626</v>
      </c>
      <c r="AI69" t="s">
        <v>627</v>
      </c>
      <c r="AJ69">
        <v>1</v>
      </c>
      <c r="AK69">
        <v>1</v>
      </c>
      <c r="AL69" s="1">
        <v>3600000</v>
      </c>
      <c r="AM69" s="4">
        <v>1.3799999999999999E-3</v>
      </c>
      <c r="AO69" t="s">
        <v>59</v>
      </c>
      <c r="AP69" t="s">
        <v>60</v>
      </c>
      <c r="AQ69" t="s">
        <v>707</v>
      </c>
      <c r="AR69">
        <v>7.96</v>
      </c>
      <c r="AS69" s="7">
        <f t="shared" si="39"/>
        <v>2</v>
      </c>
      <c r="AT69" s="7">
        <f t="shared" si="40"/>
        <v>2</v>
      </c>
      <c r="AU69" s="7">
        <f t="shared" si="41"/>
        <v>2</v>
      </c>
      <c r="AV69" s="7">
        <f t="shared" si="42"/>
        <v>2</v>
      </c>
      <c r="AW69" s="7">
        <f t="shared" si="43"/>
        <v>4</v>
      </c>
      <c r="AX69" s="7">
        <f t="shared" si="44"/>
        <v>7</v>
      </c>
      <c r="AY69" s="7">
        <f t="shared" si="45"/>
        <v>0</v>
      </c>
      <c r="AZ69" s="7">
        <f t="shared" si="46"/>
        <v>0</v>
      </c>
      <c r="BA69" s="7">
        <f t="shared" si="47"/>
        <v>0</v>
      </c>
      <c r="BB69" s="7">
        <f t="shared" si="48"/>
        <v>0</v>
      </c>
      <c r="BC69" s="8">
        <f t="shared" si="49"/>
        <v>7</v>
      </c>
      <c r="BD69" s="9">
        <f t="shared" si="50"/>
        <v>3400000</v>
      </c>
      <c r="BE69" s="9">
        <f t="shared" si="51"/>
        <v>2300000</v>
      </c>
      <c r="BF69" s="9">
        <f t="shared" si="52"/>
        <v>64000000</v>
      </c>
      <c r="BG69" s="9" t="str">
        <f t="shared" si="53"/>
        <v>NF</v>
      </c>
      <c r="BH69" s="9" t="str">
        <f t="shared" si="54"/>
        <v>NF</v>
      </c>
      <c r="BI69" s="9">
        <f t="shared" si="55"/>
        <v>2300000</v>
      </c>
      <c r="BJ69" s="10">
        <f t="shared" si="56"/>
        <v>1.4782608695652173</v>
      </c>
      <c r="BK69" s="10">
        <f t="shared" si="57"/>
        <v>1</v>
      </c>
      <c r="BL69" s="10">
        <f t="shared" si="58"/>
        <v>27.826086956521738</v>
      </c>
      <c r="BM69" s="10">
        <f t="shared" si="59"/>
        <v>0</v>
      </c>
      <c r="BN69" s="10">
        <f t="shared" si="60"/>
        <v>0</v>
      </c>
    </row>
    <row r="70" spans="2:66" ht="19" x14ac:dyDescent="0.25">
      <c r="B70" t="s">
        <v>140</v>
      </c>
      <c r="C70" t="s">
        <v>141</v>
      </c>
      <c r="D70">
        <v>1</v>
      </c>
      <c r="E70">
        <v>2</v>
      </c>
      <c r="F70" s="1">
        <v>370000</v>
      </c>
      <c r="G70" s="4">
        <v>3.6200000000000002E-4</v>
      </c>
      <c r="J70" t="s">
        <v>243</v>
      </c>
      <c r="K70" t="s">
        <v>244</v>
      </c>
      <c r="L70">
        <v>2</v>
      </c>
      <c r="M70">
        <v>2</v>
      </c>
      <c r="N70" s="1">
        <v>5500000</v>
      </c>
      <c r="O70" s="4">
        <v>1.25E-3</v>
      </c>
      <c r="R70" t="s">
        <v>166</v>
      </c>
      <c r="S70" t="s">
        <v>167</v>
      </c>
      <c r="T70">
        <v>1</v>
      </c>
      <c r="U70">
        <v>1</v>
      </c>
      <c r="V70" s="1">
        <v>5200000</v>
      </c>
      <c r="W70" s="4">
        <v>1.03</v>
      </c>
      <c r="Z70" t="s">
        <v>170</v>
      </c>
      <c r="AA70" t="s">
        <v>171</v>
      </c>
      <c r="AB70">
        <v>2</v>
      </c>
      <c r="AC70">
        <v>2</v>
      </c>
      <c r="AD70" s="1">
        <v>5100000</v>
      </c>
      <c r="AE70" s="4">
        <v>8.3799999999999999E-4</v>
      </c>
      <c r="AH70" t="s">
        <v>628</v>
      </c>
      <c r="AI70" t="s">
        <v>629</v>
      </c>
      <c r="AJ70">
        <v>1</v>
      </c>
      <c r="AK70">
        <v>1</v>
      </c>
      <c r="AL70" s="1">
        <v>1400000</v>
      </c>
      <c r="AM70" s="4">
        <v>5.4699999999999996E-4</v>
      </c>
      <c r="AO70" t="s">
        <v>221</v>
      </c>
      <c r="AP70" t="s">
        <v>222</v>
      </c>
      <c r="AQ70" t="s">
        <v>708</v>
      </c>
      <c r="AR70">
        <v>37.35</v>
      </c>
      <c r="AS70" s="7">
        <f t="shared" si="39"/>
        <v>0</v>
      </c>
      <c r="AT70" s="7">
        <f t="shared" si="40"/>
        <v>0</v>
      </c>
      <c r="AU70" s="7">
        <f t="shared" si="41"/>
        <v>2</v>
      </c>
      <c r="AV70" s="7">
        <f t="shared" si="42"/>
        <v>3</v>
      </c>
      <c r="AW70" s="7">
        <f t="shared" si="43"/>
        <v>0</v>
      </c>
      <c r="AX70" s="7">
        <f t="shared" si="44"/>
        <v>0</v>
      </c>
      <c r="AY70" s="7">
        <f t="shared" si="45"/>
        <v>1</v>
      </c>
      <c r="AZ70" s="7">
        <f t="shared" si="46"/>
        <v>2</v>
      </c>
      <c r="BA70" s="7">
        <f t="shared" si="47"/>
        <v>4</v>
      </c>
      <c r="BB70" s="7">
        <f t="shared" si="48"/>
        <v>4</v>
      </c>
      <c r="BC70" s="8">
        <f t="shared" si="49"/>
        <v>4</v>
      </c>
      <c r="BD70" s="9" t="str">
        <f t="shared" si="50"/>
        <v>NF</v>
      </c>
      <c r="BE70" s="9">
        <f t="shared" si="51"/>
        <v>1600000</v>
      </c>
      <c r="BF70" s="9" t="str">
        <f t="shared" si="52"/>
        <v>NF</v>
      </c>
      <c r="BG70" s="9">
        <f t="shared" si="53"/>
        <v>1000000</v>
      </c>
      <c r="BH70" s="9">
        <f t="shared" si="54"/>
        <v>5000000</v>
      </c>
      <c r="BI70" s="9">
        <f t="shared" si="55"/>
        <v>1000000</v>
      </c>
      <c r="BJ70" s="10">
        <f t="shared" si="56"/>
        <v>0</v>
      </c>
      <c r="BK70" s="10">
        <f t="shared" si="57"/>
        <v>1.6</v>
      </c>
      <c r="BL70" s="10">
        <f t="shared" si="58"/>
        <v>0</v>
      </c>
      <c r="BM70" s="10">
        <f t="shared" si="59"/>
        <v>1</v>
      </c>
      <c r="BN70" s="10">
        <f t="shared" si="60"/>
        <v>5</v>
      </c>
    </row>
    <row r="71" spans="2:66" ht="19" x14ac:dyDescent="0.25">
      <c r="B71" t="s">
        <v>142</v>
      </c>
      <c r="C71" t="s">
        <v>143</v>
      </c>
      <c r="D71">
        <v>1</v>
      </c>
      <c r="E71">
        <v>2</v>
      </c>
      <c r="F71" s="1">
        <v>960000</v>
      </c>
      <c r="G71" s="4">
        <v>9.4300000000000004E-4</v>
      </c>
      <c r="J71" t="s">
        <v>245</v>
      </c>
      <c r="K71" t="s">
        <v>246</v>
      </c>
      <c r="L71">
        <v>2</v>
      </c>
      <c r="M71">
        <v>2</v>
      </c>
      <c r="N71" s="1">
        <v>6600000</v>
      </c>
      <c r="O71" s="4">
        <v>1.49E-3</v>
      </c>
      <c r="R71" t="s">
        <v>424</v>
      </c>
      <c r="S71" t="s">
        <v>425</v>
      </c>
      <c r="T71">
        <v>1</v>
      </c>
      <c r="U71">
        <v>1</v>
      </c>
      <c r="V71" s="1">
        <v>180000</v>
      </c>
      <c r="W71" s="4">
        <v>3.49E-2</v>
      </c>
      <c r="Z71" t="s">
        <v>247</v>
      </c>
      <c r="AA71" t="s">
        <v>248</v>
      </c>
      <c r="AB71">
        <v>2</v>
      </c>
      <c r="AC71">
        <v>2</v>
      </c>
      <c r="AD71" s="1">
        <v>4000000</v>
      </c>
      <c r="AE71" s="4">
        <v>6.5099999999999999E-4</v>
      </c>
      <c r="AH71" t="s">
        <v>630</v>
      </c>
      <c r="AI71" t="s">
        <v>631</v>
      </c>
      <c r="AJ71">
        <v>1</v>
      </c>
      <c r="AK71">
        <v>1</v>
      </c>
      <c r="AL71" s="1">
        <v>4100000</v>
      </c>
      <c r="AM71" s="4">
        <v>1.57E-3</v>
      </c>
      <c r="AO71" t="s">
        <v>207</v>
      </c>
      <c r="AP71" t="s">
        <v>208</v>
      </c>
      <c r="AQ71" t="s">
        <v>709</v>
      </c>
      <c r="AR71">
        <v>16.05</v>
      </c>
      <c r="AS71" s="7">
        <f t="shared" si="39"/>
        <v>0</v>
      </c>
      <c r="AT71" s="7">
        <f t="shared" si="40"/>
        <v>0</v>
      </c>
      <c r="AU71" s="7">
        <f t="shared" si="41"/>
        <v>3</v>
      </c>
      <c r="AV71" s="7">
        <f t="shared" si="42"/>
        <v>3</v>
      </c>
      <c r="AW71" s="7">
        <f t="shared" si="43"/>
        <v>1</v>
      </c>
      <c r="AX71" s="7">
        <f t="shared" si="44"/>
        <v>1</v>
      </c>
      <c r="AY71" s="7">
        <f t="shared" si="45"/>
        <v>4</v>
      </c>
      <c r="AZ71" s="7">
        <f t="shared" si="46"/>
        <v>4</v>
      </c>
      <c r="BA71" s="7">
        <f t="shared" si="47"/>
        <v>0</v>
      </c>
      <c r="BB71" s="7">
        <f t="shared" si="48"/>
        <v>0</v>
      </c>
      <c r="BC71" s="8">
        <f t="shared" si="49"/>
        <v>4</v>
      </c>
      <c r="BD71" s="9" t="str">
        <f t="shared" si="50"/>
        <v>NF</v>
      </c>
      <c r="BE71" s="9">
        <f t="shared" si="51"/>
        <v>9300000</v>
      </c>
      <c r="BF71" s="9">
        <f t="shared" si="52"/>
        <v>440000</v>
      </c>
      <c r="BG71" s="9">
        <f t="shared" si="53"/>
        <v>25000000</v>
      </c>
      <c r="BH71" s="9" t="str">
        <f t="shared" si="54"/>
        <v>NF</v>
      </c>
      <c r="BI71" s="9">
        <f t="shared" si="55"/>
        <v>440000</v>
      </c>
      <c r="BJ71" s="10">
        <f t="shared" si="56"/>
        <v>0</v>
      </c>
      <c r="BK71" s="10">
        <f t="shared" si="57"/>
        <v>21.136363636363637</v>
      </c>
      <c r="BL71" s="10">
        <f t="shared" si="58"/>
        <v>1</v>
      </c>
      <c r="BM71" s="10">
        <f t="shared" si="59"/>
        <v>56.81818181818182</v>
      </c>
      <c r="BN71" s="10">
        <f t="shared" si="60"/>
        <v>0</v>
      </c>
    </row>
    <row r="72" spans="2:66" ht="19" x14ac:dyDescent="0.25">
      <c r="B72" t="s">
        <v>144</v>
      </c>
      <c r="C72" t="s">
        <v>145</v>
      </c>
      <c r="D72">
        <v>1</v>
      </c>
      <c r="E72">
        <v>2</v>
      </c>
      <c r="F72" s="1">
        <v>240000</v>
      </c>
      <c r="G72" s="4">
        <v>2.33E-4</v>
      </c>
      <c r="J72" t="s">
        <v>247</v>
      </c>
      <c r="K72" t="s">
        <v>248</v>
      </c>
      <c r="L72">
        <v>2</v>
      </c>
      <c r="M72">
        <v>2</v>
      </c>
      <c r="N72" s="1">
        <v>2200000</v>
      </c>
      <c r="O72" s="4">
        <v>5.0100000000000003E-4</v>
      </c>
      <c r="R72" t="s">
        <v>426</v>
      </c>
      <c r="S72" t="s">
        <v>427</v>
      </c>
      <c r="T72">
        <v>1</v>
      </c>
      <c r="U72">
        <v>1</v>
      </c>
      <c r="V72" s="1">
        <v>280000</v>
      </c>
      <c r="W72" s="4">
        <v>5.5399999999999998E-2</v>
      </c>
      <c r="Z72" t="s">
        <v>251</v>
      </c>
      <c r="AA72" t="s">
        <v>252</v>
      </c>
      <c r="AB72">
        <v>2</v>
      </c>
      <c r="AC72">
        <v>2</v>
      </c>
      <c r="AD72" s="1">
        <v>1500000</v>
      </c>
      <c r="AE72" s="4">
        <v>2.42E-4</v>
      </c>
      <c r="AH72" t="s">
        <v>351</v>
      </c>
      <c r="AI72" t="s">
        <v>352</v>
      </c>
      <c r="AJ72">
        <v>1</v>
      </c>
      <c r="AK72">
        <v>1</v>
      </c>
      <c r="AL72" s="1">
        <v>520000</v>
      </c>
      <c r="AM72" s="4">
        <v>1.9599999999999999E-4</v>
      </c>
      <c r="AO72" t="s">
        <v>245</v>
      </c>
      <c r="AP72" t="s">
        <v>246</v>
      </c>
      <c r="AQ72" t="s">
        <v>710</v>
      </c>
      <c r="AR72">
        <v>57.9</v>
      </c>
      <c r="AS72" s="7">
        <f t="shared" si="39"/>
        <v>0</v>
      </c>
      <c r="AT72" s="7">
        <f t="shared" si="40"/>
        <v>0</v>
      </c>
      <c r="AU72" s="7">
        <f t="shared" si="41"/>
        <v>2</v>
      </c>
      <c r="AV72" s="7">
        <f t="shared" si="42"/>
        <v>2</v>
      </c>
      <c r="AW72" s="7">
        <f t="shared" si="43"/>
        <v>2</v>
      </c>
      <c r="AX72" s="7">
        <f t="shared" si="44"/>
        <v>2</v>
      </c>
      <c r="AY72" s="7">
        <f t="shared" si="45"/>
        <v>2</v>
      </c>
      <c r="AZ72" s="7">
        <f t="shared" si="46"/>
        <v>2</v>
      </c>
      <c r="BA72" s="7">
        <f t="shared" si="47"/>
        <v>0</v>
      </c>
      <c r="BB72" s="7">
        <f t="shared" si="48"/>
        <v>0</v>
      </c>
      <c r="BC72" s="8">
        <f t="shared" si="49"/>
        <v>2</v>
      </c>
      <c r="BD72" s="9" t="str">
        <f t="shared" si="50"/>
        <v>NF</v>
      </c>
      <c r="BE72" s="9">
        <f t="shared" si="51"/>
        <v>6600000</v>
      </c>
      <c r="BF72" s="9">
        <f t="shared" si="52"/>
        <v>410000</v>
      </c>
      <c r="BG72" s="9">
        <f t="shared" si="53"/>
        <v>6400000</v>
      </c>
      <c r="BH72" s="9" t="str">
        <f t="shared" si="54"/>
        <v>NF</v>
      </c>
      <c r="BI72" s="9">
        <f t="shared" si="55"/>
        <v>410000</v>
      </c>
      <c r="BJ72" s="10">
        <f t="shared" si="56"/>
        <v>0</v>
      </c>
      <c r="BK72" s="10">
        <f t="shared" si="57"/>
        <v>16.097560975609756</v>
      </c>
      <c r="BL72" s="10">
        <f t="shared" si="58"/>
        <v>1</v>
      </c>
      <c r="BM72" s="10">
        <f t="shared" si="59"/>
        <v>15.609756097560975</v>
      </c>
      <c r="BN72" s="10">
        <f t="shared" si="60"/>
        <v>0</v>
      </c>
    </row>
    <row r="73" spans="2:66" ht="19" x14ac:dyDescent="0.25">
      <c r="B73" t="s">
        <v>146</v>
      </c>
      <c r="C73" t="s">
        <v>147</v>
      </c>
      <c r="D73">
        <v>1</v>
      </c>
      <c r="E73">
        <v>2</v>
      </c>
      <c r="F73" s="1">
        <v>690000</v>
      </c>
      <c r="G73" s="4">
        <v>6.7599999999999995E-4</v>
      </c>
      <c r="J73" t="s">
        <v>249</v>
      </c>
      <c r="K73" t="s">
        <v>250</v>
      </c>
      <c r="L73">
        <v>2</v>
      </c>
      <c r="M73">
        <v>2</v>
      </c>
      <c r="N73" s="1">
        <v>1800000</v>
      </c>
      <c r="O73" s="4">
        <v>4.15E-4</v>
      </c>
      <c r="R73" t="s">
        <v>428</v>
      </c>
      <c r="S73" t="s">
        <v>429</v>
      </c>
      <c r="T73">
        <v>1</v>
      </c>
      <c r="U73">
        <v>1</v>
      </c>
      <c r="V73" s="1">
        <v>1200000</v>
      </c>
      <c r="W73" s="4">
        <v>0.23</v>
      </c>
      <c r="Z73" t="s">
        <v>197</v>
      </c>
      <c r="AA73" t="s">
        <v>198</v>
      </c>
      <c r="AB73">
        <v>2</v>
      </c>
      <c r="AC73">
        <v>2</v>
      </c>
      <c r="AD73" s="1">
        <v>1700000</v>
      </c>
      <c r="AE73" s="4">
        <v>2.7300000000000002E-4</v>
      </c>
      <c r="AH73" t="s">
        <v>195</v>
      </c>
      <c r="AI73" t="s">
        <v>196</v>
      </c>
      <c r="AJ73">
        <v>1</v>
      </c>
      <c r="AK73">
        <v>1</v>
      </c>
      <c r="AL73" s="1">
        <v>110000</v>
      </c>
      <c r="AM73" s="4">
        <v>4.1300000000000001E-5</v>
      </c>
      <c r="AO73" t="s">
        <v>33</v>
      </c>
      <c r="AP73" t="s">
        <v>34</v>
      </c>
      <c r="AQ73" t="s">
        <v>711</v>
      </c>
      <c r="AR73">
        <v>16.2</v>
      </c>
      <c r="AS73" s="7">
        <f t="shared" si="39"/>
        <v>4</v>
      </c>
      <c r="AT73" s="7">
        <f t="shared" si="40"/>
        <v>5</v>
      </c>
      <c r="AU73" s="7">
        <f t="shared" si="41"/>
        <v>0</v>
      </c>
      <c r="AV73" s="7">
        <f t="shared" si="42"/>
        <v>0</v>
      </c>
      <c r="AW73" s="7">
        <f t="shared" si="43"/>
        <v>0</v>
      </c>
      <c r="AX73" s="7">
        <f t="shared" si="44"/>
        <v>0</v>
      </c>
      <c r="AY73" s="7">
        <f t="shared" si="45"/>
        <v>0</v>
      </c>
      <c r="AZ73" s="7">
        <f t="shared" si="46"/>
        <v>0</v>
      </c>
      <c r="BA73" s="7">
        <f t="shared" si="47"/>
        <v>0</v>
      </c>
      <c r="BB73" s="7">
        <f t="shared" si="48"/>
        <v>0</v>
      </c>
      <c r="BC73" s="8">
        <f t="shared" si="49"/>
        <v>5</v>
      </c>
      <c r="BD73" s="9">
        <f t="shared" si="50"/>
        <v>5100000</v>
      </c>
      <c r="BE73" s="9" t="str">
        <f t="shared" si="51"/>
        <v>NF</v>
      </c>
      <c r="BF73" s="9" t="str">
        <f t="shared" si="52"/>
        <v>NF</v>
      </c>
      <c r="BG73" s="9" t="str">
        <f t="shared" si="53"/>
        <v>NF</v>
      </c>
      <c r="BH73" s="9" t="str">
        <f t="shared" si="54"/>
        <v>NF</v>
      </c>
      <c r="BI73" s="9">
        <f t="shared" si="55"/>
        <v>5100000</v>
      </c>
      <c r="BJ73" s="10">
        <f t="shared" si="56"/>
        <v>1</v>
      </c>
      <c r="BK73" s="10">
        <f t="shared" si="57"/>
        <v>0</v>
      </c>
      <c r="BL73" s="10">
        <f t="shared" si="58"/>
        <v>0</v>
      </c>
      <c r="BM73" s="10">
        <f t="shared" si="59"/>
        <v>0</v>
      </c>
      <c r="BN73" s="10">
        <f t="shared" si="60"/>
        <v>0</v>
      </c>
    </row>
    <row r="74" spans="2:66" ht="19" x14ac:dyDescent="0.25">
      <c r="B74" t="s">
        <v>148</v>
      </c>
      <c r="C74" t="s">
        <v>149</v>
      </c>
      <c r="D74">
        <v>1</v>
      </c>
      <c r="E74">
        <v>2</v>
      </c>
      <c r="F74" s="1">
        <v>560000</v>
      </c>
      <c r="G74" s="4">
        <v>5.4900000000000001E-4</v>
      </c>
      <c r="J74" t="s">
        <v>59</v>
      </c>
      <c r="K74" t="s">
        <v>60</v>
      </c>
      <c r="L74">
        <v>2</v>
      </c>
      <c r="M74">
        <v>2</v>
      </c>
      <c r="N74" s="1">
        <v>2300000</v>
      </c>
      <c r="O74" s="4">
        <v>5.1699999999999999E-4</v>
      </c>
      <c r="R74" t="s">
        <v>16</v>
      </c>
      <c r="S74" t="s">
        <v>17</v>
      </c>
      <c r="T74">
        <v>1</v>
      </c>
      <c r="U74">
        <v>1</v>
      </c>
      <c r="V74" s="1">
        <v>150000</v>
      </c>
      <c r="W74" s="4">
        <v>2.92E-2</v>
      </c>
      <c r="Z74" t="s">
        <v>37</v>
      </c>
      <c r="AA74" t="s">
        <v>38</v>
      </c>
      <c r="AB74">
        <v>2</v>
      </c>
      <c r="AC74">
        <v>2</v>
      </c>
      <c r="AD74" s="1">
        <v>1600000</v>
      </c>
      <c r="AE74" s="4">
        <v>2.5799999999999998E-4</v>
      </c>
      <c r="AH74" t="s">
        <v>233</v>
      </c>
      <c r="AI74" t="s">
        <v>234</v>
      </c>
      <c r="AJ74">
        <v>1</v>
      </c>
      <c r="AK74">
        <v>1</v>
      </c>
      <c r="AL74" s="1">
        <v>800000</v>
      </c>
      <c r="AM74" s="4">
        <v>3.01E-4</v>
      </c>
      <c r="AO74" t="s">
        <v>313</v>
      </c>
      <c r="AP74" t="s">
        <v>314</v>
      </c>
      <c r="AQ74" t="s">
        <v>712</v>
      </c>
      <c r="AR74">
        <v>31.19</v>
      </c>
      <c r="AS74" s="7">
        <f t="shared" si="39"/>
        <v>0</v>
      </c>
      <c r="AT74" s="7">
        <f t="shared" si="40"/>
        <v>0</v>
      </c>
      <c r="AU74" s="7">
        <f t="shared" si="41"/>
        <v>1</v>
      </c>
      <c r="AV74" s="7">
        <f t="shared" si="42"/>
        <v>1</v>
      </c>
      <c r="AW74" s="7">
        <f t="shared" si="43"/>
        <v>0</v>
      </c>
      <c r="AX74" s="7">
        <f t="shared" si="44"/>
        <v>0</v>
      </c>
      <c r="AY74" s="7">
        <f t="shared" si="45"/>
        <v>1</v>
      </c>
      <c r="AZ74" s="7">
        <f t="shared" si="46"/>
        <v>1</v>
      </c>
      <c r="BA74" s="7">
        <f t="shared" si="47"/>
        <v>3</v>
      </c>
      <c r="BB74" s="7">
        <f t="shared" si="48"/>
        <v>3</v>
      </c>
      <c r="BC74" s="8">
        <f t="shared" si="49"/>
        <v>3</v>
      </c>
      <c r="BD74" s="9" t="str">
        <f t="shared" si="50"/>
        <v>NF</v>
      </c>
      <c r="BE74" s="9">
        <f t="shared" si="51"/>
        <v>860000</v>
      </c>
      <c r="BF74" s="9" t="str">
        <f t="shared" si="52"/>
        <v>NF</v>
      </c>
      <c r="BG74" s="9">
        <f t="shared" si="53"/>
        <v>590000</v>
      </c>
      <c r="BH74" s="9">
        <f t="shared" si="54"/>
        <v>6800000</v>
      </c>
      <c r="BI74" s="9">
        <f t="shared" si="55"/>
        <v>590000</v>
      </c>
      <c r="BJ74" s="10">
        <f t="shared" si="56"/>
        <v>0</v>
      </c>
      <c r="BK74" s="10">
        <f t="shared" si="57"/>
        <v>1.4576271186440677</v>
      </c>
      <c r="BL74" s="10">
        <f t="shared" si="58"/>
        <v>0</v>
      </c>
      <c r="BM74" s="10">
        <f t="shared" si="59"/>
        <v>1</v>
      </c>
      <c r="BN74" s="10">
        <f t="shared" si="60"/>
        <v>11.525423728813559</v>
      </c>
    </row>
    <row r="75" spans="2:66" ht="19" x14ac:dyDescent="0.25">
      <c r="B75" t="s">
        <v>150</v>
      </c>
      <c r="C75" t="s">
        <v>151</v>
      </c>
      <c r="D75">
        <v>1</v>
      </c>
      <c r="E75">
        <v>2</v>
      </c>
      <c r="F75" s="1">
        <v>620000</v>
      </c>
      <c r="G75" s="4">
        <v>6.1300000000000005E-4</v>
      </c>
      <c r="J75" t="s">
        <v>152</v>
      </c>
      <c r="K75" t="s">
        <v>153</v>
      </c>
      <c r="L75">
        <v>2</v>
      </c>
      <c r="M75">
        <v>2</v>
      </c>
      <c r="N75" s="1">
        <v>520000</v>
      </c>
      <c r="O75" s="4">
        <v>1.18E-4</v>
      </c>
      <c r="R75" t="s">
        <v>430</v>
      </c>
      <c r="S75" t="s">
        <v>431</v>
      </c>
      <c r="T75">
        <v>1</v>
      </c>
      <c r="U75">
        <v>1</v>
      </c>
      <c r="V75" s="1">
        <v>420000</v>
      </c>
      <c r="W75" s="4">
        <v>8.3099999999999993E-2</v>
      </c>
      <c r="Z75" t="s">
        <v>361</v>
      </c>
      <c r="AA75" t="s">
        <v>362</v>
      </c>
      <c r="AB75">
        <v>2</v>
      </c>
      <c r="AC75">
        <v>2</v>
      </c>
      <c r="AD75" s="1">
        <v>7000000</v>
      </c>
      <c r="AE75" s="4">
        <v>1.14E-3</v>
      </c>
      <c r="AH75" t="s">
        <v>632</v>
      </c>
      <c r="AI75" t="s">
        <v>633</v>
      </c>
      <c r="AJ75">
        <v>1</v>
      </c>
      <c r="AK75">
        <v>2</v>
      </c>
      <c r="AL75" s="1">
        <v>1400000</v>
      </c>
      <c r="AM75" s="4">
        <v>5.1500000000000005E-4</v>
      </c>
      <c r="AO75" t="s">
        <v>176</v>
      </c>
      <c r="AP75" t="s">
        <v>177</v>
      </c>
      <c r="AQ75" t="s">
        <v>713</v>
      </c>
      <c r="AR75">
        <v>11.73</v>
      </c>
      <c r="AS75" s="7">
        <f t="shared" si="39"/>
        <v>1</v>
      </c>
      <c r="AT75" s="7">
        <f t="shared" si="40"/>
        <v>1</v>
      </c>
      <c r="AU75" s="7">
        <f t="shared" si="41"/>
        <v>1</v>
      </c>
      <c r="AV75" s="7">
        <f t="shared" si="42"/>
        <v>1</v>
      </c>
      <c r="AW75" s="7">
        <f t="shared" si="43"/>
        <v>1</v>
      </c>
      <c r="AX75" s="7">
        <f t="shared" si="44"/>
        <v>1</v>
      </c>
      <c r="AY75" s="7">
        <f t="shared" si="45"/>
        <v>0</v>
      </c>
      <c r="AZ75" s="7">
        <f t="shared" si="46"/>
        <v>0</v>
      </c>
      <c r="BA75" s="7">
        <f t="shared" si="47"/>
        <v>1</v>
      </c>
      <c r="BB75" s="7">
        <f t="shared" si="48"/>
        <v>1</v>
      </c>
      <c r="BC75" s="8">
        <f t="shared" si="49"/>
        <v>1</v>
      </c>
      <c r="BD75" s="9">
        <f t="shared" si="50"/>
        <v>130000</v>
      </c>
      <c r="BE75" s="9">
        <f t="shared" si="51"/>
        <v>670000</v>
      </c>
      <c r="BF75" s="9">
        <f t="shared" si="52"/>
        <v>150000</v>
      </c>
      <c r="BG75" s="9" t="str">
        <f t="shared" si="53"/>
        <v>NF</v>
      </c>
      <c r="BH75" s="9">
        <f t="shared" si="54"/>
        <v>4700000</v>
      </c>
      <c r="BI75" s="9">
        <f t="shared" si="55"/>
        <v>130000</v>
      </c>
      <c r="BJ75" s="10">
        <f t="shared" si="56"/>
        <v>1</v>
      </c>
      <c r="BK75" s="10">
        <f t="shared" si="57"/>
        <v>5.1538461538461542</v>
      </c>
      <c r="BL75" s="10">
        <f t="shared" si="58"/>
        <v>1.1538461538461537</v>
      </c>
      <c r="BM75" s="10">
        <f t="shared" si="59"/>
        <v>0</v>
      </c>
      <c r="BN75" s="10">
        <f t="shared" si="60"/>
        <v>36.153846153846153</v>
      </c>
    </row>
    <row r="76" spans="2:66" ht="19" x14ac:dyDescent="0.25">
      <c r="B76" t="s">
        <v>152</v>
      </c>
      <c r="C76" t="s">
        <v>153</v>
      </c>
      <c r="D76">
        <v>1</v>
      </c>
      <c r="E76">
        <v>2</v>
      </c>
      <c r="F76" s="1">
        <v>150000</v>
      </c>
      <c r="G76" s="4">
        <v>1.44E-4</v>
      </c>
      <c r="J76" t="s">
        <v>251</v>
      </c>
      <c r="K76" t="s">
        <v>252</v>
      </c>
      <c r="L76">
        <v>2</v>
      </c>
      <c r="M76">
        <v>2</v>
      </c>
      <c r="N76" s="1">
        <v>1400000</v>
      </c>
      <c r="O76" s="4">
        <v>3.21E-4</v>
      </c>
      <c r="R76" t="s">
        <v>432</v>
      </c>
      <c r="S76" t="s">
        <v>433</v>
      </c>
      <c r="T76">
        <v>1</v>
      </c>
      <c r="U76">
        <v>1</v>
      </c>
      <c r="V76" s="1">
        <v>3100000</v>
      </c>
      <c r="W76" s="4">
        <v>0.62</v>
      </c>
      <c r="Z76" t="s">
        <v>154</v>
      </c>
      <c r="AA76" t="s">
        <v>155</v>
      </c>
      <c r="AB76">
        <v>2</v>
      </c>
      <c r="AC76">
        <v>2</v>
      </c>
      <c r="AD76" s="1">
        <v>1200000</v>
      </c>
      <c r="AE76" s="4">
        <v>2.0100000000000001E-4</v>
      </c>
      <c r="AH76" t="s">
        <v>235</v>
      </c>
      <c r="AI76" t="s">
        <v>236</v>
      </c>
      <c r="AJ76">
        <v>1</v>
      </c>
      <c r="AK76">
        <v>2</v>
      </c>
      <c r="AL76" s="1">
        <v>2600000</v>
      </c>
      <c r="AM76" s="4">
        <v>9.7799999999999992E-4</v>
      </c>
      <c r="AO76" t="s">
        <v>148</v>
      </c>
      <c r="AP76" t="s">
        <v>149</v>
      </c>
      <c r="AQ76" t="s">
        <v>714</v>
      </c>
      <c r="AR76">
        <v>13.52</v>
      </c>
      <c r="AS76" s="7">
        <f t="shared" si="39"/>
        <v>1</v>
      </c>
      <c r="AT76" s="7">
        <f t="shared" si="40"/>
        <v>2</v>
      </c>
      <c r="AU76" s="7">
        <f t="shared" si="41"/>
        <v>3</v>
      </c>
      <c r="AV76" s="7">
        <f t="shared" si="42"/>
        <v>7</v>
      </c>
      <c r="AW76" s="7">
        <f t="shared" si="43"/>
        <v>0</v>
      </c>
      <c r="AX76" s="7">
        <f t="shared" si="44"/>
        <v>0</v>
      </c>
      <c r="AY76" s="7">
        <f t="shared" si="45"/>
        <v>2</v>
      </c>
      <c r="AZ76" s="7">
        <f t="shared" si="46"/>
        <v>3</v>
      </c>
      <c r="BA76" s="7">
        <f t="shared" si="47"/>
        <v>0</v>
      </c>
      <c r="BB76" s="7">
        <f t="shared" si="48"/>
        <v>0</v>
      </c>
      <c r="BC76" s="8">
        <f t="shared" si="49"/>
        <v>7</v>
      </c>
      <c r="BD76" s="9">
        <f t="shared" si="50"/>
        <v>560000</v>
      </c>
      <c r="BE76" s="9">
        <f t="shared" si="51"/>
        <v>7700000</v>
      </c>
      <c r="BF76" s="9" t="str">
        <f t="shared" si="52"/>
        <v>NF</v>
      </c>
      <c r="BG76" s="9">
        <f t="shared" si="53"/>
        <v>7600000</v>
      </c>
      <c r="BH76" s="9" t="str">
        <f t="shared" si="54"/>
        <v>NF</v>
      </c>
      <c r="BI76" s="9">
        <f t="shared" si="55"/>
        <v>560000</v>
      </c>
      <c r="BJ76" s="10">
        <f t="shared" si="56"/>
        <v>1</v>
      </c>
      <c r="BK76" s="10">
        <f t="shared" si="57"/>
        <v>13.75</v>
      </c>
      <c r="BL76" s="10">
        <f t="shared" si="58"/>
        <v>0</v>
      </c>
      <c r="BM76" s="10">
        <f t="shared" si="59"/>
        <v>13.571428571428571</v>
      </c>
      <c r="BN76" s="10">
        <f t="shared" si="60"/>
        <v>0</v>
      </c>
    </row>
    <row r="77" spans="2:66" ht="19" x14ac:dyDescent="0.25">
      <c r="B77" t="s">
        <v>154</v>
      </c>
      <c r="C77" t="s">
        <v>155</v>
      </c>
      <c r="D77">
        <v>1</v>
      </c>
      <c r="E77">
        <v>2</v>
      </c>
      <c r="F77" s="1">
        <v>840000</v>
      </c>
      <c r="G77" s="4">
        <v>8.2399999999999997E-4</v>
      </c>
      <c r="J77" t="s">
        <v>253</v>
      </c>
      <c r="K77" t="s">
        <v>254</v>
      </c>
      <c r="L77">
        <v>2</v>
      </c>
      <c r="M77">
        <v>2</v>
      </c>
      <c r="N77" s="1">
        <v>630000</v>
      </c>
      <c r="O77" s="4">
        <v>1.4200000000000001E-4</v>
      </c>
      <c r="R77" t="s">
        <v>434</v>
      </c>
      <c r="S77" t="s">
        <v>435</v>
      </c>
      <c r="T77">
        <v>1</v>
      </c>
      <c r="U77">
        <v>1</v>
      </c>
      <c r="V77" s="1">
        <v>550000</v>
      </c>
      <c r="W77" s="4">
        <v>0.11</v>
      </c>
      <c r="Z77" t="s">
        <v>71</v>
      </c>
      <c r="AA77" t="s">
        <v>72</v>
      </c>
      <c r="AB77">
        <v>1</v>
      </c>
      <c r="AC77">
        <v>6</v>
      </c>
      <c r="AD77" s="1">
        <v>17000000</v>
      </c>
      <c r="AE77" s="4">
        <v>2.81E-3</v>
      </c>
      <c r="AH77" t="s">
        <v>243</v>
      </c>
      <c r="AI77" t="s">
        <v>244</v>
      </c>
      <c r="AJ77">
        <v>1</v>
      </c>
      <c r="AK77">
        <v>2</v>
      </c>
      <c r="AL77" s="1">
        <v>5000000</v>
      </c>
      <c r="AM77" s="4">
        <v>1.91E-3</v>
      </c>
      <c r="AO77" t="s">
        <v>79</v>
      </c>
      <c r="AP77" t="s">
        <v>80</v>
      </c>
      <c r="AQ77" t="s">
        <v>715</v>
      </c>
      <c r="AR77">
        <v>16.559999999999999</v>
      </c>
      <c r="AS77" s="7">
        <f t="shared" si="39"/>
        <v>2</v>
      </c>
      <c r="AT77" s="7">
        <f t="shared" si="40"/>
        <v>3</v>
      </c>
      <c r="AU77" s="7">
        <f t="shared" si="41"/>
        <v>2</v>
      </c>
      <c r="AV77" s="7">
        <f t="shared" si="42"/>
        <v>4</v>
      </c>
      <c r="AW77" s="7">
        <f t="shared" si="43"/>
        <v>2</v>
      </c>
      <c r="AX77" s="7">
        <f t="shared" si="44"/>
        <v>3</v>
      </c>
      <c r="AY77" s="7">
        <f t="shared" si="45"/>
        <v>1</v>
      </c>
      <c r="AZ77" s="7">
        <f t="shared" si="46"/>
        <v>1</v>
      </c>
      <c r="BA77" s="7">
        <f t="shared" si="47"/>
        <v>0</v>
      </c>
      <c r="BB77" s="7">
        <f t="shared" si="48"/>
        <v>0</v>
      </c>
      <c r="BC77" s="8">
        <f t="shared" si="49"/>
        <v>4</v>
      </c>
      <c r="BD77" s="9">
        <f t="shared" si="50"/>
        <v>3600000</v>
      </c>
      <c r="BE77" s="9">
        <f t="shared" si="51"/>
        <v>4600000</v>
      </c>
      <c r="BF77" s="9">
        <f t="shared" si="52"/>
        <v>1300000</v>
      </c>
      <c r="BG77" s="9">
        <f t="shared" si="53"/>
        <v>900000</v>
      </c>
      <c r="BH77" s="9" t="str">
        <f t="shared" si="54"/>
        <v>NF</v>
      </c>
      <c r="BI77" s="9">
        <f t="shared" si="55"/>
        <v>900000</v>
      </c>
      <c r="BJ77" s="10">
        <f t="shared" si="56"/>
        <v>4</v>
      </c>
      <c r="BK77" s="10">
        <f t="shared" si="57"/>
        <v>5.1111111111111107</v>
      </c>
      <c r="BL77" s="10">
        <f t="shared" si="58"/>
        <v>1.4444444444444444</v>
      </c>
      <c r="BM77" s="10">
        <f t="shared" si="59"/>
        <v>1</v>
      </c>
      <c r="BN77" s="10">
        <f t="shared" si="60"/>
        <v>0</v>
      </c>
    </row>
    <row r="78" spans="2:66" ht="19" x14ac:dyDescent="0.25">
      <c r="B78" t="s">
        <v>156</v>
      </c>
      <c r="C78" t="s">
        <v>157</v>
      </c>
      <c r="D78">
        <v>1</v>
      </c>
      <c r="E78">
        <v>2</v>
      </c>
      <c r="F78" s="1">
        <v>1700000</v>
      </c>
      <c r="G78" s="4">
        <v>1.6800000000000001E-3</v>
      </c>
      <c r="J78" t="s">
        <v>255</v>
      </c>
      <c r="K78" t="s">
        <v>256</v>
      </c>
      <c r="L78">
        <v>2</v>
      </c>
      <c r="M78">
        <v>2</v>
      </c>
      <c r="N78" s="1">
        <v>840000</v>
      </c>
      <c r="O78" s="4">
        <v>1.9000000000000001E-4</v>
      </c>
      <c r="R78" t="s">
        <v>436</v>
      </c>
      <c r="S78" t="s">
        <v>437</v>
      </c>
      <c r="T78">
        <v>1</v>
      </c>
      <c r="U78">
        <v>1</v>
      </c>
      <c r="V78" s="1">
        <v>520000</v>
      </c>
      <c r="W78" s="4">
        <v>0.1</v>
      </c>
      <c r="Z78" t="s">
        <v>533</v>
      </c>
      <c r="AB78">
        <v>1</v>
      </c>
      <c r="AC78">
        <v>3</v>
      </c>
      <c r="AD78" s="1">
        <v>16000000</v>
      </c>
      <c r="AE78" s="4">
        <v>2.5899999999999999E-3</v>
      </c>
      <c r="AH78" t="s">
        <v>138</v>
      </c>
      <c r="AI78" t="s">
        <v>139</v>
      </c>
      <c r="AJ78">
        <v>1</v>
      </c>
      <c r="AK78">
        <v>2</v>
      </c>
      <c r="AL78" s="1">
        <v>12000000</v>
      </c>
      <c r="AM78" s="4">
        <v>4.6499999999999996E-3</v>
      </c>
      <c r="AO78" t="s">
        <v>41</v>
      </c>
      <c r="AP78" t="s">
        <v>42</v>
      </c>
      <c r="AQ78" t="s">
        <v>716</v>
      </c>
      <c r="AR78">
        <v>10.19</v>
      </c>
      <c r="AS78" s="7">
        <f t="shared" si="39"/>
        <v>3</v>
      </c>
      <c r="AT78" s="7">
        <f t="shared" si="40"/>
        <v>3</v>
      </c>
      <c r="AU78" s="7">
        <f t="shared" si="41"/>
        <v>2</v>
      </c>
      <c r="AV78" s="7">
        <f t="shared" si="42"/>
        <v>3</v>
      </c>
      <c r="AW78" s="7">
        <f t="shared" si="43"/>
        <v>0</v>
      </c>
      <c r="AX78" s="7">
        <f t="shared" si="44"/>
        <v>0</v>
      </c>
      <c r="AY78" s="7">
        <f t="shared" si="45"/>
        <v>2</v>
      </c>
      <c r="AZ78" s="7">
        <f t="shared" si="46"/>
        <v>3</v>
      </c>
      <c r="BA78" s="7">
        <f t="shared" si="47"/>
        <v>2</v>
      </c>
      <c r="BB78" s="7">
        <f t="shared" si="48"/>
        <v>2</v>
      </c>
      <c r="BC78" s="8">
        <f t="shared" si="49"/>
        <v>3</v>
      </c>
      <c r="BD78" s="9">
        <f t="shared" si="50"/>
        <v>5000000</v>
      </c>
      <c r="BE78" s="9">
        <f t="shared" si="51"/>
        <v>17000000</v>
      </c>
      <c r="BF78" s="9" t="str">
        <f t="shared" si="52"/>
        <v>NF</v>
      </c>
      <c r="BG78" s="9">
        <f t="shared" si="53"/>
        <v>40000000</v>
      </c>
      <c r="BH78" s="9">
        <f t="shared" si="54"/>
        <v>11000000</v>
      </c>
      <c r="BI78" s="9">
        <f t="shared" si="55"/>
        <v>5000000</v>
      </c>
      <c r="BJ78" s="10">
        <f t="shared" si="56"/>
        <v>1</v>
      </c>
      <c r="BK78" s="10">
        <f t="shared" si="57"/>
        <v>3.4</v>
      </c>
      <c r="BL78" s="10">
        <f t="shared" si="58"/>
        <v>0</v>
      </c>
      <c r="BM78" s="10">
        <f t="shared" si="59"/>
        <v>8</v>
      </c>
      <c r="BN78" s="10">
        <f t="shared" si="60"/>
        <v>2.2000000000000002</v>
      </c>
    </row>
    <row r="79" spans="2:66" ht="19" x14ac:dyDescent="0.25">
      <c r="B79" t="s">
        <v>158</v>
      </c>
      <c r="C79" t="s">
        <v>159</v>
      </c>
      <c r="D79">
        <v>1</v>
      </c>
      <c r="E79">
        <v>2</v>
      </c>
      <c r="F79" s="1">
        <v>13000000</v>
      </c>
      <c r="G79" s="4">
        <v>1.24E-2</v>
      </c>
      <c r="J79" t="s">
        <v>257</v>
      </c>
      <c r="K79" t="s">
        <v>258</v>
      </c>
      <c r="L79">
        <v>1</v>
      </c>
      <c r="M79">
        <v>42</v>
      </c>
      <c r="N79" s="1">
        <v>45000000000</v>
      </c>
      <c r="O79" s="4">
        <v>10.199999999999999</v>
      </c>
      <c r="R79" t="s">
        <v>438</v>
      </c>
      <c r="S79" t="s">
        <v>439</v>
      </c>
      <c r="T79">
        <v>1</v>
      </c>
      <c r="U79">
        <v>1</v>
      </c>
      <c r="V79" s="1">
        <v>960000</v>
      </c>
      <c r="W79" s="4">
        <v>0.19</v>
      </c>
      <c r="Z79" t="s">
        <v>91</v>
      </c>
      <c r="AA79" t="s">
        <v>92</v>
      </c>
      <c r="AB79">
        <v>1</v>
      </c>
      <c r="AC79">
        <v>3</v>
      </c>
      <c r="AD79" s="1">
        <v>970000</v>
      </c>
      <c r="AE79" s="4">
        <v>1.5799999999999999E-4</v>
      </c>
      <c r="AH79" t="s">
        <v>291</v>
      </c>
      <c r="AI79" t="s">
        <v>292</v>
      </c>
      <c r="AJ79">
        <v>1</v>
      </c>
      <c r="AK79">
        <v>2</v>
      </c>
      <c r="AL79" s="1">
        <v>8400000</v>
      </c>
      <c r="AM79" s="4">
        <v>3.1900000000000001E-3</v>
      </c>
      <c r="AO79" t="s">
        <v>219</v>
      </c>
      <c r="AP79" t="s">
        <v>220</v>
      </c>
      <c r="AQ79" t="s">
        <v>717</v>
      </c>
      <c r="AR79">
        <v>25.4</v>
      </c>
      <c r="AS79" s="7">
        <f t="shared" si="39"/>
        <v>0</v>
      </c>
      <c r="AT79" s="7">
        <f t="shared" si="40"/>
        <v>0</v>
      </c>
      <c r="AU79" s="7">
        <f t="shared" si="41"/>
        <v>2</v>
      </c>
      <c r="AV79" s="7">
        <f t="shared" si="42"/>
        <v>3</v>
      </c>
      <c r="AW79" s="7">
        <f t="shared" si="43"/>
        <v>0</v>
      </c>
      <c r="AX79" s="7">
        <f t="shared" si="44"/>
        <v>0</v>
      </c>
      <c r="AY79" s="7">
        <f t="shared" si="45"/>
        <v>2</v>
      </c>
      <c r="AZ79" s="7">
        <f t="shared" si="46"/>
        <v>4</v>
      </c>
      <c r="BA79" s="7">
        <f t="shared" si="47"/>
        <v>3</v>
      </c>
      <c r="BB79" s="7">
        <f t="shared" si="48"/>
        <v>3</v>
      </c>
      <c r="BC79" s="8">
        <f t="shared" si="49"/>
        <v>4</v>
      </c>
      <c r="BD79" s="9" t="str">
        <f t="shared" si="50"/>
        <v>NF</v>
      </c>
      <c r="BE79" s="9">
        <f t="shared" si="51"/>
        <v>4500000</v>
      </c>
      <c r="BF79" s="9" t="str">
        <f t="shared" si="52"/>
        <v>NF</v>
      </c>
      <c r="BG79" s="9">
        <f t="shared" si="53"/>
        <v>8500000</v>
      </c>
      <c r="BH79" s="9">
        <f t="shared" si="54"/>
        <v>29000000</v>
      </c>
      <c r="BI79" s="9">
        <f t="shared" si="55"/>
        <v>4500000</v>
      </c>
      <c r="BJ79" s="10">
        <f t="shared" si="56"/>
        <v>0</v>
      </c>
      <c r="BK79" s="10">
        <f t="shared" si="57"/>
        <v>1</v>
      </c>
      <c r="BL79" s="10">
        <f t="shared" si="58"/>
        <v>0</v>
      </c>
      <c r="BM79" s="10">
        <f t="shared" si="59"/>
        <v>1.8888888888888888</v>
      </c>
      <c r="BN79" s="10">
        <f t="shared" si="60"/>
        <v>6.4444444444444446</v>
      </c>
    </row>
    <row r="80" spans="2:66" ht="19" x14ac:dyDescent="0.25">
      <c r="B80" t="s">
        <v>160</v>
      </c>
      <c r="C80" t="s">
        <v>161</v>
      </c>
      <c r="D80">
        <v>1</v>
      </c>
      <c r="E80">
        <v>1</v>
      </c>
      <c r="F80" s="1">
        <v>370000</v>
      </c>
      <c r="G80" s="4">
        <v>3.6200000000000002E-4</v>
      </c>
      <c r="J80" t="s">
        <v>16</v>
      </c>
      <c r="K80" t="s">
        <v>17</v>
      </c>
      <c r="L80">
        <v>1</v>
      </c>
      <c r="M80">
        <v>2</v>
      </c>
      <c r="N80" s="1">
        <v>1200000</v>
      </c>
      <c r="O80" s="4">
        <v>2.8200000000000002E-4</v>
      </c>
      <c r="R80" t="s">
        <v>357</v>
      </c>
      <c r="S80" t="s">
        <v>358</v>
      </c>
      <c r="T80">
        <v>1</v>
      </c>
      <c r="U80">
        <v>1</v>
      </c>
      <c r="V80" s="1">
        <v>170000</v>
      </c>
      <c r="W80" s="4">
        <v>3.4500000000000003E-2</v>
      </c>
      <c r="Z80" t="s">
        <v>158</v>
      </c>
      <c r="AA80" t="s">
        <v>159</v>
      </c>
      <c r="AB80">
        <v>1</v>
      </c>
      <c r="AC80">
        <v>3</v>
      </c>
      <c r="AD80" s="1">
        <v>63000000</v>
      </c>
      <c r="AE80" s="4">
        <v>1.04E-2</v>
      </c>
      <c r="AH80" t="s">
        <v>634</v>
      </c>
      <c r="AI80" t="s">
        <v>635</v>
      </c>
      <c r="AJ80">
        <v>1</v>
      </c>
      <c r="AK80">
        <v>2</v>
      </c>
      <c r="AL80" s="1">
        <v>4900000</v>
      </c>
      <c r="AM80" s="4">
        <v>1.8500000000000001E-3</v>
      </c>
      <c r="AO80" t="s">
        <v>156</v>
      </c>
      <c r="AP80" t="s">
        <v>157</v>
      </c>
      <c r="AQ80" t="s">
        <v>718</v>
      </c>
      <c r="AR80">
        <v>11.73</v>
      </c>
      <c r="AS80" s="7">
        <f t="shared" si="39"/>
        <v>1</v>
      </c>
      <c r="AT80" s="7">
        <f t="shared" si="40"/>
        <v>2</v>
      </c>
      <c r="AU80" s="7">
        <f t="shared" si="41"/>
        <v>1</v>
      </c>
      <c r="AV80" s="7">
        <f t="shared" si="42"/>
        <v>1</v>
      </c>
      <c r="AW80" s="7">
        <f t="shared" si="43"/>
        <v>3</v>
      </c>
      <c r="AX80" s="7">
        <f t="shared" si="44"/>
        <v>7</v>
      </c>
      <c r="AY80" s="7">
        <f t="shared" si="45"/>
        <v>0</v>
      </c>
      <c r="AZ80" s="7">
        <f t="shared" si="46"/>
        <v>0</v>
      </c>
      <c r="BA80" s="7">
        <f t="shared" si="47"/>
        <v>0</v>
      </c>
      <c r="BB80" s="7">
        <f t="shared" si="48"/>
        <v>0</v>
      </c>
      <c r="BC80" s="8">
        <f t="shared" si="49"/>
        <v>7</v>
      </c>
      <c r="BD80" s="9">
        <f t="shared" si="50"/>
        <v>1700000</v>
      </c>
      <c r="BE80" s="9">
        <f t="shared" si="51"/>
        <v>390000</v>
      </c>
      <c r="BF80" s="9">
        <f t="shared" si="52"/>
        <v>13000000</v>
      </c>
      <c r="BG80" s="9" t="str">
        <f t="shared" si="53"/>
        <v>NF</v>
      </c>
      <c r="BH80" s="9" t="str">
        <f t="shared" si="54"/>
        <v>NF</v>
      </c>
      <c r="BI80" s="9">
        <f t="shared" si="55"/>
        <v>390000</v>
      </c>
      <c r="BJ80" s="10">
        <f t="shared" si="56"/>
        <v>4.3589743589743586</v>
      </c>
      <c r="BK80" s="10">
        <f t="shared" si="57"/>
        <v>1</v>
      </c>
      <c r="BL80" s="10">
        <f t="shared" si="58"/>
        <v>33.333333333333336</v>
      </c>
      <c r="BM80" s="10">
        <f t="shared" si="59"/>
        <v>0</v>
      </c>
      <c r="BN80" s="10">
        <f t="shared" si="60"/>
        <v>0</v>
      </c>
    </row>
    <row r="81" spans="2:66" ht="19" x14ac:dyDescent="0.25">
      <c r="B81" t="s">
        <v>162</v>
      </c>
      <c r="C81" t="s">
        <v>163</v>
      </c>
      <c r="D81">
        <v>1</v>
      </c>
      <c r="E81">
        <v>2</v>
      </c>
      <c r="F81" s="1">
        <v>4800000</v>
      </c>
      <c r="G81" s="4">
        <v>4.7600000000000003E-3</v>
      </c>
      <c r="J81" t="s">
        <v>138</v>
      </c>
      <c r="K81" t="s">
        <v>139</v>
      </c>
      <c r="L81">
        <v>1</v>
      </c>
      <c r="M81">
        <v>2</v>
      </c>
      <c r="N81" s="1">
        <v>84000000</v>
      </c>
      <c r="O81" s="4">
        <v>1.9E-2</v>
      </c>
      <c r="R81" t="s">
        <v>440</v>
      </c>
      <c r="S81" t="s">
        <v>441</v>
      </c>
      <c r="T81">
        <v>1</v>
      </c>
      <c r="U81">
        <v>1</v>
      </c>
      <c r="V81" s="1">
        <v>850000</v>
      </c>
      <c r="W81" s="4">
        <v>0.17</v>
      </c>
      <c r="Z81" t="s">
        <v>273</v>
      </c>
      <c r="AA81" t="s">
        <v>274</v>
      </c>
      <c r="AB81">
        <v>1</v>
      </c>
      <c r="AC81">
        <v>2</v>
      </c>
      <c r="AD81" s="1">
        <v>2700000</v>
      </c>
      <c r="AE81" s="4">
        <v>4.4900000000000002E-4</v>
      </c>
      <c r="AH81" t="s">
        <v>636</v>
      </c>
      <c r="AI81" t="s">
        <v>637</v>
      </c>
      <c r="AJ81">
        <v>1</v>
      </c>
      <c r="AK81">
        <v>2</v>
      </c>
      <c r="AL81" s="1">
        <v>13000000</v>
      </c>
      <c r="AM81" s="4">
        <v>4.8500000000000001E-3</v>
      </c>
      <c r="AO81" t="s">
        <v>160</v>
      </c>
      <c r="AP81" t="s">
        <v>161</v>
      </c>
      <c r="AQ81" t="s">
        <v>719</v>
      </c>
      <c r="AR81">
        <v>60.5</v>
      </c>
      <c r="AS81" s="7">
        <f t="shared" si="39"/>
        <v>1</v>
      </c>
      <c r="AT81" s="7">
        <f t="shared" si="40"/>
        <v>1</v>
      </c>
      <c r="AU81" s="7">
        <f t="shared" si="41"/>
        <v>3</v>
      </c>
      <c r="AV81" s="7">
        <f t="shared" si="42"/>
        <v>5</v>
      </c>
      <c r="AW81" s="7">
        <f t="shared" si="43"/>
        <v>0</v>
      </c>
      <c r="AX81" s="7">
        <f t="shared" si="44"/>
        <v>0</v>
      </c>
      <c r="AY81" s="7">
        <f t="shared" si="45"/>
        <v>0</v>
      </c>
      <c r="AZ81" s="7">
        <f t="shared" si="46"/>
        <v>0</v>
      </c>
      <c r="BA81" s="7">
        <f t="shared" si="47"/>
        <v>2</v>
      </c>
      <c r="BB81" s="7">
        <f t="shared" si="48"/>
        <v>2</v>
      </c>
      <c r="BC81" s="8">
        <f t="shared" si="49"/>
        <v>5</v>
      </c>
      <c r="BD81" s="9">
        <f t="shared" si="50"/>
        <v>370000</v>
      </c>
      <c r="BE81" s="9">
        <f t="shared" si="51"/>
        <v>3500000</v>
      </c>
      <c r="BF81" s="9" t="str">
        <f t="shared" si="52"/>
        <v>NF</v>
      </c>
      <c r="BG81" s="9" t="str">
        <f t="shared" si="53"/>
        <v>NF</v>
      </c>
      <c r="BH81" s="9">
        <f t="shared" si="54"/>
        <v>930000</v>
      </c>
      <c r="BI81" s="9">
        <f t="shared" si="55"/>
        <v>370000</v>
      </c>
      <c r="BJ81" s="10">
        <f t="shared" si="56"/>
        <v>1</v>
      </c>
      <c r="BK81" s="10">
        <f t="shared" si="57"/>
        <v>9.4594594594594597</v>
      </c>
      <c r="BL81" s="10">
        <f t="shared" si="58"/>
        <v>0</v>
      </c>
      <c r="BM81" s="10">
        <f t="shared" si="59"/>
        <v>0</v>
      </c>
      <c r="BN81" s="10">
        <f t="shared" si="60"/>
        <v>2.5135135135135136</v>
      </c>
    </row>
    <row r="82" spans="2:66" ht="19" x14ac:dyDescent="0.25">
      <c r="B82" t="s">
        <v>164</v>
      </c>
      <c r="C82" t="s">
        <v>165</v>
      </c>
      <c r="D82">
        <v>1</v>
      </c>
      <c r="E82">
        <v>1</v>
      </c>
      <c r="F82" s="1">
        <v>180000</v>
      </c>
      <c r="G82" s="4">
        <v>1.76E-4</v>
      </c>
      <c r="J82" t="s">
        <v>180</v>
      </c>
      <c r="K82" t="s">
        <v>181</v>
      </c>
      <c r="L82">
        <v>1</v>
      </c>
      <c r="M82">
        <v>2</v>
      </c>
      <c r="N82" s="1">
        <v>1800000</v>
      </c>
      <c r="O82" s="4">
        <v>4.1199999999999999E-4</v>
      </c>
      <c r="R82" t="s">
        <v>442</v>
      </c>
      <c r="S82" t="s">
        <v>443</v>
      </c>
      <c r="T82">
        <v>1</v>
      </c>
      <c r="U82">
        <v>1</v>
      </c>
      <c r="V82" s="1">
        <v>1000000</v>
      </c>
      <c r="W82" s="4">
        <v>0.2</v>
      </c>
      <c r="Z82" t="s">
        <v>235</v>
      </c>
      <c r="AA82" t="s">
        <v>236</v>
      </c>
      <c r="AB82">
        <v>1</v>
      </c>
      <c r="AC82">
        <v>2</v>
      </c>
      <c r="AD82" s="1">
        <v>2700000</v>
      </c>
      <c r="AE82" s="4">
        <v>4.4700000000000002E-4</v>
      </c>
      <c r="AH82" t="s">
        <v>49</v>
      </c>
      <c r="AI82" t="s">
        <v>50</v>
      </c>
      <c r="AJ82">
        <v>1</v>
      </c>
      <c r="AK82">
        <v>1</v>
      </c>
      <c r="AL82" s="1">
        <v>730000</v>
      </c>
      <c r="AM82" s="4">
        <v>2.7500000000000002E-4</v>
      </c>
      <c r="AO82" t="s">
        <v>225</v>
      </c>
      <c r="AP82" t="s">
        <v>226</v>
      </c>
      <c r="AQ82" t="s">
        <v>720</v>
      </c>
      <c r="AR82">
        <v>40.43</v>
      </c>
      <c r="AS82" s="7">
        <f t="shared" si="39"/>
        <v>0</v>
      </c>
      <c r="AT82" s="7">
        <f t="shared" si="40"/>
        <v>0</v>
      </c>
      <c r="AU82" s="7">
        <f t="shared" si="41"/>
        <v>2</v>
      </c>
      <c r="AV82" s="7">
        <f t="shared" si="42"/>
        <v>3</v>
      </c>
      <c r="AW82" s="7">
        <f t="shared" si="43"/>
        <v>0</v>
      </c>
      <c r="AX82" s="7">
        <f t="shared" si="44"/>
        <v>0</v>
      </c>
      <c r="AY82" s="7">
        <f t="shared" si="45"/>
        <v>2</v>
      </c>
      <c r="AZ82" s="7">
        <f t="shared" si="46"/>
        <v>3</v>
      </c>
      <c r="BA82" s="7">
        <f t="shared" si="47"/>
        <v>2</v>
      </c>
      <c r="BB82" s="7">
        <f t="shared" si="48"/>
        <v>2</v>
      </c>
      <c r="BC82" s="8">
        <f t="shared" si="49"/>
        <v>3</v>
      </c>
      <c r="BD82" s="9" t="str">
        <f t="shared" si="50"/>
        <v>NF</v>
      </c>
      <c r="BE82" s="9">
        <f t="shared" si="51"/>
        <v>2700000</v>
      </c>
      <c r="BF82" s="9" t="str">
        <f t="shared" si="52"/>
        <v>NF</v>
      </c>
      <c r="BG82" s="9">
        <f t="shared" si="53"/>
        <v>2600000</v>
      </c>
      <c r="BH82" s="9">
        <f t="shared" si="54"/>
        <v>1200000</v>
      </c>
      <c r="BI82" s="9">
        <f t="shared" si="55"/>
        <v>1200000</v>
      </c>
      <c r="BJ82" s="10">
        <f t="shared" si="56"/>
        <v>0</v>
      </c>
      <c r="BK82" s="10">
        <f t="shared" si="57"/>
        <v>2.25</v>
      </c>
      <c r="BL82" s="10">
        <f t="shared" si="58"/>
        <v>0</v>
      </c>
      <c r="BM82" s="10">
        <f t="shared" si="59"/>
        <v>2.1666666666666665</v>
      </c>
      <c r="BN82" s="10">
        <f t="shared" si="60"/>
        <v>1</v>
      </c>
    </row>
    <row r="83" spans="2:66" ht="19" x14ac:dyDescent="0.25">
      <c r="B83" t="s">
        <v>166</v>
      </c>
      <c r="C83" t="s">
        <v>167</v>
      </c>
      <c r="D83">
        <v>1</v>
      </c>
      <c r="E83">
        <v>1</v>
      </c>
      <c r="F83" s="1">
        <v>2100000</v>
      </c>
      <c r="G83" s="4">
        <v>2.0600000000000002E-3</v>
      </c>
      <c r="J83" t="s">
        <v>259</v>
      </c>
      <c r="K83" t="s">
        <v>260</v>
      </c>
      <c r="L83">
        <v>1</v>
      </c>
      <c r="M83">
        <v>2</v>
      </c>
      <c r="N83" s="1">
        <v>8400000</v>
      </c>
      <c r="O83" s="4">
        <v>1.91E-3</v>
      </c>
      <c r="R83" t="s">
        <v>444</v>
      </c>
      <c r="S83" t="s">
        <v>445</v>
      </c>
      <c r="T83">
        <v>1</v>
      </c>
      <c r="U83">
        <v>1</v>
      </c>
      <c r="V83" s="1">
        <v>280000</v>
      </c>
      <c r="W83" s="4">
        <v>5.4399999999999997E-2</v>
      </c>
      <c r="Z83" t="s">
        <v>289</v>
      </c>
      <c r="AA83" t="s">
        <v>290</v>
      </c>
      <c r="AB83">
        <v>1</v>
      </c>
      <c r="AC83">
        <v>2</v>
      </c>
      <c r="AD83" s="1">
        <v>2000000</v>
      </c>
      <c r="AE83" s="4">
        <v>3.2400000000000001E-4</v>
      </c>
      <c r="AH83" t="s">
        <v>257</v>
      </c>
      <c r="AI83" t="s">
        <v>258</v>
      </c>
      <c r="AJ83">
        <v>1</v>
      </c>
      <c r="AK83">
        <v>1</v>
      </c>
      <c r="AL83" s="1">
        <v>1300000</v>
      </c>
      <c r="AM83" s="4">
        <v>4.7899999999999999E-4</v>
      </c>
      <c r="AO83" t="s">
        <v>519</v>
      </c>
      <c r="AP83" t="s">
        <v>520</v>
      </c>
      <c r="AQ83" t="s">
        <v>721</v>
      </c>
      <c r="AR83">
        <v>35.04</v>
      </c>
      <c r="AS83" s="7">
        <f t="shared" si="39"/>
        <v>0</v>
      </c>
      <c r="AT83" s="7">
        <f t="shared" si="40"/>
        <v>0</v>
      </c>
      <c r="AU83" s="7">
        <f t="shared" si="41"/>
        <v>0</v>
      </c>
      <c r="AV83" s="7">
        <f t="shared" si="42"/>
        <v>0</v>
      </c>
      <c r="AW83" s="7">
        <f t="shared" si="43"/>
        <v>0</v>
      </c>
      <c r="AX83" s="7">
        <f t="shared" si="44"/>
        <v>0</v>
      </c>
      <c r="AY83" s="7">
        <f t="shared" si="45"/>
        <v>3</v>
      </c>
      <c r="AZ83" s="7">
        <f t="shared" si="46"/>
        <v>4</v>
      </c>
      <c r="BA83" s="7">
        <f t="shared" si="47"/>
        <v>2</v>
      </c>
      <c r="BB83" s="7">
        <f t="shared" si="48"/>
        <v>3</v>
      </c>
      <c r="BC83" s="8">
        <f t="shared" si="49"/>
        <v>4</v>
      </c>
      <c r="BD83" s="9" t="str">
        <f t="shared" si="50"/>
        <v>NF</v>
      </c>
      <c r="BE83" s="9" t="str">
        <f t="shared" si="51"/>
        <v>NF</v>
      </c>
      <c r="BF83" s="9" t="str">
        <f t="shared" si="52"/>
        <v>NF</v>
      </c>
      <c r="BG83" s="9">
        <f t="shared" si="53"/>
        <v>9200000</v>
      </c>
      <c r="BH83" s="9">
        <f t="shared" si="54"/>
        <v>6900000</v>
      </c>
      <c r="BI83" s="9">
        <f t="shared" si="55"/>
        <v>6900000</v>
      </c>
      <c r="BJ83" s="10">
        <f t="shared" si="56"/>
        <v>0</v>
      </c>
      <c r="BK83" s="10">
        <f t="shared" si="57"/>
        <v>0</v>
      </c>
      <c r="BL83" s="10">
        <f t="shared" si="58"/>
        <v>0</v>
      </c>
      <c r="BM83" s="10">
        <f t="shared" si="59"/>
        <v>1.3333333333333333</v>
      </c>
      <c r="BN83" s="10">
        <f t="shared" si="60"/>
        <v>1</v>
      </c>
    </row>
    <row r="84" spans="2:66" ht="19" x14ac:dyDescent="0.25">
      <c r="B84" t="s">
        <v>168</v>
      </c>
      <c r="C84" t="s">
        <v>169</v>
      </c>
      <c r="D84">
        <v>1</v>
      </c>
      <c r="E84">
        <v>1</v>
      </c>
      <c r="F84" s="1">
        <v>580000</v>
      </c>
      <c r="G84" s="4">
        <v>5.6999999999999998E-4</v>
      </c>
      <c r="J84" t="s">
        <v>261</v>
      </c>
      <c r="K84" t="s">
        <v>262</v>
      </c>
      <c r="L84">
        <v>1</v>
      </c>
      <c r="M84">
        <v>2</v>
      </c>
      <c r="N84" s="1">
        <v>330000</v>
      </c>
      <c r="O84" s="4">
        <v>7.4099999999999999E-5</v>
      </c>
      <c r="R84" t="s">
        <v>176</v>
      </c>
      <c r="S84" t="s">
        <v>177</v>
      </c>
      <c r="T84">
        <v>1</v>
      </c>
      <c r="U84">
        <v>1</v>
      </c>
      <c r="V84" s="1">
        <v>150000</v>
      </c>
      <c r="W84" s="4">
        <v>3.04E-2</v>
      </c>
      <c r="Z84" t="s">
        <v>221</v>
      </c>
      <c r="AA84" t="s">
        <v>222</v>
      </c>
      <c r="AB84">
        <v>1</v>
      </c>
      <c r="AC84">
        <v>2</v>
      </c>
      <c r="AD84" s="1">
        <v>1000000</v>
      </c>
      <c r="AE84" s="4">
        <v>1.64E-4</v>
      </c>
      <c r="AH84" t="s">
        <v>374</v>
      </c>
      <c r="AI84" t="s">
        <v>375</v>
      </c>
      <c r="AJ84">
        <v>1</v>
      </c>
      <c r="AK84">
        <v>1</v>
      </c>
      <c r="AL84" s="1">
        <v>1100000</v>
      </c>
      <c r="AM84" s="4">
        <v>4.0099999999999999E-4</v>
      </c>
      <c r="AO84" t="s">
        <v>374</v>
      </c>
      <c r="AP84" t="s">
        <v>375</v>
      </c>
      <c r="AQ84" t="s">
        <v>722</v>
      </c>
      <c r="AR84">
        <v>25.75</v>
      </c>
      <c r="AS84" s="7">
        <f t="shared" si="39"/>
        <v>0</v>
      </c>
      <c r="AT84" s="7">
        <f t="shared" si="40"/>
        <v>0</v>
      </c>
      <c r="AU84" s="7">
        <f t="shared" si="41"/>
        <v>0</v>
      </c>
      <c r="AV84" s="7">
        <f t="shared" si="42"/>
        <v>0</v>
      </c>
      <c r="AW84" s="7">
        <f t="shared" si="43"/>
        <v>3</v>
      </c>
      <c r="AX84" s="7">
        <f t="shared" si="44"/>
        <v>6</v>
      </c>
      <c r="AY84" s="7">
        <f t="shared" si="45"/>
        <v>0</v>
      </c>
      <c r="AZ84" s="7">
        <f t="shared" si="46"/>
        <v>0</v>
      </c>
      <c r="BA84" s="7">
        <f t="shared" si="47"/>
        <v>1</v>
      </c>
      <c r="BB84" s="7">
        <f t="shared" si="48"/>
        <v>1</v>
      </c>
      <c r="BC84" s="8">
        <f t="shared" si="49"/>
        <v>6</v>
      </c>
      <c r="BD84" s="9" t="str">
        <f t="shared" si="50"/>
        <v>NF</v>
      </c>
      <c r="BE84" s="9" t="str">
        <f t="shared" si="51"/>
        <v>NF</v>
      </c>
      <c r="BF84" s="9">
        <f t="shared" si="52"/>
        <v>7200000</v>
      </c>
      <c r="BG84" s="9" t="str">
        <f t="shared" si="53"/>
        <v>NF</v>
      </c>
      <c r="BH84" s="9">
        <f t="shared" si="54"/>
        <v>1100000</v>
      </c>
      <c r="BI84" s="9">
        <f t="shared" si="55"/>
        <v>1100000</v>
      </c>
      <c r="BJ84" s="10">
        <f t="shared" si="56"/>
        <v>0</v>
      </c>
      <c r="BK84" s="10">
        <f t="shared" si="57"/>
        <v>0</v>
      </c>
      <c r="BL84" s="10">
        <f t="shared" si="58"/>
        <v>6.5454545454545459</v>
      </c>
      <c r="BM84" s="10">
        <f t="shared" si="59"/>
        <v>0</v>
      </c>
      <c r="BN84" s="10">
        <f t="shared" si="60"/>
        <v>1</v>
      </c>
    </row>
    <row r="85" spans="2:66" ht="19" x14ac:dyDescent="0.25">
      <c r="B85" t="s">
        <v>170</v>
      </c>
      <c r="C85" t="s">
        <v>171</v>
      </c>
      <c r="D85">
        <v>1</v>
      </c>
      <c r="E85">
        <v>1</v>
      </c>
      <c r="F85" s="1">
        <v>1600000</v>
      </c>
      <c r="G85" s="4">
        <v>1.5399999999999999E-3</v>
      </c>
      <c r="J85" t="s">
        <v>263</v>
      </c>
      <c r="K85" t="s">
        <v>264</v>
      </c>
      <c r="L85">
        <v>1</v>
      </c>
      <c r="M85">
        <v>2</v>
      </c>
      <c r="N85" s="1">
        <v>2200000</v>
      </c>
      <c r="O85" s="4">
        <v>4.9100000000000001E-4</v>
      </c>
      <c r="R85" t="s">
        <v>446</v>
      </c>
      <c r="S85" t="s">
        <v>409</v>
      </c>
      <c r="T85">
        <v>1</v>
      </c>
      <c r="U85">
        <v>1</v>
      </c>
      <c r="V85" s="1">
        <v>110000</v>
      </c>
      <c r="W85" s="4">
        <v>2.2599999999999999E-2</v>
      </c>
      <c r="Z85" t="s">
        <v>275</v>
      </c>
      <c r="AA85" t="s">
        <v>276</v>
      </c>
      <c r="AB85">
        <v>1</v>
      </c>
      <c r="AC85">
        <v>2</v>
      </c>
      <c r="AD85" s="1">
        <v>2000000</v>
      </c>
      <c r="AE85" s="4">
        <v>3.3399999999999999E-4</v>
      </c>
      <c r="AH85" t="s">
        <v>176</v>
      </c>
      <c r="AI85" t="s">
        <v>177</v>
      </c>
      <c r="AJ85">
        <v>1</v>
      </c>
      <c r="AK85">
        <v>1</v>
      </c>
      <c r="AL85" s="1">
        <v>4700000</v>
      </c>
      <c r="AM85" s="4">
        <v>1.7799999999999999E-3</v>
      </c>
      <c r="AO85" t="s">
        <v>211</v>
      </c>
      <c r="AP85" t="s">
        <v>212</v>
      </c>
      <c r="AQ85" t="s">
        <v>723</v>
      </c>
      <c r="AR85">
        <v>22.26</v>
      </c>
      <c r="AS85" s="7">
        <f t="shared" si="39"/>
        <v>0</v>
      </c>
      <c r="AT85" s="7">
        <f t="shared" si="40"/>
        <v>0</v>
      </c>
      <c r="AU85" s="7">
        <f t="shared" si="41"/>
        <v>3</v>
      </c>
      <c r="AV85" s="7">
        <f t="shared" si="42"/>
        <v>3</v>
      </c>
      <c r="AW85" s="7">
        <f t="shared" si="43"/>
        <v>0</v>
      </c>
      <c r="AX85" s="7">
        <f t="shared" si="44"/>
        <v>0</v>
      </c>
      <c r="AY85" s="7">
        <f t="shared" si="45"/>
        <v>3</v>
      </c>
      <c r="AZ85" s="7">
        <f t="shared" si="46"/>
        <v>3</v>
      </c>
      <c r="BA85" s="7">
        <f t="shared" si="47"/>
        <v>0</v>
      </c>
      <c r="BB85" s="7">
        <f t="shared" si="48"/>
        <v>0</v>
      </c>
      <c r="BC85" s="8">
        <f t="shared" si="49"/>
        <v>3</v>
      </c>
      <c r="BD85" s="9" t="str">
        <f t="shared" si="50"/>
        <v>NF</v>
      </c>
      <c r="BE85" s="9">
        <f t="shared" si="51"/>
        <v>1200000</v>
      </c>
      <c r="BF85" s="9" t="str">
        <f t="shared" si="52"/>
        <v>NF</v>
      </c>
      <c r="BG85" s="9">
        <f t="shared" si="53"/>
        <v>3600000</v>
      </c>
      <c r="BH85" s="9" t="str">
        <f t="shared" si="54"/>
        <v>NF</v>
      </c>
      <c r="BI85" s="9">
        <f t="shared" si="55"/>
        <v>1200000</v>
      </c>
      <c r="BJ85" s="10">
        <f t="shared" si="56"/>
        <v>0</v>
      </c>
      <c r="BK85" s="10">
        <f t="shared" si="57"/>
        <v>1</v>
      </c>
      <c r="BL85" s="10">
        <f t="shared" si="58"/>
        <v>0</v>
      </c>
      <c r="BM85" s="10">
        <f t="shared" si="59"/>
        <v>3</v>
      </c>
      <c r="BN85" s="10">
        <f t="shared" si="60"/>
        <v>0</v>
      </c>
    </row>
    <row r="86" spans="2:66" ht="19" x14ac:dyDescent="0.25">
      <c r="B86" t="s">
        <v>172</v>
      </c>
      <c r="C86" t="s">
        <v>173</v>
      </c>
      <c r="D86">
        <v>1</v>
      </c>
      <c r="E86">
        <v>1</v>
      </c>
      <c r="F86" s="1">
        <v>230000</v>
      </c>
      <c r="G86" s="4">
        <v>2.23E-4</v>
      </c>
      <c r="J86" t="s">
        <v>265</v>
      </c>
      <c r="K86" t="s">
        <v>266</v>
      </c>
      <c r="L86">
        <v>1</v>
      </c>
      <c r="M86">
        <v>2</v>
      </c>
      <c r="N86" s="1">
        <v>820000</v>
      </c>
      <c r="O86" s="4">
        <v>1.85E-4</v>
      </c>
      <c r="R86" t="s">
        <v>447</v>
      </c>
      <c r="S86" t="s">
        <v>448</v>
      </c>
      <c r="T86">
        <v>1</v>
      </c>
      <c r="U86">
        <v>1</v>
      </c>
      <c r="V86" s="1">
        <v>350000</v>
      </c>
      <c r="W86" s="4">
        <v>6.9699999999999998E-2</v>
      </c>
      <c r="Z86" t="s">
        <v>109</v>
      </c>
      <c r="AA86" t="s">
        <v>110</v>
      </c>
      <c r="AB86">
        <v>1</v>
      </c>
      <c r="AC86">
        <v>2</v>
      </c>
      <c r="AD86" s="1">
        <v>67000000</v>
      </c>
      <c r="AE86" s="4">
        <v>1.09E-2</v>
      </c>
      <c r="AH86" t="s">
        <v>166</v>
      </c>
      <c r="AI86" t="s">
        <v>167</v>
      </c>
      <c r="AJ86">
        <v>1</v>
      </c>
      <c r="AK86">
        <v>1</v>
      </c>
      <c r="AL86" s="1">
        <v>7200000</v>
      </c>
      <c r="AM86" s="4">
        <v>2.7399999999999998E-3</v>
      </c>
      <c r="AO86" t="s">
        <v>287</v>
      </c>
      <c r="AP86" t="s">
        <v>288</v>
      </c>
      <c r="AQ86" t="s">
        <v>724</v>
      </c>
      <c r="AR86">
        <v>21.85</v>
      </c>
      <c r="AS86" s="7">
        <f t="shared" si="39"/>
        <v>0</v>
      </c>
      <c r="AT86" s="7">
        <f t="shared" si="40"/>
        <v>0</v>
      </c>
      <c r="AU86" s="7">
        <f t="shared" si="41"/>
        <v>1</v>
      </c>
      <c r="AV86" s="7">
        <f t="shared" si="42"/>
        <v>1</v>
      </c>
      <c r="AW86" s="7">
        <f t="shared" si="43"/>
        <v>0</v>
      </c>
      <c r="AX86" s="7">
        <f t="shared" si="44"/>
        <v>0</v>
      </c>
      <c r="AY86" s="7">
        <f t="shared" si="45"/>
        <v>1</v>
      </c>
      <c r="AZ86" s="7">
        <f t="shared" si="46"/>
        <v>1</v>
      </c>
      <c r="BA86" s="7">
        <f t="shared" si="47"/>
        <v>3</v>
      </c>
      <c r="BB86" s="7">
        <f t="shared" si="48"/>
        <v>3</v>
      </c>
      <c r="BC86" s="8">
        <f t="shared" si="49"/>
        <v>3</v>
      </c>
      <c r="BD86" s="9" t="str">
        <f t="shared" si="50"/>
        <v>NF</v>
      </c>
      <c r="BE86" s="9">
        <f t="shared" si="51"/>
        <v>2900000</v>
      </c>
      <c r="BF86" s="9" t="str">
        <f t="shared" si="52"/>
        <v>NF</v>
      </c>
      <c r="BG86" s="9">
        <f t="shared" si="53"/>
        <v>1600000</v>
      </c>
      <c r="BH86" s="9">
        <f t="shared" si="54"/>
        <v>3600000</v>
      </c>
      <c r="BI86" s="9">
        <f t="shared" si="55"/>
        <v>1600000</v>
      </c>
      <c r="BJ86" s="10">
        <f t="shared" si="56"/>
        <v>0</v>
      </c>
      <c r="BK86" s="10">
        <f t="shared" si="57"/>
        <v>1.8125</v>
      </c>
      <c r="BL86" s="10">
        <f t="shared" si="58"/>
        <v>0</v>
      </c>
      <c r="BM86" s="10">
        <f t="shared" si="59"/>
        <v>1</v>
      </c>
      <c r="BN86" s="10">
        <f t="shared" si="60"/>
        <v>2.25</v>
      </c>
    </row>
    <row r="87" spans="2:66" ht="19" x14ac:dyDescent="0.25">
      <c r="B87" t="s">
        <v>174</v>
      </c>
      <c r="C87" t="s">
        <v>175</v>
      </c>
      <c r="D87">
        <v>1</v>
      </c>
      <c r="E87">
        <v>1</v>
      </c>
      <c r="F87" s="1">
        <v>160000</v>
      </c>
      <c r="G87" s="4">
        <v>1.6200000000000001E-4</v>
      </c>
      <c r="J87" t="s">
        <v>267</v>
      </c>
      <c r="K87" t="s">
        <v>268</v>
      </c>
      <c r="L87">
        <v>1</v>
      </c>
      <c r="M87">
        <v>2</v>
      </c>
      <c r="N87" s="1">
        <v>7100000</v>
      </c>
      <c r="O87" s="4">
        <v>1.6100000000000001E-3</v>
      </c>
      <c r="R87" t="s">
        <v>449</v>
      </c>
      <c r="S87" t="s">
        <v>450</v>
      </c>
      <c r="T87">
        <v>1</v>
      </c>
      <c r="U87">
        <v>1</v>
      </c>
      <c r="V87" s="1">
        <v>710000</v>
      </c>
      <c r="W87" s="4">
        <v>0.14000000000000001</v>
      </c>
      <c r="Z87" t="s">
        <v>534</v>
      </c>
      <c r="AA87" t="s">
        <v>535</v>
      </c>
      <c r="AB87">
        <v>1</v>
      </c>
      <c r="AC87">
        <v>2</v>
      </c>
      <c r="AD87" s="1">
        <v>640000</v>
      </c>
      <c r="AE87" s="4">
        <v>1.0399999999999999E-4</v>
      </c>
      <c r="AH87" t="s">
        <v>285</v>
      </c>
      <c r="AI87" t="s">
        <v>286</v>
      </c>
      <c r="AJ87">
        <v>1</v>
      </c>
      <c r="AK87">
        <v>1</v>
      </c>
      <c r="AL87" s="1">
        <v>1700000</v>
      </c>
      <c r="AM87" s="4">
        <v>6.38E-4</v>
      </c>
      <c r="AO87" t="s">
        <v>293</v>
      </c>
      <c r="AP87" t="s">
        <v>294</v>
      </c>
      <c r="AQ87" t="s">
        <v>725</v>
      </c>
      <c r="AR87">
        <v>67</v>
      </c>
      <c r="AS87" s="7">
        <f t="shared" si="39"/>
        <v>0</v>
      </c>
      <c r="AT87" s="7">
        <f t="shared" si="40"/>
        <v>0</v>
      </c>
      <c r="AU87" s="7">
        <f t="shared" si="41"/>
        <v>1</v>
      </c>
      <c r="AV87" s="7">
        <f t="shared" si="42"/>
        <v>1</v>
      </c>
      <c r="AW87" s="7">
        <f t="shared" si="43"/>
        <v>0</v>
      </c>
      <c r="AX87" s="7">
        <f t="shared" si="44"/>
        <v>0</v>
      </c>
      <c r="AY87" s="7">
        <f t="shared" si="45"/>
        <v>3</v>
      </c>
      <c r="AZ87" s="7">
        <f t="shared" si="46"/>
        <v>4</v>
      </c>
      <c r="BA87" s="7">
        <f t="shared" si="47"/>
        <v>0</v>
      </c>
      <c r="BB87" s="7">
        <f t="shared" si="48"/>
        <v>0</v>
      </c>
      <c r="BC87" s="8">
        <f t="shared" si="49"/>
        <v>4</v>
      </c>
      <c r="BD87" s="9" t="str">
        <f t="shared" si="50"/>
        <v>NF</v>
      </c>
      <c r="BE87" s="9">
        <f t="shared" si="51"/>
        <v>170000</v>
      </c>
      <c r="BF87" s="9" t="str">
        <f t="shared" si="52"/>
        <v>NF</v>
      </c>
      <c r="BG87" s="9">
        <f t="shared" si="53"/>
        <v>1900000</v>
      </c>
      <c r="BH87" s="9" t="str">
        <f t="shared" si="54"/>
        <v>NF</v>
      </c>
      <c r="BI87" s="9">
        <f t="shared" si="55"/>
        <v>170000</v>
      </c>
      <c r="BJ87" s="10">
        <f t="shared" si="56"/>
        <v>0</v>
      </c>
      <c r="BK87" s="10">
        <f t="shared" si="57"/>
        <v>1</v>
      </c>
      <c r="BL87" s="10">
        <f t="shared" si="58"/>
        <v>0</v>
      </c>
      <c r="BM87" s="10">
        <f t="shared" si="59"/>
        <v>11.176470588235293</v>
      </c>
      <c r="BN87" s="10">
        <f t="shared" si="60"/>
        <v>0</v>
      </c>
    </row>
    <row r="88" spans="2:66" ht="19" x14ac:dyDescent="0.25">
      <c r="B88" t="s">
        <v>176</v>
      </c>
      <c r="C88" t="s">
        <v>177</v>
      </c>
      <c r="D88">
        <v>1</v>
      </c>
      <c r="E88">
        <v>1</v>
      </c>
      <c r="F88" s="1">
        <v>130000</v>
      </c>
      <c r="G88" s="4">
        <v>1.2799999999999999E-4</v>
      </c>
      <c r="J88" t="s">
        <v>269</v>
      </c>
      <c r="K88" t="s">
        <v>270</v>
      </c>
      <c r="L88">
        <v>1</v>
      </c>
      <c r="M88">
        <v>2</v>
      </c>
      <c r="N88" s="1">
        <v>1500000</v>
      </c>
      <c r="O88" s="4">
        <v>3.39E-4</v>
      </c>
      <c r="R88" t="s">
        <v>451</v>
      </c>
      <c r="S88" t="s">
        <v>452</v>
      </c>
      <c r="T88">
        <v>1</v>
      </c>
      <c r="U88">
        <v>1</v>
      </c>
      <c r="V88" s="1">
        <v>120000</v>
      </c>
      <c r="W88" s="4">
        <v>2.3900000000000001E-2</v>
      </c>
      <c r="Z88" t="s">
        <v>536</v>
      </c>
      <c r="AA88" t="s">
        <v>537</v>
      </c>
      <c r="AB88">
        <v>1</v>
      </c>
      <c r="AC88">
        <v>2</v>
      </c>
      <c r="AD88" s="1">
        <v>2900000</v>
      </c>
      <c r="AE88" s="4">
        <v>4.8000000000000001E-4</v>
      </c>
      <c r="AH88" t="s">
        <v>251</v>
      </c>
      <c r="AI88" t="s">
        <v>252</v>
      </c>
      <c r="AJ88">
        <v>1</v>
      </c>
      <c r="AK88">
        <v>1</v>
      </c>
      <c r="AL88" s="1">
        <v>2800000</v>
      </c>
      <c r="AM88" s="4">
        <v>1.07E-3</v>
      </c>
      <c r="AO88" t="s">
        <v>231</v>
      </c>
      <c r="AP88" t="s">
        <v>232</v>
      </c>
      <c r="AQ88" t="s">
        <v>726</v>
      </c>
      <c r="AR88">
        <v>12.55</v>
      </c>
      <c r="AS88" s="7">
        <f t="shared" si="39"/>
        <v>0</v>
      </c>
      <c r="AT88" s="7">
        <f t="shared" si="40"/>
        <v>0</v>
      </c>
      <c r="AU88" s="7">
        <f t="shared" si="41"/>
        <v>2</v>
      </c>
      <c r="AV88" s="7">
        <f t="shared" si="42"/>
        <v>3</v>
      </c>
      <c r="AW88" s="7">
        <f t="shared" si="43"/>
        <v>0</v>
      </c>
      <c r="AX88" s="7">
        <f t="shared" si="44"/>
        <v>0</v>
      </c>
      <c r="AY88" s="7">
        <f t="shared" si="45"/>
        <v>2</v>
      </c>
      <c r="AZ88" s="7">
        <f t="shared" si="46"/>
        <v>2</v>
      </c>
      <c r="BA88" s="7">
        <f t="shared" si="47"/>
        <v>0</v>
      </c>
      <c r="BB88" s="7">
        <f t="shared" si="48"/>
        <v>0</v>
      </c>
      <c r="BC88" s="8">
        <f t="shared" si="49"/>
        <v>3</v>
      </c>
      <c r="BD88" s="9" t="str">
        <f t="shared" si="50"/>
        <v>NF</v>
      </c>
      <c r="BE88" s="9">
        <f t="shared" si="51"/>
        <v>1200000</v>
      </c>
      <c r="BF88" s="9" t="str">
        <f t="shared" si="52"/>
        <v>NF</v>
      </c>
      <c r="BG88" s="9">
        <f t="shared" si="53"/>
        <v>16000000</v>
      </c>
      <c r="BH88" s="9" t="str">
        <f t="shared" si="54"/>
        <v>NF</v>
      </c>
      <c r="BI88" s="9">
        <f t="shared" si="55"/>
        <v>1200000</v>
      </c>
      <c r="BJ88" s="10">
        <f t="shared" si="56"/>
        <v>0</v>
      </c>
      <c r="BK88" s="10">
        <f t="shared" si="57"/>
        <v>1</v>
      </c>
      <c r="BL88" s="10">
        <f t="shared" si="58"/>
        <v>0</v>
      </c>
      <c r="BM88" s="10">
        <f t="shared" si="59"/>
        <v>13.333333333333334</v>
      </c>
      <c r="BN88" s="10">
        <f t="shared" si="60"/>
        <v>0</v>
      </c>
    </row>
    <row r="89" spans="2:66" ht="19" x14ac:dyDescent="0.25">
      <c r="B89" t="s">
        <v>178</v>
      </c>
      <c r="C89" t="s">
        <v>179</v>
      </c>
      <c r="D89">
        <v>1</v>
      </c>
      <c r="E89">
        <v>1</v>
      </c>
      <c r="F89" s="1">
        <v>66000</v>
      </c>
      <c r="G89" s="4">
        <v>6.5099999999999997E-5</v>
      </c>
      <c r="J89" t="s">
        <v>158</v>
      </c>
      <c r="K89" t="s">
        <v>159</v>
      </c>
      <c r="L89">
        <v>1</v>
      </c>
      <c r="M89">
        <v>2</v>
      </c>
      <c r="N89" s="1">
        <v>29000000</v>
      </c>
      <c r="O89" s="4">
        <v>6.4799999999999996E-3</v>
      </c>
      <c r="R89" t="s">
        <v>453</v>
      </c>
      <c r="S89" t="s">
        <v>454</v>
      </c>
      <c r="T89">
        <v>1</v>
      </c>
      <c r="U89">
        <v>1</v>
      </c>
      <c r="V89" s="1">
        <v>540000</v>
      </c>
      <c r="W89" s="4">
        <v>0.11</v>
      </c>
      <c r="Z89" t="s">
        <v>51</v>
      </c>
      <c r="AA89" t="s">
        <v>52</v>
      </c>
      <c r="AB89">
        <v>1</v>
      </c>
      <c r="AC89">
        <v>2</v>
      </c>
      <c r="AD89" s="1">
        <v>1100000</v>
      </c>
      <c r="AE89" s="4">
        <v>1.73E-4</v>
      </c>
      <c r="AH89" t="s">
        <v>392</v>
      </c>
      <c r="AI89" t="s">
        <v>393</v>
      </c>
      <c r="AJ89">
        <v>1</v>
      </c>
      <c r="AK89">
        <v>1</v>
      </c>
      <c r="AL89" s="1">
        <v>1300000</v>
      </c>
      <c r="AM89" s="4">
        <v>4.8500000000000003E-4</v>
      </c>
      <c r="AO89" t="s">
        <v>233</v>
      </c>
      <c r="AP89" t="s">
        <v>234</v>
      </c>
      <c r="AQ89" t="s">
        <v>727</v>
      </c>
      <c r="AR89">
        <v>40.020000000000003</v>
      </c>
      <c r="AS89" s="7">
        <f t="shared" si="39"/>
        <v>0</v>
      </c>
      <c r="AT89" s="7">
        <f t="shared" si="40"/>
        <v>0</v>
      </c>
      <c r="AU89" s="7">
        <f t="shared" si="41"/>
        <v>2</v>
      </c>
      <c r="AV89" s="7">
        <f t="shared" si="42"/>
        <v>3</v>
      </c>
      <c r="AW89" s="7">
        <f t="shared" si="43"/>
        <v>0</v>
      </c>
      <c r="AX89" s="7">
        <f t="shared" si="44"/>
        <v>0</v>
      </c>
      <c r="AY89" s="7">
        <f t="shared" si="45"/>
        <v>1</v>
      </c>
      <c r="AZ89" s="7">
        <f t="shared" si="46"/>
        <v>1</v>
      </c>
      <c r="BA89" s="7">
        <f t="shared" si="47"/>
        <v>1</v>
      </c>
      <c r="BB89" s="7">
        <f t="shared" si="48"/>
        <v>1</v>
      </c>
      <c r="BC89" s="8">
        <f t="shared" si="49"/>
        <v>3</v>
      </c>
      <c r="BD89" s="9" t="str">
        <f t="shared" si="50"/>
        <v>NF</v>
      </c>
      <c r="BE89" s="9">
        <f t="shared" si="51"/>
        <v>1700000</v>
      </c>
      <c r="BF89" s="9" t="str">
        <f t="shared" si="52"/>
        <v>NF</v>
      </c>
      <c r="BG89" s="9">
        <f t="shared" si="53"/>
        <v>860000</v>
      </c>
      <c r="BH89" s="9">
        <f t="shared" si="54"/>
        <v>800000</v>
      </c>
      <c r="BI89" s="9">
        <f t="shared" si="55"/>
        <v>800000</v>
      </c>
      <c r="BJ89" s="10">
        <f t="shared" si="56"/>
        <v>0</v>
      </c>
      <c r="BK89" s="10">
        <f t="shared" si="57"/>
        <v>2.125</v>
      </c>
      <c r="BL89" s="10">
        <f t="shared" si="58"/>
        <v>0</v>
      </c>
      <c r="BM89" s="10">
        <f t="shared" si="59"/>
        <v>1.075</v>
      </c>
      <c r="BN89" s="10">
        <f t="shared" si="60"/>
        <v>1</v>
      </c>
    </row>
    <row r="90" spans="2:66" ht="19" x14ac:dyDescent="0.25">
      <c r="B90" t="s">
        <v>180</v>
      </c>
      <c r="C90" t="s">
        <v>181</v>
      </c>
      <c r="D90">
        <v>1</v>
      </c>
      <c r="E90">
        <v>1</v>
      </c>
      <c r="F90" s="1">
        <v>380000</v>
      </c>
      <c r="G90" s="4">
        <v>3.7800000000000003E-4</v>
      </c>
      <c r="J90" t="s">
        <v>140</v>
      </c>
      <c r="K90" t="s">
        <v>141</v>
      </c>
      <c r="L90">
        <v>1</v>
      </c>
      <c r="M90">
        <v>1</v>
      </c>
      <c r="N90" s="1">
        <v>660000</v>
      </c>
      <c r="O90" s="4">
        <v>1.4899999999999999E-4</v>
      </c>
      <c r="R90" t="s">
        <v>455</v>
      </c>
      <c r="S90" t="s">
        <v>456</v>
      </c>
      <c r="T90">
        <v>1</v>
      </c>
      <c r="U90">
        <v>1</v>
      </c>
      <c r="V90" s="1">
        <v>380000</v>
      </c>
      <c r="W90" s="4">
        <v>7.5200000000000003E-2</v>
      </c>
      <c r="Z90" t="s">
        <v>223</v>
      </c>
      <c r="AA90" t="s">
        <v>224</v>
      </c>
      <c r="AB90">
        <v>1</v>
      </c>
      <c r="AC90">
        <v>2</v>
      </c>
      <c r="AD90" s="1">
        <v>290000</v>
      </c>
      <c r="AE90" s="4">
        <v>4.6799999999999999E-5</v>
      </c>
      <c r="AH90" t="s">
        <v>564</v>
      </c>
      <c r="AI90" t="s">
        <v>565</v>
      </c>
      <c r="AJ90">
        <v>1</v>
      </c>
      <c r="AK90">
        <v>1</v>
      </c>
      <c r="AL90" s="1">
        <v>2400000</v>
      </c>
      <c r="AM90" s="4">
        <v>8.9099999999999997E-4</v>
      </c>
      <c r="AO90" t="s">
        <v>363</v>
      </c>
      <c r="AP90" t="s">
        <v>364</v>
      </c>
      <c r="AQ90" t="s">
        <v>728</v>
      </c>
      <c r="AR90">
        <v>9.8800000000000008</v>
      </c>
      <c r="AS90" s="7">
        <f t="shared" si="39"/>
        <v>0</v>
      </c>
      <c r="AT90" s="7">
        <f t="shared" si="40"/>
        <v>0</v>
      </c>
      <c r="AU90" s="7">
        <f t="shared" si="41"/>
        <v>1</v>
      </c>
      <c r="AV90" s="7">
        <f t="shared" si="42"/>
        <v>1</v>
      </c>
      <c r="AW90" s="7">
        <f t="shared" si="43"/>
        <v>3</v>
      </c>
      <c r="AX90" s="7">
        <f t="shared" si="44"/>
        <v>4</v>
      </c>
      <c r="AY90" s="7">
        <f t="shared" si="45"/>
        <v>0</v>
      </c>
      <c r="AZ90" s="7">
        <f t="shared" si="46"/>
        <v>0</v>
      </c>
      <c r="BA90" s="7">
        <f t="shared" si="47"/>
        <v>0</v>
      </c>
      <c r="BB90" s="7">
        <f t="shared" si="48"/>
        <v>0</v>
      </c>
      <c r="BC90" s="8">
        <f t="shared" si="49"/>
        <v>4</v>
      </c>
      <c r="BD90" s="9" t="str">
        <f t="shared" si="50"/>
        <v>NF</v>
      </c>
      <c r="BE90" s="9">
        <f t="shared" si="51"/>
        <v>460000</v>
      </c>
      <c r="BF90" s="9">
        <f t="shared" si="52"/>
        <v>8400000</v>
      </c>
      <c r="BG90" s="9" t="str">
        <f t="shared" si="53"/>
        <v>NF</v>
      </c>
      <c r="BH90" s="9" t="str">
        <f t="shared" si="54"/>
        <v>NF</v>
      </c>
      <c r="BI90" s="9">
        <f t="shared" si="55"/>
        <v>460000</v>
      </c>
      <c r="BJ90" s="10">
        <f t="shared" si="56"/>
        <v>0</v>
      </c>
      <c r="BK90" s="10">
        <f t="shared" si="57"/>
        <v>1</v>
      </c>
      <c r="BL90" s="10">
        <f t="shared" si="58"/>
        <v>18.260869565217391</v>
      </c>
      <c r="BM90" s="10">
        <f t="shared" si="59"/>
        <v>0</v>
      </c>
      <c r="BN90" s="10">
        <f t="shared" si="60"/>
        <v>0</v>
      </c>
    </row>
    <row r="91" spans="2:66" ht="19" x14ac:dyDescent="0.25">
      <c r="B91" t="s">
        <v>182</v>
      </c>
      <c r="C91" t="s">
        <v>183</v>
      </c>
      <c r="D91">
        <v>1</v>
      </c>
      <c r="E91">
        <v>1</v>
      </c>
      <c r="F91" s="1">
        <v>280000</v>
      </c>
      <c r="G91" s="4">
        <v>2.7399999999999999E-4</v>
      </c>
      <c r="J91" t="s">
        <v>271</v>
      </c>
      <c r="K91" t="s">
        <v>272</v>
      </c>
      <c r="L91">
        <v>1</v>
      </c>
      <c r="M91">
        <v>1</v>
      </c>
      <c r="N91" s="1">
        <v>890000</v>
      </c>
      <c r="O91" s="4">
        <v>2.03E-4</v>
      </c>
      <c r="R91" t="s">
        <v>457</v>
      </c>
      <c r="S91" t="s">
        <v>458</v>
      </c>
      <c r="T91">
        <v>1</v>
      </c>
      <c r="U91">
        <v>1</v>
      </c>
      <c r="V91" s="1">
        <v>150000</v>
      </c>
      <c r="W91" s="4">
        <v>3.0099999999999998E-2</v>
      </c>
      <c r="Z91" t="s">
        <v>283</v>
      </c>
      <c r="AA91" t="s">
        <v>284</v>
      </c>
      <c r="AB91">
        <v>1</v>
      </c>
      <c r="AC91">
        <v>2</v>
      </c>
      <c r="AD91" s="1">
        <v>1700000</v>
      </c>
      <c r="AE91" s="4">
        <v>2.7500000000000002E-4</v>
      </c>
      <c r="AH91" t="s">
        <v>73</v>
      </c>
      <c r="AI91" t="s">
        <v>74</v>
      </c>
      <c r="AJ91">
        <v>1</v>
      </c>
      <c r="AK91">
        <v>1</v>
      </c>
      <c r="AL91" s="1">
        <v>3700000</v>
      </c>
      <c r="AM91" s="4">
        <v>1.4E-3</v>
      </c>
      <c r="AO91" t="s">
        <v>376</v>
      </c>
      <c r="AP91" t="s">
        <v>377</v>
      </c>
      <c r="AQ91" t="s">
        <v>729</v>
      </c>
      <c r="AR91">
        <v>36.57</v>
      </c>
      <c r="AS91" s="7">
        <f t="shared" si="39"/>
        <v>0</v>
      </c>
      <c r="AT91" s="7">
        <f t="shared" si="40"/>
        <v>0</v>
      </c>
      <c r="AU91" s="7">
        <f t="shared" si="41"/>
        <v>0</v>
      </c>
      <c r="AV91" s="7">
        <f t="shared" si="42"/>
        <v>0</v>
      </c>
      <c r="AW91" s="7">
        <f t="shared" si="43"/>
        <v>3</v>
      </c>
      <c r="AX91" s="7">
        <f t="shared" si="44"/>
        <v>5</v>
      </c>
      <c r="AY91" s="7">
        <f t="shared" si="45"/>
        <v>0</v>
      </c>
      <c r="AZ91" s="7">
        <f t="shared" si="46"/>
        <v>0</v>
      </c>
      <c r="BA91" s="7">
        <f t="shared" si="47"/>
        <v>0</v>
      </c>
      <c r="BB91" s="7">
        <f t="shared" si="48"/>
        <v>0</v>
      </c>
      <c r="BC91" s="8">
        <f t="shared" si="49"/>
        <v>5</v>
      </c>
      <c r="BD91" s="9" t="str">
        <f t="shared" si="50"/>
        <v>NF</v>
      </c>
      <c r="BE91" s="9" t="str">
        <f t="shared" si="51"/>
        <v>NF</v>
      </c>
      <c r="BF91" s="9">
        <f t="shared" si="52"/>
        <v>1200000</v>
      </c>
      <c r="BG91" s="9" t="str">
        <f t="shared" si="53"/>
        <v>NF</v>
      </c>
      <c r="BH91" s="9" t="str">
        <f t="shared" si="54"/>
        <v>NF</v>
      </c>
      <c r="BI91" s="9">
        <f t="shared" si="55"/>
        <v>1200000</v>
      </c>
      <c r="BJ91" s="10">
        <f t="shared" si="56"/>
        <v>0</v>
      </c>
      <c r="BK91" s="10">
        <f t="shared" si="57"/>
        <v>0</v>
      </c>
      <c r="BL91" s="10">
        <f t="shared" si="58"/>
        <v>1</v>
      </c>
      <c r="BM91" s="10">
        <f t="shared" si="59"/>
        <v>0</v>
      </c>
      <c r="BN91" s="10">
        <f t="shared" si="60"/>
        <v>0</v>
      </c>
    </row>
    <row r="92" spans="2:66" ht="19" x14ac:dyDescent="0.25">
      <c r="J92" t="s">
        <v>273</v>
      </c>
      <c r="K92" t="s">
        <v>274</v>
      </c>
      <c r="L92">
        <v>1</v>
      </c>
      <c r="M92">
        <v>1</v>
      </c>
      <c r="N92" s="1">
        <v>370000</v>
      </c>
      <c r="O92" s="4">
        <v>8.2999999999999998E-5</v>
      </c>
      <c r="R92" t="s">
        <v>182</v>
      </c>
      <c r="S92" t="s">
        <v>183</v>
      </c>
      <c r="T92">
        <v>1</v>
      </c>
      <c r="U92">
        <v>1</v>
      </c>
      <c r="V92" s="1">
        <v>330000</v>
      </c>
      <c r="W92" s="4">
        <v>6.6100000000000006E-2</v>
      </c>
      <c r="Z92" t="s">
        <v>538</v>
      </c>
      <c r="AA92" t="s">
        <v>539</v>
      </c>
      <c r="AB92">
        <v>1</v>
      </c>
      <c r="AC92">
        <v>2</v>
      </c>
      <c r="AD92" s="1">
        <v>310000</v>
      </c>
      <c r="AE92" s="4">
        <v>5.0800000000000002E-5</v>
      </c>
      <c r="AH92" t="s">
        <v>152</v>
      </c>
      <c r="AI92" t="s">
        <v>153</v>
      </c>
      <c r="AJ92">
        <v>1</v>
      </c>
      <c r="AK92">
        <v>1</v>
      </c>
      <c r="AL92" s="1">
        <v>2200000</v>
      </c>
      <c r="AM92" s="4">
        <v>8.2100000000000001E-4</v>
      </c>
      <c r="AO92" t="s">
        <v>237</v>
      </c>
      <c r="AP92" t="s">
        <v>238</v>
      </c>
      <c r="AQ92" t="s">
        <v>730</v>
      </c>
      <c r="AR92">
        <v>343.46</v>
      </c>
      <c r="AS92" s="7">
        <f t="shared" si="39"/>
        <v>0</v>
      </c>
      <c r="AT92" s="7">
        <f t="shared" si="40"/>
        <v>0</v>
      </c>
      <c r="AU92" s="7">
        <f t="shared" si="41"/>
        <v>2</v>
      </c>
      <c r="AV92" s="7">
        <f t="shared" si="42"/>
        <v>2</v>
      </c>
      <c r="AW92" s="7">
        <f t="shared" si="43"/>
        <v>0</v>
      </c>
      <c r="AX92" s="7">
        <f t="shared" si="44"/>
        <v>0</v>
      </c>
      <c r="AY92" s="7">
        <f t="shared" si="45"/>
        <v>2</v>
      </c>
      <c r="AZ92" s="7">
        <f t="shared" si="46"/>
        <v>2</v>
      </c>
      <c r="BA92" s="7">
        <f t="shared" si="47"/>
        <v>0</v>
      </c>
      <c r="BB92" s="7">
        <f t="shared" si="48"/>
        <v>0</v>
      </c>
      <c r="BC92" s="8">
        <f t="shared" si="49"/>
        <v>2</v>
      </c>
      <c r="BD92" s="9" t="str">
        <f t="shared" si="50"/>
        <v>NF</v>
      </c>
      <c r="BE92" s="9">
        <f t="shared" si="51"/>
        <v>1700000</v>
      </c>
      <c r="BF92" s="9" t="str">
        <f t="shared" si="52"/>
        <v>NF</v>
      </c>
      <c r="BG92" s="9">
        <f t="shared" si="53"/>
        <v>2100000</v>
      </c>
      <c r="BH92" s="9" t="str">
        <f t="shared" si="54"/>
        <v>NF</v>
      </c>
      <c r="BI92" s="9">
        <f t="shared" si="55"/>
        <v>1700000</v>
      </c>
      <c r="BJ92" s="10">
        <f t="shared" si="56"/>
        <v>0</v>
      </c>
      <c r="BK92" s="10">
        <f t="shared" si="57"/>
        <v>1</v>
      </c>
      <c r="BL92" s="10">
        <f t="shared" si="58"/>
        <v>0</v>
      </c>
      <c r="BM92" s="10">
        <f t="shared" si="59"/>
        <v>1.2352941176470589</v>
      </c>
      <c r="BN92" s="10">
        <f t="shared" si="60"/>
        <v>0</v>
      </c>
    </row>
    <row r="93" spans="2:66" ht="19" x14ac:dyDescent="0.25">
      <c r="J93" t="s">
        <v>275</v>
      </c>
      <c r="K93" t="s">
        <v>276</v>
      </c>
      <c r="L93">
        <v>1</v>
      </c>
      <c r="M93">
        <v>1</v>
      </c>
      <c r="N93" s="1">
        <v>300000</v>
      </c>
      <c r="O93" s="4">
        <v>6.7399999999999998E-5</v>
      </c>
      <c r="R93" t="s">
        <v>459</v>
      </c>
      <c r="S93" t="s">
        <v>460</v>
      </c>
      <c r="T93">
        <v>1</v>
      </c>
      <c r="U93">
        <v>1</v>
      </c>
      <c r="V93" s="1">
        <v>41000</v>
      </c>
      <c r="W93" s="4">
        <v>8.2000000000000007E-3</v>
      </c>
      <c r="Z93" t="s">
        <v>540</v>
      </c>
      <c r="AA93" t="s">
        <v>541</v>
      </c>
      <c r="AB93">
        <v>1</v>
      </c>
      <c r="AC93">
        <v>2</v>
      </c>
      <c r="AD93" s="1">
        <v>2700000</v>
      </c>
      <c r="AE93" s="4">
        <v>4.44E-4</v>
      </c>
      <c r="AH93" t="s">
        <v>241</v>
      </c>
      <c r="AI93" t="s">
        <v>242</v>
      </c>
      <c r="AJ93">
        <v>1</v>
      </c>
      <c r="AK93">
        <v>1</v>
      </c>
      <c r="AL93" s="1">
        <v>3100000</v>
      </c>
      <c r="AM93" s="4">
        <v>1.17E-3</v>
      </c>
      <c r="AO93" t="s">
        <v>77</v>
      </c>
      <c r="AP93" t="s">
        <v>78</v>
      </c>
      <c r="AQ93" t="s">
        <v>731</v>
      </c>
      <c r="AR93">
        <v>13.88</v>
      </c>
      <c r="AS93" s="7">
        <f t="shared" si="39"/>
        <v>2</v>
      </c>
      <c r="AT93" s="7">
        <f t="shared" si="40"/>
        <v>3</v>
      </c>
      <c r="AU93" s="7">
        <f t="shared" si="41"/>
        <v>0</v>
      </c>
      <c r="AV93" s="7">
        <f t="shared" si="42"/>
        <v>0</v>
      </c>
      <c r="AW93" s="7">
        <f t="shared" si="43"/>
        <v>1</v>
      </c>
      <c r="AX93" s="7">
        <f t="shared" si="44"/>
        <v>1</v>
      </c>
      <c r="AY93" s="7">
        <f t="shared" si="45"/>
        <v>0</v>
      </c>
      <c r="AZ93" s="7">
        <f t="shared" si="46"/>
        <v>0</v>
      </c>
      <c r="BA93" s="7">
        <f t="shared" si="47"/>
        <v>0</v>
      </c>
      <c r="BB93" s="7">
        <f t="shared" si="48"/>
        <v>0</v>
      </c>
      <c r="BC93" s="8">
        <f t="shared" si="49"/>
        <v>3</v>
      </c>
      <c r="BD93" s="9">
        <f t="shared" si="50"/>
        <v>770000</v>
      </c>
      <c r="BE93" s="9" t="str">
        <f t="shared" si="51"/>
        <v>NF</v>
      </c>
      <c r="BF93" s="9">
        <f t="shared" si="52"/>
        <v>98000</v>
      </c>
      <c r="BG93" s="9" t="str">
        <f t="shared" si="53"/>
        <v>NF</v>
      </c>
      <c r="BH93" s="9" t="str">
        <f t="shared" si="54"/>
        <v>NF</v>
      </c>
      <c r="BI93" s="9">
        <f t="shared" si="55"/>
        <v>98000</v>
      </c>
      <c r="BJ93" s="10">
        <f t="shared" si="56"/>
        <v>7.8571428571428568</v>
      </c>
      <c r="BK93" s="10">
        <f t="shared" si="57"/>
        <v>0</v>
      </c>
      <c r="BL93" s="10">
        <f t="shared" si="58"/>
        <v>1</v>
      </c>
      <c r="BM93" s="10">
        <f t="shared" si="59"/>
        <v>0</v>
      </c>
      <c r="BN93" s="10">
        <f t="shared" si="60"/>
        <v>0</v>
      </c>
    </row>
    <row r="94" spans="2:66" ht="19" x14ac:dyDescent="0.25">
      <c r="J94" t="s">
        <v>277</v>
      </c>
      <c r="K94" t="s">
        <v>278</v>
      </c>
      <c r="L94">
        <v>1</v>
      </c>
      <c r="M94">
        <v>1</v>
      </c>
      <c r="N94" s="1">
        <v>790000</v>
      </c>
      <c r="O94" s="4">
        <v>1.7899999999999999E-4</v>
      </c>
      <c r="R94" t="s">
        <v>207</v>
      </c>
      <c r="S94" t="s">
        <v>208</v>
      </c>
      <c r="T94">
        <v>1</v>
      </c>
      <c r="U94">
        <v>1</v>
      </c>
      <c r="V94" s="1">
        <v>440000</v>
      </c>
      <c r="W94" s="4">
        <v>8.6400000000000005E-2</v>
      </c>
      <c r="Z94" t="s">
        <v>351</v>
      </c>
      <c r="AA94" t="s">
        <v>352</v>
      </c>
      <c r="AB94">
        <v>1</v>
      </c>
      <c r="AC94">
        <v>2</v>
      </c>
      <c r="AD94" s="1">
        <v>33000000</v>
      </c>
      <c r="AE94" s="4">
        <v>5.3499999999999997E-3</v>
      </c>
      <c r="AH94" t="s">
        <v>150</v>
      </c>
      <c r="AI94" t="s">
        <v>151</v>
      </c>
      <c r="AJ94">
        <v>1</v>
      </c>
      <c r="AK94">
        <v>1</v>
      </c>
      <c r="AL94" s="1">
        <v>1000000</v>
      </c>
      <c r="AM94" s="4">
        <v>3.88E-4</v>
      </c>
      <c r="AO94" t="s">
        <v>128</v>
      </c>
      <c r="AP94" t="s">
        <v>129</v>
      </c>
      <c r="AQ94" t="s">
        <v>732</v>
      </c>
      <c r="AR94">
        <v>25.74</v>
      </c>
      <c r="AS94" s="7">
        <f t="shared" si="39"/>
        <v>1</v>
      </c>
      <c r="AT94" s="7">
        <f t="shared" si="40"/>
        <v>1</v>
      </c>
      <c r="AU94" s="7">
        <f t="shared" si="41"/>
        <v>1</v>
      </c>
      <c r="AV94" s="7">
        <f t="shared" si="42"/>
        <v>1</v>
      </c>
      <c r="AW94" s="7">
        <f t="shared" si="43"/>
        <v>2</v>
      </c>
      <c r="AX94" s="7">
        <f t="shared" si="44"/>
        <v>2</v>
      </c>
      <c r="AY94" s="7">
        <f t="shared" si="45"/>
        <v>0</v>
      </c>
      <c r="AZ94" s="7">
        <f t="shared" si="46"/>
        <v>0</v>
      </c>
      <c r="BA94" s="7">
        <f t="shared" si="47"/>
        <v>0</v>
      </c>
      <c r="BB94" s="7">
        <f t="shared" si="48"/>
        <v>0</v>
      </c>
      <c r="BC94" s="8">
        <f t="shared" si="49"/>
        <v>2</v>
      </c>
      <c r="BD94" s="9">
        <f t="shared" si="50"/>
        <v>1200000</v>
      </c>
      <c r="BE94" s="9">
        <f t="shared" si="51"/>
        <v>1600000</v>
      </c>
      <c r="BF94" s="9">
        <f t="shared" si="52"/>
        <v>6900000</v>
      </c>
      <c r="BG94" s="9" t="str">
        <f t="shared" si="53"/>
        <v>NF</v>
      </c>
      <c r="BH94" s="9" t="str">
        <f t="shared" si="54"/>
        <v>NF</v>
      </c>
      <c r="BI94" s="9">
        <f t="shared" si="55"/>
        <v>1200000</v>
      </c>
      <c r="BJ94" s="10">
        <f t="shared" si="56"/>
        <v>1</v>
      </c>
      <c r="BK94" s="10">
        <f t="shared" si="57"/>
        <v>1.3333333333333333</v>
      </c>
      <c r="BL94" s="10">
        <f t="shared" si="58"/>
        <v>5.75</v>
      </c>
      <c r="BM94" s="10">
        <f t="shared" si="59"/>
        <v>0</v>
      </c>
      <c r="BN94" s="10">
        <f t="shared" si="60"/>
        <v>0</v>
      </c>
    </row>
    <row r="95" spans="2:66" ht="19" x14ac:dyDescent="0.25">
      <c r="J95" t="s">
        <v>279</v>
      </c>
      <c r="K95" t="s">
        <v>280</v>
      </c>
      <c r="L95">
        <v>1</v>
      </c>
      <c r="M95">
        <v>1</v>
      </c>
      <c r="N95" s="1">
        <v>230000</v>
      </c>
      <c r="O95" s="4">
        <v>5.1199999999999998E-5</v>
      </c>
      <c r="R95" t="s">
        <v>461</v>
      </c>
      <c r="S95" t="s">
        <v>462</v>
      </c>
      <c r="T95">
        <v>1</v>
      </c>
      <c r="U95">
        <v>1</v>
      </c>
      <c r="V95" s="1">
        <v>97000</v>
      </c>
      <c r="W95" s="4">
        <v>1.9300000000000001E-2</v>
      </c>
      <c r="Z95" t="s">
        <v>542</v>
      </c>
      <c r="AA95" t="s">
        <v>543</v>
      </c>
      <c r="AB95">
        <v>1</v>
      </c>
      <c r="AC95">
        <v>2</v>
      </c>
      <c r="AD95" s="1">
        <v>3400000</v>
      </c>
      <c r="AE95" s="4">
        <v>5.5999999999999995E-4</v>
      </c>
      <c r="AH95" t="s">
        <v>37</v>
      </c>
      <c r="AI95" t="s">
        <v>38</v>
      </c>
      <c r="AJ95">
        <v>1</v>
      </c>
      <c r="AK95">
        <v>1</v>
      </c>
      <c r="AL95" s="1">
        <v>2200000</v>
      </c>
      <c r="AM95" s="4">
        <v>8.34E-4</v>
      </c>
      <c r="AO95" t="s">
        <v>378</v>
      </c>
      <c r="AP95" t="s">
        <v>379</v>
      </c>
      <c r="AQ95" t="s">
        <v>733</v>
      </c>
      <c r="AR95">
        <v>49.92</v>
      </c>
      <c r="AS95" s="7">
        <f t="shared" si="39"/>
        <v>0</v>
      </c>
      <c r="AT95" s="7">
        <f t="shared" si="40"/>
        <v>0</v>
      </c>
      <c r="AU95" s="7">
        <f t="shared" si="41"/>
        <v>0</v>
      </c>
      <c r="AV95" s="7">
        <f t="shared" si="42"/>
        <v>0</v>
      </c>
      <c r="AW95" s="7">
        <f t="shared" si="43"/>
        <v>3</v>
      </c>
      <c r="AX95" s="7">
        <f t="shared" si="44"/>
        <v>4</v>
      </c>
      <c r="AY95" s="7">
        <f t="shared" si="45"/>
        <v>0</v>
      </c>
      <c r="AZ95" s="7">
        <f t="shared" si="46"/>
        <v>0</v>
      </c>
      <c r="BA95" s="7">
        <f t="shared" si="47"/>
        <v>0</v>
      </c>
      <c r="BB95" s="7">
        <f t="shared" si="48"/>
        <v>0</v>
      </c>
      <c r="BC95" s="8">
        <f t="shared" si="49"/>
        <v>4</v>
      </c>
      <c r="BD95" s="9" t="str">
        <f t="shared" si="50"/>
        <v>NF</v>
      </c>
      <c r="BE95" s="9" t="str">
        <f t="shared" si="51"/>
        <v>NF</v>
      </c>
      <c r="BF95" s="9">
        <f t="shared" si="52"/>
        <v>1500000</v>
      </c>
      <c r="BG95" s="9" t="str">
        <f t="shared" si="53"/>
        <v>NF</v>
      </c>
      <c r="BH95" s="9" t="str">
        <f t="shared" si="54"/>
        <v>NF</v>
      </c>
      <c r="BI95" s="9">
        <f t="shared" si="55"/>
        <v>1500000</v>
      </c>
      <c r="BJ95" s="10">
        <f t="shared" si="56"/>
        <v>0</v>
      </c>
      <c r="BK95" s="10">
        <f t="shared" si="57"/>
        <v>0</v>
      </c>
      <c r="BL95" s="10">
        <f t="shared" si="58"/>
        <v>1</v>
      </c>
      <c r="BM95" s="10">
        <f t="shared" si="59"/>
        <v>0</v>
      </c>
      <c r="BN95" s="10">
        <f t="shared" si="60"/>
        <v>0</v>
      </c>
    </row>
    <row r="96" spans="2:66" ht="19" x14ac:dyDescent="0.25">
      <c r="J96" t="s">
        <v>281</v>
      </c>
      <c r="K96" t="s">
        <v>282</v>
      </c>
      <c r="L96">
        <v>1</v>
      </c>
      <c r="M96">
        <v>1</v>
      </c>
      <c r="N96" s="1">
        <v>500000</v>
      </c>
      <c r="O96" s="4">
        <v>1.13E-4</v>
      </c>
      <c r="R96" t="s">
        <v>91</v>
      </c>
      <c r="S96" t="s">
        <v>92</v>
      </c>
      <c r="T96">
        <v>1</v>
      </c>
      <c r="U96">
        <v>1</v>
      </c>
      <c r="V96" s="1">
        <v>380000</v>
      </c>
      <c r="W96" s="4">
        <v>7.5300000000000006E-2</v>
      </c>
      <c r="Z96" t="s">
        <v>257</v>
      </c>
      <c r="AA96" t="s">
        <v>258</v>
      </c>
      <c r="AB96">
        <v>1</v>
      </c>
      <c r="AC96">
        <v>1</v>
      </c>
      <c r="AD96" s="1">
        <v>6400000</v>
      </c>
      <c r="AE96" s="4">
        <v>1.0499999999999999E-3</v>
      </c>
      <c r="AH96" t="s">
        <v>638</v>
      </c>
      <c r="AI96" t="s">
        <v>639</v>
      </c>
      <c r="AJ96">
        <v>1</v>
      </c>
      <c r="AK96">
        <v>1</v>
      </c>
      <c r="AL96" s="1">
        <v>1200000</v>
      </c>
      <c r="AM96" s="4">
        <v>4.4700000000000002E-4</v>
      </c>
      <c r="AO96" t="s">
        <v>355</v>
      </c>
      <c r="AP96" t="s">
        <v>356</v>
      </c>
      <c r="AQ96" t="s">
        <v>734</v>
      </c>
      <c r="AR96">
        <v>108.51</v>
      </c>
      <c r="AS96" s="7">
        <f t="shared" si="39"/>
        <v>0</v>
      </c>
      <c r="AT96" s="7">
        <f t="shared" si="40"/>
        <v>0</v>
      </c>
      <c r="AU96" s="7">
        <f t="shared" si="41"/>
        <v>1</v>
      </c>
      <c r="AV96" s="7">
        <f t="shared" si="42"/>
        <v>1</v>
      </c>
      <c r="AW96" s="7">
        <f t="shared" si="43"/>
        <v>0</v>
      </c>
      <c r="AX96" s="7">
        <f t="shared" si="44"/>
        <v>0</v>
      </c>
      <c r="AY96" s="7">
        <f t="shared" si="45"/>
        <v>3</v>
      </c>
      <c r="AZ96" s="7">
        <f t="shared" si="46"/>
        <v>3</v>
      </c>
      <c r="BA96" s="7">
        <f t="shared" si="47"/>
        <v>0</v>
      </c>
      <c r="BB96" s="7">
        <f t="shared" si="48"/>
        <v>0</v>
      </c>
      <c r="BC96" s="8">
        <f t="shared" si="49"/>
        <v>3</v>
      </c>
      <c r="BD96" s="9" t="str">
        <f t="shared" si="50"/>
        <v>NF</v>
      </c>
      <c r="BE96" s="9">
        <f t="shared" si="51"/>
        <v>590000</v>
      </c>
      <c r="BF96" s="9" t="str">
        <f t="shared" si="52"/>
        <v>NF</v>
      </c>
      <c r="BG96" s="9">
        <f t="shared" si="53"/>
        <v>3000000</v>
      </c>
      <c r="BH96" s="9" t="str">
        <f t="shared" si="54"/>
        <v>NF</v>
      </c>
      <c r="BI96" s="9">
        <f t="shared" si="55"/>
        <v>590000</v>
      </c>
      <c r="BJ96" s="10">
        <f t="shared" si="56"/>
        <v>0</v>
      </c>
      <c r="BK96" s="10">
        <f t="shared" si="57"/>
        <v>1</v>
      </c>
      <c r="BL96" s="10">
        <f t="shared" si="58"/>
        <v>0</v>
      </c>
      <c r="BM96" s="10">
        <f t="shared" si="59"/>
        <v>5.0847457627118642</v>
      </c>
      <c r="BN96" s="10">
        <f t="shared" si="60"/>
        <v>0</v>
      </c>
    </row>
    <row r="97" spans="10:66" ht="19" x14ac:dyDescent="0.25">
      <c r="J97" t="s">
        <v>166</v>
      </c>
      <c r="K97" t="s">
        <v>167</v>
      </c>
      <c r="L97">
        <v>1</v>
      </c>
      <c r="M97">
        <v>1</v>
      </c>
      <c r="N97" s="1">
        <v>6900000</v>
      </c>
      <c r="O97" s="4">
        <v>1.57E-3</v>
      </c>
      <c r="R97" t="s">
        <v>463</v>
      </c>
      <c r="S97" t="s">
        <v>464</v>
      </c>
      <c r="T97">
        <v>1</v>
      </c>
      <c r="U97">
        <v>1</v>
      </c>
      <c r="V97" s="1">
        <v>200000</v>
      </c>
      <c r="W97" s="4">
        <v>3.9300000000000002E-2</v>
      </c>
      <c r="Z97" t="s">
        <v>281</v>
      </c>
      <c r="AA97" t="s">
        <v>282</v>
      </c>
      <c r="AB97">
        <v>1</v>
      </c>
      <c r="AC97">
        <v>1</v>
      </c>
      <c r="AD97" s="1">
        <v>820000</v>
      </c>
      <c r="AE97" s="4">
        <v>1.34E-4</v>
      </c>
      <c r="AH97" t="s">
        <v>71</v>
      </c>
      <c r="AI97" t="s">
        <v>72</v>
      </c>
      <c r="AJ97">
        <v>1</v>
      </c>
      <c r="AK97">
        <v>1</v>
      </c>
      <c r="AL97" s="1">
        <v>2200000</v>
      </c>
      <c r="AM97" s="4">
        <v>8.1700000000000002E-4</v>
      </c>
      <c r="AO97" t="s">
        <v>380</v>
      </c>
      <c r="AP97" t="s">
        <v>381</v>
      </c>
      <c r="AQ97" t="s">
        <v>735</v>
      </c>
      <c r="AR97">
        <v>35.24</v>
      </c>
      <c r="AS97" s="7">
        <f t="shared" si="39"/>
        <v>0</v>
      </c>
      <c r="AT97" s="7">
        <f t="shared" si="40"/>
        <v>0</v>
      </c>
      <c r="AU97" s="7">
        <f t="shared" si="41"/>
        <v>0</v>
      </c>
      <c r="AV97" s="7">
        <f t="shared" si="42"/>
        <v>0</v>
      </c>
      <c r="AW97" s="7">
        <f t="shared" si="43"/>
        <v>3</v>
      </c>
      <c r="AX97" s="7">
        <f t="shared" si="44"/>
        <v>4</v>
      </c>
      <c r="AY97" s="7">
        <f t="shared" si="45"/>
        <v>0</v>
      </c>
      <c r="AZ97" s="7">
        <f t="shared" si="46"/>
        <v>0</v>
      </c>
      <c r="BA97" s="7">
        <f t="shared" si="47"/>
        <v>0</v>
      </c>
      <c r="BB97" s="7">
        <f t="shared" si="48"/>
        <v>0</v>
      </c>
      <c r="BC97" s="8">
        <f t="shared" si="49"/>
        <v>4</v>
      </c>
      <c r="BD97" s="9" t="str">
        <f t="shared" si="50"/>
        <v>NF</v>
      </c>
      <c r="BE97" s="9" t="str">
        <f t="shared" si="51"/>
        <v>NF</v>
      </c>
      <c r="BF97" s="9">
        <f t="shared" si="52"/>
        <v>2300000</v>
      </c>
      <c r="BG97" s="9" t="str">
        <f t="shared" si="53"/>
        <v>NF</v>
      </c>
      <c r="BH97" s="9" t="str">
        <f t="shared" si="54"/>
        <v>NF</v>
      </c>
      <c r="BI97" s="9">
        <f t="shared" si="55"/>
        <v>2300000</v>
      </c>
      <c r="BJ97" s="10">
        <f t="shared" si="56"/>
        <v>0</v>
      </c>
      <c r="BK97" s="10">
        <f t="shared" si="57"/>
        <v>0</v>
      </c>
      <c r="BL97" s="10">
        <f t="shared" si="58"/>
        <v>1</v>
      </c>
      <c r="BM97" s="10">
        <f t="shared" si="59"/>
        <v>0</v>
      </c>
      <c r="BN97" s="10">
        <f t="shared" si="60"/>
        <v>0</v>
      </c>
    </row>
    <row r="98" spans="10:66" ht="19" x14ac:dyDescent="0.25">
      <c r="J98" t="s">
        <v>283</v>
      </c>
      <c r="K98" t="s">
        <v>284</v>
      </c>
      <c r="L98">
        <v>1</v>
      </c>
      <c r="M98">
        <v>1</v>
      </c>
      <c r="N98" s="1">
        <v>400000</v>
      </c>
      <c r="O98" s="4">
        <v>9.1500000000000001E-5</v>
      </c>
      <c r="R98" t="s">
        <v>465</v>
      </c>
      <c r="S98" t="s">
        <v>466</v>
      </c>
      <c r="T98">
        <v>1</v>
      </c>
      <c r="U98">
        <v>1</v>
      </c>
      <c r="V98" s="1">
        <v>150000</v>
      </c>
      <c r="W98" s="4">
        <v>2.8799999999999999E-2</v>
      </c>
      <c r="Z98" t="s">
        <v>544</v>
      </c>
      <c r="AA98" t="s">
        <v>545</v>
      </c>
      <c r="AB98">
        <v>1</v>
      </c>
      <c r="AC98">
        <v>1</v>
      </c>
      <c r="AD98" s="1">
        <v>1200000</v>
      </c>
      <c r="AE98" s="4">
        <v>1.9799999999999999E-4</v>
      </c>
      <c r="AH98" t="s">
        <v>283</v>
      </c>
      <c r="AI98" t="s">
        <v>284</v>
      </c>
      <c r="AJ98">
        <v>1</v>
      </c>
      <c r="AK98">
        <v>1</v>
      </c>
      <c r="AL98" s="1">
        <v>230000</v>
      </c>
      <c r="AM98" s="4">
        <v>8.7000000000000001E-5</v>
      </c>
      <c r="AO98" t="s">
        <v>521</v>
      </c>
      <c r="AP98" t="s">
        <v>522</v>
      </c>
      <c r="AQ98" t="s">
        <v>736</v>
      </c>
      <c r="AR98">
        <v>55.89</v>
      </c>
      <c r="AS98" s="7">
        <f t="shared" si="39"/>
        <v>0</v>
      </c>
      <c r="AT98" s="7">
        <f t="shared" si="40"/>
        <v>0</v>
      </c>
      <c r="AU98" s="7">
        <f t="shared" si="41"/>
        <v>0</v>
      </c>
      <c r="AV98" s="7">
        <f t="shared" si="42"/>
        <v>0</v>
      </c>
      <c r="AW98" s="7">
        <f t="shared" si="43"/>
        <v>0</v>
      </c>
      <c r="AX98" s="7">
        <f t="shared" si="44"/>
        <v>0</v>
      </c>
      <c r="AY98" s="7">
        <f t="shared" si="45"/>
        <v>3</v>
      </c>
      <c r="AZ98" s="7">
        <f t="shared" si="46"/>
        <v>3</v>
      </c>
      <c r="BA98" s="7">
        <f t="shared" si="47"/>
        <v>0</v>
      </c>
      <c r="BB98" s="7">
        <f t="shared" si="48"/>
        <v>0</v>
      </c>
      <c r="BC98" s="8">
        <f t="shared" si="49"/>
        <v>3</v>
      </c>
      <c r="BD98" s="9" t="str">
        <f t="shared" si="50"/>
        <v>NF</v>
      </c>
      <c r="BE98" s="9" t="str">
        <f t="shared" si="51"/>
        <v>NF</v>
      </c>
      <c r="BF98" s="9" t="str">
        <f t="shared" si="52"/>
        <v>NF</v>
      </c>
      <c r="BG98" s="9">
        <f t="shared" si="53"/>
        <v>8600000</v>
      </c>
      <c r="BH98" s="9" t="str">
        <f t="shared" si="54"/>
        <v>NF</v>
      </c>
      <c r="BI98" s="9">
        <f t="shared" si="55"/>
        <v>8600000</v>
      </c>
      <c r="BJ98" s="10">
        <f t="shared" si="56"/>
        <v>0</v>
      </c>
      <c r="BK98" s="10">
        <f t="shared" si="57"/>
        <v>0</v>
      </c>
      <c r="BL98" s="10">
        <f t="shared" si="58"/>
        <v>0</v>
      </c>
      <c r="BM98" s="10">
        <f t="shared" si="59"/>
        <v>1</v>
      </c>
      <c r="BN98" s="10">
        <f t="shared" si="60"/>
        <v>0</v>
      </c>
    </row>
    <row r="99" spans="10:66" ht="19" x14ac:dyDescent="0.25">
      <c r="J99" t="s">
        <v>285</v>
      </c>
      <c r="K99" t="s">
        <v>286</v>
      </c>
      <c r="L99">
        <v>1</v>
      </c>
      <c r="M99">
        <v>1</v>
      </c>
      <c r="N99" s="1">
        <v>830000</v>
      </c>
      <c r="O99" s="4">
        <v>1.8799999999999999E-4</v>
      </c>
      <c r="R99" t="s">
        <v>327</v>
      </c>
      <c r="S99" t="s">
        <v>328</v>
      </c>
      <c r="T99">
        <v>1</v>
      </c>
      <c r="U99">
        <v>1</v>
      </c>
      <c r="V99" s="1">
        <v>360000</v>
      </c>
      <c r="W99" s="4">
        <v>7.0499999999999993E-2</v>
      </c>
      <c r="Z99" t="s">
        <v>263</v>
      </c>
      <c r="AA99" t="s">
        <v>264</v>
      </c>
      <c r="AB99">
        <v>1</v>
      </c>
      <c r="AC99">
        <v>1</v>
      </c>
      <c r="AD99" s="1">
        <v>1600000</v>
      </c>
      <c r="AE99" s="4">
        <v>2.5599999999999999E-4</v>
      </c>
      <c r="AO99" t="s">
        <v>523</v>
      </c>
      <c r="AP99" t="s">
        <v>524</v>
      </c>
      <c r="AQ99" t="s">
        <v>737</v>
      </c>
      <c r="AR99">
        <v>52.46</v>
      </c>
      <c r="AS99" s="7">
        <f t="shared" si="39"/>
        <v>0</v>
      </c>
      <c r="AT99" s="7">
        <f t="shared" si="40"/>
        <v>0</v>
      </c>
      <c r="AU99" s="7">
        <f t="shared" si="41"/>
        <v>0</v>
      </c>
      <c r="AV99" s="7">
        <f t="shared" si="42"/>
        <v>0</v>
      </c>
      <c r="AW99" s="7">
        <f t="shared" si="43"/>
        <v>0</v>
      </c>
      <c r="AX99" s="7">
        <f t="shared" si="44"/>
        <v>0</v>
      </c>
      <c r="AY99" s="7">
        <f t="shared" si="45"/>
        <v>3</v>
      </c>
      <c r="AZ99" s="7">
        <f t="shared" si="46"/>
        <v>3</v>
      </c>
      <c r="BA99" s="7">
        <f t="shared" si="47"/>
        <v>0</v>
      </c>
      <c r="BB99" s="7">
        <f t="shared" si="48"/>
        <v>0</v>
      </c>
      <c r="BC99" s="8">
        <f t="shared" si="49"/>
        <v>3</v>
      </c>
      <c r="BD99" s="9" t="str">
        <f t="shared" si="50"/>
        <v>NF</v>
      </c>
      <c r="BE99" s="9" t="str">
        <f t="shared" si="51"/>
        <v>NF</v>
      </c>
      <c r="BF99" s="9" t="str">
        <f t="shared" si="52"/>
        <v>NF</v>
      </c>
      <c r="BG99" s="9">
        <f t="shared" si="53"/>
        <v>7300000</v>
      </c>
      <c r="BH99" s="9" t="str">
        <f t="shared" si="54"/>
        <v>NF</v>
      </c>
      <c r="BI99" s="9">
        <f t="shared" si="55"/>
        <v>7300000</v>
      </c>
      <c r="BJ99" s="10">
        <f t="shared" si="56"/>
        <v>0</v>
      </c>
      <c r="BK99" s="10">
        <f t="shared" si="57"/>
        <v>0</v>
      </c>
      <c r="BL99" s="10">
        <f t="shared" si="58"/>
        <v>0</v>
      </c>
      <c r="BM99" s="10">
        <f t="shared" si="59"/>
        <v>1</v>
      </c>
      <c r="BN99" s="10">
        <f t="shared" si="60"/>
        <v>0</v>
      </c>
    </row>
    <row r="100" spans="10:66" ht="19" x14ac:dyDescent="0.25">
      <c r="J100" t="s">
        <v>287</v>
      </c>
      <c r="K100" t="s">
        <v>288</v>
      </c>
      <c r="L100">
        <v>1</v>
      </c>
      <c r="M100">
        <v>1</v>
      </c>
      <c r="N100" s="1">
        <v>2900000</v>
      </c>
      <c r="O100" s="4">
        <v>6.4700000000000001E-4</v>
      </c>
      <c r="R100" t="s">
        <v>69</v>
      </c>
      <c r="S100" t="s">
        <v>70</v>
      </c>
      <c r="T100">
        <v>1</v>
      </c>
      <c r="U100">
        <v>1</v>
      </c>
      <c r="V100" s="1">
        <v>350000</v>
      </c>
      <c r="W100" s="4">
        <v>7.0099999999999996E-2</v>
      </c>
      <c r="Z100" t="s">
        <v>79</v>
      </c>
      <c r="AA100" t="s">
        <v>80</v>
      </c>
      <c r="AB100">
        <v>1</v>
      </c>
      <c r="AC100">
        <v>1</v>
      </c>
      <c r="AD100" s="1">
        <v>900000</v>
      </c>
      <c r="AE100" s="4">
        <v>1.4799999999999999E-4</v>
      </c>
      <c r="AO100" t="s">
        <v>525</v>
      </c>
      <c r="AP100" t="s">
        <v>526</v>
      </c>
      <c r="AQ100" t="s">
        <v>738</v>
      </c>
      <c r="AR100">
        <v>20.010000000000002</v>
      </c>
      <c r="AS100" s="7">
        <f t="shared" si="39"/>
        <v>0</v>
      </c>
      <c r="AT100" s="7">
        <f t="shared" si="40"/>
        <v>0</v>
      </c>
      <c r="AU100" s="7">
        <f t="shared" si="41"/>
        <v>0</v>
      </c>
      <c r="AV100" s="7">
        <f t="shared" si="42"/>
        <v>0</v>
      </c>
      <c r="AW100" s="7">
        <f t="shared" si="43"/>
        <v>0</v>
      </c>
      <c r="AX100" s="7">
        <f t="shared" si="44"/>
        <v>0</v>
      </c>
      <c r="AY100" s="7">
        <f t="shared" si="45"/>
        <v>3</v>
      </c>
      <c r="AZ100" s="7">
        <f t="shared" si="46"/>
        <v>3</v>
      </c>
      <c r="BA100" s="7">
        <f t="shared" si="47"/>
        <v>0</v>
      </c>
      <c r="BB100" s="7">
        <f t="shared" si="48"/>
        <v>0</v>
      </c>
      <c r="BC100" s="8">
        <f t="shared" si="49"/>
        <v>3</v>
      </c>
      <c r="BD100" s="9" t="str">
        <f t="shared" si="50"/>
        <v>NF</v>
      </c>
      <c r="BE100" s="9" t="str">
        <f t="shared" si="51"/>
        <v>NF</v>
      </c>
      <c r="BF100" s="9" t="str">
        <f t="shared" si="52"/>
        <v>NF</v>
      </c>
      <c r="BG100" s="9">
        <f t="shared" si="53"/>
        <v>5300000</v>
      </c>
      <c r="BH100" s="9" t="str">
        <f t="shared" si="54"/>
        <v>NF</v>
      </c>
      <c r="BI100" s="9">
        <f t="shared" si="55"/>
        <v>5300000</v>
      </c>
      <c r="BJ100" s="10">
        <f t="shared" si="56"/>
        <v>0</v>
      </c>
      <c r="BK100" s="10">
        <f t="shared" si="57"/>
        <v>0</v>
      </c>
      <c r="BL100" s="10">
        <f t="shared" si="58"/>
        <v>0</v>
      </c>
      <c r="BM100" s="10">
        <f t="shared" si="59"/>
        <v>1</v>
      </c>
      <c r="BN100" s="10">
        <f t="shared" si="60"/>
        <v>0</v>
      </c>
    </row>
    <row r="101" spans="10:66" ht="19" x14ac:dyDescent="0.25">
      <c r="J101" t="s">
        <v>289</v>
      </c>
      <c r="K101" t="s">
        <v>290</v>
      </c>
      <c r="L101">
        <v>1</v>
      </c>
      <c r="M101">
        <v>1</v>
      </c>
      <c r="N101" s="1">
        <v>590000</v>
      </c>
      <c r="O101" s="4">
        <v>1.34E-4</v>
      </c>
      <c r="R101" t="s">
        <v>467</v>
      </c>
      <c r="S101" t="s">
        <v>468</v>
      </c>
      <c r="T101">
        <v>1</v>
      </c>
      <c r="U101">
        <v>1</v>
      </c>
      <c r="V101" s="1">
        <v>270000</v>
      </c>
      <c r="W101" s="4">
        <v>5.3100000000000001E-2</v>
      </c>
      <c r="Z101" t="s">
        <v>138</v>
      </c>
      <c r="AA101" t="s">
        <v>139</v>
      </c>
      <c r="AB101">
        <v>1</v>
      </c>
      <c r="AC101">
        <v>1</v>
      </c>
      <c r="AD101" s="1">
        <v>46000000</v>
      </c>
      <c r="AE101" s="4">
        <v>7.5500000000000003E-3</v>
      </c>
      <c r="AO101" t="s">
        <v>527</v>
      </c>
      <c r="AP101" t="s">
        <v>528</v>
      </c>
      <c r="AQ101" t="s">
        <v>739</v>
      </c>
      <c r="AR101">
        <v>21.21</v>
      </c>
      <c r="AS101" s="7">
        <f t="shared" si="39"/>
        <v>0</v>
      </c>
      <c r="AT101" s="7">
        <f t="shared" si="40"/>
        <v>0</v>
      </c>
      <c r="AU101" s="7">
        <f t="shared" si="41"/>
        <v>0</v>
      </c>
      <c r="AV101" s="7">
        <f t="shared" si="42"/>
        <v>0</v>
      </c>
      <c r="AW101" s="7">
        <f t="shared" si="43"/>
        <v>0</v>
      </c>
      <c r="AX101" s="7">
        <f t="shared" si="44"/>
        <v>0</v>
      </c>
      <c r="AY101" s="7">
        <f t="shared" si="45"/>
        <v>3</v>
      </c>
      <c r="AZ101" s="7">
        <f t="shared" si="46"/>
        <v>3</v>
      </c>
      <c r="BA101" s="7">
        <f t="shared" si="47"/>
        <v>0</v>
      </c>
      <c r="BB101" s="7">
        <f t="shared" si="48"/>
        <v>0</v>
      </c>
      <c r="BC101" s="8">
        <f t="shared" si="49"/>
        <v>3</v>
      </c>
      <c r="BD101" s="9" t="str">
        <f t="shared" si="50"/>
        <v>NF</v>
      </c>
      <c r="BE101" s="9" t="str">
        <f t="shared" si="51"/>
        <v>NF</v>
      </c>
      <c r="BF101" s="9" t="str">
        <f t="shared" si="52"/>
        <v>NF</v>
      </c>
      <c r="BG101" s="9">
        <f t="shared" si="53"/>
        <v>11000000</v>
      </c>
      <c r="BH101" s="9" t="str">
        <f t="shared" si="54"/>
        <v>NF</v>
      </c>
      <c r="BI101" s="9">
        <f t="shared" si="55"/>
        <v>11000000</v>
      </c>
      <c r="BJ101" s="10">
        <f t="shared" si="56"/>
        <v>0</v>
      </c>
      <c r="BK101" s="10">
        <f t="shared" si="57"/>
        <v>0</v>
      </c>
      <c r="BL101" s="10">
        <f t="shared" si="58"/>
        <v>0</v>
      </c>
      <c r="BM101" s="10">
        <f t="shared" si="59"/>
        <v>1</v>
      </c>
      <c r="BN101" s="10">
        <f t="shared" si="60"/>
        <v>0</v>
      </c>
    </row>
    <row r="102" spans="10:66" ht="19" x14ac:dyDescent="0.25">
      <c r="J102" t="s">
        <v>291</v>
      </c>
      <c r="K102" t="s">
        <v>292</v>
      </c>
      <c r="L102">
        <v>1</v>
      </c>
      <c r="M102">
        <v>1</v>
      </c>
      <c r="N102" s="1">
        <v>440000</v>
      </c>
      <c r="O102" s="4">
        <v>1.01E-4</v>
      </c>
      <c r="R102" t="s">
        <v>469</v>
      </c>
      <c r="S102" t="s">
        <v>470</v>
      </c>
      <c r="T102">
        <v>1</v>
      </c>
      <c r="U102">
        <v>1</v>
      </c>
      <c r="V102" s="1">
        <v>420000</v>
      </c>
      <c r="W102" s="4">
        <v>8.2500000000000004E-2</v>
      </c>
      <c r="Z102" t="s">
        <v>546</v>
      </c>
      <c r="AA102" t="s">
        <v>547</v>
      </c>
      <c r="AB102">
        <v>1</v>
      </c>
      <c r="AC102">
        <v>1</v>
      </c>
      <c r="AD102" s="1">
        <v>640000</v>
      </c>
      <c r="AE102" s="4">
        <v>1.05E-4</v>
      </c>
      <c r="AO102" t="s">
        <v>529</v>
      </c>
      <c r="AP102" t="s">
        <v>530</v>
      </c>
      <c r="AQ102" t="s">
        <v>740</v>
      </c>
      <c r="AR102">
        <v>188.19</v>
      </c>
      <c r="AS102" s="7">
        <f t="shared" si="39"/>
        <v>0</v>
      </c>
      <c r="AT102" s="7">
        <f t="shared" si="40"/>
        <v>0</v>
      </c>
      <c r="AU102" s="7">
        <f t="shared" si="41"/>
        <v>0</v>
      </c>
      <c r="AV102" s="7">
        <f t="shared" si="42"/>
        <v>0</v>
      </c>
      <c r="AW102" s="7">
        <f t="shared" si="43"/>
        <v>0</v>
      </c>
      <c r="AX102" s="7">
        <f t="shared" si="44"/>
        <v>0</v>
      </c>
      <c r="AY102" s="7">
        <f t="shared" si="45"/>
        <v>3</v>
      </c>
      <c r="AZ102" s="7">
        <f t="shared" si="46"/>
        <v>3</v>
      </c>
      <c r="BA102" s="7">
        <f t="shared" si="47"/>
        <v>0</v>
      </c>
      <c r="BB102" s="7">
        <f t="shared" si="48"/>
        <v>0</v>
      </c>
      <c r="BC102" s="8">
        <f t="shared" si="49"/>
        <v>3</v>
      </c>
      <c r="BD102" s="9" t="str">
        <f t="shared" si="50"/>
        <v>NF</v>
      </c>
      <c r="BE102" s="9" t="str">
        <f t="shared" si="51"/>
        <v>NF</v>
      </c>
      <c r="BF102" s="9" t="str">
        <f t="shared" si="52"/>
        <v>NF</v>
      </c>
      <c r="BG102" s="9">
        <f t="shared" si="53"/>
        <v>3600000</v>
      </c>
      <c r="BH102" s="9" t="str">
        <f t="shared" si="54"/>
        <v>NF</v>
      </c>
      <c r="BI102" s="9">
        <f t="shared" si="55"/>
        <v>3600000</v>
      </c>
      <c r="BJ102" s="10">
        <f t="shared" si="56"/>
        <v>0</v>
      </c>
      <c r="BK102" s="10">
        <f t="shared" si="57"/>
        <v>0</v>
      </c>
      <c r="BL102" s="10">
        <f t="shared" si="58"/>
        <v>0</v>
      </c>
      <c r="BM102" s="10">
        <f t="shared" si="59"/>
        <v>1</v>
      </c>
      <c r="BN102" s="10">
        <f t="shared" si="60"/>
        <v>0</v>
      </c>
    </row>
    <row r="103" spans="10:66" ht="19" x14ac:dyDescent="0.25">
      <c r="J103" t="s">
        <v>61</v>
      </c>
      <c r="K103" t="s">
        <v>62</v>
      </c>
      <c r="L103">
        <v>1</v>
      </c>
      <c r="M103">
        <v>1</v>
      </c>
      <c r="N103" s="1">
        <v>480000</v>
      </c>
      <c r="O103" s="4">
        <v>1.0900000000000001E-4</v>
      </c>
      <c r="R103" t="s">
        <v>87</v>
      </c>
      <c r="S103" t="s">
        <v>88</v>
      </c>
      <c r="T103">
        <v>1</v>
      </c>
      <c r="U103">
        <v>1</v>
      </c>
      <c r="V103" s="1">
        <v>57000</v>
      </c>
      <c r="W103" s="4">
        <v>1.12E-2</v>
      </c>
      <c r="Z103" t="s">
        <v>279</v>
      </c>
      <c r="AA103" t="s">
        <v>280</v>
      </c>
      <c r="AB103">
        <v>1</v>
      </c>
      <c r="AC103">
        <v>1</v>
      </c>
      <c r="AD103" s="1">
        <v>280000</v>
      </c>
      <c r="AE103" s="4">
        <v>4.5599999999999997E-5</v>
      </c>
      <c r="AO103" t="s">
        <v>382</v>
      </c>
      <c r="AP103" t="s">
        <v>383</v>
      </c>
      <c r="AQ103" t="s">
        <v>741</v>
      </c>
      <c r="AR103">
        <v>42.23</v>
      </c>
      <c r="AS103" s="7">
        <f t="shared" si="39"/>
        <v>0</v>
      </c>
      <c r="AT103" s="7">
        <f t="shared" si="40"/>
        <v>0</v>
      </c>
      <c r="AU103" s="7">
        <f t="shared" si="41"/>
        <v>0</v>
      </c>
      <c r="AV103" s="7">
        <f t="shared" si="42"/>
        <v>0</v>
      </c>
      <c r="AW103" s="7">
        <f t="shared" si="43"/>
        <v>3</v>
      </c>
      <c r="AX103" s="7">
        <f t="shared" si="44"/>
        <v>3</v>
      </c>
      <c r="AY103" s="7">
        <f t="shared" si="45"/>
        <v>0</v>
      </c>
      <c r="AZ103" s="7">
        <f t="shared" si="46"/>
        <v>0</v>
      </c>
      <c r="BA103" s="7">
        <f t="shared" si="47"/>
        <v>0</v>
      </c>
      <c r="BB103" s="7">
        <f t="shared" si="48"/>
        <v>0</v>
      </c>
      <c r="BC103" s="8">
        <f t="shared" si="49"/>
        <v>3</v>
      </c>
      <c r="BD103" s="9" t="str">
        <f t="shared" si="50"/>
        <v>NF</v>
      </c>
      <c r="BE103" s="9" t="str">
        <f t="shared" si="51"/>
        <v>NF</v>
      </c>
      <c r="BF103" s="9">
        <f t="shared" si="52"/>
        <v>1100000</v>
      </c>
      <c r="BG103" s="9" t="str">
        <f t="shared" si="53"/>
        <v>NF</v>
      </c>
      <c r="BH103" s="9" t="str">
        <f t="shared" si="54"/>
        <v>NF</v>
      </c>
      <c r="BI103" s="9">
        <f t="shared" si="55"/>
        <v>1100000</v>
      </c>
      <c r="BJ103" s="10">
        <f t="shared" si="56"/>
        <v>0</v>
      </c>
      <c r="BK103" s="10">
        <f t="shared" si="57"/>
        <v>0</v>
      </c>
      <c r="BL103" s="10">
        <f t="shared" si="58"/>
        <v>1</v>
      </c>
      <c r="BM103" s="10">
        <f t="shared" si="59"/>
        <v>0</v>
      </c>
      <c r="BN103" s="10">
        <f t="shared" si="60"/>
        <v>0</v>
      </c>
    </row>
    <row r="104" spans="10:66" ht="19" x14ac:dyDescent="0.25">
      <c r="J104" t="s">
        <v>293</v>
      </c>
      <c r="K104" t="s">
        <v>294</v>
      </c>
      <c r="L104">
        <v>1</v>
      </c>
      <c r="M104">
        <v>1</v>
      </c>
      <c r="N104" s="1">
        <v>170000</v>
      </c>
      <c r="O104" s="4">
        <v>3.79E-5</v>
      </c>
      <c r="R104" t="s">
        <v>57</v>
      </c>
      <c r="S104" t="s">
        <v>58</v>
      </c>
      <c r="T104">
        <v>1</v>
      </c>
      <c r="U104">
        <v>1</v>
      </c>
      <c r="V104" s="1">
        <v>94000</v>
      </c>
      <c r="W104" s="4">
        <v>1.8499999999999999E-2</v>
      </c>
      <c r="Z104" t="s">
        <v>146</v>
      </c>
      <c r="AA104" t="s">
        <v>147</v>
      </c>
      <c r="AB104">
        <v>1</v>
      </c>
      <c r="AC104">
        <v>1</v>
      </c>
      <c r="AD104" s="1">
        <v>2600000</v>
      </c>
      <c r="AE104" s="4">
        <v>4.2400000000000001E-4</v>
      </c>
      <c r="AO104" t="s">
        <v>384</v>
      </c>
      <c r="AP104" t="s">
        <v>385</v>
      </c>
      <c r="AQ104" t="s">
        <v>742</v>
      </c>
      <c r="AR104">
        <v>59.68</v>
      </c>
      <c r="AS104" s="7">
        <f t="shared" si="39"/>
        <v>0</v>
      </c>
      <c r="AT104" s="7">
        <f t="shared" si="40"/>
        <v>0</v>
      </c>
      <c r="AU104" s="7">
        <f t="shared" si="41"/>
        <v>0</v>
      </c>
      <c r="AV104" s="7">
        <f t="shared" si="42"/>
        <v>0</v>
      </c>
      <c r="AW104" s="7">
        <f t="shared" si="43"/>
        <v>3</v>
      </c>
      <c r="AX104" s="7">
        <f t="shared" si="44"/>
        <v>3</v>
      </c>
      <c r="AY104" s="7">
        <f t="shared" si="45"/>
        <v>0</v>
      </c>
      <c r="AZ104" s="7">
        <f t="shared" si="46"/>
        <v>0</v>
      </c>
      <c r="BA104" s="7">
        <f t="shared" si="47"/>
        <v>0</v>
      </c>
      <c r="BB104" s="7">
        <f t="shared" si="48"/>
        <v>0</v>
      </c>
      <c r="BC104" s="8">
        <f t="shared" si="49"/>
        <v>3</v>
      </c>
      <c r="BD104" s="9" t="str">
        <f t="shared" si="50"/>
        <v>NF</v>
      </c>
      <c r="BE104" s="9" t="str">
        <f t="shared" si="51"/>
        <v>NF</v>
      </c>
      <c r="BF104" s="9">
        <f t="shared" si="52"/>
        <v>810000</v>
      </c>
      <c r="BG104" s="9" t="str">
        <f t="shared" si="53"/>
        <v>NF</v>
      </c>
      <c r="BH104" s="9" t="str">
        <f t="shared" si="54"/>
        <v>NF</v>
      </c>
      <c r="BI104" s="9">
        <f t="shared" si="55"/>
        <v>810000</v>
      </c>
      <c r="BJ104" s="10">
        <f t="shared" si="56"/>
        <v>0</v>
      </c>
      <c r="BK104" s="10">
        <f t="shared" si="57"/>
        <v>0</v>
      </c>
      <c r="BL104" s="10">
        <f t="shared" si="58"/>
        <v>1</v>
      </c>
      <c r="BM104" s="10">
        <f t="shared" si="59"/>
        <v>0</v>
      </c>
      <c r="BN104" s="10">
        <f t="shared" si="60"/>
        <v>0</v>
      </c>
    </row>
    <row r="105" spans="10:66" ht="19" x14ac:dyDescent="0.25">
      <c r="J105" t="s">
        <v>295</v>
      </c>
      <c r="K105" t="s">
        <v>296</v>
      </c>
      <c r="L105">
        <v>1</v>
      </c>
      <c r="M105">
        <v>1</v>
      </c>
      <c r="N105" s="1">
        <v>400000</v>
      </c>
      <c r="O105" s="4">
        <v>8.9699999999999998E-5</v>
      </c>
      <c r="R105" t="s">
        <v>471</v>
      </c>
      <c r="S105" t="s">
        <v>472</v>
      </c>
      <c r="T105">
        <v>1</v>
      </c>
      <c r="U105">
        <v>1</v>
      </c>
      <c r="V105" s="1">
        <v>140000</v>
      </c>
      <c r="W105" s="4">
        <v>2.7799999999999998E-2</v>
      </c>
      <c r="Z105" t="s">
        <v>233</v>
      </c>
      <c r="AA105" t="s">
        <v>234</v>
      </c>
      <c r="AB105">
        <v>1</v>
      </c>
      <c r="AC105">
        <v>1</v>
      </c>
      <c r="AD105" s="1">
        <v>860000</v>
      </c>
      <c r="AE105" s="4">
        <v>1.3999999999999999E-4</v>
      </c>
      <c r="AO105" t="s">
        <v>386</v>
      </c>
      <c r="AP105" t="s">
        <v>387</v>
      </c>
      <c r="AQ105" t="s">
        <v>743</v>
      </c>
      <c r="AR105">
        <v>44.63</v>
      </c>
      <c r="AS105" s="7">
        <f t="shared" si="39"/>
        <v>0</v>
      </c>
      <c r="AT105" s="7">
        <f t="shared" si="40"/>
        <v>0</v>
      </c>
      <c r="AU105" s="7">
        <f t="shared" si="41"/>
        <v>0</v>
      </c>
      <c r="AV105" s="7">
        <f t="shared" si="42"/>
        <v>0</v>
      </c>
      <c r="AW105" s="7">
        <f t="shared" si="43"/>
        <v>3</v>
      </c>
      <c r="AX105" s="7">
        <f t="shared" si="44"/>
        <v>3</v>
      </c>
      <c r="AY105" s="7">
        <f t="shared" si="45"/>
        <v>0</v>
      </c>
      <c r="AZ105" s="7">
        <f t="shared" si="46"/>
        <v>0</v>
      </c>
      <c r="BA105" s="7">
        <f t="shared" si="47"/>
        <v>0</v>
      </c>
      <c r="BB105" s="7">
        <f t="shared" si="48"/>
        <v>0</v>
      </c>
      <c r="BC105" s="8">
        <f t="shared" si="49"/>
        <v>3</v>
      </c>
      <c r="BD105" s="9" t="str">
        <f t="shared" si="50"/>
        <v>NF</v>
      </c>
      <c r="BE105" s="9" t="str">
        <f t="shared" si="51"/>
        <v>NF</v>
      </c>
      <c r="BF105" s="9">
        <f t="shared" si="52"/>
        <v>1300000</v>
      </c>
      <c r="BG105" s="9" t="str">
        <f t="shared" si="53"/>
        <v>NF</v>
      </c>
      <c r="BH105" s="9" t="str">
        <f t="shared" si="54"/>
        <v>NF</v>
      </c>
      <c r="BI105" s="9">
        <f t="shared" si="55"/>
        <v>1300000</v>
      </c>
      <c r="BJ105" s="10">
        <f t="shared" si="56"/>
        <v>0</v>
      </c>
      <c r="BK105" s="10">
        <f t="shared" si="57"/>
        <v>0</v>
      </c>
      <c r="BL105" s="10">
        <f t="shared" si="58"/>
        <v>1</v>
      </c>
      <c r="BM105" s="10">
        <f t="shared" si="59"/>
        <v>0</v>
      </c>
      <c r="BN105" s="10">
        <f t="shared" si="60"/>
        <v>0</v>
      </c>
    </row>
    <row r="106" spans="10:66" ht="19" x14ac:dyDescent="0.25">
      <c r="J106" t="s">
        <v>297</v>
      </c>
      <c r="K106" t="s">
        <v>298</v>
      </c>
      <c r="L106">
        <v>1</v>
      </c>
      <c r="M106">
        <v>1</v>
      </c>
      <c r="N106" s="1">
        <v>170000</v>
      </c>
      <c r="O106" s="4">
        <v>3.9400000000000002E-5</v>
      </c>
      <c r="R106" t="s">
        <v>107</v>
      </c>
      <c r="S106" t="s">
        <v>108</v>
      </c>
      <c r="T106">
        <v>1</v>
      </c>
      <c r="U106">
        <v>1</v>
      </c>
      <c r="V106" s="1">
        <v>450000</v>
      </c>
      <c r="W106" s="4">
        <v>8.9200000000000002E-2</v>
      </c>
      <c r="Z106" t="s">
        <v>548</v>
      </c>
      <c r="AA106" t="s">
        <v>549</v>
      </c>
      <c r="AB106">
        <v>1</v>
      </c>
      <c r="AC106">
        <v>1</v>
      </c>
      <c r="AD106" s="1">
        <v>120000</v>
      </c>
      <c r="AE106" s="4">
        <v>1.88E-5</v>
      </c>
      <c r="AO106" t="s">
        <v>57</v>
      </c>
      <c r="AP106" t="s">
        <v>58</v>
      </c>
      <c r="AQ106" t="s">
        <v>744</v>
      </c>
      <c r="AR106">
        <v>32.1</v>
      </c>
      <c r="AS106" s="7">
        <f t="shared" si="39"/>
        <v>2</v>
      </c>
      <c r="AT106" s="7">
        <f t="shared" si="40"/>
        <v>2</v>
      </c>
      <c r="AU106" s="7">
        <f t="shared" si="41"/>
        <v>0</v>
      </c>
      <c r="AV106" s="7">
        <f t="shared" si="42"/>
        <v>0</v>
      </c>
      <c r="AW106" s="7">
        <f t="shared" si="43"/>
        <v>1</v>
      </c>
      <c r="AX106" s="7">
        <f t="shared" si="44"/>
        <v>1</v>
      </c>
      <c r="AY106" s="7">
        <f t="shared" si="45"/>
        <v>0</v>
      </c>
      <c r="AZ106" s="7">
        <f t="shared" si="46"/>
        <v>0</v>
      </c>
      <c r="BA106" s="7">
        <f t="shared" si="47"/>
        <v>0</v>
      </c>
      <c r="BB106" s="7">
        <f t="shared" si="48"/>
        <v>0</v>
      </c>
      <c r="BC106" s="8">
        <f t="shared" si="49"/>
        <v>2</v>
      </c>
      <c r="BD106" s="9">
        <f t="shared" si="50"/>
        <v>350000</v>
      </c>
      <c r="BE106" s="9" t="str">
        <f t="shared" si="51"/>
        <v>NF</v>
      </c>
      <c r="BF106" s="9">
        <f t="shared" si="52"/>
        <v>94000</v>
      </c>
      <c r="BG106" s="9" t="str">
        <f t="shared" si="53"/>
        <v>NF</v>
      </c>
      <c r="BH106" s="9" t="str">
        <f t="shared" si="54"/>
        <v>NF</v>
      </c>
      <c r="BI106" s="9">
        <f t="shared" si="55"/>
        <v>94000</v>
      </c>
      <c r="BJ106" s="10">
        <f t="shared" si="56"/>
        <v>3.7234042553191489</v>
      </c>
      <c r="BK106" s="10">
        <f t="shared" si="57"/>
        <v>0</v>
      </c>
      <c r="BL106" s="10">
        <f t="shared" si="58"/>
        <v>1</v>
      </c>
      <c r="BM106" s="10">
        <f t="shared" si="59"/>
        <v>0</v>
      </c>
      <c r="BN106" s="10">
        <f t="shared" si="60"/>
        <v>0</v>
      </c>
    </row>
    <row r="107" spans="10:66" ht="19" x14ac:dyDescent="0.25">
      <c r="J107" t="s">
        <v>299</v>
      </c>
      <c r="K107" t="s">
        <v>300</v>
      </c>
      <c r="L107">
        <v>1</v>
      </c>
      <c r="M107">
        <v>1</v>
      </c>
      <c r="N107" s="1">
        <v>610000</v>
      </c>
      <c r="O107" s="4">
        <v>1.3899999999999999E-4</v>
      </c>
      <c r="R107" t="s">
        <v>473</v>
      </c>
      <c r="S107" t="s">
        <v>474</v>
      </c>
      <c r="T107">
        <v>1</v>
      </c>
      <c r="U107">
        <v>1</v>
      </c>
      <c r="V107" s="1">
        <v>240000</v>
      </c>
      <c r="W107" s="4">
        <v>4.8099999999999997E-2</v>
      </c>
      <c r="Z107" t="s">
        <v>269</v>
      </c>
      <c r="AA107" t="s">
        <v>270</v>
      </c>
      <c r="AB107">
        <v>1</v>
      </c>
      <c r="AC107">
        <v>1</v>
      </c>
      <c r="AD107" s="1">
        <v>1300000</v>
      </c>
      <c r="AE107" s="4">
        <v>2.1100000000000001E-4</v>
      </c>
      <c r="AO107" t="s">
        <v>71</v>
      </c>
      <c r="AP107" t="s">
        <v>72</v>
      </c>
      <c r="AQ107" t="s">
        <v>745</v>
      </c>
      <c r="AR107">
        <v>11.25</v>
      </c>
      <c r="AS107" s="7">
        <f t="shared" si="39"/>
        <v>2</v>
      </c>
      <c r="AT107" s="7">
        <f t="shared" si="40"/>
        <v>2</v>
      </c>
      <c r="AU107" s="7">
        <f t="shared" si="41"/>
        <v>2</v>
      </c>
      <c r="AV107" s="7">
        <f t="shared" si="42"/>
        <v>16</v>
      </c>
      <c r="AW107" s="7">
        <f t="shared" si="43"/>
        <v>1</v>
      </c>
      <c r="AX107" s="7">
        <f t="shared" si="44"/>
        <v>1</v>
      </c>
      <c r="AY107" s="7">
        <f t="shared" si="45"/>
        <v>1</v>
      </c>
      <c r="AZ107" s="7">
        <f t="shared" si="46"/>
        <v>6</v>
      </c>
      <c r="BA107" s="7">
        <f t="shared" si="47"/>
        <v>1</v>
      </c>
      <c r="BB107" s="7">
        <f t="shared" si="48"/>
        <v>1</v>
      </c>
      <c r="BC107" s="8">
        <f t="shared" si="49"/>
        <v>16</v>
      </c>
      <c r="BD107" s="9">
        <f t="shared" si="50"/>
        <v>1100000</v>
      </c>
      <c r="BE107" s="9">
        <f t="shared" si="51"/>
        <v>62000000</v>
      </c>
      <c r="BF107" s="9">
        <f t="shared" si="52"/>
        <v>140000</v>
      </c>
      <c r="BG107" s="9">
        <f t="shared" si="53"/>
        <v>17000000</v>
      </c>
      <c r="BH107" s="9">
        <f t="shared" si="54"/>
        <v>2200000</v>
      </c>
      <c r="BI107" s="9">
        <f t="shared" si="55"/>
        <v>140000</v>
      </c>
      <c r="BJ107" s="10">
        <f t="shared" si="56"/>
        <v>7.8571428571428568</v>
      </c>
      <c r="BK107" s="10">
        <f t="shared" si="57"/>
        <v>442.85714285714283</v>
      </c>
      <c r="BL107" s="10">
        <f t="shared" si="58"/>
        <v>1</v>
      </c>
      <c r="BM107" s="10">
        <f t="shared" si="59"/>
        <v>121.42857142857143</v>
      </c>
      <c r="BN107" s="10">
        <f t="shared" si="60"/>
        <v>15.714285714285714</v>
      </c>
    </row>
    <row r="108" spans="10:66" ht="19" x14ac:dyDescent="0.25">
      <c r="J108" t="s">
        <v>301</v>
      </c>
      <c r="K108" t="s">
        <v>302</v>
      </c>
      <c r="L108">
        <v>1</v>
      </c>
      <c r="M108">
        <v>1</v>
      </c>
      <c r="N108" s="1">
        <v>2300000</v>
      </c>
      <c r="O108" s="4">
        <v>5.2800000000000004E-4</v>
      </c>
      <c r="R108" t="s">
        <v>71</v>
      </c>
      <c r="S108" t="s">
        <v>72</v>
      </c>
      <c r="T108">
        <v>1</v>
      </c>
      <c r="U108">
        <v>1</v>
      </c>
      <c r="V108" s="1">
        <v>140000</v>
      </c>
      <c r="W108" s="4">
        <v>2.7300000000000001E-2</v>
      </c>
      <c r="Z108" t="s">
        <v>265</v>
      </c>
      <c r="AA108" t="s">
        <v>266</v>
      </c>
      <c r="AB108">
        <v>1</v>
      </c>
      <c r="AC108">
        <v>1</v>
      </c>
      <c r="AD108" s="1">
        <v>590000</v>
      </c>
      <c r="AE108" s="4">
        <v>9.7200000000000004E-5</v>
      </c>
      <c r="AO108" t="s">
        <v>136</v>
      </c>
      <c r="AP108" t="s">
        <v>137</v>
      </c>
      <c r="AQ108" t="s">
        <v>746</v>
      </c>
      <c r="AR108">
        <v>8.18</v>
      </c>
      <c r="AS108" s="7">
        <f t="shared" si="39"/>
        <v>1</v>
      </c>
      <c r="AT108" s="7">
        <f t="shared" si="40"/>
        <v>4</v>
      </c>
      <c r="AU108" s="7">
        <f t="shared" si="41"/>
        <v>0</v>
      </c>
      <c r="AV108" s="7">
        <f t="shared" si="42"/>
        <v>0</v>
      </c>
      <c r="AW108" s="7">
        <f t="shared" si="43"/>
        <v>2</v>
      </c>
      <c r="AX108" s="7">
        <f t="shared" si="44"/>
        <v>5</v>
      </c>
      <c r="AY108" s="7">
        <f t="shared" si="45"/>
        <v>0</v>
      </c>
      <c r="AZ108" s="7">
        <f t="shared" si="46"/>
        <v>0</v>
      </c>
      <c r="BA108" s="7">
        <f t="shared" si="47"/>
        <v>0</v>
      </c>
      <c r="BB108" s="7">
        <f t="shared" si="48"/>
        <v>0</v>
      </c>
      <c r="BC108" s="8">
        <f t="shared" si="49"/>
        <v>5</v>
      </c>
      <c r="BD108" s="9">
        <f t="shared" si="50"/>
        <v>6200000</v>
      </c>
      <c r="BE108" s="9" t="str">
        <f t="shared" si="51"/>
        <v>NF</v>
      </c>
      <c r="BF108" s="9">
        <f t="shared" si="52"/>
        <v>1100000</v>
      </c>
      <c r="BG108" s="9" t="str">
        <f t="shared" si="53"/>
        <v>NF</v>
      </c>
      <c r="BH108" s="9" t="str">
        <f t="shared" si="54"/>
        <v>NF</v>
      </c>
      <c r="BI108" s="9">
        <f t="shared" si="55"/>
        <v>1100000</v>
      </c>
      <c r="BJ108" s="10">
        <f t="shared" si="56"/>
        <v>5.6363636363636367</v>
      </c>
      <c r="BK108" s="10">
        <f t="shared" si="57"/>
        <v>0</v>
      </c>
      <c r="BL108" s="10">
        <f t="shared" si="58"/>
        <v>1</v>
      </c>
      <c r="BM108" s="10">
        <f t="shared" si="59"/>
        <v>0</v>
      </c>
      <c r="BN108" s="10">
        <f t="shared" si="60"/>
        <v>0</v>
      </c>
    </row>
    <row r="109" spans="10:66" ht="19" x14ac:dyDescent="0.25">
      <c r="J109" t="s">
        <v>303</v>
      </c>
      <c r="K109" t="s">
        <v>304</v>
      </c>
      <c r="L109">
        <v>1</v>
      </c>
      <c r="M109">
        <v>1</v>
      </c>
      <c r="N109" s="1">
        <v>170000</v>
      </c>
      <c r="O109" s="4">
        <v>3.9100000000000002E-5</v>
      </c>
      <c r="R109" t="s">
        <v>475</v>
      </c>
      <c r="S109" t="s">
        <v>476</v>
      </c>
      <c r="T109">
        <v>1</v>
      </c>
      <c r="U109">
        <v>1</v>
      </c>
      <c r="V109" s="1">
        <v>510000</v>
      </c>
      <c r="W109" s="4">
        <v>0.1</v>
      </c>
      <c r="Z109" t="s">
        <v>243</v>
      </c>
      <c r="AA109" t="s">
        <v>244</v>
      </c>
      <c r="AB109">
        <v>1</v>
      </c>
      <c r="AC109">
        <v>1</v>
      </c>
      <c r="AD109" s="1">
        <v>1500000</v>
      </c>
      <c r="AE109" s="4">
        <v>2.41E-4</v>
      </c>
      <c r="AO109" t="s">
        <v>97</v>
      </c>
      <c r="AP109" t="s">
        <v>98</v>
      </c>
      <c r="AQ109" t="s">
        <v>747</v>
      </c>
      <c r="AR109">
        <v>53.12</v>
      </c>
      <c r="AS109" s="7">
        <f t="shared" si="39"/>
        <v>1</v>
      </c>
      <c r="AT109" s="7">
        <f t="shared" si="40"/>
        <v>1</v>
      </c>
      <c r="AU109" s="7">
        <f t="shared" si="41"/>
        <v>2</v>
      </c>
      <c r="AV109" s="7">
        <f t="shared" si="42"/>
        <v>2</v>
      </c>
      <c r="AW109" s="7">
        <f t="shared" si="43"/>
        <v>0</v>
      </c>
      <c r="AX109" s="7">
        <f t="shared" si="44"/>
        <v>0</v>
      </c>
      <c r="AY109" s="7">
        <f t="shared" si="45"/>
        <v>2</v>
      </c>
      <c r="AZ109" s="7">
        <f t="shared" si="46"/>
        <v>3</v>
      </c>
      <c r="BA109" s="7">
        <f t="shared" si="47"/>
        <v>1</v>
      </c>
      <c r="BB109" s="7">
        <f t="shared" si="48"/>
        <v>1</v>
      </c>
      <c r="BC109" s="8">
        <f t="shared" si="49"/>
        <v>3</v>
      </c>
      <c r="BD109" s="9">
        <f t="shared" si="50"/>
        <v>270000</v>
      </c>
      <c r="BE109" s="9">
        <f t="shared" si="51"/>
        <v>910000</v>
      </c>
      <c r="BF109" s="9" t="str">
        <f t="shared" si="52"/>
        <v>NF</v>
      </c>
      <c r="BG109" s="9">
        <f t="shared" si="53"/>
        <v>2300000</v>
      </c>
      <c r="BH109" s="9">
        <f t="shared" si="54"/>
        <v>350000</v>
      </c>
      <c r="BI109" s="9">
        <f t="shared" si="55"/>
        <v>270000</v>
      </c>
      <c r="BJ109" s="10">
        <f t="shared" si="56"/>
        <v>1</v>
      </c>
      <c r="BK109" s="10">
        <f t="shared" si="57"/>
        <v>3.3703703703703702</v>
      </c>
      <c r="BL109" s="10">
        <f t="shared" si="58"/>
        <v>0</v>
      </c>
      <c r="BM109" s="10">
        <f t="shared" si="59"/>
        <v>8.518518518518519</v>
      </c>
      <c r="BN109" s="10">
        <f t="shared" si="60"/>
        <v>1.2962962962962963</v>
      </c>
    </row>
    <row r="110" spans="10:66" ht="19" x14ac:dyDescent="0.25">
      <c r="J110" t="s">
        <v>305</v>
      </c>
      <c r="K110" t="s">
        <v>306</v>
      </c>
      <c r="L110">
        <v>1</v>
      </c>
      <c r="M110">
        <v>1</v>
      </c>
      <c r="N110" s="1">
        <v>540000</v>
      </c>
      <c r="O110" s="4">
        <v>1.22E-4</v>
      </c>
      <c r="R110" t="s">
        <v>477</v>
      </c>
      <c r="S110" t="s">
        <v>478</v>
      </c>
      <c r="T110">
        <v>1</v>
      </c>
      <c r="U110">
        <v>1</v>
      </c>
      <c r="V110" s="1">
        <v>2300000</v>
      </c>
      <c r="W110" s="4">
        <v>0.45</v>
      </c>
      <c r="Z110" t="s">
        <v>319</v>
      </c>
      <c r="AA110" t="s">
        <v>320</v>
      </c>
      <c r="AB110">
        <v>1</v>
      </c>
      <c r="AC110">
        <v>1</v>
      </c>
      <c r="AD110" s="1">
        <v>680000</v>
      </c>
      <c r="AE110" s="4">
        <v>1.11E-4</v>
      </c>
      <c r="AO110" t="s">
        <v>235</v>
      </c>
      <c r="AP110" t="s">
        <v>236</v>
      </c>
      <c r="AQ110" t="s">
        <v>748</v>
      </c>
      <c r="AR110">
        <v>25.79</v>
      </c>
      <c r="AS110" s="7">
        <f t="shared" si="39"/>
        <v>0</v>
      </c>
      <c r="AT110" s="7">
        <f t="shared" si="40"/>
        <v>0</v>
      </c>
      <c r="AU110" s="7">
        <f t="shared" si="41"/>
        <v>2</v>
      </c>
      <c r="AV110" s="7">
        <f t="shared" si="42"/>
        <v>2</v>
      </c>
      <c r="AW110" s="7">
        <f t="shared" si="43"/>
        <v>0</v>
      </c>
      <c r="AX110" s="7">
        <f t="shared" si="44"/>
        <v>0</v>
      </c>
      <c r="AY110" s="7">
        <f t="shared" si="45"/>
        <v>1</v>
      </c>
      <c r="AZ110" s="7">
        <f t="shared" si="46"/>
        <v>2</v>
      </c>
      <c r="BA110" s="7">
        <f t="shared" si="47"/>
        <v>1</v>
      </c>
      <c r="BB110" s="7">
        <f t="shared" si="48"/>
        <v>2</v>
      </c>
      <c r="BC110" s="8">
        <f t="shared" si="49"/>
        <v>2</v>
      </c>
      <c r="BD110" s="9" t="str">
        <f t="shared" si="50"/>
        <v>NF</v>
      </c>
      <c r="BE110" s="9">
        <f t="shared" si="51"/>
        <v>1100000</v>
      </c>
      <c r="BF110" s="9" t="str">
        <f t="shared" si="52"/>
        <v>NF</v>
      </c>
      <c r="BG110" s="9">
        <f t="shared" si="53"/>
        <v>2700000</v>
      </c>
      <c r="BH110" s="9">
        <f t="shared" si="54"/>
        <v>2600000</v>
      </c>
      <c r="BI110" s="9">
        <f t="shared" si="55"/>
        <v>1100000</v>
      </c>
      <c r="BJ110" s="10">
        <f t="shared" si="56"/>
        <v>0</v>
      </c>
      <c r="BK110" s="10">
        <f t="shared" si="57"/>
        <v>1</v>
      </c>
      <c r="BL110" s="10">
        <f t="shared" si="58"/>
        <v>0</v>
      </c>
      <c r="BM110" s="10">
        <f t="shared" si="59"/>
        <v>2.4545454545454546</v>
      </c>
      <c r="BN110" s="10">
        <f t="shared" si="60"/>
        <v>2.3636363636363638</v>
      </c>
    </row>
    <row r="111" spans="10:66" ht="19" x14ac:dyDescent="0.25">
      <c r="J111" t="s">
        <v>128</v>
      </c>
      <c r="K111" t="s">
        <v>129</v>
      </c>
      <c r="L111">
        <v>1</v>
      </c>
      <c r="M111">
        <v>1</v>
      </c>
      <c r="N111" s="1">
        <v>1600000</v>
      </c>
      <c r="O111" s="4">
        <v>3.7300000000000001E-4</v>
      </c>
      <c r="R111" t="s">
        <v>479</v>
      </c>
      <c r="S111" t="s">
        <v>480</v>
      </c>
      <c r="T111">
        <v>1</v>
      </c>
      <c r="U111">
        <v>1</v>
      </c>
      <c r="V111" s="1">
        <v>140000</v>
      </c>
      <c r="W111" s="4">
        <v>2.7400000000000001E-2</v>
      </c>
      <c r="Z111" t="s">
        <v>287</v>
      </c>
      <c r="AA111" t="s">
        <v>288</v>
      </c>
      <c r="AB111">
        <v>1</v>
      </c>
      <c r="AC111">
        <v>1</v>
      </c>
      <c r="AD111" s="1">
        <v>1600000</v>
      </c>
      <c r="AE111" s="4">
        <v>2.5500000000000002E-4</v>
      </c>
      <c r="AO111" t="s">
        <v>229</v>
      </c>
      <c r="AP111" t="s">
        <v>230</v>
      </c>
      <c r="AQ111" t="s">
        <v>749</v>
      </c>
      <c r="AR111">
        <v>49.93</v>
      </c>
      <c r="AS111" s="7">
        <f t="shared" si="39"/>
        <v>0</v>
      </c>
      <c r="AT111" s="7">
        <f t="shared" si="40"/>
        <v>0</v>
      </c>
      <c r="AU111" s="7">
        <f t="shared" si="41"/>
        <v>2</v>
      </c>
      <c r="AV111" s="7">
        <f t="shared" si="42"/>
        <v>3</v>
      </c>
      <c r="AW111" s="7">
        <f t="shared" si="43"/>
        <v>0</v>
      </c>
      <c r="AX111" s="7">
        <f t="shared" si="44"/>
        <v>0</v>
      </c>
      <c r="AY111" s="7">
        <f t="shared" si="45"/>
        <v>2</v>
      </c>
      <c r="AZ111" s="7">
        <f t="shared" si="46"/>
        <v>3</v>
      </c>
      <c r="BA111" s="7">
        <f t="shared" si="47"/>
        <v>0</v>
      </c>
      <c r="BB111" s="7">
        <f t="shared" si="48"/>
        <v>0</v>
      </c>
      <c r="BC111" s="8">
        <f t="shared" si="49"/>
        <v>3</v>
      </c>
      <c r="BD111" s="9" t="str">
        <f t="shared" si="50"/>
        <v>NF</v>
      </c>
      <c r="BE111" s="9">
        <f t="shared" si="51"/>
        <v>2600000</v>
      </c>
      <c r="BF111" s="9" t="str">
        <f t="shared" si="52"/>
        <v>NF</v>
      </c>
      <c r="BG111" s="9">
        <f t="shared" si="53"/>
        <v>8100000</v>
      </c>
      <c r="BH111" s="9" t="str">
        <f t="shared" si="54"/>
        <v>NF</v>
      </c>
      <c r="BI111" s="9">
        <f t="shared" si="55"/>
        <v>2600000</v>
      </c>
      <c r="BJ111" s="10">
        <f t="shared" si="56"/>
        <v>0</v>
      </c>
      <c r="BK111" s="10">
        <f t="shared" si="57"/>
        <v>1</v>
      </c>
      <c r="BL111" s="10">
        <f t="shared" si="58"/>
        <v>0</v>
      </c>
      <c r="BM111" s="10">
        <f t="shared" si="59"/>
        <v>3.1153846153846154</v>
      </c>
      <c r="BN111" s="10">
        <f t="shared" si="60"/>
        <v>0</v>
      </c>
    </row>
    <row r="112" spans="10:66" ht="19" x14ac:dyDescent="0.25">
      <c r="J112" t="s">
        <v>307</v>
      </c>
      <c r="K112" t="s">
        <v>308</v>
      </c>
      <c r="L112">
        <v>1</v>
      </c>
      <c r="M112">
        <v>1</v>
      </c>
      <c r="N112" s="1">
        <v>310000</v>
      </c>
      <c r="O112" s="4">
        <v>6.97E-5</v>
      </c>
      <c r="R112" t="s">
        <v>481</v>
      </c>
      <c r="S112" t="s">
        <v>482</v>
      </c>
      <c r="T112">
        <v>1</v>
      </c>
      <c r="U112">
        <v>1</v>
      </c>
      <c r="V112" s="1">
        <v>320000</v>
      </c>
      <c r="W112" s="4">
        <v>6.3799999999999996E-2</v>
      </c>
      <c r="Z112" t="s">
        <v>301</v>
      </c>
      <c r="AA112" t="s">
        <v>302</v>
      </c>
      <c r="AB112">
        <v>1</v>
      </c>
      <c r="AC112">
        <v>1</v>
      </c>
      <c r="AD112" s="1">
        <v>5200000</v>
      </c>
      <c r="AE112" s="4">
        <v>8.5400000000000005E-4</v>
      </c>
      <c r="AO112" t="s">
        <v>146</v>
      </c>
      <c r="AP112" t="s">
        <v>147</v>
      </c>
      <c r="AQ112" t="s">
        <v>750</v>
      </c>
      <c r="AR112">
        <v>12.9</v>
      </c>
      <c r="AS112" s="7">
        <f t="shared" si="39"/>
        <v>1</v>
      </c>
      <c r="AT112" s="7">
        <f t="shared" si="40"/>
        <v>2</v>
      </c>
      <c r="AU112" s="7">
        <f t="shared" si="41"/>
        <v>2</v>
      </c>
      <c r="AV112" s="7">
        <f t="shared" si="42"/>
        <v>3</v>
      </c>
      <c r="AW112" s="7">
        <f t="shared" si="43"/>
        <v>0</v>
      </c>
      <c r="AX112" s="7">
        <f t="shared" si="44"/>
        <v>0</v>
      </c>
      <c r="AY112" s="7">
        <f t="shared" si="45"/>
        <v>1</v>
      </c>
      <c r="AZ112" s="7">
        <f t="shared" si="46"/>
        <v>1</v>
      </c>
      <c r="BA112" s="7">
        <f t="shared" si="47"/>
        <v>0</v>
      </c>
      <c r="BB112" s="7">
        <f t="shared" si="48"/>
        <v>0</v>
      </c>
      <c r="BC112" s="8">
        <f t="shared" si="49"/>
        <v>3</v>
      </c>
      <c r="BD112" s="9">
        <f t="shared" si="50"/>
        <v>690000</v>
      </c>
      <c r="BE112" s="9">
        <f t="shared" si="51"/>
        <v>5700000</v>
      </c>
      <c r="BF112" s="9" t="str">
        <f t="shared" si="52"/>
        <v>NF</v>
      </c>
      <c r="BG112" s="9">
        <f t="shared" si="53"/>
        <v>2600000</v>
      </c>
      <c r="BH112" s="9" t="str">
        <f t="shared" si="54"/>
        <v>NF</v>
      </c>
      <c r="BI112" s="9">
        <f t="shared" si="55"/>
        <v>690000</v>
      </c>
      <c r="BJ112" s="10">
        <f t="shared" si="56"/>
        <v>1</v>
      </c>
      <c r="BK112" s="10">
        <f t="shared" si="57"/>
        <v>8.2608695652173907</v>
      </c>
      <c r="BL112" s="10">
        <f t="shared" si="58"/>
        <v>0</v>
      </c>
      <c r="BM112" s="10">
        <f t="shared" si="59"/>
        <v>3.7681159420289854</v>
      </c>
      <c r="BN112" s="10">
        <f t="shared" si="60"/>
        <v>0</v>
      </c>
    </row>
    <row r="113" spans="10:66" ht="19" x14ac:dyDescent="0.25">
      <c r="J113" t="s">
        <v>309</v>
      </c>
      <c r="K113" t="s">
        <v>310</v>
      </c>
      <c r="L113">
        <v>1</v>
      </c>
      <c r="M113">
        <v>1</v>
      </c>
      <c r="N113" s="1">
        <v>830000</v>
      </c>
      <c r="O113" s="4">
        <v>1.8799999999999999E-4</v>
      </c>
      <c r="R113" t="s">
        <v>483</v>
      </c>
      <c r="S113" t="s">
        <v>470</v>
      </c>
      <c r="T113">
        <v>1</v>
      </c>
      <c r="U113">
        <v>1</v>
      </c>
      <c r="V113" s="1">
        <v>630000</v>
      </c>
      <c r="W113" s="4">
        <v>0.13</v>
      </c>
      <c r="Z113" t="s">
        <v>550</v>
      </c>
      <c r="AA113" t="s">
        <v>551</v>
      </c>
      <c r="AB113">
        <v>1</v>
      </c>
      <c r="AC113">
        <v>1</v>
      </c>
      <c r="AD113" s="1">
        <v>330000</v>
      </c>
      <c r="AE113" s="4">
        <v>5.3600000000000002E-5</v>
      </c>
      <c r="AO113" t="s">
        <v>259</v>
      </c>
      <c r="AP113" t="s">
        <v>260</v>
      </c>
      <c r="AQ113" t="s">
        <v>751</v>
      </c>
      <c r="AR113">
        <v>40.33</v>
      </c>
      <c r="AS113" s="7">
        <f t="shared" si="39"/>
        <v>0</v>
      </c>
      <c r="AT113" s="7">
        <f t="shared" si="40"/>
        <v>0</v>
      </c>
      <c r="AU113" s="7">
        <f t="shared" si="41"/>
        <v>1</v>
      </c>
      <c r="AV113" s="7">
        <f t="shared" si="42"/>
        <v>2</v>
      </c>
      <c r="AW113" s="7">
        <f t="shared" si="43"/>
        <v>0</v>
      </c>
      <c r="AX113" s="7">
        <f t="shared" si="44"/>
        <v>0</v>
      </c>
      <c r="AY113" s="7">
        <f t="shared" si="45"/>
        <v>1</v>
      </c>
      <c r="AZ113" s="7">
        <f t="shared" si="46"/>
        <v>1</v>
      </c>
      <c r="BA113" s="7">
        <f t="shared" si="47"/>
        <v>2</v>
      </c>
      <c r="BB113" s="7">
        <f t="shared" si="48"/>
        <v>3</v>
      </c>
      <c r="BC113" s="8">
        <f t="shared" si="49"/>
        <v>3</v>
      </c>
      <c r="BD113" s="9" t="str">
        <f t="shared" si="50"/>
        <v>NF</v>
      </c>
      <c r="BE113" s="9">
        <f t="shared" si="51"/>
        <v>8400000</v>
      </c>
      <c r="BF113" s="9" t="str">
        <f t="shared" si="52"/>
        <v>NF</v>
      </c>
      <c r="BG113" s="9">
        <f t="shared" si="53"/>
        <v>3300000</v>
      </c>
      <c r="BH113" s="9">
        <f t="shared" si="54"/>
        <v>13000000</v>
      </c>
      <c r="BI113" s="9">
        <f t="shared" si="55"/>
        <v>3300000</v>
      </c>
      <c r="BJ113" s="10">
        <f t="shared" si="56"/>
        <v>0</v>
      </c>
      <c r="BK113" s="10">
        <f t="shared" si="57"/>
        <v>2.5454545454545454</v>
      </c>
      <c r="BL113" s="10">
        <f t="shared" si="58"/>
        <v>0</v>
      </c>
      <c r="BM113" s="10">
        <f t="shared" si="59"/>
        <v>1</v>
      </c>
      <c r="BN113" s="10">
        <f t="shared" si="60"/>
        <v>3.9393939393939394</v>
      </c>
    </row>
    <row r="114" spans="10:66" ht="19" x14ac:dyDescent="0.25">
      <c r="J114" t="s">
        <v>311</v>
      </c>
      <c r="K114" t="s">
        <v>312</v>
      </c>
      <c r="L114">
        <v>1</v>
      </c>
      <c r="M114">
        <v>1</v>
      </c>
      <c r="N114" s="1">
        <v>3000000</v>
      </c>
      <c r="O114" s="4">
        <v>6.7900000000000002E-4</v>
      </c>
      <c r="R114" t="s">
        <v>484</v>
      </c>
      <c r="S114" t="s">
        <v>485</v>
      </c>
      <c r="T114">
        <v>1</v>
      </c>
      <c r="U114">
        <v>1</v>
      </c>
      <c r="V114" s="1">
        <v>120000</v>
      </c>
      <c r="W114" s="4">
        <v>2.4299999999999999E-2</v>
      </c>
      <c r="Z114" t="s">
        <v>85</v>
      </c>
      <c r="AA114" t="s">
        <v>86</v>
      </c>
      <c r="AB114">
        <v>1</v>
      </c>
      <c r="AC114">
        <v>1</v>
      </c>
      <c r="AD114" s="1">
        <v>1100000</v>
      </c>
      <c r="AE114" s="4">
        <v>1.74E-4</v>
      </c>
      <c r="AO114" t="s">
        <v>172</v>
      </c>
      <c r="AP114" t="s">
        <v>173</v>
      </c>
      <c r="AQ114" t="s">
        <v>752</v>
      </c>
      <c r="AR114">
        <v>47.32</v>
      </c>
      <c r="AS114" s="7">
        <f t="shared" si="39"/>
        <v>1</v>
      </c>
      <c r="AT114" s="7">
        <f t="shared" si="40"/>
        <v>1</v>
      </c>
      <c r="AU114" s="7">
        <f t="shared" si="41"/>
        <v>0</v>
      </c>
      <c r="AV114" s="7">
        <f t="shared" si="42"/>
        <v>0</v>
      </c>
      <c r="AW114" s="7">
        <f t="shared" si="43"/>
        <v>2</v>
      </c>
      <c r="AX114" s="7">
        <f t="shared" si="44"/>
        <v>5</v>
      </c>
      <c r="AY114" s="7">
        <f t="shared" si="45"/>
        <v>0</v>
      </c>
      <c r="AZ114" s="7">
        <f t="shared" si="46"/>
        <v>0</v>
      </c>
      <c r="BA114" s="7">
        <f t="shared" si="47"/>
        <v>0</v>
      </c>
      <c r="BB114" s="7">
        <f t="shared" si="48"/>
        <v>0</v>
      </c>
      <c r="BC114" s="8">
        <f t="shared" si="49"/>
        <v>5</v>
      </c>
      <c r="BD114" s="9">
        <f t="shared" si="50"/>
        <v>230000</v>
      </c>
      <c r="BE114" s="9" t="str">
        <f t="shared" si="51"/>
        <v>NF</v>
      </c>
      <c r="BF114" s="9">
        <f t="shared" si="52"/>
        <v>1100000</v>
      </c>
      <c r="BG114" s="9" t="str">
        <f t="shared" si="53"/>
        <v>NF</v>
      </c>
      <c r="BH114" s="9" t="str">
        <f t="shared" si="54"/>
        <v>NF</v>
      </c>
      <c r="BI114" s="9">
        <f t="shared" si="55"/>
        <v>230000</v>
      </c>
      <c r="BJ114" s="10">
        <f t="shared" si="56"/>
        <v>1</v>
      </c>
      <c r="BK114" s="10">
        <f t="shared" si="57"/>
        <v>0</v>
      </c>
      <c r="BL114" s="10">
        <f t="shared" si="58"/>
        <v>4.7826086956521738</v>
      </c>
      <c r="BM114" s="10">
        <f t="shared" si="59"/>
        <v>0</v>
      </c>
      <c r="BN114" s="10">
        <f t="shared" si="60"/>
        <v>0</v>
      </c>
    </row>
    <row r="115" spans="10:66" ht="19" x14ac:dyDescent="0.25">
      <c r="J115" t="s">
        <v>313</v>
      </c>
      <c r="K115" t="s">
        <v>314</v>
      </c>
      <c r="L115">
        <v>1</v>
      </c>
      <c r="M115">
        <v>1</v>
      </c>
      <c r="N115" s="1">
        <v>860000</v>
      </c>
      <c r="O115" s="4">
        <v>1.9599999999999999E-4</v>
      </c>
      <c r="R115" t="s">
        <v>486</v>
      </c>
      <c r="S115" t="s">
        <v>487</v>
      </c>
      <c r="T115">
        <v>1</v>
      </c>
      <c r="U115">
        <v>1</v>
      </c>
      <c r="V115" s="1">
        <v>1100000</v>
      </c>
      <c r="W115" s="4">
        <v>0.23</v>
      </c>
      <c r="Z115" t="s">
        <v>295</v>
      </c>
      <c r="AA115" t="s">
        <v>296</v>
      </c>
      <c r="AB115">
        <v>1</v>
      </c>
      <c r="AC115">
        <v>1</v>
      </c>
      <c r="AD115" s="1">
        <v>540000</v>
      </c>
      <c r="AE115" s="4">
        <v>8.9099999999999997E-5</v>
      </c>
      <c r="AO115" t="s">
        <v>303</v>
      </c>
      <c r="AP115" t="s">
        <v>304</v>
      </c>
      <c r="AQ115" t="s">
        <v>753</v>
      </c>
      <c r="AR115">
        <v>53.35</v>
      </c>
      <c r="AS115" s="7">
        <f t="shared" si="39"/>
        <v>0</v>
      </c>
      <c r="AT115" s="7">
        <f t="shared" si="40"/>
        <v>0</v>
      </c>
      <c r="AU115" s="7">
        <f t="shared" si="41"/>
        <v>1</v>
      </c>
      <c r="AV115" s="7">
        <f t="shared" si="42"/>
        <v>1</v>
      </c>
      <c r="AW115" s="7">
        <f t="shared" si="43"/>
        <v>0</v>
      </c>
      <c r="AX115" s="7">
        <f t="shared" si="44"/>
        <v>0</v>
      </c>
      <c r="AY115" s="7">
        <f t="shared" si="45"/>
        <v>2</v>
      </c>
      <c r="AZ115" s="7">
        <f t="shared" si="46"/>
        <v>2</v>
      </c>
      <c r="BA115" s="7">
        <f t="shared" si="47"/>
        <v>2</v>
      </c>
      <c r="BB115" s="7">
        <f t="shared" si="48"/>
        <v>2</v>
      </c>
      <c r="BC115" s="8">
        <f t="shared" si="49"/>
        <v>2</v>
      </c>
      <c r="BD115" s="9" t="str">
        <f t="shared" si="50"/>
        <v>NF</v>
      </c>
      <c r="BE115" s="9">
        <f t="shared" si="51"/>
        <v>170000</v>
      </c>
      <c r="BF115" s="9" t="str">
        <f t="shared" si="52"/>
        <v>NF</v>
      </c>
      <c r="BG115" s="9">
        <f t="shared" si="53"/>
        <v>640000</v>
      </c>
      <c r="BH115" s="9">
        <f t="shared" si="54"/>
        <v>980000</v>
      </c>
      <c r="BI115" s="9">
        <f t="shared" si="55"/>
        <v>170000</v>
      </c>
      <c r="BJ115" s="10">
        <f t="shared" si="56"/>
        <v>0</v>
      </c>
      <c r="BK115" s="10">
        <f t="shared" si="57"/>
        <v>1</v>
      </c>
      <c r="BL115" s="10">
        <f t="shared" si="58"/>
        <v>0</v>
      </c>
      <c r="BM115" s="10">
        <f t="shared" si="59"/>
        <v>3.7647058823529411</v>
      </c>
      <c r="BN115" s="10">
        <f t="shared" si="60"/>
        <v>5.7647058823529411</v>
      </c>
    </row>
    <row r="116" spans="10:66" ht="19" x14ac:dyDescent="0.25">
      <c r="J116" t="s">
        <v>315</v>
      </c>
      <c r="K116" t="s">
        <v>316</v>
      </c>
      <c r="L116">
        <v>1</v>
      </c>
      <c r="M116">
        <v>1</v>
      </c>
      <c r="N116" s="1">
        <v>510000</v>
      </c>
      <c r="O116" s="4">
        <v>1.17E-4</v>
      </c>
      <c r="R116" t="s">
        <v>488</v>
      </c>
      <c r="S116" t="s">
        <v>489</v>
      </c>
      <c r="T116">
        <v>1</v>
      </c>
      <c r="U116">
        <v>1</v>
      </c>
      <c r="V116" s="1">
        <v>330000</v>
      </c>
      <c r="W116" s="4">
        <v>6.4199999999999993E-2</v>
      </c>
      <c r="Z116" t="s">
        <v>215</v>
      </c>
      <c r="AA116" t="s">
        <v>216</v>
      </c>
      <c r="AB116">
        <v>1</v>
      </c>
      <c r="AC116">
        <v>1</v>
      </c>
      <c r="AD116" s="1">
        <v>1600000</v>
      </c>
      <c r="AE116" s="4">
        <v>2.5399999999999999E-4</v>
      </c>
      <c r="AO116" t="s">
        <v>241</v>
      </c>
      <c r="AP116" t="s">
        <v>242</v>
      </c>
      <c r="AQ116" t="s">
        <v>754</v>
      </c>
      <c r="AR116">
        <v>33.35</v>
      </c>
      <c r="AS116" s="7">
        <f t="shared" si="39"/>
        <v>0</v>
      </c>
      <c r="AT116" s="7">
        <f t="shared" si="40"/>
        <v>0</v>
      </c>
      <c r="AU116" s="7">
        <f t="shared" si="41"/>
        <v>2</v>
      </c>
      <c r="AV116" s="7">
        <f t="shared" si="42"/>
        <v>2</v>
      </c>
      <c r="AW116" s="7">
        <f t="shared" si="43"/>
        <v>0</v>
      </c>
      <c r="AX116" s="7">
        <f t="shared" si="44"/>
        <v>0</v>
      </c>
      <c r="AY116" s="7">
        <f t="shared" si="45"/>
        <v>2</v>
      </c>
      <c r="AZ116" s="7">
        <f t="shared" si="46"/>
        <v>2</v>
      </c>
      <c r="BA116" s="7">
        <f t="shared" si="47"/>
        <v>1</v>
      </c>
      <c r="BB116" s="7">
        <f t="shared" si="48"/>
        <v>1</v>
      </c>
      <c r="BC116" s="8">
        <f t="shared" si="49"/>
        <v>2</v>
      </c>
      <c r="BD116" s="9" t="str">
        <f t="shared" si="50"/>
        <v>NF</v>
      </c>
      <c r="BE116" s="9">
        <f t="shared" si="51"/>
        <v>6700000</v>
      </c>
      <c r="BF116" s="9" t="str">
        <f t="shared" si="52"/>
        <v>NF</v>
      </c>
      <c r="BG116" s="9">
        <f t="shared" si="53"/>
        <v>9400000</v>
      </c>
      <c r="BH116" s="9">
        <f t="shared" si="54"/>
        <v>3100000</v>
      </c>
      <c r="BI116" s="9">
        <f t="shared" si="55"/>
        <v>3100000</v>
      </c>
      <c r="BJ116" s="10">
        <f t="shared" si="56"/>
        <v>0</v>
      </c>
      <c r="BK116" s="10">
        <f t="shared" si="57"/>
        <v>2.161290322580645</v>
      </c>
      <c r="BL116" s="10">
        <f t="shared" si="58"/>
        <v>0</v>
      </c>
      <c r="BM116" s="10">
        <f t="shared" si="59"/>
        <v>3.032258064516129</v>
      </c>
      <c r="BN116" s="10">
        <f t="shared" si="60"/>
        <v>1</v>
      </c>
    </row>
    <row r="117" spans="10:66" ht="19" x14ac:dyDescent="0.25">
      <c r="J117" t="s">
        <v>317</v>
      </c>
      <c r="K117" t="s">
        <v>318</v>
      </c>
      <c r="L117">
        <v>1</v>
      </c>
      <c r="M117">
        <v>1</v>
      </c>
      <c r="N117" s="1">
        <v>920000</v>
      </c>
      <c r="O117" s="4">
        <v>2.0900000000000001E-4</v>
      </c>
      <c r="R117" t="s">
        <v>490</v>
      </c>
      <c r="S117" t="s">
        <v>491</v>
      </c>
      <c r="T117">
        <v>1</v>
      </c>
      <c r="U117">
        <v>1</v>
      </c>
      <c r="V117" s="1">
        <v>420000</v>
      </c>
      <c r="W117" s="4">
        <v>8.2299999999999998E-2</v>
      </c>
      <c r="Z117" t="s">
        <v>552</v>
      </c>
      <c r="AA117" t="s">
        <v>553</v>
      </c>
      <c r="AB117">
        <v>1</v>
      </c>
      <c r="AC117">
        <v>1</v>
      </c>
      <c r="AD117" s="1">
        <v>720000</v>
      </c>
      <c r="AE117" s="4">
        <v>1.18E-4</v>
      </c>
      <c r="AO117" t="s">
        <v>243</v>
      </c>
      <c r="AP117" t="s">
        <v>244</v>
      </c>
      <c r="AQ117" t="s">
        <v>755</v>
      </c>
      <c r="AR117">
        <v>14.17</v>
      </c>
      <c r="AS117" s="7">
        <f t="shared" si="39"/>
        <v>0</v>
      </c>
      <c r="AT117" s="7">
        <f t="shared" si="40"/>
        <v>0</v>
      </c>
      <c r="AU117" s="7">
        <f t="shared" si="41"/>
        <v>2</v>
      </c>
      <c r="AV117" s="7">
        <f t="shared" si="42"/>
        <v>2</v>
      </c>
      <c r="AW117" s="7">
        <f t="shared" si="43"/>
        <v>0</v>
      </c>
      <c r="AX117" s="7">
        <f t="shared" si="44"/>
        <v>0</v>
      </c>
      <c r="AY117" s="7">
        <f t="shared" si="45"/>
        <v>1</v>
      </c>
      <c r="AZ117" s="7">
        <f t="shared" si="46"/>
        <v>1</v>
      </c>
      <c r="BA117" s="7">
        <f t="shared" si="47"/>
        <v>1</v>
      </c>
      <c r="BB117" s="7">
        <f t="shared" si="48"/>
        <v>2</v>
      </c>
      <c r="BC117" s="8">
        <f t="shared" si="49"/>
        <v>2</v>
      </c>
      <c r="BD117" s="9" t="str">
        <f t="shared" si="50"/>
        <v>NF</v>
      </c>
      <c r="BE117" s="9">
        <f t="shared" si="51"/>
        <v>5500000</v>
      </c>
      <c r="BF117" s="9" t="str">
        <f t="shared" si="52"/>
        <v>NF</v>
      </c>
      <c r="BG117" s="9">
        <f t="shared" si="53"/>
        <v>1500000</v>
      </c>
      <c r="BH117" s="9">
        <f t="shared" si="54"/>
        <v>5000000</v>
      </c>
      <c r="BI117" s="9">
        <f t="shared" si="55"/>
        <v>1500000</v>
      </c>
      <c r="BJ117" s="10">
        <f t="shared" si="56"/>
        <v>0</v>
      </c>
      <c r="BK117" s="10">
        <f t="shared" si="57"/>
        <v>3.6666666666666665</v>
      </c>
      <c r="BL117" s="10">
        <f t="shared" si="58"/>
        <v>0</v>
      </c>
      <c r="BM117" s="10">
        <f t="shared" si="59"/>
        <v>1</v>
      </c>
      <c r="BN117" s="10">
        <f t="shared" si="60"/>
        <v>3.3333333333333335</v>
      </c>
    </row>
    <row r="118" spans="10:66" ht="19" x14ac:dyDescent="0.25">
      <c r="J118" t="s">
        <v>319</v>
      </c>
      <c r="K118" t="s">
        <v>320</v>
      </c>
      <c r="L118">
        <v>1</v>
      </c>
      <c r="M118">
        <v>1</v>
      </c>
      <c r="N118" s="1">
        <v>890000</v>
      </c>
      <c r="O118" s="4">
        <v>2.02E-4</v>
      </c>
      <c r="R118" t="s">
        <v>492</v>
      </c>
      <c r="S118" t="s">
        <v>493</v>
      </c>
      <c r="T118">
        <v>1</v>
      </c>
      <c r="U118">
        <v>1</v>
      </c>
      <c r="V118" s="1">
        <v>250000</v>
      </c>
      <c r="W118" s="4">
        <v>4.9000000000000002E-2</v>
      </c>
      <c r="Z118" t="s">
        <v>305</v>
      </c>
      <c r="AA118" t="s">
        <v>306</v>
      </c>
      <c r="AB118">
        <v>1</v>
      </c>
      <c r="AC118">
        <v>1</v>
      </c>
      <c r="AD118" s="1">
        <v>380000</v>
      </c>
      <c r="AE118" s="4">
        <v>6.2100000000000005E-5</v>
      </c>
      <c r="AO118" t="s">
        <v>223</v>
      </c>
      <c r="AP118" t="s">
        <v>224</v>
      </c>
      <c r="AQ118" t="s">
        <v>756</v>
      </c>
      <c r="AR118">
        <v>60.09</v>
      </c>
      <c r="AS118" s="7">
        <f t="shared" si="39"/>
        <v>0</v>
      </c>
      <c r="AT118" s="7">
        <f t="shared" si="40"/>
        <v>0</v>
      </c>
      <c r="AU118" s="7">
        <f t="shared" si="41"/>
        <v>2</v>
      </c>
      <c r="AV118" s="7">
        <f t="shared" si="42"/>
        <v>3</v>
      </c>
      <c r="AW118" s="7">
        <f t="shared" si="43"/>
        <v>0</v>
      </c>
      <c r="AX118" s="7">
        <f t="shared" si="44"/>
        <v>0</v>
      </c>
      <c r="AY118" s="7">
        <f t="shared" si="45"/>
        <v>1</v>
      </c>
      <c r="AZ118" s="7">
        <f t="shared" si="46"/>
        <v>2</v>
      </c>
      <c r="BA118" s="7">
        <f t="shared" si="47"/>
        <v>0</v>
      </c>
      <c r="BB118" s="7">
        <f t="shared" si="48"/>
        <v>0</v>
      </c>
      <c r="BC118" s="8">
        <f t="shared" si="49"/>
        <v>3</v>
      </c>
      <c r="BD118" s="9" t="str">
        <f t="shared" si="50"/>
        <v>NF</v>
      </c>
      <c r="BE118" s="9">
        <f t="shared" si="51"/>
        <v>1200000</v>
      </c>
      <c r="BF118" s="9" t="str">
        <f t="shared" si="52"/>
        <v>NF</v>
      </c>
      <c r="BG118" s="9">
        <f t="shared" si="53"/>
        <v>290000</v>
      </c>
      <c r="BH118" s="9" t="str">
        <f t="shared" si="54"/>
        <v>NF</v>
      </c>
      <c r="BI118" s="9">
        <f t="shared" si="55"/>
        <v>290000</v>
      </c>
      <c r="BJ118" s="10">
        <f t="shared" si="56"/>
        <v>0</v>
      </c>
      <c r="BK118" s="10">
        <f t="shared" si="57"/>
        <v>4.1379310344827589</v>
      </c>
      <c r="BL118" s="10">
        <f t="shared" si="58"/>
        <v>0</v>
      </c>
      <c r="BM118" s="10">
        <f t="shared" si="59"/>
        <v>1</v>
      </c>
      <c r="BN118" s="10">
        <f t="shared" si="60"/>
        <v>0</v>
      </c>
    </row>
    <row r="119" spans="10:66" ht="19" x14ac:dyDescent="0.25">
      <c r="J119" t="s">
        <v>144</v>
      </c>
      <c r="K119" t="s">
        <v>145</v>
      </c>
      <c r="L119">
        <v>1</v>
      </c>
      <c r="M119">
        <v>1</v>
      </c>
      <c r="N119" s="1">
        <v>740000</v>
      </c>
      <c r="O119" s="4">
        <v>1.6899999999999999E-4</v>
      </c>
      <c r="R119" t="s">
        <v>494</v>
      </c>
      <c r="S119" t="s">
        <v>495</v>
      </c>
      <c r="T119">
        <v>1</v>
      </c>
      <c r="U119">
        <v>1</v>
      </c>
      <c r="V119" s="1">
        <v>460000</v>
      </c>
      <c r="W119" s="4">
        <v>9.0899999999999995E-2</v>
      </c>
      <c r="Z119" t="s">
        <v>554</v>
      </c>
      <c r="AA119" t="s">
        <v>555</v>
      </c>
      <c r="AB119">
        <v>1</v>
      </c>
      <c r="AC119">
        <v>1</v>
      </c>
      <c r="AD119" s="1">
        <v>890000</v>
      </c>
      <c r="AE119" s="4">
        <v>1.46E-4</v>
      </c>
      <c r="AO119" t="s">
        <v>150</v>
      </c>
      <c r="AP119" t="s">
        <v>151</v>
      </c>
      <c r="AQ119" t="s">
        <v>757</v>
      </c>
      <c r="AR119">
        <v>12.57</v>
      </c>
      <c r="AS119" s="7">
        <f t="shared" si="39"/>
        <v>1</v>
      </c>
      <c r="AT119" s="7">
        <f t="shared" si="40"/>
        <v>2</v>
      </c>
      <c r="AU119" s="7">
        <f t="shared" si="41"/>
        <v>2</v>
      </c>
      <c r="AV119" s="7">
        <f t="shared" si="42"/>
        <v>2</v>
      </c>
      <c r="AW119" s="7">
        <f t="shared" si="43"/>
        <v>0</v>
      </c>
      <c r="AX119" s="7">
        <f t="shared" si="44"/>
        <v>0</v>
      </c>
      <c r="AY119" s="7">
        <f t="shared" si="45"/>
        <v>0</v>
      </c>
      <c r="AZ119" s="7">
        <f t="shared" si="46"/>
        <v>0</v>
      </c>
      <c r="BA119" s="7">
        <f t="shared" si="47"/>
        <v>1</v>
      </c>
      <c r="BB119" s="7">
        <f t="shared" si="48"/>
        <v>1</v>
      </c>
      <c r="BC119" s="8">
        <f t="shared" si="49"/>
        <v>2</v>
      </c>
      <c r="BD119" s="9">
        <f t="shared" si="50"/>
        <v>620000</v>
      </c>
      <c r="BE119" s="9">
        <f t="shared" si="51"/>
        <v>4200000</v>
      </c>
      <c r="BF119" s="9" t="str">
        <f t="shared" si="52"/>
        <v>NF</v>
      </c>
      <c r="BG119" s="9" t="str">
        <f t="shared" si="53"/>
        <v>NF</v>
      </c>
      <c r="BH119" s="9">
        <f t="shared" si="54"/>
        <v>1000000</v>
      </c>
      <c r="BI119" s="9">
        <f t="shared" si="55"/>
        <v>620000</v>
      </c>
      <c r="BJ119" s="10">
        <f t="shared" si="56"/>
        <v>1</v>
      </c>
      <c r="BK119" s="10">
        <f t="shared" si="57"/>
        <v>6.774193548387097</v>
      </c>
      <c r="BL119" s="10">
        <f t="shared" si="58"/>
        <v>0</v>
      </c>
      <c r="BM119" s="10">
        <f t="shared" si="59"/>
        <v>0</v>
      </c>
      <c r="BN119" s="10">
        <f t="shared" si="60"/>
        <v>1.6129032258064515</v>
      </c>
    </row>
    <row r="120" spans="10:66" ht="19" x14ac:dyDescent="0.25">
      <c r="J120" t="s">
        <v>321</v>
      </c>
      <c r="K120" t="s">
        <v>322</v>
      </c>
      <c r="L120">
        <v>1</v>
      </c>
      <c r="M120">
        <v>1</v>
      </c>
      <c r="N120" s="1">
        <v>3000000</v>
      </c>
      <c r="O120" s="4">
        <v>6.7299999999999999E-4</v>
      </c>
      <c r="R120" t="s">
        <v>299</v>
      </c>
      <c r="S120" t="s">
        <v>300</v>
      </c>
      <c r="T120">
        <v>1</v>
      </c>
      <c r="U120">
        <v>1</v>
      </c>
      <c r="V120" s="1">
        <v>110000</v>
      </c>
      <c r="W120" s="4">
        <v>2.24E-2</v>
      </c>
      <c r="Z120" t="s">
        <v>556</v>
      </c>
      <c r="AA120" t="s">
        <v>557</v>
      </c>
      <c r="AB120">
        <v>1</v>
      </c>
      <c r="AC120">
        <v>1</v>
      </c>
      <c r="AD120" s="1">
        <v>620000</v>
      </c>
      <c r="AE120" s="4">
        <v>1.02E-4</v>
      </c>
      <c r="AO120" t="s">
        <v>251</v>
      </c>
      <c r="AP120" t="s">
        <v>252</v>
      </c>
      <c r="AQ120" t="s">
        <v>758</v>
      </c>
      <c r="AR120">
        <v>18</v>
      </c>
      <c r="AS120" s="7">
        <f t="shared" si="39"/>
        <v>0</v>
      </c>
      <c r="AT120" s="7">
        <f t="shared" si="40"/>
        <v>0</v>
      </c>
      <c r="AU120" s="7">
        <f t="shared" si="41"/>
        <v>2</v>
      </c>
      <c r="AV120" s="7">
        <f t="shared" si="42"/>
        <v>2</v>
      </c>
      <c r="AW120" s="7">
        <f t="shared" si="43"/>
        <v>0</v>
      </c>
      <c r="AX120" s="7">
        <f t="shared" si="44"/>
        <v>0</v>
      </c>
      <c r="AY120" s="7">
        <f t="shared" si="45"/>
        <v>2</v>
      </c>
      <c r="AZ120" s="7">
        <f t="shared" si="46"/>
        <v>2</v>
      </c>
      <c r="BA120" s="7">
        <f t="shared" si="47"/>
        <v>1</v>
      </c>
      <c r="BB120" s="7">
        <f t="shared" si="48"/>
        <v>1</v>
      </c>
      <c r="BC120" s="8">
        <f t="shared" si="49"/>
        <v>2</v>
      </c>
      <c r="BD120" s="9" t="str">
        <f t="shared" si="50"/>
        <v>NF</v>
      </c>
      <c r="BE120" s="9">
        <f t="shared" si="51"/>
        <v>1400000</v>
      </c>
      <c r="BF120" s="9" t="str">
        <f t="shared" si="52"/>
        <v>NF</v>
      </c>
      <c r="BG120" s="9">
        <f t="shared" si="53"/>
        <v>1500000</v>
      </c>
      <c r="BH120" s="9">
        <f t="shared" si="54"/>
        <v>2800000</v>
      </c>
      <c r="BI120" s="9">
        <f t="shared" si="55"/>
        <v>1400000</v>
      </c>
      <c r="BJ120" s="10">
        <f t="shared" si="56"/>
        <v>0</v>
      </c>
      <c r="BK120" s="10">
        <f t="shared" si="57"/>
        <v>1</v>
      </c>
      <c r="BL120" s="10">
        <f t="shared" si="58"/>
        <v>0</v>
      </c>
      <c r="BM120" s="10">
        <f t="shared" si="59"/>
        <v>1.0714285714285714</v>
      </c>
      <c r="BN120" s="10">
        <f t="shared" si="60"/>
        <v>2</v>
      </c>
    </row>
    <row r="121" spans="10:66" ht="19" x14ac:dyDescent="0.25">
      <c r="J121" t="s">
        <v>323</v>
      </c>
      <c r="K121" t="s">
        <v>324</v>
      </c>
      <c r="L121">
        <v>1</v>
      </c>
      <c r="M121">
        <v>1</v>
      </c>
      <c r="N121" s="1">
        <v>310000</v>
      </c>
      <c r="O121" s="4">
        <v>6.9599999999999998E-5</v>
      </c>
      <c r="R121" t="s">
        <v>170</v>
      </c>
      <c r="S121" t="s">
        <v>171</v>
      </c>
      <c r="T121">
        <v>1</v>
      </c>
      <c r="U121">
        <v>1</v>
      </c>
      <c r="V121" s="1">
        <v>210000</v>
      </c>
      <c r="W121" s="4">
        <v>4.1200000000000001E-2</v>
      </c>
      <c r="Z121" t="s">
        <v>259</v>
      </c>
      <c r="AA121" t="s">
        <v>260</v>
      </c>
      <c r="AB121">
        <v>1</v>
      </c>
      <c r="AC121">
        <v>1</v>
      </c>
      <c r="AD121" s="1">
        <v>3300000</v>
      </c>
      <c r="AE121" s="4">
        <v>5.4299999999999997E-4</v>
      </c>
      <c r="AO121" t="s">
        <v>91</v>
      </c>
      <c r="AP121" t="s">
        <v>92</v>
      </c>
      <c r="AQ121" t="s">
        <v>759</v>
      </c>
      <c r="AR121">
        <v>58.07</v>
      </c>
      <c r="AS121" s="7">
        <f t="shared" si="39"/>
        <v>1</v>
      </c>
      <c r="AT121" s="7">
        <f t="shared" si="40"/>
        <v>1</v>
      </c>
      <c r="AU121" s="7">
        <f t="shared" si="41"/>
        <v>0</v>
      </c>
      <c r="AV121" s="7">
        <f t="shared" si="42"/>
        <v>0</v>
      </c>
      <c r="AW121" s="7">
        <f t="shared" si="43"/>
        <v>1</v>
      </c>
      <c r="AX121" s="7">
        <f t="shared" si="44"/>
        <v>1</v>
      </c>
      <c r="AY121" s="7">
        <f t="shared" si="45"/>
        <v>1</v>
      </c>
      <c r="AZ121" s="7">
        <f t="shared" si="46"/>
        <v>3</v>
      </c>
      <c r="BA121" s="7">
        <f t="shared" si="47"/>
        <v>0</v>
      </c>
      <c r="BB121" s="7">
        <f t="shared" si="48"/>
        <v>0</v>
      </c>
      <c r="BC121" s="8">
        <f t="shared" si="49"/>
        <v>3</v>
      </c>
      <c r="BD121" s="9">
        <f t="shared" si="50"/>
        <v>91000</v>
      </c>
      <c r="BE121" s="9" t="str">
        <f t="shared" si="51"/>
        <v>NF</v>
      </c>
      <c r="BF121" s="9">
        <f t="shared" si="52"/>
        <v>380000</v>
      </c>
      <c r="BG121" s="9">
        <f t="shared" si="53"/>
        <v>970000</v>
      </c>
      <c r="BH121" s="9" t="str">
        <f t="shared" si="54"/>
        <v>NF</v>
      </c>
      <c r="BI121" s="9">
        <f t="shared" si="55"/>
        <v>91000</v>
      </c>
      <c r="BJ121" s="10">
        <f t="shared" si="56"/>
        <v>1</v>
      </c>
      <c r="BK121" s="10">
        <f t="shared" si="57"/>
        <v>0</v>
      </c>
      <c r="BL121" s="10">
        <f t="shared" si="58"/>
        <v>4.1758241758241761</v>
      </c>
      <c r="BM121" s="10">
        <f t="shared" si="59"/>
        <v>10.659340659340659</v>
      </c>
      <c r="BN121" s="10">
        <f t="shared" si="60"/>
        <v>0</v>
      </c>
    </row>
    <row r="122" spans="10:66" ht="19" x14ac:dyDescent="0.25">
      <c r="J122" t="s">
        <v>325</v>
      </c>
      <c r="K122" t="s">
        <v>326</v>
      </c>
      <c r="L122">
        <v>1</v>
      </c>
      <c r="M122">
        <v>1</v>
      </c>
      <c r="N122" s="1">
        <v>100000</v>
      </c>
      <c r="O122" s="4">
        <v>2.3600000000000001E-5</v>
      </c>
      <c r="R122" t="s">
        <v>496</v>
      </c>
      <c r="S122" t="s">
        <v>497</v>
      </c>
      <c r="T122">
        <v>1</v>
      </c>
      <c r="U122">
        <v>1</v>
      </c>
      <c r="V122" s="1">
        <v>880000</v>
      </c>
      <c r="W122" s="4">
        <v>0.17</v>
      </c>
      <c r="Z122" t="s">
        <v>558</v>
      </c>
      <c r="AA122" t="s">
        <v>559</v>
      </c>
      <c r="AB122">
        <v>1</v>
      </c>
      <c r="AC122">
        <v>1</v>
      </c>
      <c r="AD122" s="1">
        <v>320000</v>
      </c>
      <c r="AE122" s="4">
        <v>5.1999999999999997E-5</v>
      </c>
      <c r="AO122" t="s">
        <v>388</v>
      </c>
      <c r="AP122" t="s">
        <v>389</v>
      </c>
      <c r="AQ122" t="s">
        <v>760</v>
      </c>
      <c r="AR122">
        <v>37.630000000000003</v>
      </c>
      <c r="AS122" s="7">
        <f t="shared" si="39"/>
        <v>0</v>
      </c>
      <c r="AT122" s="7">
        <f t="shared" si="40"/>
        <v>0</v>
      </c>
      <c r="AU122" s="7">
        <f t="shared" si="41"/>
        <v>0</v>
      </c>
      <c r="AV122" s="7">
        <f t="shared" si="42"/>
        <v>0</v>
      </c>
      <c r="AW122" s="7">
        <f t="shared" si="43"/>
        <v>2</v>
      </c>
      <c r="AX122" s="7">
        <f t="shared" si="44"/>
        <v>5</v>
      </c>
      <c r="AY122" s="7">
        <f t="shared" si="45"/>
        <v>0</v>
      </c>
      <c r="AZ122" s="7">
        <f t="shared" si="46"/>
        <v>0</v>
      </c>
      <c r="BA122" s="7">
        <f t="shared" si="47"/>
        <v>0</v>
      </c>
      <c r="BB122" s="7">
        <f t="shared" si="48"/>
        <v>0</v>
      </c>
      <c r="BC122" s="8">
        <f t="shared" si="49"/>
        <v>5</v>
      </c>
      <c r="BD122" s="9" t="str">
        <f t="shared" si="50"/>
        <v>NF</v>
      </c>
      <c r="BE122" s="9" t="str">
        <f t="shared" si="51"/>
        <v>NF</v>
      </c>
      <c r="BF122" s="9">
        <f t="shared" si="52"/>
        <v>2600000</v>
      </c>
      <c r="BG122" s="9" t="str">
        <f t="shared" si="53"/>
        <v>NF</v>
      </c>
      <c r="BH122" s="9" t="str">
        <f t="shared" si="54"/>
        <v>NF</v>
      </c>
      <c r="BI122" s="9">
        <f t="shared" si="55"/>
        <v>2600000</v>
      </c>
      <c r="BJ122" s="10">
        <f t="shared" si="56"/>
        <v>0</v>
      </c>
      <c r="BK122" s="10">
        <f t="shared" si="57"/>
        <v>0</v>
      </c>
      <c r="BL122" s="10">
        <f t="shared" si="58"/>
        <v>1</v>
      </c>
      <c r="BM122" s="10">
        <f t="shared" si="59"/>
        <v>0</v>
      </c>
      <c r="BN122" s="10">
        <f t="shared" si="60"/>
        <v>0</v>
      </c>
    </row>
    <row r="123" spans="10:66" ht="19" x14ac:dyDescent="0.25">
      <c r="J123" t="s">
        <v>120</v>
      </c>
      <c r="K123" t="s">
        <v>121</v>
      </c>
      <c r="L123">
        <v>1</v>
      </c>
      <c r="M123">
        <v>1</v>
      </c>
      <c r="N123" s="1">
        <v>400000</v>
      </c>
      <c r="O123" s="4">
        <v>8.9800000000000001E-5</v>
      </c>
      <c r="R123" t="s">
        <v>498</v>
      </c>
      <c r="S123" t="s">
        <v>499</v>
      </c>
      <c r="T123">
        <v>1</v>
      </c>
      <c r="U123">
        <v>1</v>
      </c>
      <c r="V123" s="1">
        <v>310000</v>
      </c>
      <c r="W123" s="4">
        <v>6.1899999999999997E-2</v>
      </c>
      <c r="Z123" t="s">
        <v>560</v>
      </c>
      <c r="AA123" t="s">
        <v>561</v>
      </c>
      <c r="AB123">
        <v>1</v>
      </c>
      <c r="AC123">
        <v>1</v>
      </c>
      <c r="AD123" s="1">
        <v>5900000</v>
      </c>
      <c r="AE123" s="4">
        <v>9.6299999999999999E-4</v>
      </c>
      <c r="AO123" t="s">
        <v>281</v>
      </c>
      <c r="AP123" t="s">
        <v>282</v>
      </c>
      <c r="AQ123" t="s">
        <v>761</v>
      </c>
      <c r="AR123">
        <v>7.3</v>
      </c>
      <c r="AS123" s="7">
        <f t="shared" si="39"/>
        <v>0</v>
      </c>
      <c r="AT123" s="7">
        <f t="shared" si="40"/>
        <v>0</v>
      </c>
      <c r="AU123" s="7">
        <f t="shared" si="41"/>
        <v>1</v>
      </c>
      <c r="AV123" s="7">
        <f t="shared" si="42"/>
        <v>1</v>
      </c>
      <c r="AW123" s="7">
        <f t="shared" si="43"/>
        <v>0</v>
      </c>
      <c r="AX123" s="7">
        <f t="shared" si="44"/>
        <v>0</v>
      </c>
      <c r="AY123" s="7">
        <f t="shared" si="45"/>
        <v>1</v>
      </c>
      <c r="AZ123" s="7">
        <f t="shared" si="46"/>
        <v>1</v>
      </c>
      <c r="BA123" s="7">
        <f t="shared" si="47"/>
        <v>2</v>
      </c>
      <c r="BB123" s="7">
        <f t="shared" si="48"/>
        <v>2</v>
      </c>
      <c r="BC123" s="8">
        <f t="shared" si="49"/>
        <v>2</v>
      </c>
      <c r="BD123" s="9" t="str">
        <f t="shared" si="50"/>
        <v>NF</v>
      </c>
      <c r="BE123" s="9">
        <f t="shared" si="51"/>
        <v>500000</v>
      </c>
      <c r="BF123" s="9" t="str">
        <f t="shared" si="52"/>
        <v>NF</v>
      </c>
      <c r="BG123" s="9">
        <f t="shared" si="53"/>
        <v>820000</v>
      </c>
      <c r="BH123" s="9">
        <f t="shared" si="54"/>
        <v>5200000</v>
      </c>
      <c r="BI123" s="9">
        <f t="shared" si="55"/>
        <v>500000</v>
      </c>
      <c r="BJ123" s="10">
        <f t="shared" si="56"/>
        <v>0</v>
      </c>
      <c r="BK123" s="10">
        <f t="shared" si="57"/>
        <v>1</v>
      </c>
      <c r="BL123" s="10">
        <f t="shared" si="58"/>
        <v>0</v>
      </c>
      <c r="BM123" s="10">
        <f t="shared" si="59"/>
        <v>1.64</v>
      </c>
      <c r="BN123" s="10">
        <f t="shared" si="60"/>
        <v>10.4</v>
      </c>
    </row>
    <row r="124" spans="10:66" ht="19" x14ac:dyDescent="0.25">
      <c r="J124" t="s">
        <v>176</v>
      </c>
      <c r="K124" t="s">
        <v>177</v>
      </c>
      <c r="L124">
        <v>1</v>
      </c>
      <c r="M124">
        <v>1</v>
      </c>
      <c r="N124" s="1">
        <v>670000</v>
      </c>
      <c r="O124" s="4">
        <v>1.5100000000000001E-4</v>
      </c>
      <c r="R124" t="s">
        <v>341</v>
      </c>
      <c r="S124" t="s">
        <v>342</v>
      </c>
      <c r="T124">
        <v>1</v>
      </c>
      <c r="U124">
        <v>1</v>
      </c>
      <c r="V124" s="1">
        <v>1200000</v>
      </c>
      <c r="W124" s="4">
        <v>0.23</v>
      </c>
      <c r="Z124" t="s">
        <v>120</v>
      </c>
      <c r="AA124" t="s">
        <v>121</v>
      </c>
      <c r="AB124">
        <v>1</v>
      </c>
      <c r="AC124">
        <v>1</v>
      </c>
      <c r="AD124" s="1">
        <v>410000</v>
      </c>
      <c r="AE124" s="4">
        <v>6.7399999999999998E-5</v>
      </c>
      <c r="AO124" t="s">
        <v>291</v>
      </c>
      <c r="AP124" t="s">
        <v>292</v>
      </c>
      <c r="AQ124" t="s">
        <v>762</v>
      </c>
      <c r="AR124">
        <v>31.49</v>
      </c>
      <c r="AS124" s="7">
        <f t="shared" si="39"/>
        <v>0</v>
      </c>
      <c r="AT124" s="7">
        <f t="shared" si="40"/>
        <v>0</v>
      </c>
      <c r="AU124" s="7">
        <f t="shared" si="41"/>
        <v>1</v>
      </c>
      <c r="AV124" s="7">
        <f t="shared" si="42"/>
        <v>1</v>
      </c>
      <c r="AW124" s="7">
        <f t="shared" si="43"/>
        <v>0</v>
      </c>
      <c r="AX124" s="7">
        <f t="shared" si="44"/>
        <v>0</v>
      </c>
      <c r="AY124" s="7">
        <f t="shared" si="45"/>
        <v>1</v>
      </c>
      <c r="AZ124" s="7">
        <f t="shared" si="46"/>
        <v>1</v>
      </c>
      <c r="BA124" s="7">
        <f t="shared" si="47"/>
        <v>1</v>
      </c>
      <c r="BB124" s="7">
        <f t="shared" si="48"/>
        <v>2</v>
      </c>
      <c r="BC124" s="8">
        <f t="shared" si="49"/>
        <v>2</v>
      </c>
      <c r="BD124" s="9" t="str">
        <f t="shared" si="50"/>
        <v>NF</v>
      </c>
      <c r="BE124" s="9">
        <f t="shared" si="51"/>
        <v>440000</v>
      </c>
      <c r="BF124" s="9" t="str">
        <f t="shared" si="52"/>
        <v>NF</v>
      </c>
      <c r="BG124" s="9">
        <f t="shared" si="53"/>
        <v>1500000</v>
      </c>
      <c r="BH124" s="9">
        <f t="shared" si="54"/>
        <v>8400000</v>
      </c>
      <c r="BI124" s="9">
        <f t="shared" si="55"/>
        <v>440000</v>
      </c>
      <c r="BJ124" s="10">
        <f t="shared" si="56"/>
        <v>0</v>
      </c>
      <c r="BK124" s="10">
        <f t="shared" si="57"/>
        <v>1</v>
      </c>
      <c r="BL124" s="10">
        <f t="shared" si="58"/>
        <v>0</v>
      </c>
      <c r="BM124" s="10">
        <f t="shared" si="59"/>
        <v>3.4090909090909092</v>
      </c>
      <c r="BN124" s="10">
        <f t="shared" si="60"/>
        <v>19.09090909090909</v>
      </c>
    </row>
    <row r="125" spans="10:66" ht="19" x14ac:dyDescent="0.25">
      <c r="J125" t="s">
        <v>327</v>
      </c>
      <c r="K125" t="s">
        <v>328</v>
      </c>
      <c r="L125">
        <v>1</v>
      </c>
      <c r="M125">
        <v>1</v>
      </c>
      <c r="N125" s="1">
        <v>1500000</v>
      </c>
      <c r="O125" s="4">
        <v>3.3500000000000001E-4</v>
      </c>
      <c r="R125" t="s">
        <v>500</v>
      </c>
      <c r="S125" t="s">
        <v>501</v>
      </c>
      <c r="T125">
        <v>1</v>
      </c>
      <c r="U125">
        <v>1</v>
      </c>
      <c r="V125" s="1">
        <v>540000</v>
      </c>
      <c r="W125" s="4">
        <v>0.11</v>
      </c>
      <c r="Z125" t="s">
        <v>227</v>
      </c>
      <c r="AA125" t="s">
        <v>228</v>
      </c>
      <c r="AB125">
        <v>1</v>
      </c>
      <c r="AC125">
        <v>1</v>
      </c>
      <c r="AD125" s="1">
        <v>390000</v>
      </c>
      <c r="AE125" s="4">
        <v>6.3999999999999997E-5</v>
      </c>
      <c r="AO125" t="s">
        <v>319</v>
      </c>
      <c r="AP125" t="s">
        <v>320</v>
      </c>
      <c r="AQ125" t="s">
        <v>763</v>
      </c>
      <c r="AR125">
        <v>14.71</v>
      </c>
      <c r="AS125" s="7">
        <f t="shared" si="39"/>
        <v>0</v>
      </c>
      <c r="AT125" s="7">
        <f t="shared" si="40"/>
        <v>0</v>
      </c>
      <c r="AU125" s="7">
        <f t="shared" si="41"/>
        <v>1</v>
      </c>
      <c r="AV125" s="7">
        <f t="shared" si="42"/>
        <v>1</v>
      </c>
      <c r="AW125" s="7">
        <f t="shared" si="43"/>
        <v>0</v>
      </c>
      <c r="AX125" s="7">
        <f t="shared" si="44"/>
        <v>0</v>
      </c>
      <c r="AY125" s="7">
        <f t="shared" si="45"/>
        <v>1</v>
      </c>
      <c r="AZ125" s="7">
        <f t="shared" si="46"/>
        <v>1</v>
      </c>
      <c r="BA125" s="7">
        <f t="shared" si="47"/>
        <v>2</v>
      </c>
      <c r="BB125" s="7">
        <f t="shared" si="48"/>
        <v>2</v>
      </c>
      <c r="BC125" s="8">
        <f t="shared" si="49"/>
        <v>2</v>
      </c>
      <c r="BD125" s="9" t="str">
        <f t="shared" si="50"/>
        <v>NF</v>
      </c>
      <c r="BE125" s="9">
        <f t="shared" si="51"/>
        <v>890000</v>
      </c>
      <c r="BF125" s="9" t="str">
        <f t="shared" si="52"/>
        <v>NF</v>
      </c>
      <c r="BG125" s="9">
        <f t="shared" si="53"/>
        <v>680000</v>
      </c>
      <c r="BH125" s="9">
        <f t="shared" si="54"/>
        <v>2300000</v>
      </c>
      <c r="BI125" s="9">
        <f t="shared" si="55"/>
        <v>680000</v>
      </c>
      <c r="BJ125" s="10">
        <f t="shared" si="56"/>
        <v>0</v>
      </c>
      <c r="BK125" s="10">
        <f t="shared" si="57"/>
        <v>1.3088235294117647</v>
      </c>
      <c r="BL125" s="10">
        <f t="shared" si="58"/>
        <v>0</v>
      </c>
      <c r="BM125" s="10">
        <f t="shared" si="59"/>
        <v>1</v>
      </c>
      <c r="BN125" s="10">
        <f t="shared" si="60"/>
        <v>3.3823529411764706</v>
      </c>
    </row>
    <row r="126" spans="10:66" ht="19" x14ac:dyDescent="0.25">
      <c r="J126" t="s">
        <v>89</v>
      </c>
      <c r="K126" t="s">
        <v>90</v>
      </c>
      <c r="L126">
        <v>1</v>
      </c>
      <c r="M126">
        <v>1</v>
      </c>
      <c r="N126" s="1">
        <v>2900000</v>
      </c>
      <c r="O126" s="4">
        <v>6.6399999999999999E-4</v>
      </c>
      <c r="R126" t="s">
        <v>502</v>
      </c>
      <c r="S126" t="s">
        <v>503</v>
      </c>
      <c r="T126">
        <v>1</v>
      </c>
      <c r="U126">
        <v>1</v>
      </c>
      <c r="V126" s="1">
        <v>470000</v>
      </c>
      <c r="W126" s="4">
        <v>9.2700000000000005E-2</v>
      </c>
      <c r="Z126" t="s">
        <v>309</v>
      </c>
      <c r="AA126" t="s">
        <v>310</v>
      </c>
      <c r="AB126">
        <v>1</v>
      </c>
      <c r="AC126">
        <v>1</v>
      </c>
      <c r="AD126" s="1">
        <v>3100000</v>
      </c>
      <c r="AE126" s="4">
        <v>5.1099999999999995E-4</v>
      </c>
      <c r="AO126" t="s">
        <v>253</v>
      </c>
      <c r="AP126" t="s">
        <v>254</v>
      </c>
      <c r="AQ126" t="s">
        <v>764</v>
      </c>
      <c r="AR126">
        <v>31.71</v>
      </c>
      <c r="AS126" s="7">
        <f t="shared" si="39"/>
        <v>0</v>
      </c>
      <c r="AT126" s="7">
        <f t="shared" si="40"/>
        <v>0</v>
      </c>
      <c r="AU126" s="7">
        <f t="shared" si="41"/>
        <v>2</v>
      </c>
      <c r="AV126" s="7">
        <f t="shared" si="42"/>
        <v>2</v>
      </c>
      <c r="AW126" s="7">
        <f t="shared" si="43"/>
        <v>0</v>
      </c>
      <c r="AX126" s="7">
        <f t="shared" si="44"/>
        <v>0</v>
      </c>
      <c r="AY126" s="7">
        <f t="shared" si="45"/>
        <v>2</v>
      </c>
      <c r="AZ126" s="7">
        <f t="shared" si="46"/>
        <v>2</v>
      </c>
      <c r="BA126" s="7">
        <f t="shared" si="47"/>
        <v>0</v>
      </c>
      <c r="BB126" s="7">
        <f t="shared" si="48"/>
        <v>0</v>
      </c>
      <c r="BC126" s="8">
        <f t="shared" si="49"/>
        <v>2</v>
      </c>
      <c r="BD126" s="9" t="str">
        <f t="shared" si="50"/>
        <v>NF</v>
      </c>
      <c r="BE126" s="9">
        <f t="shared" si="51"/>
        <v>630000</v>
      </c>
      <c r="BF126" s="9" t="str">
        <f t="shared" si="52"/>
        <v>NF</v>
      </c>
      <c r="BG126" s="9">
        <f t="shared" si="53"/>
        <v>410000</v>
      </c>
      <c r="BH126" s="9" t="str">
        <f t="shared" si="54"/>
        <v>NF</v>
      </c>
      <c r="BI126" s="9">
        <f t="shared" si="55"/>
        <v>410000</v>
      </c>
      <c r="BJ126" s="10">
        <f t="shared" si="56"/>
        <v>0</v>
      </c>
      <c r="BK126" s="10">
        <f t="shared" si="57"/>
        <v>1.5365853658536586</v>
      </c>
      <c r="BL126" s="10">
        <f t="shared" si="58"/>
        <v>0</v>
      </c>
      <c r="BM126" s="10">
        <f t="shared" si="59"/>
        <v>1</v>
      </c>
      <c r="BN126" s="10">
        <f t="shared" si="60"/>
        <v>0</v>
      </c>
    </row>
    <row r="127" spans="10:66" ht="19" x14ac:dyDescent="0.25">
      <c r="J127" t="s">
        <v>329</v>
      </c>
      <c r="K127" t="s">
        <v>330</v>
      </c>
      <c r="L127">
        <v>1</v>
      </c>
      <c r="M127">
        <v>1</v>
      </c>
      <c r="N127" s="1">
        <v>1500000</v>
      </c>
      <c r="O127" s="4">
        <v>3.3300000000000002E-4</v>
      </c>
      <c r="R127" t="s">
        <v>504</v>
      </c>
      <c r="S127" t="s">
        <v>505</v>
      </c>
      <c r="T127">
        <v>1</v>
      </c>
      <c r="U127">
        <v>1</v>
      </c>
      <c r="V127" s="1">
        <v>150000</v>
      </c>
      <c r="W127" s="4">
        <v>2.9100000000000001E-2</v>
      </c>
      <c r="Z127" t="s">
        <v>562</v>
      </c>
      <c r="AA127" t="s">
        <v>563</v>
      </c>
      <c r="AB127">
        <v>1</v>
      </c>
      <c r="AC127">
        <v>1</v>
      </c>
      <c r="AD127" s="1">
        <v>1000000</v>
      </c>
      <c r="AE127" s="4">
        <v>1.6899999999999999E-4</v>
      </c>
      <c r="AO127" t="s">
        <v>392</v>
      </c>
      <c r="AP127" t="s">
        <v>393</v>
      </c>
      <c r="AQ127" t="s">
        <v>765</v>
      </c>
      <c r="AR127">
        <v>16.829999999999998</v>
      </c>
      <c r="AS127" s="7">
        <f t="shared" si="39"/>
        <v>0</v>
      </c>
      <c r="AT127" s="7">
        <f t="shared" si="40"/>
        <v>0</v>
      </c>
      <c r="AU127" s="7">
        <f t="shared" si="41"/>
        <v>0</v>
      </c>
      <c r="AV127" s="7">
        <f t="shared" si="42"/>
        <v>0</v>
      </c>
      <c r="AW127" s="7">
        <f t="shared" si="43"/>
        <v>2</v>
      </c>
      <c r="AX127" s="7">
        <f t="shared" si="44"/>
        <v>3</v>
      </c>
      <c r="AY127" s="7">
        <f t="shared" si="45"/>
        <v>0</v>
      </c>
      <c r="AZ127" s="7">
        <f t="shared" si="46"/>
        <v>0</v>
      </c>
      <c r="BA127" s="7">
        <f t="shared" si="47"/>
        <v>1</v>
      </c>
      <c r="BB127" s="7">
        <f t="shared" si="48"/>
        <v>1</v>
      </c>
      <c r="BC127" s="8">
        <f t="shared" si="49"/>
        <v>3</v>
      </c>
      <c r="BD127" s="9" t="str">
        <f t="shared" si="50"/>
        <v>NF</v>
      </c>
      <c r="BE127" s="9" t="str">
        <f t="shared" si="51"/>
        <v>NF</v>
      </c>
      <c r="BF127" s="9">
        <f t="shared" si="52"/>
        <v>520000</v>
      </c>
      <c r="BG127" s="9" t="str">
        <f t="shared" si="53"/>
        <v>NF</v>
      </c>
      <c r="BH127" s="9">
        <f t="shared" si="54"/>
        <v>1300000</v>
      </c>
      <c r="BI127" s="9">
        <f t="shared" si="55"/>
        <v>520000</v>
      </c>
      <c r="BJ127" s="10">
        <f t="shared" si="56"/>
        <v>0</v>
      </c>
      <c r="BK127" s="10">
        <f t="shared" si="57"/>
        <v>0</v>
      </c>
      <c r="BL127" s="10">
        <f t="shared" si="58"/>
        <v>1</v>
      </c>
      <c r="BM127" s="10">
        <f t="shared" si="59"/>
        <v>0</v>
      </c>
      <c r="BN127" s="10">
        <f t="shared" si="60"/>
        <v>2.5</v>
      </c>
    </row>
    <row r="128" spans="10:66" ht="19" x14ac:dyDescent="0.25">
      <c r="J128" t="s">
        <v>331</v>
      </c>
      <c r="K128" t="s">
        <v>332</v>
      </c>
      <c r="L128">
        <v>1</v>
      </c>
      <c r="M128">
        <v>1</v>
      </c>
      <c r="N128" s="1">
        <v>1200000</v>
      </c>
      <c r="O128" s="4">
        <v>2.7700000000000001E-4</v>
      </c>
      <c r="R128" t="s">
        <v>506</v>
      </c>
      <c r="S128" t="s">
        <v>507</v>
      </c>
      <c r="T128">
        <v>1</v>
      </c>
      <c r="U128">
        <v>1</v>
      </c>
      <c r="V128" s="1">
        <v>830000</v>
      </c>
      <c r="W128" s="4">
        <v>0.16</v>
      </c>
      <c r="Z128" t="s">
        <v>317</v>
      </c>
      <c r="AA128" t="s">
        <v>318</v>
      </c>
      <c r="AB128">
        <v>1</v>
      </c>
      <c r="AC128">
        <v>1</v>
      </c>
      <c r="AD128" s="1">
        <v>720000</v>
      </c>
      <c r="AE128" s="4">
        <v>1.17E-4</v>
      </c>
      <c r="AO128" t="s">
        <v>227</v>
      </c>
      <c r="AP128" t="s">
        <v>228</v>
      </c>
      <c r="AQ128" t="s">
        <v>766</v>
      </c>
      <c r="AR128">
        <v>122.13</v>
      </c>
      <c r="AS128" s="7">
        <f t="shared" si="39"/>
        <v>0</v>
      </c>
      <c r="AT128" s="7">
        <f t="shared" si="40"/>
        <v>0</v>
      </c>
      <c r="AU128" s="7">
        <f t="shared" si="41"/>
        <v>2</v>
      </c>
      <c r="AV128" s="7">
        <f t="shared" si="42"/>
        <v>3</v>
      </c>
      <c r="AW128" s="7">
        <f t="shared" si="43"/>
        <v>0</v>
      </c>
      <c r="AX128" s="7">
        <f t="shared" si="44"/>
        <v>0</v>
      </c>
      <c r="AY128" s="7">
        <f t="shared" si="45"/>
        <v>1</v>
      </c>
      <c r="AZ128" s="7">
        <f t="shared" si="46"/>
        <v>1</v>
      </c>
      <c r="BA128" s="7">
        <f t="shared" si="47"/>
        <v>0</v>
      </c>
      <c r="BB128" s="7">
        <f t="shared" si="48"/>
        <v>0</v>
      </c>
      <c r="BC128" s="8">
        <f t="shared" si="49"/>
        <v>3</v>
      </c>
      <c r="BD128" s="9" t="str">
        <f t="shared" si="50"/>
        <v>NF</v>
      </c>
      <c r="BE128" s="9">
        <f t="shared" si="51"/>
        <v>560000</v>
      </c>
      <c r="BF128" s="9" t="str">
        <f t="shared" si="52"/>
        <v>NF</v>
      </c>
      <c r="BG128" s="9">
        <f t="shared" si="53"/>
        <v>390000</v>
      </c>
      <c r="BH128" s="9" t="str">
        <f t="shared" si="54"/>
        <v>NF</v>
      </c>
      <c r="BI128" s="9">
        <f t="shared" si="55"/>
        <v>390000</v>
      </c>
      <c r="BJ128" s="10">
        <f t="shared" si="56"/>
        <v>0</v>
      </c>
      <c r="BK128" s="10">
        <f t="shared" si="57"/>
        <v>1.4358974358974359</v>
      </c>
      <c r="BL128" s="10">
        <f t="shared" si="58"/>
        <v>0</v>
      </c>
      <c r="BM128" s="10">
        <f t="shared" si="59"/>
        <v>1</v>
      </c>
      <c r="BN128" s="10">
        <f t="shared" si="60"/>
        <v>0</v>
      </c>
    </row>
    <row r="129" spans="10:66" ht="19" x14ac:dyDescent="0.25">
      <c r="J129" t="s">
        <v>333</v>
      </c>
      <c r="K129" t="s">
        <v>334</v>
      </c>
      <c r="L129">
        <v>1</v>
      </c>
      <c r="M129">
        <v>1</v>
      </c>
      <c r="N129" s="1">
        <v>1500000</v>
      </c>
      <c r="O129" s="4">
        <v>3.3E-4</v>
      </c>
      <c r="R129" t="s">
        <v>508</v>
      </c>
      <c r="S129" t="s">
        <v>509</v>
      </c>
      <c r="T129">
        <v>1</v>
      </c>
      <c r="U129">
        <v>1</v>
      </c>
      <c r="V129" s="1">
        <v>98000</v>
      </c>
      <c r="W129" s="4">
        <v>1.9300000000000001E-2</v>
      </c>
      <c r="Z129" t="s">
        <v>178</v>
      </c>
      <c r="AA129" t="s">
        <v>179</v>
      </c>
      <c r="AB129">
        <v>1</v>
      </c>
      <c r="AC129">
        <v>1</v>
      </c>
      <c r="AD129" s="1">
        <v>92000</v>
      </c>
      <c r="AE129" s="4">
        <v>1.5E-5</v>
      </c>
      <c r="AO129" t="s">
        <v>247</v>
      </c>
      <c r="AP129" t="s">
        <v>248</v>
      </c>
      <c r="AQ129" t="s">
        <v>767</v>
      </c>
      <c r="AR129">
        <v>46.71</v>
      </c>
      <c r="AS129" s="7">
        <f t="shared" si="39"/>
        <v>0</v>
      </c>
      <c r="AT129" s="7">
        <f t="shared" si="40"/>
        <v>0</v>
      </c>
      <c r="AU129" s="7">
        <f t="shared" si="41"/>
        <v>2</v>
      </c>
      <c r="AV129" s="7">
        <f t="shared" si="42"/>
        <v>2</v>
      </c>
      <c r="AW129" s="7">
        <f t="shared" si="43"/>
        <v>0</v>
      </c>
      <c r="AX129" s="7">
        <f t="shared" si="44"/>
        <v>0</v>
      </c>
      <c r="AY129" s="7">
        <f t="shared" si="45"/>
        <v>2</v>
      </c>
      <c r="AZ129" s="7">
        <f t="shared" si="46"/>
        <v>2</v>
      </c>
      <c r="BA129" s="7">
        <f t="shared" si="47"/>
        <v>0</v>
      </c>
      <c r="BB129" s="7">
        <f t="shared" si="48"/>
        <v>0</v>
      </c>
      <c r="BC129" s="8">
        <f t="shared" si="49"/>
        <v>2</v>
      </c>
      <c r="BD129" s="9" t="str">
        <f t="shared" si="50"/>
        <v>NF</v>
      </c>
      <c r="BE129" s="9">
        <f t="shared" si="51"/>
        <v>2200000</v>
      </c>
      <c r="BF129" s="9" t="str">
        <f t="shared" si="52"/>
        <v>NF</v>
      </c>
      <c r="BG129" s="9">
        <f t="shared" si="53"/>
        <v>4000000</v>
      </c>
      <c r="BH129" s="9" t="str">
        <f t="shared" si="54"/>
        <v>NF</v>
      </c>
      <c r="BI129" s="9">
        <f t="shared" si="55"/>
        <v>2200000</v>
      </c>
      <c r="BJ129" s="10">
        <f t="shared" si="56"/>
        <v>0</v>
      </c>
      <c r="BK129" s="10">
        <f t="shared" si="57"/>
        <v>1</v>
      </c>
      <c r="BL129" s="10">
        <f t="shared" si="58"/>
        <v>0</v>
      </c>
      <c r="BM129" s="10">
        <f t="shared" si="59"/>
        <v>1.8181818181818181</v>
      </c>
      <c r="BN129" s="10">
        <f t="shared" si="60"/>
        <v>0</v>
      </c>
    </row>
    <row r="130" spans="10:66" ht="19" x14ac:dyDescent="0.25">
      <c r="J130" t="s">
        <v>335</v>
      </c>
      <c r="K130" t="s">
        <v>336</v>
      </c>
      <c r="L130">
        <v>1</v>
      </c>
      <c r="M130">
        <v>1</v>
      </c>
      <c r="N130" s="1">
        <v>340000</v>
      </c>
      <c r="O130" s="4">
        <v>7.6799999999999997E-5</v>
      </c>
      <c r="R130" t="s">
        <v>510</v>
      </c>
      <c r="S130" t="s">
        <v>511</v>
      </c>
      <c r="T130">
        <v>1</v>
      </c>
      <c r="U130">
        <v>1</v>
      </c>
      <c r="V130" s="1">
        <v>5300000</v>
      </c>
      <c r="W130" s="4">
        <v>1.05</v>
      </c>
      <c r="Z130" t="s">
        <v>307</v>
      </c>
      <c r="AA130" t="s">
        <v>308</v>
      </c>
      <c r="AB130">
        <v>1</v>
      </c>
      <c r="AC130">
        <v>1</v>
      </c>
      <c r="AD130" s="1">
        <v>430000</v>
      </c>
      <c r="AE130" s="4">
        <v>6.9900000000000005E-5</v>
      </c>
      <c r="AO130" t="s">
        <v>144</v>
      </c>
      <c r="AP130" t="s">
        <v>145</v>
      </c>
      <c r="AQ130" t="s">
        <v>768</v>
      </c>
      <c r="AR130">
        <v>45.18</v>
      </c>
      <c r="AS130" s="7">
        <f t="shared" si="39"/>
        <v>1</v>
      </c>
      <c r="AT130" s="7">
        <f t="shared" si="40"/>
        <v>2</v>
      </c>
      <c r="AU130" s="7">
        <f t="shared" si="41"/>
        <v>1</v>
      </c>
      <c r="AV130" s="7">
        <f t="shared" si="42"/>
        <v>1</v>
      </c>
      <c r="AW130" s="7">
        <f t="shared" si="43"/>
        <v>0</v>
      </c>
      <c r="AX130" s="7">
        <f t="shared" si="44"/>
        <v>0</v>
      </c>
      <c r="AY130" s="7">
        <f t="shared" si="45"/>
        <v>1</v>
      </c>
      <c r="AZ130" s="7">
        <f t="shared" si="46"/>
        <v>1</v>
      </c>
      <c r="BA130" s="7">
        <f t="shared" si="47"/>
        <v>0</v>
      </c>
      <c r="BB130" s="7">
        <f t="shared" si="48"/>
        <v>0</v>
      </c>
      <c r="BC130" s="8">
        <f t="shared" si="49"/>
        <v>2</v>
      </c>
      <c r="BD130" s="9">
        <f t="shared" si="50"/>
        <v>240000</v>
      </c>
      <c r="BE130" s="9">
        <f t="shared" si="51"/>
        <v>740000</v>
      </c>
      <c r="BF130" s="9" t="str">
        <f t="shared" si="52"/>
        <v>NF</v>
      </c>
      <c r="BG130" s="9">
        <f t="shared" si="53"/>
        <v>2000000</v>
      </c>
      <c r="BH130" s="9" t="str">
        <f t="shared" si="54"/>
        <v>NF</v>
      </c>
      <c r="BI130" s="9">
        <f t="shared" si="55"/>
        <v>240000</v>
      </c>
      <c r="BJ130" s="10">
        <f t="shared" si="56"/>
        <v>1</v>
      </c>
      <c r="BK130" s="10">
        <f t="shared" si="57"/>
        <v>3.0833333333333335</v>
      </c>
      <c r="BL130" s="10">
        <f t="shared" si="58"/>
        <v>0</v>
      </c>
      <c r="BM130" s="10">
        <f t="shared" si="59"/>
        <v>8.3333333333333339</v>
      </c>
      <c r="BN130" s="10">
        <f t="shared" si="60"/>
        <v>0</v>
      </c>
    </row>
    <row r="131" spans="10:66" ht="19" x14ac:dyDescent="0.25">
      <c r="J131" t="s">
        <v>337</v>
      </c>
      <c r="K131" t="s">
        <v>338</v>
      </c>
      <c r="L131">
        <v>1</v>
      </c>
      <c r="M131">
        <v>1</v>
      </c>
      <c r="N131" s="1">
        <v>2500000</v>
      </c>
      <c r="O131" s="4">
        <v>5.71E-4</v>
      </c>
      <c r="R131" t="s">
        <v>77</v>
      </c>
      <c r="S131" t="s">
        <v>78</v>
      </c>
      <c r="T131">
        <v>1</v>
      </c>
      <c r="U131">
        <v>1</v>
      </c>
      <c r="V131" s="1">
        <v>98000</v>
      </c>
      <c r="W131" s="4">
        <v>1.9400000000000001E-2</v>
      </c>
      <c r="Z131" t="s">
        <v>564</v>
      </c>
      <c r="AA131" t="s">
        <v>565</v>
      </c>
      <c r="AB131">
        <v>1</v>
      </c>
      <c r="AC131">
        <v>1</v>
      </c>
      <c r="AD131" s="1">
        <v>1700000</v>
      </c>
      <c r="AE131" s="4">
        <v>2.7500000000000002E-4</v>
      </c>
      <c r="AO131" t="s">
        <v>361</v>
      </c>
      <c r="AP131" t="s">
        <v>362</v>
      </c>
      <c r="AQ131" t="s">
        <v>769</v>
      </c>
      <c r="AR131">
        <v>36.619999999999997</v>
      </c>
      <c r="AS131" s="7">
        <f t="shared" ref="AS131:AS194" si="61">IFERROR(VLOOKUP(AO131,B:G,3, FALSE),0)</f>
        <v>0</v>
      </c>
      <c r="AT131" s="7">
        <f t="shared" ref="AT131:AT194" si="62">IFERROR(VLOOKUP(AO131,B:G,4, FALSE),0)</f>
        <v>0</v>
      </c>
      <c r="AU131" s="7">
        <f t="shared" ref="AU131:AU194" si="63">IFERROR(VLOOKUP(AO131,J:O,3, FALSE),0)</f>
        <v>1</v>
      </c>
      <c r="AV131" s="7">
        <f t="shared" ref="AV131:AV194" si="64">IFERROR(VLOOKUP(AO131,J:O,4, FALSE),0)</f>
        <v>1</v>
      </c>
      <c r="AW131" s="7">
        <f t="shared" ref="AW131:AW194" si="65">IFERROR(VLOOKUP(AO131,R:W,3, FALSE),0)</f>
        <v>0</v>
      </c>
      <c r="AX131" s="7">
        <f t="shared" ref="AX131:AX194" si="66">IFERROR(VLOOKUP(AO131,R:W,4, FALSE),0)</f>
        <v>0</v>
      </c>
      <c r="AY131" s="7">
        <f t="shared" ref="AY131:AY194" si="67">IFERROR(VLOOKUP(AO131,Z:AE,3, FALSE),0)</f>
        <v>2</v>
      </c>
      <c r="AZ131" s="7">
        <f t="shared" ref="AZ131:AZ194" si="68">IFERROR(VLOOKUP(AO131,Z:AE,4, FALSE),0)</f>
        <v>2</v>
      </c>
      <c r="BA131" s="7">
        <f t="shared" ref="BA131:BA194" si="69">IFERROR(VLOOKUP(AO131,AH:AM,3, FALSE),0)</f>
        <v>1</v>
      </c>
      <c r="BB131" s="7">
        <f t="shared" ref="BB131:BB194" si="70">IFERROR(VLOOKUP(AO131,AH:AM,4, FALSE),0)</f>
        <v>1</v>
      </c>
      <c r="BC131" s="8">
        <f t="shared" ref="BC131:BC194" si="71">MAX(AS131:BB131)</f>
        <v>2</v>
      </c>
      <c r="BD131" s="9" t="str">
        <f t="shared" ref="BD131:BD194" si="72">IFERROR(VLOOKUP(AO131,B:G,5, FALSE),"NF")</f>
        <v>NF</v>
      </c>
      <c r="BE131" s="9">
        <f t="shared" ref="BE131:BE194" si="73">IFERROR(VLOOKUP(AO131,J:O,5, FALSE),"NF")</f>
        <v>480000</v>
      </c>
      <c r="BF131" s="9" t="str">
        <f t="shared" ref="BF131:BF194" si="74">IFERROR(VLOOKUP(AO131,R:W,5, FALSE),"NF")</f>
        <v>NF</v>
      </c>
      <c r="BG131" s="9">
        <f t="shared" ref="BG131:BG194" si="75">IFERROR(VLOOKUP(AO131,Z:AE,5, FALSE),"NF")</f>
        <v>7000000</v>
      </c>
      <c r="BH131" s="9">
        <f t="shared" ref="BH131:BH194" si="76">IFERROR(VLOOKUP(AO131,AH:AM,5, FALSE),"NF")</f>
        <v>1600000</v>
      </c>
      <c r="BI131" s="9">
        <f t="shared" ref="BI131:BI194" si="77">MIN(BD131:BH131)</f>
        <v>480000</v>
      </c>
      <c r="BJ131" s="10">
        <f t="shared" ref="BJ131:BJ194" si="78">IFERROR(BD131/BI131,0)</f>
        <v>0</v>
      </c>
      <c r="BK131" s="10">
        <f t="shared" ref="BK131:BK194" si="79">IFERROR(BE131/BI131,0)</f>
        <v>1</v>
      </c>
      <c r="BL131" s="10">
        <f t="shared" ref="BL131:BL194" si="80">IFERROR(BF131/BI131,0)</f>
        <v>0</v>
      </c>
      <c r="BM131" s="10">
        <f t="shared" ref="BM131:BM194" si="81">IFERROR(BG131/BI131,0)</f>
        <v>14.583333333333334</v>
      </c>
      <c r="BN131" s="10">
        <f t="shared" ref="BN131:BN194" si="82">IFERROR(BH131/BI131,0)</f>
        <v>3.3333333333333335</v>
      </c>
    </row>
    <row r="132" spans="10:66" ht="19" x14ac:dyDescent="0.25">
      <c r="J132" t="s">
        <v>339</v>
      </c>
      <c r="K132" t="s">
        <v>340</v>
      </c>
      <c r="L132">
        <v>1</v>
      </c>
      <c r="M132">
        <v>1</v>
      </c>
      <c r="N132" s="1">
        <v>270000</v>
      </c>
      <c r="O132" s="4">
        <v>6.2399999999999999E-5</v>
      </c>
      <c r="R132" t="s">
        <v>512</v>
      </c>
      <c r="S132" t="s">
        <v>513</v>
      </c>
      <c r="T132">
        <v>1</v>
      </c>
      <c r="U132">
        <v>1</v>
      </c>
      <c r="V132" s="1">
        <v>230000</v>
      </c>
      <c r="W132" s="4">
        <v>4.5600000000000002E-2</v>
      </c>
      <c r="Z132" t="s">
        <v>566</v>
      </c>
      <c r="AA132" t="s">
        <v>567</v>
      </c>
      <c r="AB132">
        <v>1</v>
      </c>
      <c r="AC132">
        <v>1</v>
      </c>
      <c r="AD132" s="1">
        <v>2400000</v>
      </c>
      <c r="AE132" s="4">
        <v>3.8900000000000002E-4</v>
      </c>
      <c r="AO132" t="s">
        <v>531</v>
      </c>
      <c r="AP132" t="s">
        <v>532</v>
      </c>
      <c r="AQ132" t="s">
        <v>770</v>
      </c>
      <c r="AR132">
        <v>59.53</v>
      </c>
      <c r="AS132" s="7">
        <f t="shared" si="61"/>
        <v>0</v>
      </c>
      <c r="AT132" s="7">
        <f t="shared" si="62"/>
        <v>0</v>
      </c>
      <c r="AU132" s="7">
        <f t="shared" si="63"/>
        <v>0</v>
      </c>
      <c r="AV132" s="7">
        <f t="shared" si="64"/>
        <v>0</v>
      </c>
      <c r="AW132" s="7">
        <f t="shared" si="65"/>
        <v>0</v>
      </c>
      <c r="AX132" s="7">
        <f t="shared" si="66"/>
        <v>0</v>
      </c>
      <c r="AY132" s="7">
        <f t="shared" si="67"/>
        <v>2</v>
      </c>
      <c r="AZ132" s="7">
        <f t="shared" si="68"/>
        <v>3</v>
      </c>
      <c r="BA132" s="7">
        <f t="shared" si="69"/>
        <v>0</v>
      </c>
      <c r="BB132" s="7">
        <f t="shared" si="70"/>
        <v>0</v>
      </c>
      <c r="BC132" s="8">
        <f t="shared" si="71"/>
        <v>3</v>
      </c>
      <c r="BD132" s="9" t="str">
        <f t="shared" si="72"/>
        <v>NF</v>
      </c>
      <c r="BE132" s="9" t="str">
        <f t="shared" si="73"/>
        <v>NF</v>
      </c>
      <c r="BF132" s="9" t="str">
        <f t="shared" si="74"/>
        <v>NF</v>
      </c>
      <c r="BG132" s="9">
        <f t="shared" si="75"/>
        <v>6500000</v>
      </c>
      <c r="BH132" s="9" t="str">
        <f t="shared" si="76"/>
        <v>NF</v>
      </c>
      <c r="BI132" s="9">
        <f t="shared" si="77"/>
        <v>6500000</v>
      </c>
      <c r="BJ132" s="10">
        <f t="shared" si="78"/>
        <v>0</v>
      </c>
      <c r="BK132" s="10">
        <f t="shared" si="79"/>
        <v>0</v>
      </c>
      <c r="BL132" s="10">
        <f t="shared" si="80"/>
        <v>0</v>
      </c>
      <c r="BM132" s="10">
        <f t="shared" si="81"/>
        <v>1</v>
      </c>
      <c r="BN132" s="10">
        <f t="shared" si="82"/>
        <v>0</v>
      </c>
    </row>
    <row r="133" spans="10:66" ht="19" x14ac:dyDescent="0.25">
      <c r="J133" t="s">
        <v>341</v>
      </c>
      <c r="K133" t="s">
        <v>342</v>
      </c>
      <c r="L133">
        <v>1</v>
      </c>
      <c r="M133">
        <v>1</v>
      </c>
      <c r="N133" s="1">
        <v>1400000</v>
      </c>
      <c r="O133" s="4">
        <v>3.2000000000000003E-4</v>
      </c>
      <c r="R133" t="s">
        <v>514</v>
      </c>
      <c r="S133" t="s">
        <v>515</v>
      </c>
      <c r="T133">
        <v>1</v>
      </c>
      <c r="U133">
        <v>1</v>
      </c>
      <c r="V133" s="1">
        <v>330000</v>
      </c>
      <c r="W133" s="4">
        <v>6.4899999999999999E-2</v>
      </c>
      <c r="Z133" t="s">
        <v>568</v>
      </c>
      <c r="AA133" t="s">
        <v>569</v>
      </c>
      <c r="AB133">
        <v>1</v>
      </c>
      <c r="AC133">
        <v>1</v>
      </c>
      <c r="AD133" s="1">
        <v>11000000</v>
      </c>
      <c r="AE133" s="4">
        <v>1.81E-3</v>
      </c>
      <c r="AO133" t="s">
        <v>321</v>
      </c>
      <c r="AP133" t="s">
        <v>322</v>
      </c>
      <c r="AQ133" t="s">
        <v>771</v>
      </c>
      <c r="AR133">
        <v>26</v>
      </c>
      <c r="AS133" s="7">
        <f t="shared" si="61"/>
        <v>0</v>
      </c>
      <c r="AT133" s="7">
        <f t="shared" si="62"/>
        <v>0</v>
      </c>
      <c r="AU133" s="7">
        <f t="shared" si="63"/>
        <v>1</v>
      </c>
      <c r="AV133" s="7">
        <f t="shared" si="64"/>
        <v>1</v>
      </c>
      <c r="AW133" s="7">
        <f t="shared" si="65"/>
        <v>0</v>
      </c>
      <c r="AX133" s="7">
        <f t="shared" si="66"/>
        <v>0</v>
      </c>
      <c r="AY133" s="7">
        <f t="shared" si="67"/>
        <v>2</v>
      </c>
      <c r="AZ133" s="7">
        <f t="shared" si="68"/>
        <v>2</v>
      </c>
      <c r="BA133" s="7">
        <f t="shared" si="69"/>
        <v>0</v>
      </c>
      <c r="BB133" s="7">
        <f t="shared" si="70"/>
        <v>0</v>
      </c>
      <c r="BC133" s="8">
        <f t="shared" si="71"/>
        <v>2</v>
      </c>
      <c r="BD133" s="9" t="str">
        <f t="shared" si="72"/>
        <v>NF</v>
      </c>
      <c r="BE133" s="9">
        <f t="shared" si="73"/>
        <v>3000000</v>
      </c>
      <c r="BF133" s="9" t="str">
        <f t="shared" si="74"/>
        <v>NF</v>
      </c>
      <c r="BG133" s="9">
        <f t="shared" si="75"/>
        <v>15000000</v>
      </c>
      <c r="BH133" s="9" t="str">
        <f t="shared" si="76"/>
        <v>NF</v>
      </c>
      <c r="BI133" s="9">
        <f t="shared" si="77"/>
        <v>3000000</v>
      </c>
      <c r="BJ133" s="10">
        <f t="shared" si="78"/>
        <v>0</v>
      </c>
      <c r="BK133" s="10">
        <f t="shared" si="79"/>
        <v>1</v>
      </c>
      <c r="BL133" s="10">
        <f t="shared" si="80"/>
        <v>0</v>
      </c>
      <c r="BM133" s="10">
        <f t="shared" si="81"/>
        <v>5</v>
      </c>
      <c r="BN133" s="10">
        <f t="shared" si="82"/>
        <v>0</v>
      </c>
    </row>
    <row r="134" spans="10:66" ht="19" x14ac:dyDescent="0.25">
      <c r="J134" t="s">
        <v>343</v>
      </c>
      <c r="K134" t="s">
        <v>344</v>
      </c>
      <c r="L134">
        <v>1</v>
      </c>
      <c r="M134">
        <v>1</v>
      </c>
      <c r="N134" s="1">
        <v>740000</v>
      </c>
      <c r="O134" s="4">
        <v>1.6799999999999999E-4</v>
      </c>
      <c r="Z134" t="s">
        <v>570</v>
      </c>
      <c r="AA134" t="s">
        <v>571</v>
      </c>
      <c r="AB134">
        <v>1</v>
      </c>
      <c r="AC134">
        <v>1</v>
      </c>
      <c r="AD134" s="1">
        <v>6200000</v>
      </c>
      <c r="AE134" s="4">
        <v>1.0200000000000001E-3</v>
      </c>
      <c r="AO134" t="s">
        <v>390</v>
      </c>
      <c r="AP134" t="s">
        <v>391</v>
      </c>
      <c r="AQ134" t="s">
        <v>772</v>
      </c>
      <c r="AR134">
        <v>11.94</v>
      </c>
      <c r="AS134" s="7">
        <f t="shared" si="61"/>
        <v>0</v>
      </c>
      <c r="AT134" s="7">
        <f t="shared" si="62"/>
        <v>0</v>
      </c>
      <c r="AU134" s="7">
        <f t="shared" si="63"/>
        <v>0</v>
      </c>
      <c r="AV134" s="7">
        <f t="shared" si="64"/>
        <v>0</v>
      </c>
      <c r="AW134" s="7">
        <f t="shared" si="65"/>
        <v>2</v>
      </c>
      <c r="AX134" s="7">
        <f t="shared" si="66"/>
        <v>3</v>
      </c>
      <c r="AY134" s="7">
        <f t="shared" si="67"/>
        <v>0</v>
      </c>
      <c r="AZ134" s="7">
        <f t="shared" si="68"/>
        <v>0</v>
      </c>
      <c r="BA134" s="7">
        <f t="shared" si="69"/>
        <v>0</v>
      </c>
      <c r="BB134" s="7">
        <f t="shared" si="70"/>
        <v>0</v>
      </c>
      <c r="BC134" s="8">
        <f t="shared" si="71"/>
        <v>3</v>
      </c>
      <c r="BD134" s="9" t="str">
        <f t="shared" si="72"/>
        <v>NF</v>
      </c>
      <c r="BE134" s="9" t="str">
        <f t="shared" si="73"/>
        <v>NF</v>
      </c>
      <c r="BF134" s="9">
        <f t="shared" si="74"/>
        <v>2000000</v>
      </c>
      <c r="BG134" s="9" t="str">
        <f t="shared" si="75"/>
        <v>NF</v>
      </c>
      <c r="BH134" s="9" t="str">
        <f t="shared" si="76"/>
        <v>NF</v>
      </c>
      <c r="BI134" s="9">
        <f t="shared" si="77"/>
        <v>2000000</v>
      </c>
      <c r="BJ134" s="10">
        <f t="shared" si="78"/>
        <v>0</v>
      </c>
      <c r="BK134" s="10">
        <f t="shared" si="79"/>
        <v>0</v>
      </c>
      <c r="BL134" s="10">
        <f t="shared" si="80"/>
        <v>1</v>
      </c>
      <c r="BM134" s="10">
        <f t="shared" si="81"/>
        <v>0</v>
      </c>
      <c r="BN134" s="10">
        <f t="shared" si="82"/>
        <v>0</v>
      </c>
    </row>
    <row r="135" spans="10:66" ht="19" x14ac:dyDescent="0.25">
      <c r="J135" t="s">
        <v>345</v>
      </c>
      <c r="K135" t="s">
        <v>346</v>
      </c>
      <c r="L135">
        <v>1</v>
      </c>
      <c r="M135">
        <v>1</v>
      </c>
      <c r="N135" s="1">
        <v>390000</v>
      </c>
      <c r="O135" s="4">
        <v>8.81E-5</v>
      </c>
      <c r="Z135" t="s">
        <v>572</v>
      </c>
      <c r="AA135" t="s">
        <v>573</v>
      </c>
      <c r="AB135">
        <v>1</v>
      </c>
      <c r="AC135">
        <v>1</v>
      </c>
      <c r="AD135" s="1">
        <v>1500000</v>
      </c>
      <c r="AE135" s="4">
        <v>2.4800000000000001E-4</v>
      </c>
      <c r="AO135" t="s">
        <v>349</v>
      </c>
      <c r="AP135" t="s">
        <v>350</v>
      </c>
      <c r="AQ135" t="s">
        <v>773</v>
      </c>
      <c r="AR135">
        <v>44.36</v>
      </c>
      <c r="AS135" s="7">
        <f t="shared" si="61"/>
        <v>0</v>
      </c>
      <c r="AT135" s="7">
        <f t="shared" si="62"/>
        <v>0</v>
      </c>
      <c r="AU135" s="7">
        <f t="shared" si="63"/>
        <v>1</v>
      </c>
      <c r="AV135" s="7">
        <f t="shared" si="64"/>
        <v>1</v>
      </c>
      <c r="AW135" s="7">
        <f t="shared" si="65"/>
        <v>0</v>
      </c>
      <c r="AX135" s="7">
        <f t="shared" si="66"/>
        <v>0</v>
      </c>
      <c r="AY135" s="7">
        <f t="shared" si="67"/>
        <v>0</v>
      </c>
      <c r="AZ135" s="7">
        <f t="shared" si="68"/>
        <v>0</v>
      </c>
      <c r="BA135" s="7">
        <f t="shared" si="69"/>
        <v>2</v>
      </c>
      <c r="BB135" s="7">
        <f t="shared" si="70"/>
        <v>2</v>
      </c>
      <c r="BC135" s="8">
        <f t="shared" si="71"/>
        <v>2</v>
      </c>
      <c r="BD135" s="9" t="str">
        <f t="shared" si="72"/>
        <v>NF</v>
      </c>
      <c r="BE135" s="9">
        <f t="shared" si="73"/>
        <v>300000</v>
      </c>
      <c r="BF135" s="9" t="str">
        <f t="shared" si="74"/>
        <v>NF</v>
      </c>
      <c r="BG135" s="9" t="str">
        <f t="shared" si="75"/>
        <v>NF</v>
      </c>
      <c r="BH135" s="9">
        <f t="shared" si="76"/>
        <v>2100000</v>
      </c>
      <c r="BI135" s="9">
        <f t="shared" si="77"/>
        <v>300000</v>
      </c>
      <c r="BJ135" s="10">
        <f t="shared" si="78"/>
        <v>0</v>
      </c>
      <c r="BK135" s="10">
        <f t="shared" si="79"/>
        <v>1</v>
      </c>
      <c r="BL135" s="10">
        <f t="shared" si="80"/>
        <v>0</v>
      </c>
      <c r="BM135" s="10">
        <f t="shared" si="81"/>
        <v>0</v>
      </c>
      <c r="BN135" s="10">
        <f t="shared" si="82"/>
        <v>7</v>
      </c>
    </row>
    <row r="136" spans="10:66" ht="19" x14ac:dyDescent="0.25">
      <c r="J136" t="s">
        <v>347</v>
      </c>
      <c r="K136" t="s">
        <v>348</v>
      </c>
      <c r="L136">
        <v>1</v>
      </c>
      <c r="M136">
        <v>1</v>
      </c>
      <c r="N136" s="1">
        <v>3400000</v>
      </c>
      <c r="O136" s="4">
        <v>7.6499999999999995E-4</v>
      </c>
      <c r="Z136" t="s">
        <v>168</v>
      </c>
      <c r="AA136" t="s">
        <v>169</v>
      </c>
      <c r="AB136">
        <v>1</v>
      </c>
      <c r="AC136">
        <v>1</v>
      </c>
      <c r="AD136" s="1">
        <v>350000</v>
      </c>
      <c r="AE136" s="4">
        <v>5.6700000000000003E-5</v>
      </c>
      <c r="AO136" t="s">
        <v>120</v>
      </c>
      <c r="AP136" t="s">
        <v>121</v>
      </c>
      <c r="AQ136" t="s">
        <v>774</v>
      </c>
      <c r="AR136">
        <v>72.650000000000006</v>
      </c>
      <c r="AS136" s="7">
        <f t="shared" si="61"/>
        <v>1</v>
      </c>
      <c r="AT136" s="7">
        <f t="shared" si="62"/>
        <v>1</v>
      </c>
      <c r="AU136" s="7">
        <f t="shared" si="63"/>
        <v>1</v>
      </c>
      <c r="AV136" s="7">
        <f t="shared" si="64"/>
        <v>1</v>
      </c>
      <c r="AW136" s="7">
        <f t="shared" si="65"/>
        <v>0</v>
      </c>
      <c r="AX136" s="7">
        <f t="shared" si="66"/>
        <v>0</v>
      </c>
      <c r="AY136" s="7">
        <f t="shared" si="67"/>
        <v>1</v>
      </c>
      <c r="AZ136" s="7">
        <f t="shared" si="68"/>
        <v>1</v>
      </c>
      <c r="BA136" s="7">
        <f t="shared" si="69"/>
        <v>0</v>
      </c>
      <c r="BB136" s="7">
        <f t="shared" si="70"/>
        <v>0</v>
      </c>
      <c r="BC136" s="8">
        <f t="shared" si="71"/>
        <v>1</v>
      </c>
      <c r="BD136" s="9">
        <f t="shared" si="72"/>
        <v>370000</v>
      </c>
      <c r="BE136" s="9">
        <f t="shared" si="73"/>
        <v>400000</v>
      </c>
      <c r="BF136" s="9" t="str">
        <f t="shared" si="74"/>
        <v>NF</v>
      </c>
      <c r="BG136" s="9">
        <f t="shared" si="75"/>
        <v>410000</v>
      </c>
      <c r="BH136" s="9" t="str">
        <f t="shared" si="76"/>
        <v>NF</v>
      </c>
      <c r="BI136" s="9">
        <f t="shared" si="77"/>
        <v>370000</v>
      </c>
      <c r="BJ136" s="10">
        <f t="shared" si="78"/>
        <v>1</v>
      </c>
      <c r="BK136" s="10">
        <f t="shared" si="79"/>
        <v>1.0810810810810811</v>
      </c>
      <c r="BL136" s="10">
        <f t="shared" si="80"/>
        <v>0</v>
      </c>
      <c r="BM136" s="10">
        <f t="shared" si="81"/>
        <v>1.1081081081081081</v>
      </c>
      <c r="BN136" s="10">
        <f t="shared" si="82"/>
        <v>0</v>
      </c>
    </row>
    <row r="137" spans="10:66" ht="19" x14ac:dyDescent="0.25">
      <c r="J137" t="s">
        <v>349</v>
      </c>
      <c r="K137" t="s">
        <v>350</v>
      </c>
      <c r="L137">
        <v>1</v>
      </c>
      <c r="M137">
        <v>1</v>
      </c>
      <c r="N137" s="1">
        <v>300000</v>
      </c>
      <c r="O137" s="4">
        <v>6.8300000000000007E-5</v>
      </c>
      <c r="Z137" t="s">
        <v>89</v>
      </c>
      <c r="AA137" t="s">
        <v>90</v>
      </c>
      <c r="AB137">
        <v>1</v>
      </c>
      <c r="AC137">
        <v>1</v>
      </c>
      <c r="AD137" s="1">
        <v>2600000</v>
      </c>
      <c r="AE137" s="4">
        <v>4.3199999999999998E-4</v>
      </c>
      <c r="AO137" t="s">
        <v>394</v>
      </c>
      <c r="AP137" t="s">
        <v>395</v>
      </c>
      <c r="AQ137" t="s">
        <v>775</v>
      </c>
      <c r="AR137">
        <v>18.71</v>
      </c>
      <c r="AS137" s="7">
        <f t="shared" si="61"/>
        <v>0</v>
      </c>
      <c r="AT137" s="7">
        <f t="shared" si="62"/>
        <v>0</v>
      </c>
      <c r="AU137" s="7">
        <f t="shared" si="63"/>
        <v>0</v>
      </c>
      <c r="AV137" s="7">
        <f t="shared" si="64"/>
        <v>0</v>
      </c>
      <c r="AW137" s="7">
        <f t="shared" si="65"/>
        <v>2</v>
      </c>
      <c r="AX137" s="7">
        <f t="shared" si="66"/>
        <v>3</v>
      </c>
      <c r="AY137" s="7">
        <f t="shared" si="67"/>
        <v>0</v>
      </c>
      <c r="AZ137" s="7">
        <f t="shared" si="68"/>
        <v>0</v>
      </c>
      <c r="BA137" s="7">
        <f t="shared" si="69"/>
        <v>0</v>
      </c>
      <c r="BB137" s="7">
        <f t="shared" si="70"/>
        <v>0</v>
      </c>
      <c r="BC137" s="8">
        <f t="shared" si="71"/>
        <v>3</v>
      </c>
      <c r="BD137" s="9" t="str">
        <f t="shared" si="72"/>
        <v>NF</v>
      </c>
      <c r="BE137" s="9" t="str">
        <f t="shared" si="73"/>
        <v>NF</v>
      </c>
      <c r="BF137" s="9">
        <f t="shared" si="74"/>
        <v>960000</v>
      </c>
      <c r="BG137" s="9" t="str">
        <f t="shared" si="75"/>
        <v>NF</v>
      </c>
      <c r="BH137" s="9" t="str">
        <f t="shared" si="76"/>
        <v>NF</v>
      </c>
      <c r="BI137" s="9">
        <f t="shared" si="77"/>
        <v>960000</v>
      </c>
      <c r="BJ137" s="10">
        <f t="shared" si="78"/>
        <v>0</v>
      </c>
      <c r="BK137" s="10">
        <f t="shared" si="79"/>
        <v>0</v>
      </c>
      <c r="BL137" s="10">
        <f t="shared" si="80"/>
        <v>1</v>
      </c>
      <c r="BM137" s="10">
        <f t="shared" si="81"/>
        <v>0</v>
      </c>
      <c r="BN137" s="10">
        <f t="shared" si="82"/>
        <v>0</v>
      </c>
    </row>
    <row r="138" spans="10:66" ht="19" x14ac:dyDescent="0.25">
      <c r="J138" t="s">
        <v>351</v>
      </c>
      <c r="K138" t="s">
        <v>352</v>
      </c>
      <c r="L138">
        <v>1</v>
      </c>
      <c r="M138">
        <v>1</v>
      </c>
      <c r="N138" s="1">
        <v>3200000</v>
      </c>
      <c r="O138" s="4">
        <v>7.2300000000000001E-4</v>
      </c>
      <c r="Z138" t="s">
        <v>323</v>
      </c>
      <c r="AA138" t="s">
        <v>324</v>
      </c>
      <c r="AB138">
        <v>1</v>
      </c>
      <c r="AC138">
        <v>1</v>
      </c>
      <c r="AD138" s="1">
        <v>2500000</v>
      </c>
      <c r="AE138" s="4">
        <v>4.1199999999999999E-4</v>
      </c>
      <c r="AO138" t="s">
        <v>396</v>
      </c>
      <c r="AP138" t="s">
        <v>397</v>
      </c>
      <c r="AQ138" t="s">
        <v>776</v>
      </c>
      <c r="AR138">
        <v>37.31</v>
      </c>
      <c r="AS138" s="7">
        <f t="shared" si="61"/>
        <v>0</v>
      </c>
      <c r="AT138" s="7">
        <f t="shared" si="62"/>
        <v>0</v>
      </c>
      <c r="AU138" s="7">
        <f t="shared" si="63"/>
        <v>0</v>
      </c>
      <c r="AV138" s="7">
        <f t="shared" si="64"/>
        <v>0</v>
      </c>
      <c r="AW138" s="7">
        <f t="shared" si="65"/>
        <v>2</v>
      </c>
      <c r="AX138" s="7">
        <f t="shared" si="66"/>
        <v>3</v>
      </c>
      <c r="AY138" s="7">
        <f t="shared" si="67"/>
        <v>0</v>
      </c>
      <c r="AZ138" s="7">
        <f t="shared" si="68"/>
        <v>0</v>
      </c>
      <c r="BA138" s="7">
        <f t="shared" si="69"/>
        <v>0</v>
      </c>
      <c r="BB138" s="7">
        <f t="shared" si="70"/>
        <v>0</v>
      </c>
      <c r="BC138" s="8">
        <f t="shared" si="71"/>
        <v>3</v>
      </c>
      <c r="BD138" s="9" t="str">
        <f t="shared" si="72"/>
        <v>NF</v>
      </c>
      <c r="BE138" s="9" t="str">
        <f t="shared" si="73"/>
        <v>NF</v>
      </c>
      <c r="BF138" s="9">
        <f t="shared" si="74"/>
        <v>680000</v>
      </c>
      <c r="BG138" s="9" t="str">
        <f t="shared" si="75"/>
        <v>NF</v>
      </c>
      <c r="BH138" s="9" t="str">
        <f t="shared" si="76"/>
        <v>NF</v>
      </c>
      <c r="BI138" s="9">
        <f t="shared" si="77"/>
        <v>680000</v>
      </c>
      <c r="BJ138" s="10">
        <f t="shared" si="78"/>
        <v>0</v>
      </c>
      <c r="BK138" s="10">
        <f t="shared" si="79"/>
        <v>0</v>
      </c>
      <c r="BL138" s="10">
        <f t="shared" si="80"/>
        <v>1</v>
      </c>
      <c r="BM138" s="10">
        <f t="shared" si="81"/>
        <v>0</v>
      </c>
      <c r="BN138" s="10">
        <f t="shared" si="82"/>
        <v>0</v>
      </c>
    </row>
    <row r="139" spans="10:66" ht="19" x14ac:dyDescent="0.25">
      <c r="J139" t="s">
        <v>35</v>
      </c>
      <c r="K139" t="s">
        <v>36</v>
      </c>
      <c r="L139">
        <v>1</v>
      </c>
      <c r="M139">
        <v>1</v>
      </c>
      <c r="N139" s="1">
        <v>890000</v>
      </c>
      <c r="O139" s="4">
        <v>2.03E-4</v>
      </c>
      <c r="Z139" t="s">
        <v>291</v>
      </c>
      <c r="AA139" t="s">
        <v>292</v>
      </c>
      <c r="AB139">
        <v>1</v>
      </c>
      <c r="AC139">
        <v>1</v>
      </c>
      <c r="AD139" s="1">
        <v>1500000</v>
      </c>
      <c r="AE139" s="4">
        <v>2.3699999999999999E-4</v>
      </c>
      <c r="AO139" t="s">
        <v>398</v>
      </c>
      <c r="AP139" t="s">
        <v>399</v>
      </c>
      <c r="AQ139" t="s">
        <v>777</v>
      </c>
      <c r="AR139">
        <v>226.39</v>
      </c>
      <c r="AS139" s="7">
        <f t="shared" si="61"/>
        <v>0</v>
      </c>
      <c r="AT139" s="7">
        <f t="shared" si="62"/>
        <v>0</v>
      </c>
      <c r="AU139" s="7">
        <f t="shared" si="63"/>
        <v>0</v>
      </c>
      <c r="AV139" s="7">
        <f t="shared" si="64"/>
        <v>0</v>
      </c>
      <c r="AW139" s="7">
        <f t="shared" si="65"/>
        <v>2</v>
      </c>
      <c r="AX139" s="7">
        <f t="shared" si="66"/>
        <v>3</v>
      </c>
      <c r="AY139" s="7">
        <f t="shared" si="67"/>
        <v>0</v>
      </c>
      <c r="AZ139" s="7">
        <f t="shared" si="68"/>
        <v>0</v>
      </c>
      <c r="BA139" s="7">
        <f t="shared" si="69"/>
        <v>0</v>
      </c>
      <c r="BB139" s="7">
        <f t="shared" si="70"/>
        <v>0</v>
      </c>
      <c r="BC139" s="8">
        <f t="shared" si="71"/>
        <v>3</v>
      </c>
      <c r="BD139" s="9" t="str">
        <f t="shared" si="72"/>
        <v>NF</v>
      </c>
      <c r="BE139" s="9" t="str">
        <f t="shared" si="73"/>
        <v>NF</v>
      </c>
      <c r="BF139" s="9">
        <f t="shared" si="74"/>
        <v>400000</v>
      </c>
      <c r="BG139" s="9" t="str">
        <f t="shared" si="75"/>
        <v>NF</v>
      </c>
      <c r="BH139" s="9" t="str">
        <f t="shared" si="76"/>
        <v>NF</v>
      </c>
      <c r="BI139" s="9">
        <f t="shared" si="77"/>
        <v>400000</v>
      </c>
      <c r="BJ139" s="10">
        <f t="shared" si="78"/>
        <v>0</v>
      </c>
      <c r="BK139" s="10">
        <f t="shared" si="79"/>
        <v>0</v>
      </c>
      <c r="BL139" s="10">
        <f t="shared" si="80"/>
        <v>1</v>
      </c>
      <c r="BM139" s="10">
        <f t="shared" si="81"/>
        <v>0</v>
      </c>
      <c r="BN139" s="10">
        <f t="shared" si="82"/>
        <v>0</v>
      </c>
    </row>
    <row r="140" spans="10:66" ht="19" x14ac:dyDescent="0.25">
      <c r="J140" t="s">
        <v>134</v>
      </c>
      <c r="K140" t="s">
        <v>135</v>
      </c>
      <c r="L140">
        <v>1</v>
      </c>
      <c r="M140">
        <v>1</v>
      </c>
      <c r="N140" s="1">
        <v>6700000</v>
      </c>
      <c r="O140" s="4">
        <v>1.5100000000000001E-3</v>
      </c>
      <c r="Z140" t="s">
        <v>333</v>
      </c>
      <c r="AA140" t="s">
        <v>334</v>
      </c>
      <c r="AB140">
        <v>1</v>
      </c>
      <c r="AC140">
        <v>1</v>
      </c>
      <c r="AD140" s="1">
        <v>3800000</v>
      </c>
      <c r="AE140" s="4">
        <v>6.1700000000000004E-4</v>
      </c>
      <c r="AO140" t="s">
        <v>99</v>
      </c>
      <c r="AP140" t="s">
        <v>100</v>
      </c>
      <c r="AQ140" t="s">
        <v>778</v>
      </c>
      <c r="AR140">
        <v>9.0299999999999994</v>
      </c>
      <c r="AS140" s="7">
        <f t="shared" si="61"/>
        <v>1</v>
      </c>
      <c r="AT140" s="7">
        <f t="shared" si="62"/>
        <v>1</v>
      </c>
      <c r="AU140" s="7">
        <f t="shared" si="63"/>
        <v>0</v>
      </c>
      <c r="AV140" s="7">
        <f t="shared" si="64"/>
        <v>0</v>
      </c>
      <c r="AW140" s="7">
        <f t="shared" si="65"/>
        <v>2</v>
      </c>
      <c r="AX140" s="7">
        <f t="shared" si="66"/>
        <v>2</v>
      </c>
      <c r="AY140" s="7">
        <f t="shared" si="67"/>
        <v>0</v>
      </c>
      <c r="AZ140" s="7">
        <f t="shared" si="68"/>
        <v>0</v>
      </c>
      <c r="BA140" s="7">
        <f t="shared" si="69"/>
        <v>0</v>
      </c>
      <c r="BB140" s="7">
        <f t="shared" si="70"/>
        <v>0</v>
      </c>
      <c r="BC140" s="8">
        <f t="shared" si="71"/>
        <v>2</v>
      </c>
      <c r="BD140" s="9">
        <f t="shared" si="72"/>
        <v>5900000</v>
      </c>
      <c r="BE140" s="9" t="str">
        <f t="shared" si="73"/>
        <v>NF</v>
      </c>
      <c r="BF140" s="9">
        <f t="shared" si="74"/>
        <v>1800000</v>
      </c>
      <c r="BG140" s="9" t="str">
        <f t="shared" si="75"/>
        <v>NF</v>
      </c>
      <c r="BH140" s="9" t="str">
        <f t="shared" si="76"/>
        <v>NF</v>
      </c>
      <c r="BI140" s="9">
        <f t="shared" si="77"/>
        <v>1800000</v>
      </c>
      <c r="BJ140" s="10">
        <f t="shared" si="78"/>
        <v>3.2777777777777777</v>
      </c>
      <c r="BK140" s="10">
        <f t="shared" si="79"/>
        <v>0</v>
      </c>
      <c r="BL140" s="10">
        <f t="shared" si="80"/>
        <v>1</v>
      </c>
      <c r="BM140" s="10">
        <f t="shared" si="81"/>
        <v>0</v>
      </c>
      <c r="BN140" s="10">
        <f t="shared" si="82"/>
        <v>0</v>
      </c>
    </row>
    <row r="141" spans="10:66" ht="19" x14ac:dyDescent="0.25">
      <c r="J141" t="s">
        <v>353</v>
      </c>
      <c r="K141" t="s">
        <v>354</v>
      </c>
      <c r="L141">
        <v>1</v>
      </c>
      <c r="M141">
        <v>1</v>
      </c>
      <c r="N141" s="1">
        <v>8800000</v>
      </c>
      <c r="O141" s="4">
        <v>1.99E-3</v>
      </c>
      <c r="Z141" t="s">
        <v>574</v>
      </c>
      <c r="AA141" t="s">
        <v>575</v>
      </c>
      <c r="AB141">
        <v>1</v>
      </c>
      <c r="AC141">
        <v>1</v>
      </c>
      <c r="AD141" s="1">
        <v>340000</v>
      </c>
      <c r="AE141" s="4">
        <v>5.5999999999999999E-5</v>
      </c>
      <c r="AO141" t="s">
        <v>255</v>
      </c>
      <c r="AP141" t="s">
        <v>256</v>
      </c>
      <c r="AQ141" t="s">
        <v>779</v>
      </c>
      <c r="AR141">
        <v>49.54</v>
      </c>
      <c r="AS141" s="7">
        <f t="shared" si="61"/>
        <v>0</v>
      </c>
      <c r="AT141" s="7">
        <f t="shared" si="62"/>
        <v>0</v>
      </c>
      <c r="AU141" s="7">
        <f t="shared" si="63"/>
        <v>2</v>
      </c>
      <c r="AV141" s="7">
        <f t="shared" si="64"/>
        <v>2</v>
      </c>
      <c r="AW141" s="7">
        <f t="shared" si="65"/>
        <v>0</v>
      </c>
      <c r="AX141" s="7">
        <f t="shared" si="66"/>
        <v>0</v>
      </c>
      <c r="AY141" s="7">
        <f t="shared" si="67"/>
        <v>1</v>
      </c>
      <c r="AZ141" s="7">
        <f t="shared" si="68"/>
        <v>1</v>
      </c>
      <c r="BA141" s="7">
        <f t="shared" si="69"/>
        <v>0</v>
      </c>
      <c r="BB141" s="7">
        <f t="shared" si="70"/>
        <v>0</v>
      </c>
      <c r="BC141" s="8">
        <f t="shared" si="71"/>
        <v>2</v>
      </c>
      <c r="BD141" s="9" t="str">
        <f t="shared" si="72"/>
        <v>NF</v>
      </c>
      <c r="BE141" s="9">
        <f t="shared" si="73"/>
        <v>840000</v>
      </c>
      <c r="BF141" s="9" t="str">
        <f t="shared" si="74"/>
        <v>NF</v>
      </c>
      <c r="BG141" s="9">
        <f t="shared" si="75"/>
        <v>1200000</v>
      </c>
      <c r="BH141" s="9" t="str">
        <f t="shared" si="76"/>
        <v>NF</v>
      </c>
      <c r="BI141" s="9">
        <f t="shared" si="77"/>
        <v>840000</v>
      </c>
      <c r="BJ141" s="10">
        <f t="shared" si="78"/>
        <v>0</v>
      </c>
      <c r="BK141" s="10">
        <f t="shared" si="79"/>
        <v>1</v>
      </c>
      <c r="BL141" s="10">
        <f t="shared" si="80"/>
        <v>0</v>
      </c>
      <c r="BM141" s="10">
        <f t="shared" si="81"/>
        <v>1.4285714285714286</v>
      </c>
      <c r="BN141" s="10">
        <f t="shared" si="82"/>
        <v>0</v>
      </c>
    </row>
    <row r="142" spans="10:66" ht="19" x14ac:dyDescent="0.25">
      <c r="J142" t="s">
        <v>355</v>
      </c>
      <c r="K142" t="s">
        <v>356</v>
      </c>
      <c r="L142">
        <v>1</v>
      </c>
      <c r="M142">
        <v>1</v>
      </c>
      <c r="N142" s="1">
        <v>590000</v>
      </c>
      <c r="O142" s="4">
        <v>1.34E-4</v>
      </c>
      <c r="Z142" t="s">
        <v>313</v>
      </c>
      <c r="AA142" t="s">
        <v>314</v>
      </c>
      <c r="AB142">
        <v>1</v>
      </c>
      <c r="AC142">
        <v>1</v>
      </c>
      <c r="AD142" s="1">
        <v>590000</v>
      </c>
      <c r="AE142" s="4">
        <v>9.6100000000000005E-5</v>
      </c>
      <c r="AO142" t="s">
        <v>365</v>
      </c>
      <c r="AP142" t="s">
        <v>366</v>
      </c>
      <c r="AQ142" t="s">
        <v>780</v>
      </c>
      <c r="AR142">
        <v>47.15</v>
      </c>
      <c r="AS142" s="7">
        <f t="shared" si="61"/>
        <v>0</v>
      </c>
      <c r="AT142" s="7">
        <f t="shared" si="62"/>
        <v>0</v>
      </c>
      <c r="AU142" s="7">
        <f t="shared" si="63"/>
        <v>1</v>
      </c>
      <c r="AV142" s="7">
        <f t="shared" si="64"/>
        <v>1</v>
      </c>
      <c r="AW142" s="7">
        <f t="shared" si="65"/>
        <v>2</v>
      </c>
      <c r="AX142" s="7">
        <f t="shared" si="66"/>
        <v>2</v>
      </c>
      <c r="AY142" s="7">
        <f t="shared" si="67"/>
        <v>0</v>
      </c>
      <c r="AZ142" s="7">
        <f t="shared" si="68"/>
        <v>0</v>
      </c>
      <c r="BA142" s="7">
        <f t="shared" si="69"/>
        <v>0</v>
      </c>
      <c r="BB142" s="7">
        <f t="shared" si="70"/>
        <v>0</v>
      </c>
      <c r="BC142" s="8">
        <f t="shared" si="71"/>
        <v>2</v>
      </c>
      <c r="BD142" s="9" t="str">
        <f t="shared" si="72"/>
        <v>NF</v>
      </c>
      <c r="BE142" s="9">
        <f t="shared" si="73"/>
        <v>240000</v>
      </c>
      <c r="BF142" s="9">
        <f t="shared" si="74"/>
        <v>2000000</v>
      </c>
      <c r="BG142" s="9" t="str">
        <f t="shared" si="75"/>
        <v>NF</v>
      </c>
      <c r="BH142" s="9" t="str">
        <f t="shared" si="76"/>
        <v>NF</v>
      </c>
      <c r="BI142" s="9">
        <f t="shared" si="77"/>
        <v>240000</v>
      </c>
      <c r="BJ142" s="10">
        <f t="shared" si="78"/>
        <v>0</v>
      </c>
      <c r="BK142" s="10">
        <f t="shared" si="79"/>
        <v>1</v>
      </c>
      <c r="BL142" s="10">
        <f t="shared" si="80"/>
        <v>8.3333333333333339</v>
      </c>
      <c r="BM142" s="10">
        <f t="shared" si="81"/>
        <v>0</v>
      </c>
      <c r="BN142" s="10">
        <f t="shared" si="82"/>
        <v>0</v>
      </c>
    </row>
    <row r="143" spans="10:66" ht="19" x14ac:dyDescent="0.25">
      <c r="J143" t="s">
        <v>357</v>
      </c>
      <c r="K143" t="s">
        <v>358</v>
      </c>
      <c r="L143">
        <v>1</v>
      </c>
      <c r="M143">
        <v>1</v>
      </c>
      <c r="N143" s="1">
        <v>97000</v>
      </c>
      <c r="O143" s="4">
        <v>2.2099999999999998E-5</v>
      </c>
      <c r="Z143" t="s">
        <v>144</v>
      </c>
      <c r="AA143" t="s">
        <v>145</v>
      </c>
      <c r="AB143">
        <v>1</v>
      </c>
      <c r="AC143">
        <v>1</v>
      </c>
      <c r="AD143" s="1">
        <v>2000000</v>
      </c>
      <c r="AE143" s="4">
        <v>3.19E-4</v>
      </c>
      <c r="AO143" t="s">
        <v>400</v>
      </c>
      <c r="AP143" t="s">
        <v>401</v>
      </c>
      <c r="AQ143" t="s">
        <v>781</v>
      </c>
      <c r="AR143">
        <v>26.39</v>
      </c>
      <c r="AS143" s="7">
        <f t="shared" si="61"/>
        <v>0</v>
      </c>
      <c r="AT143" s="7">
        <f t="shared" si="62"/>
        <v>0</v>
      </c>
      <c r="AU143" s="7">
        <f t="shared" si="63"/>
        <v>0</v>
      </c>
      <c r="AV143" s="7">
        <f t="shared" si="64"/>
        <v>0</v>
      </c>
      <c r="AW143" s="7">
        <f t="shared" si="65"/>
        <v>2</v>
      </c>
      <c r="AX143" s="7">
        <f t="shared" si="66"/>
        <v>2</v>
      </c>
      <c r="AY143" s="7">
        <f t="shared" si="67"/>
        <v>0</v>
      </c>
      <c r="AZ143" s="7">
        <f t="shared" si="68"/>
        <v>0</v>
      </c>
      <c r="BA143" s="7">
        <f t="shared" si="69"/>
        <v>0</v>
      </c>
      <c r="BB143" s="7">
        <f t="shared" si="70"/>
        <v>0</v>
      </c>
      <c r="BC143" s="8">
        <f t="shared" si="71"/>
        <v>2</v>
      </c>
      <c r="BD143" s="9" t="str">
        <f t="shared" si="72"/>
        <v>NF</v>
      </c>
      <c r="BE143" s="9" t="str">
        <f t="shared" si="73"/>
        <v>NF</v>
      </c>
      <c r="BF143" s="9">
        <f t="shared" si="74"/>
        <v>830000</v>
      </c>
      <c r="BG143" s="9" t="str">
        <f t="shared" si="75"/>
        <v>NF</v>
      </c>
      <c r="BH143" s="9" t="str">
        <f t="shared" si="76"/>
        <v>NF</v>
      </c>
      <c r="BI143" s="9">
        <f t="shared" si="77"/>
        <v>830000</v>
      </c>
      <c r="BJ143" s="10">
        <f t="shared" si="78"/>
        <v>0</v>
      </c>
      <c r="BK143" s="10">
        <f t="shared" si="79"/>
        <v>0</v>
      </c>
      <c r="BL143" s="10">
        <f t="shared" si="80"/>
        <v>1</v>
      </c>
      <c r="BM143" s="10">
        <f t="shared" si="81"/>
        <v>0</v>
      </c>
      <c r="BN143" s="10">
        <f t="shared" si="82"/>
        <v>0</v>
      </c>
    </row>
    <row r="144" spans="10:66" ht="19" x14ac:dyDescent="0.25">
      <c r="J144" t="s">
        <v>359</v>
      </c>
      <c r="K144" t="s">
        <v>360</v>
      </c>
      <c r="L144">
        <v>1</v>
      </c>
      <c r="M144">
        <v>1</v>
      </c>
      <c r="N144" s="1">
        <v>1000000</v>
      </c>
      <c r="O144" s="4">
        <v>2.3699999999999999E-4</v>
      </c>
      <c r="Z144" t="s">
        <v>576</v>
      </c>
      <c r="AA144" t="s">
        <v>577</v>
      </c>
      <c r="AB144">
        <v>1</v>
      </c>
      <c r="AC144">
        <v>1</v>
      </c>
      <c r="AD144" s="1">
        <v>390000</v>
      </c>
      <c r="AE144" s="4">
        <v>6.3800000000000006E-5</v>
      </c>
      <c r="AO144" t="s">
        <v>168</v>
      </c>
      <c r="AP144" t="s">
        <v>169</v>
      </c>
      <c r="AQ144" t="s">
        <v>782</v>
      </c>
      <c r="AR144">
        <v>36.57</v>
      </c>
      <c r="AS144" s="7">
        <f t="shared" si="61"/>
        <v>1</v>
      </c>
      <c r="AT144" s="7">
        <f t="shared" si="62"/>
        <v>1</v>
      </c>
      <c r="AU144" s="7">
        <f t="shared" si="63"/>
        <v>0</v>
      </c>
      <c r="AV144" s="7">
        <f t="shared" si="64"/>
        <v>0</v>
      </c>
      <c r="AW144" s="7">
        <f t="shared" si="65"/>
        <v>0</v>
      </c>
      <c r="AX144" s="7">
        <f t="shared" si="66"/>
        <v>0</v>
      </c>
      <c r="AY144" s="7">
        <f t="shared" si="67"/>
        <v>1</v>
      </c>
      <c r="AZ144" s="7">
        <f t="shared" si="68"/>
        <v>1</v>
      </c>
      <c r="BA144" s="7">
        <f t="shared" si="69"/>
        <v>0</v>
      </c>
      <c r="BB144" s="7">
        <f t="shared" si="70"/>
        <v>0</v>
      </c>
      <c r="BC144" s="8">
        <f t="shared" si="71"/>
        <v>1</v>
      </c>
      <c r="BD144" s="9">
        <f t="shared" si="72"/>
        <v>580000</v>
      </c>
      <c r="BE144" s="9" t="str">
        <f t="shared" si="73"/>
        <v>NF</v>
      </c>
      <c r="BF144" s="9" t="str">
        <f t="shared" si="74"/>
        <v>NF</v>
      </c>
      <c r="BG144" s="9">
        <f t="shared" si="75"/>
        <v>350000</v>
      </c>
      <c r="BH144" s="9" t="str">
        <f t="shared" si="76"/>
        <v>NF</v>
      </c>
      <c r="BI144" s="9">
        <f t="shared" si="77"/>
        <v>350000</v>
      </c>
      <c r="BJ144" s="10">
        <f t="shared" si="78"/>
        <v>1.6571428571428573</v>
      </c>
      <c r="BK144" s="10">
        <f t="shared" si="79"/>
        <v>0</v>
      </c>
      <c r="BL144" s="10">
        <f t="shared" si="80"/>
        <v>0</v>
      </c>
      <c r="BM144" s="10">
        <f t="shared" si="81"/>
        <v>1</v>
      </c>
      <c r="BN144" s="10">
        <f t="shared" si="82"/>
        <v>0</v>
      </c>
    </row>
    <row r="145" spans="10:66" ht="19" x14ac:dyDescent="0.25">
      <c r="J145" t="s">
        <v>361</v>
      </c>
      <c r="K145" t="s">
        <v>362</v>
      </c>
      <c r="L145">
        <v>1</v>
      </c>
      <c r="M145">
        <v>1</v>
      </c>
      <c r="N145" s="1">
        <v>480000</v>
      </c>
      <c r="O145" s="4">
        <v>1.0900000000000001E-4</v>
      </c>
      <c r="Z145" t="s">
        <v>578</v>
      </c>
      <c r="AA145" t="s">
        <v>579</v>
      </c>
      <c r="AB145">
        <v>1</v>
      </c>
      <c r="AC145">
        <v>1</v>
      </c>
      <c r="AD145" s="1">
        <v>750000</v>
      </c>
      <c r="AE145" s="4">
        <v>1.2300000000000001E-4</v>
      </c>
      <c r="AO145" t="s">
        <v>606</v>
      </c>
      <c r="AP145" t="s">
        <v>607</v>
      </c>
      <c r="AQ145" t="s">
        <v>783</v>
      </c>
      <c r="AR145">
        <v>111.68</v>
      </c>
      <c r="AS145" s="7">
        <f t="shared" si="61"/>
        <v>0</v>
      </c>
      <c r="AT145" s="7">
        <f t="shared" si="62"/>
        <v>0</v>
      </c>
      <c r="AU145" s="7">
        <f t="shared" si="63"/>
        <v>0</v>
      </c>
      <c r="AV145" s="7">
        <f t="shared" si="64"/>
        <v>0</v>
      </c>
      <c r="AW145" s="7">
        <f t="shared" si="65"/>
        <v>0</v>
      </c>
      <c r="AX145" s="7">
        <f t="shared" si="66"/>
        <v>0</v>
      </c>
      <c r="AY145" s="7">
        <f t="shared" si="67"/>
        <v>0</v>
      </c>
      <c r="AZ145" s="7">
        <f t="shared" si="68"/>
        <v>0</v>
      </c>
      <c r="BA145" s="7">
        <f t="shared" si="69"/>
        <v>2</v>
      </c>
      <c r="BB145" s="7">
        <f t="shared" si="70"/>
        <v>2</v>
      </c>
      <c r="BC145" s="8">
        <f t="shared" si="71"/>
        <v>2</v>
      </c>
      <c r="BD145" s="9" t="str">
        <f t="shared" si="72"/>
        <v>NF</v>
      </c>
      <c r="BE145" s="9" t="str">
        <f t="shared" si="73"/>
        <v>NF</v>
      </c>
      <c r="BF145" s="9" t="str">
        <f t="shared" si="74"/>
        <v>NF</v>
      </c>
      <c r="BG145" s="9" t="str">
        <f t="shared" si="75"/>
        <v>NF</v>
      </c>
      <c r="BH145" s="9">
        <f t="shared" si="76"/>
        <v>4400000</v>
      </c>
      <c r="BI145" s="9">
        <f t="shared" si="77"/>
        <v>4400000</v>
      </c>
      <c r="BJ145" s="10">
        <f t="shared" si="78"/>
        <v>0</v>
      </c>
      <c r="BK145" s="10">
        <f t="shared" si="79"/>
        <v>0</v>
      </c>
      <c r="BL145" s="10">
        <f t="shared" si="80"/>
        <v>0</v>
      </c>
      <c r="BM145" s="10">
        <f t="shared" si="81"/>
        <v>0</v>
      </c>
      <c r="BN145" s="10">
        <f t="shared" si="82"/>
        <v>1</v>
      </c>
    </row>
    <row r="146" spans="10:66" ht="19" x14ac:dyDescent="0.25">
      <c r="J146" t="s">
        <v>363</v>
      </c>
      <c r="K146" t="s">
        <v>364</v>
      </c>
      <c r="L146">
        <v>1</v>
      </c>
      <c r="M146">
        <v>1</v>
      </c>
      <c r="N146" s="1">
        <v>460000</v>
      </c>
      <c r="O146" s="4">
        <v>1.03E-4</v>
      </c>
      <c r="Z146" t="s">
        <v>255</v>
      </c>
      <c r="AA146" t="s">
        <v>256</v>
      </c>
      <c r="AB146">
        <v>1</v>
      </c>
      <c r="AC146">
        <v>1</v>
      </c>
      <c r="AD146" s="1">
        <v>1200000</v>
      </c>
      <c r="AE146" s="4">
        <v>1.9100000000000001E-4</v>
      </c>
      <c r="AO146" t="s">
        <v>305</v>
      </c>
      <c r="AP146" t="s">
        <v>306</v>
      </c>
      <c r="AQ146" t="s">
        <v>784</v>
      </c>
      <c r="AR146">
        <v>28.6</v>
      </c>
      <c r="AS146" s="7">
        <f t="shared" si="61"/>
        <v>0</v>
      </c>
      <c r="AT146" s="7">
        <f t="shared" si="62"/>
        <v>0</v>
      </c>
      <c r="AU146" s="7">
        <f t="shared" si="63"/>
        <v>1</v>
      </c>
      <c r="AV146" s="7">
        <f t="shared" si="64"/>
        <v>1</v>
      </c>
      <c r="AW146" s="7">
        <f t="shared" si="65"/>
        <v>0</v>
      </c>
      <c r="AX146" s="7">
        <f t="shared" si="66"/>
        <v>0</v>
      </c>
      <c r="AY146" s="7">
        <f t="shared" si="67"/>
        <v>1</v>
      </c>
      <c r="AZ146" s="7">
        <f t="shared" si="68"/>
        <v>1</v>
      </c>
      <c r="BA146" s="7">
        <f t="shared" si="69"/>
        <v>0</v>
      </c>
      <c r="BB146" s="7">
        <f t="shared" si="70"/>
        <v>0</v>
      </c>
      <c r="BC146" s="8">
        <f t="shared" si="71"/>
        <v>1</v>
      </c>
      <c r="BD146" s="9" t="str">
        <f t="shared" si="72"/>
        <v>NF</v>
      </c>
      <c r="BE146" s="9">
        <f t="shared" si="73"/>
        <v>540000</v>
      </c>
      <c r="BF146" s="9" t="str">
        <f t="shared" si="74"/>
        <v>NF</v>
      </c>
      <c r="BG146" s="9">
        <f t="shared" si="75"/>
        <v>380000</v>
      </c>
      <c r="BH146" s="9" t="str">
        <f t="shared" si="76"/>
        <v>NF</v>
      </c>
      <c r="BI146" s="9">
        <f t="shared" si="77"/>
        <v>380000</v>
      </c>
      <c r="BJ146" s="10">
        <f t="shared" si="78"/>
        <v>0</v>
      </c>
      <c r="BK146" s="10">
        <f t="shared" si="79"/>
        <v>1.4210526315789473</v>
      </c>
      <c r="BL146" s="10">
        <f t="shared" si="80"/>
        <v>0</v>
      </c>
      <c r="BM146" s="10">
        <f t="shared" si="81"/>
        <v>1</v>
      </c>
      <c r="BN146" s="10">
        <f t="shared" si="82"/>
        <v>0</v>
      </c>
    </row>
    <row r="147" spans="10:66" ht="19" x14ac:dyDescent="0.25">
      <c r="J147" t="s">
        <v>365</v>
      </c>
      <c r="K147" t="s">
        <v>366</v>
      </c>
      <c r="L147">
        <v>1</v>
      </c>
      <c r="M147">
        <v>1</v>
      </c>
      <c r="N147" s="1">
        <v>240000</v>
      </c>
      <c r="O147" s="4">
        <v>5.38E-5</v>
      </c>
      <c r="Z147" t="s">
        <v>580</v>
      </c>
      <c r="AA147" t="s">
        <v>581</v>
      </c>
      <c r="AB147">
        <v>1</v>
      </c>
      <c r="AC147">
        <v>1</v>
      </c>
      <c r="AD147" s="1">
        <v>1200000</v>
      </c>
      <c r="AE147" s="4">
        <v>1.9000000000000001E-4</v>
      </c>
      <c r="AO147" t="s">
        <v>434</v>
      </c>
      <c r="AP147" t="s">
        <v>435</v>
      </c>
      <c r="AQ147" t="s">
        <v>785</v>
      </c>
      <c r="AR147">
        <v>26.65</v>
      </c>
      <c r="AS147" s="7">
        <f t="shared" si="61"/>
        <v>0</v>
      </c>
      <c r="AT147" s="7">
        <f t="shared" si="62"/>
        <v>0</v>
      </c>
      <c r="AU147" s="7">
        <f t="shared" si="63"/>
        <v>0</v>
      </c>
      <c r="AV147" s="7">
        <f t="shared" si="64"/>
        <v>0</v>
      </c>
      <c r="AW147" s="7">
        <f t="shared" si="65"/>
        <v>1</v>
      </c>
      <c r="AX147" s="7">
        <f t="shared" si="66"/>
        <v>1</v>
      </c>
      <c r="AY147" s="7">
        <f t="shared" si="67"/>
        <v>0</v>
      </c>
      <c r="AZ147" s="7">
        <f t="shared" si="68"/>
        <v>0</v>
      </c>
      <c r="BA147" s="7">
        <f t="shared" si="69"/>
        <v>1</v>
      </c>
      <c r="BB147" s="7">
        <f t="shared" si="70"/>
        <v>1</v>
      </c>
      <c r="BC147" s="8">
        <f t="shared" si="71"/>
        <v>1</v>
      </c>
      <c r="BD147" s="9" t="str">
        <f t="shared" si="72"/>
        <v>NF</v>
      </c>
      <c r="BE147" s="9" t="str">
        <f t="shared" si="73"/>
        <v>NF</v>
      </c>
      <c r="BF147" s="9">
        <f t="shared" si="74"/>
        <v>550000</v>
      </c>
      <c r="BG147" s="9" t="str">
        <f t="shared" si="75"/>
        <v>NF</v>
      </c>
      <c r="BH147" s="9">
        <f t="shared" si="76"/>
        <v>210000</v>
      </c>
      <c r="BI147" s="9">
        <f t="shared" si="77"/>
        <v>210000</v>
      </c>
      <c r="BJ147" s="10">
        <f t="shared" si="78"/>
        <v>0</v>
      </c>
      <c r="BK147" s="10">
        <f t="shared" si="79"/>
        <v>0</v>
      </c>
      <c r="BL147" s="10">
        <f t="shared" si="80"/>
        <v>2.6190476190476191</v>
      </c>
      <c r="BM147" s="10">
        <f t="shared" si="81"/>
        <v>0</v>
      </c>
      <c r="BN147" s="10">
        <f t="shared" si="82"/>
        <v>1</v>
      </c>
    </row>
    <row r="148" spans="10:66" ht="19" x14ac:dyDescent="0.25">
      <c r="J148" t="s">
        <v>367</v>
      </c>
      <c r="K148" t="s">
        <v>368</v>
      </c>
      <c r="L148">
        <v>1</v>
      </c>
      <c r="M148">
        <v>1</v>
      </c>
      <c r="N148" s="1">
        <v>220000</v>
      </c>
      <c r="O148" s="4">
        <v>4.9400000000000001E-5</v>
      </c>
      <c r="Z148" t="s">
        <v>582</v>
      </c>
      <c r="AA148" t="s">
        <v>583</v>
      </c>
      <c r="AB148">
        <v>1</v>
      </c>
      <c r="AC148">
        <v>1</v>
      </c>
      <c r="AD148" s="1">
        <v>470000</v>
      </c>
      <c r="AE148" s="4">
        <v>7.64E-5</v>
      </c>
      <c r="AO148" t="s">
        <v>67</v>
      </c>
      <c r="AP148" t="s">
        <v>68</v>
      </c>
      <c r="AQ148" t="s">
        <v>786</v>
      </c>
      <c r="AR148">
        <v>22.72</v>
      </c>
      <c r="AS148" s="7">
        <f t="shared" si="61"/>
        <v>2</v>
      </c>
      <c r="AT148" s="7">
        <f t="shared" si="62"/>
        <v>2</v>
      </c>
      <c r="AU148" s="7">
        <f t="shared" si="63"/>
        <v>0</v>
      </c>
      <c r="AV148" s="7">
        <f t="shared" si="64"/>
        <v>0</v>
      </c>
      <c r="AW148" s="7">
        <f t="shared" si="65"/>
        <v>0</v>
      </c>
      <c r="AX148" s="7">
        <f t="shared" si="66"/>
        <v>0</v>
      </c>
      <c r="AY148" s="7">
        <f t="shared" si="67"/>
        <v>0</v>
      </c>
      <c r="AZ148" s="7">
        <f t="shared" si="68"/>
        <v>0</v>
      </c>
      <c r="BA148" s="7">
        <f t="shared" si="69"/>
        <v>0</v>
      </c>
      <c r="BB148" s="7">
        <f t="shared" si="70"/>
        <v>0</v>
      </c>
      <c r="BC148" s="8">
        <f t="shared" si="71"/>
        <v>2</v>
      </c>
      <c r="BD148" s="9">
        <f t="shared" si="72"/>
        <v>1200000</v>
      </c>
      <c r="BE148" s="9" t="str">
        <f t="shared" si="73"/>
        <v>NF</v>
      </c>
      <c r="BF148" s="9" t="str">
        <f t="shared" si="74"/>
        <v>NF</v>
      </c>
      <c r="BG148" s="9" t="str">
        <f t="shared" si="75"/>
        <v>NF</v>
      </c>
      <c r="BH148" s="9" t="str">
        <f t="shared" si="76"/>
        <v>NF</v>
      </c>
      <c r="BI148" s="9">
        <f t="shared" si="77"/>
        <v>1200000</v>
      </c>
      <c r="BJ148" s="10">
        <f t="shared" si="78"/>
        <v>1</v>
      </c>
      <c r="BK148" s="10">
        <f t="shared" si="79"/>
        <v>0</v>
      </c>
      <c r="BL148" s="10">
        <f t="shared" si="80"/>
        <v>0</v>
      </c>
      <c r="BM148" s="10">
        <f t="shared" si="81"/>
        <v>0</v>
      </c>
      <c r="BN148" s="10">
        <f t="shared" si="82"/>
        <v>0</v>
      </c>
    </row>
    <row r="149" spans="10:66" ht="19" x14ac:dyDescent="0.25">
      <c r="J149" t="s">
        <v>156</v>
      </c>
      <c r="K149" t="s">
        <v>157</v>
      </c>
      <c r="L149">
        <v>1</v>
      </c>
      <c r="M149">
        <v>1</v>
      </c>
      <c r="N149" s="1">
        <v>390000</v>
      </c>
      <c r="O149" s="4">
        <v>8.8999999999999995E-5</v>
      </c>
      <c r="Z149" t="s">
        <v>584</v>
      </c>
      <c r="AA149" t="s">
        <v>585</v>
      </c>
      <c r="AB149">
        <v>1</v>
      </c>
      <c r="AC149">
        <v>1</v>
      </c>
      <c r="AD149" s="1">
        <v>86000</v>
      </c>
      <c r="AE149" s="4">
        <v>1.4E-5</v>
      </c>
      <c r="AO149" t="s">
        <v>317</v>
      </c>
      <c r="AP149" t="s">
        <v>318</v>
      </c>
      <c r="AQ149" t="s">
        <v>787</v>
      </c>
      <c r="AR149">
        <v>25.37</v>
      </c>
      <c r="AS149" s="7">
        <f t="shared" si="61"/>
        <v>0</v>
      </c>
      <c r="AT149" s="7">
        <f t="shared" si="62"/>
        <v>0</v>
      </c>
      <c r="AU149" s="7">
        <f t="shared" si="63"/>
        <v>1</v>
      </c>
      <c r="AV149" s="7">
        <f t="shared" si="64"/>
        <v>1</v>
      </c>
      <c r="AW149" s="7">
        <f t="shared" si="65"/>
        <v>0</v>
      </c>
      <c r="AX149" s="7">
        <f t="shared" si="66"/>
        <v>0</v>
      </c>
      <c r="AY149" s="7">
        <f t="shared" si="67"/>
        <v>1</v>
      </c>
      <c r="AZ149" s="7">
        <f t="shared" si="68"/>
        <v>1</v>
      </c>
      <c r="BA149" s="7">
        <f t="shared" si="69"/>
        <v>0</v>
      </c>
      <c r="BB149" s="7">
        <f t="shared" si="70"/>
        <v>0</v>
      </c>
      <c r="BC149" s="8">
        <f t="shared" si="71"/>
        <v>1</v>
      </c>
      <c r="BD149" s="9" t="str">
        <f t="shared" si="72"/>
        <v>NF</v>
      </c>
      <c r="BE149" s="9">
        <f t="shared" si="73"/>
        <v>920000</v>
      </c>
      <c r="BF149" s="9" t="str">
        <f t="shared" si="74"/>
        <v>NF</v>
      </c>
      <c r="BG149" s="9">
        <f t="shared" si="75"/>
        <v>720000</v>
      </c>
      <c r="BH149" s="9" t="str">
        <f t="shared" si="76"/>
        <v>NF</v>
      </c>
      <c r="BI149" s="9">
        <f t="shared" si="77"/>
        <v>720000</v>
      </c>
      <c r="BJ149" s="10">
        <f t="shared" si="78"/>
        <v>0</v>
      </c>
      <c r="BK149" s="10">
        <f t="shared" si="79"/>
        <v>1.2777777777777777</v>
      </c>
      <c r="BL149" s="10">
        <f t="shared" si="80"/>
        <v>0</v>
      </c>
      <c r="BM149" s="10">
        <f t="shared" si="81"/>
        <v>1</v>
      </c>
      <c r="BN149" s="10">
        <f t="shared" si="82"/>
        <v>0</v>
      </c>
    </row>
    <row r="150" spans="10:66" ht="19" x14ac:dyDescent="0.25">
      <c r="Z150" t="s">
        <v>337</v>
      </c>
      <c r="AA150" t="s">
        <v>338</v>
      </c>
      <c r="AB150">
        <v>1</v>
      </c>
      <c r="AC150">
        <v>1</v>
      </c>
      <c r="AD150" s="1">
        <v>10000000</v>
      </c>
      <c r="AE150" s="4">
        <v>1.6299999999999999E-3</v>
      </c>
      <c r="AO150" t="s">
        <v>402</v>
      </c>
      <c r="AP150" t="s">
        <v>403</v>
      </c>
      <c r="AQ150" t="s">
        <v>788</v>
      </c>
      <c r="AR150">
        <v>25.34</v>
      </c>
      <c r="AS150" s="7">
        <f t="shared" si="61"/>
        <v>0</v>
      </c>
      <c r="AT150" s="7">
        <f t="shared" si="62"/>
        <v>0</v>
      </c>
      <c r="AU150" s="7">
        <f t="shared" si="63"/>
        <v>0</v>
      </c>
      <c r="AV150" s="7">
        <f t="shared" si="64"/>
        <v>0</v>
      </c>
      <c r="AW150" s="7">
        <f t="shared" si="65"/>
        <v>2</v>
      </c>
      <c r="AX150" s="7">
        <f t="shared" si="66"/>
        <v>2</v>
      </c>
      <c r="AY150" s="7">
        <f t="shared" si="67"/>
        <v>0</v>
      </c>
      <c r="AZ150" s="7">
        <f t="shared" si="68"/>
        <v>0</v>
      </c>
      <c r="BA150" s="7">
        <f t="shared" si="69"/>
        <v>0</v>
      </c>
      <c r="BB150" s="7">
        <f t="shared" si="70"/>
        <v>0</v>
      </c>
      <c r="BC150" s="8">
        <f t="shared" si="71"/>
        <v>2</v>
      </c>
      <c r="BD150" s="9" t="str">
        <f t="shared" si="72"/>
        <v>NF</v>
      </c>
      <c r="BE150" s="9" t="str">
        <f t="shared" si="73"/>
        <v>NF</v>
      </c>
      <c r="BF150" s="9">
        <f t="shared" si="74"/>
        <v>1200000</v>
      </c>
      <c r="BG150" s="9" t="str">
        <f t="shared" si="75"/>
        <v>NF</v>
      </c>
      <c r="BH150" s="9" t="str">
        <f t="shared" si="76"/>
        <v>NF</v>
      </c>
      <c r="BI150" s="9">
        <f t="shared" si="77"/>
        <v>1200000</v>
      </c>
      <c r="BJ150" s="10">
        <f t="shared" si="78"/>
        <v>0</v>
      </c>
      <c r="BK150" s="10">
        <f t="shared" si="79"/>
        <v>0</v>
      </c>
      <c r="BL150" s="10">
        <f t="shared" si="80"/>
        <v>1</v>
      </c>
      <c r="BM150" s="10">
        <f t="shared" si="81"/>
        <v>0</v>
      </c>
      <c r="BN150" s="10">
        <f t="shared" si="82"/>
        <v>0</v>
      </c>
    </row>
    <row r="151" spans="10:66" ht="19" x14ac:dyDescent="0.25">
      <c r="Z151" t="s">
        <v>586</v>
      </c>
      <c r="AA151" t="s">
        <v>587</v>
      </c>
      <c r="AB151">
        <v>1</v>
      </c>
      <c r="AC151">
        <v>1</v>
      </c>
      <c r="AD151" s="1">
        <v>230000</v>
      </c>
      <c r="AE151" s="4">
        <v>3.7799999999999997E-5</v>
      </c>
      <c r="AO151" t="s">
        <v>404</v>
      </c>
      <c r="AP151" t="s">
        <v>405</v>
      </c>
      <c r="AQ151" t="s">
        <v>789</v>
      </c>
      <c r="AR151">
        <v>27.87</v>
      </c>
      <c r="AS151" s="7">
        <f t="shared" si="61"/>
        <v>0</v>
      </c>
      <c r="AT151" s="7">
        <f t="shared" si="62"/>
        <v>0</v>
      </c>
      <c r="AU151" s="7">
        <f t="shared" si="63"/>
        <v>0</v>
      </c>
      <c r="AV151" s="7">
        <f t="shared" si="64"/>
        <v>0</v>
      </c>
      <c r="AW151" s="7">
        <f t="shared" si="65"/>
        <v>2</v>
      </c>
      <c r="AX151" s="7">
        <f t="shared" si="66"/>
        <v>2</v>
      </c>
      <c r="AY151" s="7">
        <f t="shared" si="67"/>
        <v>0</v>
      </c>
      <c r="AZ151" s="7">
        <f t="shared" si="68"/>
        <v>0</v>
      </c>
      <c r="BA151" s="7">
        <f t="shared" si="69"/>
        <v>0</v>
      </c>
      <c r="BB151" s="7">
        <f t="shared" si="70"/>
        <v>0</v>
      </c>
      <c r="BC151" s="8">
        <f t="shared" si="71"/>
        <v>2</v>
      </c>
      <c r="BD151" s="9" t="str">
        <f t="shared" si="72"/>
        <v>NF</v>
      </c>
      <c r="BE151" s="9" t="str">
        <f t="shared" si="73"/>
        <v>NF</v>
      </c>
      <c r="BF151" s="9">
        <f t="shared" si="74"/>
        <v>1500000</v>
      </c>
      <c r="BG151" s="9" t="str">
        <f t="shared" si="75"/>
        <v>NF</v>
      </c>
      <c r="BH151" s="9" t="str">
        <f t="shared" si="76"/>
        <v>NF</v>
      </c>
      <c r="BI151" s="9">
        <f t="shared" si="77"/>
        <v>1500000</v>
      </c>
      <c r="BJ151" s="10">
        <f t="shared" si="78"/>
        <v>0</v>
      </c>
      <c r="BK151" s="10">
        <f t="shared" si="79"/>
        <v>0</v>
      </c>
      <c r="BL151" s="10">
        <f t="shared" si="80"/>
        <v>1</v>
      </c>
      <c r="BM151" s="10">
        <f t="shared" si="81"/>
        <v>0</v>
      </c>
      <c r="BN151" s="10">
        <f t="shared" si="82"/>
        <v>0</v>
      </c>
    </row>
    <row r="152" spans="10:66" ht="19" x14ac:dyDescent="0.25">
      <c r="Z152" t="s">
        <v>588</v>
      </c>
      <c r="AA152" t="s">
        <v>589</v>
      </c>
      <c r="AB152">
        <v>1</v>
      </c>
      <c r="AC152">
        <v>1</v>
      </c>
      <c r="AD152" s="1">
        <v>1300000</v>
      </c>
      <c r="AE152" s="4">
        <v>2.1900000000000001E-4</v>
      </c>
      <c r="AO152" t="s">
        <v>357</v>
      </c>
      <c r="AP152" t="s">
        <v>358</v>
      </c>
      <c r="AQ152" t="s">
        <v>790</v>
      </c>
      <c r="AR152">
        <v>123.72</v>
      </c>
      <c r="AS152" s="7">
        <f t="shared" si="61"/>
        <v>0</v>
      </c>
      <c r="AT152" s="7">
        <f t="shared" si="62"/>
        <v>0</v>
      </c>
      <c r="AU152" s="7">
        <f t="shared" si="63"/>
        <v>1</v>
      </c>
      <c r="AV152" s="7">
        <f t="shared" si="64"/>
        <v>1</v>
      </c>
      <c r="AW152" s="7">
        <f t="shared" si="65"/>
        <v>1</v>
      </c>
      <c r="AX152" s="7">
        <f t="shared" si="66"/>
        <v>1</v>
      </c>
      <c r="AY152" s="7">
        <f t="shared" si="67"/>
        <v>0</v>
      </c>
      <c r="AZ152" s="7">
        <f t="shared" si="68"/>
        <v>0</v>
      </c>
      <c r="BA152" s="7">
        <f t="shared" si="69"/>
        <v>0</v>
      </c>
      <c r="BB152" s="7">
        <f t="shared" si="70"/>
        <v>0</v>
      </c>
      <c r="BC152" s="8">
        <f t="shared" si="71"/>
        <v>1</v>
      </c>
      <c r="BD152" s="9" t="str">
        <f t="shared" si="72"/>
        <v>NF</v>
      </c>
      <c r="BE152" s="9">
        <f t="shared" si="73"/>
        <v>97000</v>
      </c>
      <c r="BF152" s="9">
        <f t="shared" si="74"/>
        <v>170000</v>
      </c>
      <c r="BG152" s="9" t="str">
        <f t="shared" si="75"/>
        <v>NF</v>
      </c>
      <c r="BH152" s="9" t="str">
        <f t="shared" si="76"/>
        <v>NF</v>
      </c>
      <c r="BI152" s="9">
        <f t="shared" si="77"/>
        <v>97000</v>
      </c>
      <c r="BJ152" s="10">
        <f t="shared" si="78"/>
        <v>0</v>
      </c>
      <c r="BK152" s="10">
        <f t="shared" si="79"/>
        <v>1</v>
      </c>
      <c r="BL152" s="10">
        <f t="shared" si="80"/>
        <v>1.7525773195876289</v>
      </c>
      <c r="BM152" s="10">
        <f t="shared" si="81"/>
        <v>0</v>
      </c>
      <c r="BN152" s="10">
        <f t="shared" si="82"/>
        <v>0</v>
      </c>
    </row>
    <row r="153" spans="10:66" ht="19" x14ac:dyDescent="0.25">
      <c r="Z153" t="s">
        <v>590</v>
      </c>
      <c r="AA153" t="s">
        <v>591</v>
      </c>
      <c r="AB153">
        <v>1</v>
      </c>
      <c r="AC153">
        <v>1</v>
      </c>
      <c r="AD153" s="1">
        <v>1000000</v>
      </c>
      <c r="AE153" s="4">
        <v>1.65E-4</v>
      </c>
      <c r="AO153" t="s">
        <v>406</v>
      </c>
      <c r="AP153" t="s">
        <v>407</v>
      </c>
      <c r="AQ153" t="s">
        <v>791</v>
      </c>
      <c r="AR153">
        <v>37.799999999999997</v>
      </c>
      <c r="AS153" s="7">
        <f t="shared" si="61"/>
        <v>0</v>
      </c>
      <c r="AT153" s="7">
        <f t="shared" si="62"/>
        <v>0</v>
      </c>
      <c r="AU153" s="7">
        <f t="shared" si="63"/>
        <v>0</v>
      </c>
      <c r="AV153" s="7">
        <f t="shared" si="64"/>
        <v>0</v>
      </c>
      <c r="AW153" s="7">
        <f t="shared" si="65"/>
        <v>2</v>
      </c>
      <c r="AX153" s="7">
        <f t="shared" si="66"/>
        <v>2</v>
      </c>
      <c r="AY153" s="7">
        <f t="shared" si="67"/>
        <v>0</v>
      </c>
      <c r="AZ153" s="7">
        <f t="shared" si="68"/>
        <v>0</v>
      </c>
      <c r="BA153" s="7">
        <f t="shared" si="69"/>
        <v>0</v>
      </c>
      <c r="BB153" s="7">
        <f t="shared" si="70"/>
        <v>0</v>
      </c>
      <c r="BC153" s="8">
        <f t="shared" si="71"/>
        <v>2</v>
      </c>
      <c r="BD153" s="9" t="str">
        <f t="shared" si="72"/>
        <v>NF</v>
      </c>
      <c r="BE153" s="9" t="str">
        <f t="shared" si="73"/>
        <v>NF</v>
      </c>
      <c r="BF153" s="9">
        <f t="shared" si="74"/>
        <v>2100000</v>
      </c>
      <c r="BG153" s="9" t="str">
        <f t="shared" si="75"/>
        <v>NF</v>
      </c>
      <c r="BH153" s="9" t="str">
        <f t="shared" si="76"/>
        <v>NF</v>
      </c>
      <c r="BI153" s="9">
        <f t="shared" si="77"/>
        <v>2100000</v>
      </c>
      <c r="BJ153" s="10">
        <f t="shared" si="78"/>
        <v>0</v>
      </c>
      <c r="BK153" s="10">
        <f t="shared" si="79"/>
        <v>0</v>
      </c>
      <c r="BL153" s="10">
        <f t="shared" si="80"/>
        <v>1</v>
      </c>
      <c r="BM153" s="10">
        <f t="shared" si="81"/>
        <v>0</v>
      </c>
      <c r="BN153" s="10">
        <f t="shared" si="82"/>
        <v>0</v>
      </c>
    </row>
    <row r="154" spans="10:66" ht="19" x14ac:dyDescent="0.25">
      <c r="Z154" t="s">
        <v>343</v>
      </c>
      <c r="AA154" t="s">
        <v>344</v>
      </c>
      <c r="AB154">
        <v>1</v>
      </c>
      <c r="AC154">
        <v>1</v>
      </c>
      <c r="AD154" s="1">
        <v>2200000</v>
      </c>
      <c r="AE154" s="4">
        <v>3.5500000000000001E-4</v>
      </c>
      <c r="AO154" t="s">
        <v>408</v>
      </c>
      <c r="AP154" t="s">
        <v>409</v>
      </c>
      <c r="AQ154" t="s">
        <v>792</v>
      </c>
      <c r="AR154">
        <v>19.88</v>
      </c>
      <c r="AS154" s="7">
        <f t="shared" si="61"/>
        <v>0</v>
      </c>
      <c r="AT154" s="7">
        <f t="shared" si="62"/>
        <v>0</v>
      </c>
      <c r="AU154" s="7">
        <f t="shared" si="63"/>
        <v>0</v>
      </c>
      <c r="AV154" s="7">
        <f t="shared" si="64"/>
        <v>0</v>
      </c>
      <c r="AW154" s="7">
        <f t="shared" si="65"/>
        <v>2</v>
      </c>
      <c r="AX154" s="7">
        <f t="shared" si="66"/>
        <v>2</v>
      </c>
      <c r="AY154" s="7">
        <f t="shared" si="67"/>
        <v>0</v>
      </c>
      <c r="AZ154" s="7">
        <f t="shared" si="68"/>
        <v>0</v>
      </c>
      <c r="BA154" s="7">
        <f t="shared" si="69"/>
        <v>0</v>
      </c>
      <c r="BB154" s="7">
        <f t="shared" si="70"/>
        <v>0</v>
      </c>
      <c r="BC154" s="8">
        <f t="shared" si="71"/>
        <v>2</v>
      </c>
      <c r="BD154" s="9" t="str">
        <f t="shared" si="72"/>
        <v>NF</v>
      </c>
      <c r="BE154" s="9" t="str">
        <f t="shared" si="73"/>
        <v>NF</v>
      </c>
      <c r="BF154" s="9">
        <f t="shared" si="74"/>
        <v>890000</v>
      </c>
      <c r="BG154" s="9" t="str">
        <f t="shared" si="75"/>
        <v>NF</v>
      </c>
      <c r="BH154" s="9" t="str">
        <f t="shared" si="76"/>
        <v>NF</v>
      </c>
      <c r="BI154" s="9">
        <f t="shared" si="77"/>
        <v>890000</v>
      </c>
      <c r="BJ154" s="10">
        <f t="shared" si="78"/>
        <v>0</v>
      </c>
      <c r="BK154" s="10">
        <f t="shared" si="79"/>
        <v>0</v>
      </c>
      <c r="BL154" s="10">
        <f t="shared" si="80"/>
        <v>1</v>
      </c>
      <c r="BM154" s="10">
        <f t="shared" si="81"/>
        <v>0</v>
      </c>
      <c r="BN154" s="10">
        <f t="shared" si="82"/>
        <v>0</v>
      </c>
    </row>
    <row r="155" spans="10:66" ht="19" x14ac:dyDescent="0.25">
      <c r="Z155" t="s">
        <v>592</v>
      </c>
      <c r="AA155" t="s">
        <v>593</v>
      </c>
      <c r="AB155">
        <v>1</v>
      </c>
      <c r="AC155">
        <v>1</v>
      </c>
      <c r="AD155" s="1">
        <v>400000</v>
      </c>
      <c r="AE155" s="4">
        <v>6.5400000000000004E-5</v>
      </c>
      <c r="AO155" t="s">
        <v>410</v>
      </c>
      <c r="AP155" t="s">
        <v>411</v>
      </c>
      <c r="AQ155" t="s">
        <v>793</v>
      </c>
      <c r="AR155">
        <v>50.11</v>
      </c>
      <c r="AS155" s="7">
        <f t="shared" si="61"/>
        <v>0</v>
      </c>
      <c r="AT155" s="7">
        <f t="shared" si="62"/>
        <v>0</v>
      </c>
      <c r="AU155" s="7">
        <f t="shared" si="63"/>
        <v>0</v>
      </c>
      <c r="AV155" s="7">
        <f t="shared" si="64"/>
        <v>0</v>
      </c>
      <c r="AW155" s="7">
        <f t="shared" si="65"/>
        <v>2</v>
      </c>
      <c r="AX155" s="7">
        <f t="shared" si="66"/>
        <v>2</v>
      </c>
      <c r="AY155" s="7">
        <f t="shared" si="67"/>
        <v>0</v>
      </c>
      <c r="AZ155" s="7">
        <f t="shared" si="68"/>
        <v>0</v>
      </c>
      <c r="BA155" s="7">
        <f t="shared" si="69"/>
        <v>0</v>
      </c>
      <c r="BB155" s="7">
        <f t="shared" si="70"/>
        <v>0</v>
      </c>
      <c r="BC155" s="8">
        <f t="shared" si="71"/>
        <v>2</v>
      </c>
      <c r="BD155" s="9" t="str">
        <f t="shared" si="72"/>
        <v>NF</v>
      </c>
      <c r="BE155" s="9" t="str">
        <f t="shared" si="73"/>
        <v>NF</v>
      </c>
      <c r="BF155" s="9">
        <f t="shared" si="74"/>
        <v>1400000</v>
      </c>
      <c r="BG155" s="9" t="str">
        <f t="shared" si="75"/>
        <v>NF</v>
      </c>
      <c r="BH155" s="9" t="str">
        <f t="shared" si="76"/>
        <v>NF</v>
      </c>
      <c r="BI155" s="9">
        <f t="shared" si="77"/>
        <v>1400000</v>
      </c>
      <c r="BJ155" s="10">
        <f t="shared" si="78"/>
        <v>0</v>
      </c>
      <c r="BK155" s="10">
        <f t="shared" si="79"/>
        <v>0</v>
      </c>
      <c r="BL155" s="10">
        <f t="shared" si="80"/>
        <v>1</v>
      </c>
      <c r="BM155" s="10">
        <f t="shared" si="81"/>
        <v>0</v>
      </c>
      <c r="BN155" s="10">
        <f t="shared" si="82"/>
        <v>0</v>
      </c>
    </row>
    <row r="156" spans="10:66" ht="19" x14ac:dyDescent="0.25">
      <c r="Z156" t="s">
        <v>594</v>
      </c>
      <c r="AA156" t="s">
        <v>595</v>
      </c>
      <c r="AB156">
        <v>1</v>
      </c>
      <c r="AC156">
        <v>1</v>
      </c>
      <c r="AD156" s="1">
        <v>880000</v>
      </c>
      <c r="AE156" s="4">
        <v>1.44E-4</v>
      </c>
      <c r="AO156" t="s">
        <v>343</v>
      </c>
      <c r="AP156" t="s">
        <v>344</v>
      </c>
      <c r="AQ156" t="s">
        <v>794</v>
      </c>
      <c r="AR156">
        <v>25.02</v>
      </c>
      <c r="AS156" s="7">
        <f t="shared" si="61"/>
        <v>0</v>
      </c>
      <c r="AT156" s="7">
        <f t="shared" si="62"/>
        <v>0</v>
      </c>
      <c r="AU156" s="7">
        <f t="shared" si="63"/>
        <v>1</v>
      </c>
      <c r="AV156" s="7">
        <f t="shared" si="64"/>
        <v>1</v>
      </c>
      <c r="AW156" s="7">
        <f t="shared" si="65"/>
        <v>0</v>
      </c>
      <c r="AX156" s="7">
        <f t="shared" si="66"/>
        <v>0</v>
      </c>
      <c r="AY156" s="7">
        <f t="shared" si="67"/>
        <v>1</v>
      </c>
      <c r="AZ156" s="7">
        <f t="shared" si="68"/>
        <v>1</v>
      </c>
      <c r="BA156" s="7">
        <f t="shared" si="69"/>
        <v>0</v>
      </c>
      <c r="BB156" s="7">
        <f t="shared" si="70"/>
        <v>0</v>
      </c>
      <c r="BC156" s="8">
        <f t="shared" si="71"/>
        <v>1</v>
      </c>
      <c r="BD156" s="9" t="str">
        <f t="shared" si="72"/>
        <v>NF</v>
      </c>
      <c r="BE156" s="9">
        <f t="shared" si="73"/>
        <v>740000</v>
      </c>
      <c r="BF156" s="9" t="str">
        <f t="shared" si="74"/>
        <v>NF</v>
      </c>
      <c r="BG156" s="9">
        <f t="shared" si="75"/>
        <v>2200000</v>
      </c>
      <c r="BH156" s="9" t="str">
        <f t="shared" si="76"/>
        <v>NF</v>
      </c>
      <c r="BI156" s="9">
        <f t="shared" si="77"/>
        <v>740000</v>
      </c>
      <c r="BJ156" s="10">
        <f t="shared" si="78"/>
        <v>0</v>
      </c>
      <c r="BK156" s="10">
        <f t="shared" si="79"/>
        <v>1</v>
      </c>
      <c r="BL156" s="10">
        <f t="shared" si="80"/>
        <v>0</v>
      </c>
      <c r="BM156" s="10">
        <f t="shared" si="81"/>
        <v>2.9729729729729728</v>
      </c>
      <c r="BN156" s="10">
        <f t="shared" si="82"/>
        <v>0</v>
      </c>
    </row>
    <row r="157" spans="10:66" ht="19" x14ac:dyDescent="0.25">
      <c r="Z157" t="s">
        <v>339</v>
      </c>
      <c r="AA157" t="s">
        <v>340</v>
      </c>
      <c r="AB157">
        <v>1</v>
      </c>
      <c r="AC157">
        <v>1</v>
      </c>
      <c r="AD157" s="1">
        <v>400000</v>
      </c>
      <c r="AE157" s="4">
        <v>6.5400000000000004E-5</v>
      </c>
      <c r="AO157" t="s">
        <v>341</v>
      </c>
      <c r="AP157" t="s">
        <v>342</v>
      </c>
      <c r="AQ157" t="s">
        <v>795</v>
      </c>
      <c r="AR157">
        <v>35.85</v>
      </c>
      <c r="AS157" s="7">
        <f t="shared" si="61"/>
        <v>0</v>
      </c>
      <c r="AT157" s="7">
        <f t="shared" si="62"/>
        <v>0</v>
      </c>
      <c r="AU157" s="7">
        <f t="shared" si="63"/>
        <v>1</v>
      </c>
      <c r="AV157" s="7">
        <f t="shared" si="64"/>
        <v>1</v>
      </c>
      <c r="AW157" s="7">
        <f t="shared" si="65"/>
        <v>1</v>
      </c>
      <c r="AX157" s="7">
        <f t="shared" si="66"/>
        <v>1</v>
      </c>
      <c r="AY157" s="7">
        <f t="shared" si="67"/>
        <v>0</v>
      </c>
      <c r="AZ157" s="7">
        <f t="shared" si="68"/>
        <v>0</v>
      </c>
      <c r="BA157" s="7">
        <f t="shared" si="69"/>
        <v>0</v>
      </c>
      <c r="BB157" s="7">
        <f t="shared" si="70"/>
        <v>0</v>
      </c>
      <c r="BC157" s="8">
        <f t="shared" si="71"/>
        <v>1</v>
      </c>
      <c r="BD157" s="9" t="str">
        <f t="shared" si="72"/>
        <v>NF</v>
      </c>
      <c r="BE157" s="9">
        <f t="shared" si="73"/>
        <v>1400000</v>
      </c>
      <c r="BF157" s="9">
        <f t="shared" si="74"/>
        <v>1200000</v>
      </c>
      <c r="BG157" s="9" t="str">
        <f t="shared" si="75"/>
        <v>NF</v>
      </c>
      <c r="BH157" s="9" t="str">
        <f t="shared" si="76"/>
        <v>NF</v>
      </c>
      <c r="BI157" s="9">
        <f t="shared" si="77"/>
        <v>1200000</v>
      </c>
      <c r="BJ157" s="10">
        <f t="shared" si="78"/>
        <v>0</v>
      </c>
      <c r="BK157" s="10">
        <f t="shared" si="79"/>
        <v>1.1666666666666667</v>
      </c>
      <c r="BL157" s="10">
        <f t="shared" si="80"/>
        <v>1</v>
      </c>
      <c r="BM157" s="10">
        <f t="shared" si="81"/>
        <v>0</v>
      </c>
      <c r="BN157" s="10">
        <f t="shared" si="82"/>
        <v>0</v>
      </c>
    </row>
    <row r="158" spans="10:66" ht="19" x14ac:dyDescent="0.25">
      <c r="Z158" t="s">
        <v>596</v>
      </c>
      <c r="AA158" t="s">
        <v>597</v>
      </c>
      <c r="AB158">
        <v>1</v>
      </c>
      <c r="AC158">
        <v>1</v>
      </c>
      <c r="AD158" s="1">
        <v>180000</v>
      </c>
      <c r="AE158" s="4">
        <v>2.87E-5</v>
      </c>
      <c r="AO158" t="s">
        <v>412</v>
      </c>
      <c r="AP158" t="s">
        <v>413</v>
      </c>
      <c r="AQ158" t="s">
        <v>796</v>
      </c>
      <c r="AR158">
        <v>81.84</v>
      </c>
      <c r="AS158" s="7">
        <f t="shared" si="61"/>
        <v>0</v>
      </c>
      <c r="AT158" s="7">
        <f t="shared" si="62"/>
        <v>0</v>
      </c>
      <c r="AU158" s="7">
        <f t="shared" si="63"/>
        <v>0</v>
      </c>
      <c r="AV158" s="7">
        <f t="shared" si="64"/>
        <v>0</v>
      </c>
      <c r="AW158" s="7">
        <f t="shared" si="65"/>
        <v>2</v>
      </c>
      <c r="AX158" s="7">
        <f t="shared" si="66"/>
        <v>2</v>
      </c>
      <c r="AY158" s="7">
        <f t="shared" si="67"/>
        <v>0</v>
      </c>
      <c r="AZ158" s="7">
        <f t="shared" si="68"/>
        <v>0</v>
      </c>
      <c r="BA158" s="7">
        <f t="shared" si="69"/>
        <v>0</v>
      </c>
      <c r="BB158" s="7">
        <f t="shared" si="70"/>
        <v>0</v>
      </c>
      <c r="BC158" s="8">
        <f t="shared" si="71"/>
        <v>2</v>
      </c>
      <c r="BD158" s="9" t="str">
        <f t="shared" si="72"/>
        <v>NF</v>
      </c>
      <c r="BE158" s="9" t="str">
        <f t="shared" si="73"/>
        <v>NF</v>
      </c>
      <c r="BF158" s="9">
        <f t="shared" si="74"/>
        <v>890000</v>
      </c>
      <c r="BG158" s="9" t="str">
        <f t="shared" si="75"/>
        <v>NF</v>
      </c>
      <c r="BH158" s="9" t="str">
        <f t="shared" si="76"/>
        <v>NF</v>
      </c>
      <c r="BI158" s="9">
        <f t="shared" si="77"/>
        <v>890000</v>
      </c>
      <c r="BJ158" s="10">
        <f t="shared" si="78"/>
        <v>0</v>
      </c>
      <c r="BK158" s="10">
        <f t="shared" si="79"/>
        <v>0</v>
      </c>
      <c r="BL158" s="10">
        <f t="shared" si="80"/>
        <v>1</v>
      </c>
      <c r="BM158" s="10">
        <f t="shared" si="81"/>
        <v>0</v>
      </c>
      <c r="BN158" s="10">
        <f t="shared" si="82"/>
        <v>0</v>
      </c>
    </row>
    <row r="159" spans="10:66" ht="19" x14ac:dyDescent="0.25">
      <c r="Z159" t="s">
        <v>130</v>
      </c>
      <c r="AA159" t="s">
        <v>131</v>
      </c>
      <c r="AB159">
        <v>1</v>
      </c>
      <c r="AC159">
        <v>1</v>
      </c>
      <c r="AD159" s="1">
        <v>32000000</v>
      </c>
      <c r="AE159" s="4">
        <v>5.2500000000000003E-3</v>
      </c>
      <c r="AO159" t="s">
        <v>257</v>
      </c>
      <c r="AP159" t="s">
        <v>258</v>
      </c>
      <c r="AQ159" t="s">
        <v>797</v>
      </c>
      <c r="AR159">
        <v>10.65</v>
      </c>
      <c r="AS159" s="7">
        <f t="shared" si="61"/>
        <v>0</v>
      </c>
      <c r="AT159" s="7">
        <f t="shared" si="62"/>
        <v>0</v>
      </c>
      <c r="AU159" s="7">
        <f t="shared" si="63"/>
        <v>1</v>
      </c>
      <c r="AV159" s="7">
        <f t="shared" si="64"/>
        <v>42</v>
      </c>
      <c r="AW159" s="7">
        <f t="shared" si="65"/>
        <v>1</v>
      </c>
      <c r="AX159" s="7">
        <f t="shared" si="66"/>
        <v>12</v>
      </c>
      <c r="AY159" s="7">
        <f t="shared" si="67"/>
        <v>1</v>
      </c>
      <c r="AZ159" s="7">
        <f t="shared" si="68"/>
        <v>1</v>
      </c>
      <c r="BA159" s="7">
        <f t="shared" si="69"/>
        <v>1</v>
      </c>
      <c r="BB159" s="7">
        <f t="shared" si="70"/>
        <v>1</v>
      </c>
      <c r="BC159" s="8">
        <f t="shared" si="71"/>
        <v>42</v>
      </c>
      <c r="BD159" s="9" t="str">
        <f t="shared" si="72"/>
        <v>NF</v>
      </c>
      <c r="BE159" s="9">
        <f t="shared" si="73"/>
        <v>45000000000</v>
      </c>
      <c r="BF159" s="9">
        <f t="shared" si="74"/>
        <v>19000000</v>
      </c>
      <c r="BG159" s="9">
        <f t="shared" si="75"/>
        <v>6400000</v>
      </c>
      <c r="BH159" s="9">
        <f t="shared" si="76"/>
        <v>1300000</v>
      </c>
      <c r="BI159" s="9">
        <f t="shared" si="77"/>
        <v>1300000</v>
      </c>
      <c r="BJ159" s="10">
        <f t="shared" si="78"/>
        <v>0</v>
      </c>
      <c r="BK159" s="10">
        <f t="shared" si="79"/>
        <v>34615.384615384617</v>
      </c>
      <c r="BL159" s="10">
        <f t="shared" si="80"/>
        <v>14.615384615384615</v>
      </c>
      <c r="BM159" s="10">
        <f t="shared" si="81"/>
        <v>4.9230769230769234</v>
      </c>
      <c r="BN159" s="10">
        <f t="shared" si="82"/>
        <v>1</v>
      </c>
    </row>
    <row r="160" spans="10:66" ht="19" x14ac:dyDescent="0.25">
      <c r="Z160" t="s">
        <v>598</v>
      </c>
      <c r="AA160" t="s">
        <v>599</v>
      </c>
      <c r="AB160">
        <v>1</v>
      </c>
      <c r="AC160">
        <v>1</v>
      </c>
      <c r="AD160" s="1">
        <v>770000</v>
      </c>
      <c r="AE160" s="4">
        <v>1.25E-4</v>
      </c>
      <c r="AO160" t="s">
        <v>138</v>
      </c>
      <c r="AP160" t="s">
        <v>139</v>
      </c>
      <c r="AQ160" t="s">
        <v>798</v>
      </c>
      <c r="AR160">
        <v>26.54</v>
      </c>
      <c r="AS160" s="7">
        <f t="shared" si="61"/>
        <v>1</v>
      </c>
      <c r="AT160" s="7">
        <f t="shared" si="62"/>
        <v>3</v>
      </c>
      <c r="AU160" s="7">
        <f t="shared" si="63"/>
        <v>1</v>
      </c>
      <c r="AV160" s="7">
        <f t="shared" si="64"/>
        <v>2</v>
      </c>
      <c r="AW160" s="7">
        <f t="shared" si="65"/>
        <v>1</v>
      </c>
      <c r="AX160" s="7">
        <f t="shared" si="66"/>
        <v>2</v>
      </c>
      <c r="AY160" s="7">
        <f t="shared" si="67"/>
        <v>1</v>
      </c>
      <c r="AZ160" s="7">
        <f t="shared" si="68"/>
        <v>1</v>
      </c>
      <c r="BA160" s="7">
        <f t="shared" si="69"/>
        <v>1</v>
      </c>
      <c r="BB160" s="7">
        <f t="shared" si="70"/>
        <v>2</v>
      </c>
      <c r="BC160" s="8">
        <f t="shared" si="71"/>
        <v>3</v>
      </c>
      <c r="BD160" s="9">
        <f t="shared" si="72"/>
        <v>38000000</v>
      </c>
      <c r="BE160" s="9">
        <f t="shared" si="73"/>
        <v>84000000</v>
      </c>
      <c r="BF160" s="9">
        <f t="shared" si="74"/>
        <v>59000000</v>
      </c>
      <c r="BG160" s="9">
        <f t="shared" si="75"/>
        <v>46000000</v>
      </c>
      <c r="BH160" s="9">
        <f t="shared" si="76"/>
        <v>12000000</v>
      </c>
      <c r="BI160" s="9">
        <f t="shared" si="77"/>
        <v>12000000</v>
      </c>
      <c r="BJ160" s="10">
        <f t="shared" si="78"/>
        <v>3.1666666666666665</v>
      </c>
      <c r="BK160" s="10">
        <f t="shared" si="79"/>
        <v>7</v>
      </c>
      <c r="BL160" s="10">
        <f t="shared" si="80"/>
        <v>4.916666666666667</v>
      </c>
      <c r="BM160" s="10">
        <f t="shared" si="81"/>
        <v>3.8333333333333335</v>
      </c>
      <c r="BN160" s="10">
        <f t="shared" si="82"/>
        <v>1</v>
      </c>
    </row>
    <row r="161" spans="26:66" ht="19" x14ac:dyDescent="0.25">
      <c r="Z161" t="s">
        <v>600</v>
      </c>
      <c r="AA161" t="s">
        <v>601</v>
      </c>
      <c r="AB161">
        <v>1</v>
      </c>
      <c r="AC161">
        <v>1</v>
      </c>
      <c r="AD161" s="1">
        <v>1700000</v>
      </c>
      <c r="AE161" s="4">
        <v>2.7900000000000001E-4</v>
      </c>
      <c r="AO161" t="s">
        <v>158</v>
      </c>
      <c r="AP161" t="s">
        <v>159</v>
      </c>
      <c r="AQ161" t="s">
        <v>799</v>
      </c>
      <c r="AR161">
        <v>77.180000000000007</v>
      </c>
      <c r="AS161" s="7">
        <f t="shared" si="61"/>
        <v>1</v>
      </c>
      <c r="AT161" s="7">
        <f t="shared" si="62"/>
        <v>2</v>
      </c>
      <c r="AU161" s="7">
        <f t="shared" si="63"/>
        <v>1</v>
      </c>
      <c r="AV161" s="7">
        <f t="shared" si="64"/>
        <v>2</v>
      </c>
      <c r="AW161" s="7">
        <f t="shared" si="65"/>
        <v>0</v>
      </c>
      <c r="AX161" s="7">
        <f t="shared" si="66"/>
        <v>0</v>
      </c>
      <c r="AY161" s="7">
        <f t="shared" si="67"/>
        <v>1</v>
      </c>
      <c r="AZ161" s="7">
        <f t="shared" si="68"/>
        <v>3</v>
      </c>
      <c r="BA161" s="7">
        <f t="shared" si="69"/>
        <v>0</v>
      </c>
      <c r="BB161" s="7">
        <f t="shared" si="70"/>
        <v>0</v>
      </c>
      <c r="BC161" s="8">
        <f t="shared" si="71"/>
        <v>3</v>
      </c>
      <c r="BD161" s="9">
        <f t="shared" si="72"/>
        <v>13000000</v>
      </c>
      <c r="BE161" s="9">
        <f t="shared" si="73"/>
        <v>29000000</v>
      </c>
      <c r="BF161" s="9" t="str">
        <f t="shared" si="74"/>
        <v>NF</v>
      </c>
      <c r="BG161" s="9">
        <f t="shared" si="75"/>
        <v>63000000</v>
      </c>
      <c r="BH161" s="9" t="str">
        <f t="shared" si="76"/>
        <v>NF</v>
      </c>
      <c r="BI161" s="9">
        <f t="shared" si="77"/>
        <v>13000000</v>
      </c>
      <c r="BJ161" s="10">
        <f t="shared" si="78"/>
        <v>1</v>
      </c>
      <c r="BK161" s="10">
        <f t="shared" si="79"/>
        <v>2.2307692307692308</v>
      </c>
      <c r="BL161" s="10">
        <f t="shared" si="80"/>
        <v>0</v>
      </c>
      <c r="BM161" s="10">
        <f t="shared" si="81"/>
        <v>4.8461538461538458</v>
      </c>
      <c r="BN161" s="10">
        <f t="shared" si="82"/>
        <v>0</v>
      </c>
    </row>
    <row r="162" spans="26:66" ht="19" x14ac:dyDescent="0.25">
      <c r="AO162" t="s">
        <v>140</v>
      </c>
      <c r="AP162" t="s">
        <v>141</v>
      </c>
      <c r="AQ162" t="s">
        <v>800</v>
      </c>
      <c r="AR162">
        <v>30.83</v>
      </c>
      <c r="AS162" s="7">
        <f t="shared" si="61"/>
        <v>1</v>
      </c>
      <c r="AT162" s="7">
        <f t="shared" si="62"/>
        <v>2</v>
      </c>
      <c r="AU162" s="7">
        <f t="shared" si="63"/>
        <v>1</v>
      </c>
      <c r="AV162" s="7">
        <f t="shared" si="64"/>
        <v>1</v>
      </c>
      <c r="AW162" s="7">
        <f t="shared" si="65"/>
        <v>1</v>
      </c>
      <c r="AX162" s="7">
        <f t="shared" si="66"/>
        <v>2</v>
      </c>
      <c r="AY162" s="7">
        <f t="shared" si="67"/>
        <v>0</v>
      </c>
      <c r="AZ162" s="7">
        <f t="shared" si="68"/>
        <v>0</v>
      </c>
      <c r="BA162" s="7">
        <f t="shared" si="69"/>
        <v>0</v>
      </c>
      <c r="BB162" s="7">
        <f t="shared" si="70"/>
        <v>0</v>
      </c>
      <c r="BC162" s="8">
        <f t="shared" si="71"/>
        <v>2</v>
      </c>
      <c r="BD162" s="9">
        <f t="shared" si="72"/>
        <v>370000</v>
      </c>
      <c r="BE162" s="9">
        <f t="shared" si="73"/>
        <v>660000</v>
      </c>
      <c r="BF162" s="9">
        <f t="shared" si="74"/>
        <v>430000</v>
      </c>
      <c r="BG162" s="9" t="str">
        <f t="shared" si="75"/>
        <v>NF</v>
      </c>
      <c r="BH162" s="9" t="str">
        <f t="shared" si="76"/>
        <v>NF</v>
      </c>
      <c r="BI162" s="9">
        <f t="shared" si="77"/>
        <v>370000</v>
      </c>
      <c r="BJ162" s="10">
        <f t="shared" si="78"/>
        <v>1</v>
      </c>
      <c r="BK162" s="10">
        <f t="shared" si="79"/>
        <v>1.7837837837837838</v>
      </c>
      <c r="BL162" s="10">
        <f t="shared" si="80"/>
        <v>1.1621621621621621</v>
      </c>
      <c r="BM162" s="10">
        <f t="shared" si="81"/>
        <v>0</v>
      </c>
      <c r="BN162" s="10">
        <f t="shared" si="82"/>
        <v>0</v>
      </c>
    </row>
    <row r="163" spans="26:66" ht="19" x14ac:dyDescent="0.25">
      <c r="AO163" t="s">
        <v>134</v>
      </c>
      <c r="AP163" t="s">
        <v>135</v>
      </c>
      <c r="AQ163" t="s">
        <v>801</v>
      </c>
      <c r="AR163">
        <v>14.35</v>
      </c>
      <c r="AS163" s="7">
        <f t="shared" si="61"/>
        <v>1</v>
      </c>
      <c r="AT163" s="7">
        <f t="shared" si="62"/>
        <v>2</v>
      </c>
      <c r="AU163" s="7">
        <f t="shared" si="63"/>
        <v>1</v>
      </c>
      <c r="AV163" s="7">
        <f t="shared" si="64"/>
        <v>1</v>
      </c>
      <c r="AW163" s="7">
        <f t="shared" si="65"/>
        <v>1</v>
      </c>
      <c r="AX163" s="7">
        <f t="shared" si="66"/>
        <v>2</v>
      </c>
      <c r="AY163" s="7">
        <f t="shared" si="67"/>
        <v>0</v>
      </c>
      <c r="AZ163" s="7">
        <f t="shared" si="68"/>
        <v>0</v>
      </c>
      <c r="BA163" s="7">
        <f t="shared" si="69"/>
        <v>0</v>
      </c>
      <c r="BB163" s="7">
        <f t="shared" si="70"/>
        <v>0</v>
      </c>
      <c r="BC163" s="8">
        <f t="shared" si="71"/>
        <v>2</v>
      </c>
      <c r="BD163" s="9">
        <f t="shared" si="72"/>
        <v>5500000</v>
      </c>
      <c r="BE163" s="9">
        <f t="shared" si="73"/>
        <v>6700000</v>
      </c>
      <c r="BF163" s="9">
        <f t="shared" si="74"/>
        <v>4800000</v>
      </c>
      <c r="BG163" s="9" t="str">
        <f t="shared" si="75"/>
        <v>NF</v>
      </c>
      <c r="BH163" s="9" t="str">
        <f t="shared" si="76"/>
        <v>NF</v>
      </c>
      <c r="BI163" s="9">
        <f t="shared" si="77"/>
        <v>4800000</v>
      </c>
      <c r="BJ163" s="10">
        <f t="shared" si="78"/>
        <v>1.1458333333333333</v>
      </c>
      <c r="BK163" s="10">
        <f t="shared" si="79"/>
        <v>1.3958333333333333</v>
      </c>
      <c r="BL163" s="10">
        <f t="shared" si="80"/>
        <v>1</v>
      </c>
      <c r="BM163" s="10">
        <f t="shared" si="81"/>
        <v>0</v>
      </c>
      <c r="BN163" s="10">
        <f t="shared" si="82"/>
        <v>0</v>
      </c>
    </row>
    <row r="164" spans="26:66" ht="19" x14ac:dyDescent="0.25">
      <c r="AO164" t="s">
        <v>166</v>
      </c>
      <c r="AP164" t="s">
        <v>167</v>
      </c>
      <c r="AQ164" t="s">
        <v>802</v>
      </c>
      <c r="AR164">
        <v>32.51</v>
      </c>
      <c r="AS164" s="7">
        <f t="shared" si="61"/>
        <v>1</v>
      </c>
      <c r="AT164" s="7">
        <f t="shared" si="62"/>
        <v>1</v>
      </c>
      <c r="AU164" s="7">
        <f t="shared" si="63"/>
        <v>1</v>
      </c>
      <c r="AV164" s="7">
        <f t="shared" si="64"/>
        <v>1</v>
      </c>
      <c r="AW164" s="7">
        <f t="shared" si="65"/>
        <v>1</v>
      </c>
      <c r="AX164" s="7">
        <f t="shared" si="66"/>
        <v>1</v>
      </c>
      <c r="AY164" s="7">
        <f t="shared" si="67"/>
        <v>0</v>
      </c>
      <c r="AZ164" s="7">
        <f t="shared" si="68"/>
        <v>0</v>
      </c>
      <c r="BA164" s="7">
        <f t="shared" si="69"/>
        <v>1</v>
      </c>
      <c r="BB164" s="7">
        <f t="shared" si="70"/>
        <v>1</v>
      </c>
      <c r="BC164" s="8">
        <f t="shared" si="71"/>
        <v>1</v>
      </c>
      <c r="BD164" s="9">
        <f t="shared" si="72"/>
        <v>2100000</v>
      </c>
      <c r="BE164" s="9">
        <f t="shared" si="73"/>
        <v>6900000</v>
      </c>
      <c r="BF164" s="9">
        <f t="shared" si="74"/>
        <v>5200000</v>
      </c>
      <c r="BG164" s="9" t="str">
        <f t="shared" si="75"/>
        <v>NF</v>
      </c>
      <c r="BH164" s="9">
        <f t="shared" si="76"/>
        <v>7200000</v>
      </c>
      <c r="BI164" s="9">
        <f t="shared" si="77"/>
        <v>2100000</v>
      </c>
      <c r="BJ164" s="10">
        <f t="shared" si="78"/>
        <v>1</v>
      </c>
      <c r="BK164" s="10">
        <f t="shared" si="79"/>
        <v>3.2857142857142856</v>
      </c>
      <c r="BL164" s="10">
        <f t="shared" si="80"/>
        <v>2.4761904761904763</v>
      </c>
      <c r="BM164" s="10">
        <f t="shared" si="81"/>
        <v>0</v>
      </c>
      <c r="BN164" s="10">
        <f t="shared" si="82"/>
        <v>3.4285714285714284</v>
      </c>
    </row>
    <row r="165" spans="26:66" ht="19" x14ac:dyDescent="0.25">
      <c r="AO165" t="s">
        <v>283</v>
      </c>
      <c r="AP165" t="s">
        <v>284</v>
      </c>
      <c r="AQ165" t="s">
        <v>803</v>
      </c>
      <c r="AR165">
        <v>76.62</v>
      </c>
      <c r="AS165" s="7">
        <f t="shared" si="61"/>
        <v>0</v>
      </c>
      <c r="AT165" s="7">
        <f t="shared" si="62"/>
        <v>0</v>
      </c>
      <c r="AU165" s="7">
        <f t="shared" si="63"/>
        <v>1</v>
      </c>
      <c r="AV165" s="7">
        <f t="shared" si="64"/>
        <v>1</v>
      </c>
      <c r="AW165" s="7">
        <f t="shared" si="65"/>
        <v>0</v>
      </c>
      <c r="AX165" s="7">
        <f t="shared" si="66"/>
        <v>0</v>
      </c>
      <c r="AY165" s="7">
        <f t="shared" si="67"/>
        <v>1</v>
      </c>
      <c r="AZ165" s="7">
        <f t="shared" si="68"/>
        <v>2</v>
      </c>
      <c r="BA165" s="7">
        <f t="shared" si="69"/>
        <v>1</v>
      </c>
      <c r="BB165" s="7">
        <f t="shared" si="70"/>
        <v>1</v>
      </c>
      <c r="BC165" s="8">
        <f t="shared" si="71"/>
        <v>2</v>
      </c>
      <c r="BD165" s="9" t="str">
        <f t="shared" si="72"/>
        <v>NF</v>
      </c>
      <c r="BE165" s="9">
        <f t="shared" si="73"/>
        <v>400000</v>
      </c>
      <c r="BF165" s="9" t="str">
        <f t="shared" si="74"/>
        <v>NF</v>
      </c>
      <c r="BG165" s="9">
        <f t="shared" si="75"/>
        <v>1700000</v>
      </c>
      <c r="BH165" s="9">
        <f t="shared" si="76"/>
        <v>230000</v>
      </c>
      <c r="BI165" s="9">
        <f t="shared" si="77"/>
        <v>230000</v>
      </c>
      <c r="BJ165" s="10">
        <f t="shared" si="78"/>
        <v>0</v>
      </c>
      <c r="BK165" s="10">
        <f t="shared" si="79"/>
        <v>1.7391304347826086</v>
      </c>
      <c r="BL165" s="10">
        <f t="shared" si="80"/>
        <v>0</v>
      </c>
      <c r="BM165" s="10">
        <f t="shared" si="81"/>
        <v>7.3913043478260869</v>
      </c>
      <c r="BN165" s="10">
        <f t="shared" si="82"/>
        <v>1</v>
      </c>
    </row>
    <row r="166" spans="26:66" ht="19" x14ac:dyDescent="0.25">
      <c r="AO166" t="s">
        <v>351</v>
      </c>
      <c r="AP166" t="s">
        <v>352</v>
      </c>
      <c r="AQ166" t="s">
        <v>804</v>
      </c>
      <c r="AR166">
        <v>23.05</v>
      </c>
      <c r="AS166" s="7">
        <f t="shared" si="61"/>
        <v>0</v>
      </c>
      <c r="AT166" s="7">
        <f t="shared" si="62"/>
        <v>0</v>
      </c>
      <c r="AU166" s="7">
        <f t="shared" si="63"/>
        <v>1</v>
      </c>
      <c r="AV166" s="7">
        <f t="shared" si="64"/>
        <v>1</v>
      </c>
      <c r="AW166" s="7">
        <f t="shared" si="65"/>
        <v>0</v>
      </c>
      <c r="AX166" s="7">
        <f t="shared" si="66"/>
        <v>0</v>
      </c>
      <c r="AY166" s="7">
        <f t="shared" si="67"/>
        <v>1</v>
      </c>
      <c r="AZ166" s="7">
        <f t="shared" si="68"/>
        <v>2</v>
      </c>
      <c r="BA166" s="7">
        <f t="shared" si="69"/>
        <v>1</v>
      </c>
      <c r="BB166" s="7">
        <f t="shared" si="70"/>
        <v>1</v>
      </c>
      <c r="BC166" s="8">
        <f t="shared" si="71"/>
        <v>2</v>
      </c>
      <c r="BD166" s="9" t="str">
        <f t="shared" si="72"/>
        <v>NF</v>
      </c>
      <c r="BE166" s="9">
        <f t="shared" si="73"/>
        <v>3200000</v>
      </c>
      <c r="BF166" s="9" t="str">
        <f t="shared" si="74"/>
        <v>NF</v>
      </c>
      <c r="BG166" s="9">
        <f t="shared" si="75"/>
        <v>33000000</v>
      </c>
      <c r="BH166" s="9">
        <f t="shared" si="76"/>
        <v>520000</v>
      </c>
      <c r="BI166" s="9">
        <f t="shared" si="77"/>
        <v>520000</v>
      </c>
      <c r="BJ166" s="10">
        <f t="shared" si="78"/>
        <v>0</v>
      </c>
      <c r="BK166" s="10">
        <f t="shared" si="79"/>
        <v>6.1538461538461542</v>
      </c>
      <c r="BL166" s="10">
        <f t="shared" si="80"/>
        <v>0</v>
      </c>
      <c r="BM166" s="10">
        <f t="shared" si="81"/>
        <v>63.46153846153846</v>
      </c>
      <c r="BN166" s="10">
        <f t="shared" si="82"/>
        <v>1</v>
      </c>
    </row>
    <row r="167" spans="26:66" ht="19" x14ac:dyDescent="0.25">
      <c r="AO167" t="s">
        <v>273</v>
      </c>
      <c r="AP167" t="s">
        <v>274</v>
      </c>
      <c r="AQ167" t="s">
        <v>805</v>
      </c>
      <c r="AR167">
        <v>12.94</v>
      </c>
      <c r="AS167" s="7">
        <f t="shared" si="61"/>
        <v>0</v>
      </c>
      <c r="AT167" s="7">
        <f t="shared" si="62"/>
        <v>0</v>
      </c>
      <c r="AU167" s="7">
        <f t="shared" si="63"/>
        <v>1</v>
      </c>
      <c r="AV167" s="7">
        <f t="shared" si="64"/>
        <v>1</v>
      </c>
      <c r="AW167" s="7">
        <f t="shared" si="65"/>
        <v>0</v>
      </c>
      <c r="AX167" s="7">
        <f t="shared" si="66"/>
        <v>0</v>
      </c>
      <c r="AY167" s="7">
        <f t="shared" si="67"/>
        <v>1</v>
      </c>
      <c r="AZ167" s="7">
        <f t="shared" si="68"/>
        <v>2</v>
      </c>
      <c r="BA167" s="7">
        <f t="shared" si="69"/>
        <v>0</v>
      </c>
      <c r="BB167" s="7">
        <f t="shared" si="70"/>
        <v>0</v>
      </c>
      <c r="BC167" s="8">
        <f t="shared" si="71"/>
        <v>2</v>
      </c>
      <c r="BD167" s="9" t="str">
        <f t="shared" si="72"/>
        <v>NF</v>
      </c>
      <c r="BE167" s="9">
        <f t="shared" si="73"/>
        <v>370000</v>
      </c>
      <c r="BF167" s="9" t="str">
        <f t="shared" si="74"/>
        <v>NF</v>
      </c>
      <c r="BG167" s="9">
        <f t="shared" si="75"/>
        <v>2700000</v>
      </c>
      <c r="BH167" s="9" t="str">
        <f t="shared" si="76"/>
        <v>NF</v>
      </c>
      <c r="BI167" s="9">
        <f t="shared" si="77"/>
        <v>370000</v>
      </c>
      <c r="BJ167" s="10">
        <f t="shared" si="78"/>
        <v>0</v>
      </c>
      <c r="BK167" s="10">
        <f t="shared" si="79"/>
        <v>1</v>
      </c>
      <c r="BL167" s="10">
        <f t="shared" si="80"/>
        <v>0</v>
      </c>
      <c r="BM167" s="10">
        <f t="shared" si="81"/>
        <v>7.2972972972972974</v>
      </c>
      <c r="BN167" s="10">
        <f t="shared" si="82"/>
        <v>0</v>
      </c>
    </row>
    <row r="168" spans="26:66" ht="19" x14ac:dyDescent="0.25">
      <c r="AO168" t="s">
        <v>275</v>
      </c>
      <c r="AP168" t="s">
        <v>276</v>
      </c>
      <c r="AQ168" t="s">
        <v>806</v>
      </c>
      <c r="AR168">
        <v>11.34</v>
      </c>
      <c r="AS168" s="7">
        <f t="shared" si="61"/>
        <v>0</v>
      </c>
      <c r="AT168" s="7">
        <f t="shared" si="62"/>
        <v>0</v>
      </c>
      <c r="AU168" s="7">
        <f t="shared" si="63"/>
        <v>1</v>
      </c>
      <c r="AV168" s="7">
        <f t="shared" si="64"/>
        <v>1</v>
      </c>
      <c r="AW168" s="7">
        <f t="shared" si="65"/>
        <v>0</v>
      </c>
      <c r="AX168" s="7">
        <f t="shared" si="66"/>
        <v>0</v>
      </c>
      <c r="AY168" s="7">
        <f t="shared" si="67"/>
        <v>1</v>
      </c>
      <c r="AZ168" s="7">
        <f t="shared" si="68"/>
        <v>2</v>
      </c>
      <c r="BA168" s="7">
        <f t="shared" si="69"/>
        <v>0</v>
      </c>
      <c r="BB168" s="7">
        <f t="shared" si="70"/>
        <v>0</v>
      </c>
      <c r="BC168" s="8">
        <f t="shared" si="71"/>
        <v>2</v>
      </c>
      <c r="BD168" s="9" t="str">
        <f t="shared" si="72"/>
        <v>NF</v>
      </c>
      <c r="BE168" s="9">
        <f t="shared" si="73"/>
        <v>300000</v>
      </c>
      <c r="BF168" s="9" t="str">
        <f t="shared" si="74"/>
        <v>NF</v>
      </c>
      <c r="BG168" s="9">
        <f t="shared" si="75"/>
        <v>2000000</v>
      </c>
      <c r="BH168" s="9" t="str">
        <f t="shared" si="76"/>
        <v>NF</v>
      </c>
      <c r="BI168" s="9">
        <f t="shared" si="77"/>
        <v>300000</v>
      </c>
      <c r="BJ168" s="10">
        <f t="shared" si="78"/>
        <v>0</v>
      </c>
      <c r="BK168" s="10">
        <f t="shared" si="79"/>
        <v>1</v>
      </c>
      <c r="BL168" s="10">
        <f t="shared" si="80"/>
        <v>0</v>
      </c>
      <c r="BM168" s="10">
        <f t="shared" si="81"/>
        <v>6.666666666666667</v>
      </c>
      <c r="BN168" s="10">
        <f t="shared" si="82"/>
        <v>0</v>
      </c>
    </row>
    <row r="169" spans="26:66" ht="19" x14ac:dyDescent="0.25">
      <c r="AO169" t="s">
        <v>289</v>
      </c>
      <c r="AP169" t="s">
        <v>290</v>
      </c>
      <c r="AQ169" t="s">
        <v>807</v>
      </c>
      <c r="AR169">
        <v>49.55</v>
      </c>
      <c r="AS169" s="7">
        <f t="shared" si="61"/>
        <v>0</v>
      </c>
      <c r="AT169" s="7">
        <f t="shared" si="62"/>
        <v>0</v>
      </c>
      <c r="AU169" s="7">
        <f t="shared" si="63"/>
        <v>1</v>
      </c>
      <c r="AV169" s="7">
        <f t="shared" si="64"/>
        <v>1</v>
      </c>
      <c r="AW169" s="7">
        <f t="shared" si="65"/>
        <v>0</v>
      </c>
      <c r="AX169" s="7">
        <f t="shared" si="66"/>
        <v>0</v>
      </c>
      <c r="AY169" s="7">
        <f t="shared" si="67"/>
        <v>1</v>
      </c>
      <c r="AZ169" s="7">
        <f t="shared" si="68"/>
        <v>2</v>
      </c>
      <c r="BA169" s="7">
        <f t="shared" si="69"/>
        <v>0</v>
      </c>
      <c r="BB169" s="7">
        <f t="shared" si="70"/>
        <v>0</v>
      </c>
      <c r="BC169" s="8">
        <f t="shared" si="71"/>
        <v>2</v>
      </c>
      <c r="BD169" s="9" t="str">
        <f t="shared" si="72"/>
        <v>NF</v>
      </c>
      <c r="BE169" s="9">
        <f t="shared" si="73"/>
        <v>590000</v>
      </c>
      <c r="BF169" s="9" t="str">
        <f t="shared" si="74"/>
        <v>NF</v>
      </c>
      <c r="BG169" s="9">
        <f t="shared" si="75"/>
        <v>2000000</v>
      </c>
      <c r="BH169" s="9" t="str">
        <f t="shared" si="76"/>
        <v>NF</v>
      </c>
      <c r="BI169" s="9">
        <f t="shared" si="77"/>
        <v>590000</v>
      </c>
      <c r="BJ169" s="10">
        <f t="shared" si="78"/>
        <v>0</v>
      </c>
      <c r="BK169" s="10">
        <f t="shared" si="79"/>
        <v>1</v>
      </c>
      <c r="BL169" s="10">
        <f t="shared" si="80"/>
        <v>0</v>
      </c>
      <c r="BM169" s="10">
        <f t="shared" si="81"/>
        <v>3.3898305084745761</v>
      </c>
      <c r="BN169" s="10">
        <f t="shared" si="82"/>
        <v>0</v>
      </c>
    </row>
    <row r="170" spans="26:66" ht="19" x14ac:dyDescent="0.25">
      <c r="AO170" t="s">
        <v>109</v>
      </c>
      <c r="AP170" t="s">
        <v>110</v>
      </c>
      <c r="AQ170" t="s">
        <v>808</v>
      </c>
      <c r="AR170">
        <v>11.27</v>
      </c>
      <c r="AS170" s="7">
        <f t="shared" si="61"/>
        <v>1</v>
      </c>
      <c r="AT170" s="7">
        <f t="shared" si="62"/>
        <v>1</v>
      </c>
      <c r="AU170" s="7">
        <f t="shared" si="63"/>
        <v>0</v>
      </c>
      <c r="AV170" s="7">
        <f t="shared" si="64"/>
        <v>0</v>
      </c>
      <c r="AW170" s="7">
        <f t="shared" si="65"/>
        <v>0</v>
      </c>
      <c r="AX170" s="7">
        <f t="shared" si="66"/>
        <v>0</v>
      </c>
      <c r="AY170" s="7">
        <f t="shared" si="67"/>
        <v>1</v>
      </c>
      <c r="AZ170" s="7">
        <f t="shared" si="68"/>
        <v>2</v>
      </c>
      <c r="BA170" s="7">
        <f t="shared" si="69"/>
        <v>0</v>
      </c>
      <c r="BB170" s="7">
        <f t="shared" si="70"/>
        <v>0</v>
      </c>
      <c r="BC170" s="8">
        <f t="shared" si="71"/>
        <v>2</v>
      </c>
      <c r="BD170" s="9">
        <f t="shared" si="72"/>
        <v>1400000</v>
      </c>
      <c r="BE170" s="9" t="str">
        <f t="shared" si="73"/>
        <v>NF</v>
      </c>
      <c r="BF170" s="9" t="str">
        <f t="shared" si="74"/>
        <v>NF</v>
      </c>
      <c r="BG170" s="9">
        <f t="shared" si="75"/>
        <v>67000000</v>
      </c>
      <c r="BH170" s="9" t="str">
        <f t="shared" si="76"/>
        <v>NF</v>
      </c>
      <c r="BI170" s="9">
        <f t="shared" si="77"/>
        <v>1400000</v>
      </c>
      <c r="BJ170" s="10">
        <f t="shared" si="78"/>
        <v>1</v>
      </c>
      <c r="BK170" s="10">
        <f t="shared" si="79"/>
        <v>0</v>
      </c>
      <c r="BL170" s="10">
        <f t="shared" si="80"/>
        <v>0</v>
      </c>
      <c r="BM170" s="10">
        <f t="shared" si="81"/>
        <v>47.857142857142854</v>
      </c>
      <c r="BN170" s="10">
        <f t="shared" si="82"/>
        <v>0</v>
      </c>
    </row>
    <row r="171" spans="26:66" ht="19" x14ac:dyDescent="0.25">
      <c r="AO171" t="s">
        <v>263</v>
      </c>
      <c r="AP171" t="s">
        <v>264</v>
      </c>
      <c r="AQ171" t="s">
        <v>809</v>
      </c>
      <c r="AR171">
        <v>11.41</v>
      </c>
      <c r="AS171" s="7">
        <f t="shared" si="61"/>
        <v>0</v>
      </c>
      <c r="AT171" s="7">
        <f t="shared" si="62"/>
        <v>0</v>
      </c>
      <c r="AU171" s="7">
        <f t="shared" si="63"/>
        <v>1</v>
      </c>
      <c r="AV171" s="7">
        <f t="shared" si="64"/>
        <v>2</v>
      </c>
      <c r="AW171" s="7">
        <f t="shared" si="65"/>
        <v>0</v>
      </c>
      <c r="AX171" s="7">
        <f t="shared" si="66"/>
        <v>0</v>
      </c>
      <c r="AY171" s="7">
        <f t="shared" si="67"/>
        <v>1</v>
      </c>
      <c r="AZ171" s="7">
        <f t="shared" si="68"/>
        <v>1</v>
      </c>
      <c r="BA171" s="7">
        <f t="shared" si="69"/>
        <v>0</v>
      </c>
      <c r="BB171" s="7">
        <f t="shared" si="70"/>
        <v>0</v>
      </c>
      <c r="BC171" s="8">
        <f t="shared" si="71"/>
        <v>2</v>
      </c>
      <c r="BD171" s="9" t="str">
        <f t="shared" si="72"/>
        <v>NF</v>
      </c>
      <c r="BE171" s="9">
        <f t="shared" si="73"/>
        <v>2200000</v>
      </c>
      <c r="BF171" s="9" t="str">
        <f t="shared" si="74"/>
        <v>NF</v>
      </c>
      <c r="BG171" s="9">
        <f t="shared" si="75"/>
        <v>1600000</v>
      </c>
      <c r="BH171" s="9" t="str">
        <f t="shared" si="76"/>
        <v>NF</v>
      </c>
      <c r="BI171" s="9">
        <f t="shared" si="77"/>
        <v>1600000</v>
      </c>
      <c r="BJ171" s="10">
        <f t="shared" si="78"/>
        <v>0</v>
      </c>
      <c r="BK171" s="10">
        <f t="shared" si="79"/>
        <v>1.375</v>
      </c>
      <c r="BL171" s="10">
        <f t="shared" si="80"/>
        <v>0</v>
      </c>
      <c r="BM171" s="10">
        <f t="shared" si="81"/>
        <v>1</v>
      </c>
      <c r="BN171" s="10">
        <f t="shared" si="82"/>
        <v>0</v>
      </c>
    </row>
    <row r="172" spans="26:66" ht="19" x14ac:dyDescent="0.25">
      <c r="AO172" t="s">
        <v>533</v>
      </c>
      <c r="AQ172" t="s">
        <v>810</v>
      </c>
      <c r="AR172">
        <v>38.71</v>
      </c>
      <c r="AS172" s="7">
        <f t="shared" si="61"/>
        <v>0</v>
      </c>
      <c r="AT172" s="7">
        <f t="shared" si="62"/>
        <v>0</v>
      </c>
      <c r="AU172" s="7">
        <f t="shared" si="63"/>
        <v>0</v>
      </c>
      <c r="AV172" s="7">
        <f t="shared" si="64"/>
        <v>0</v>
      </c>
      <c r="AW172" s="7">
        <f t="shared" si="65"/>
        <v>0</v>
      </c>
      <c r="AX172" s="7">
        <f t="shared" si="66"/>
        <v>0</v>
      </c>
      <c r="AY172" s="7">
        <f t="shared" si="67"/>
        <v>1</v>
      </c>
      <c r="AZ172" s="7">
        <f t="shared" si="68"/>
        <v>3</v>
      </c>
      <c r="BA172" s="7">
        <f t="shared" si="69"/>
        <v>0</v>
      </c>
      <c r="BB172" s="7">
        <f t="shared" si="70"/>
        <v>0</v>
      </c>
      <c r="BC172" s="8">
        <f t="shared" si="71"/>
        <v>3</v>
      </c>
      <c r="BD172" s="9" t="str">
        <f t="shared" si="72"/>
        <v>NF</v>
      </c>
      <c r="BE172" s="9" t="str">
        <f t="shared" si="73"/>
        <v>NF</v>
      </c>
      <c r="BF172" s="9" t="str">
        <f t="shared" si="74"/>
        <v>NF</v>
      </c>
      <c r="BG172" s="9">
        <f t="shared" si="75"/>
        <v>16000000</v>
      </c>
      <c r="BH172" s="9" t="str">
        <f t="shared" si="76"/>
        <v>NF</v>
      </c>
      <c r="BI172" s="9">
        <f t="shared" si="77"/>
        <v>16000000</v>
      </c>
      <c r="BJ172" s="10">
        <f t="shared" si="78"/>
        <v>0</v>
      </c>
      <c r="BK172" s="10">
        <f t="shared" si="79"/>
        <v>0</v>
      </c>
      <c r="BL172" s="10">
        <f t="shared" si="80"/>
        <v>0</v>
      </c>
      <c r="BM172" s="10">
        <f t="shared" si="81"/>
        <v>1</v>
      </c>
      <c r="BN172" s="10">
        <f t="shared" si="82"/>
        <v>0</v>
      </c>
    </row>
    <row r="173" spans="26:66" ht="19" x14ac:dyDescent="0.25">
      <c r="AO173" t="s">
        <v>265</v>
      </c>
      <c r="AP173" t="s">
        <v>266</v>
      </c>
      <c r="AQ173" t="s">
        <v>811</v>
      </c>
      <c r="AR173">
        <v>21.25</v>
      </c>
      <c r="AS173" s="7">
        <f t="shared" si="61"/>
        <v>0</v>
      </c>
      <c r="AT173" s="7">
        <f t="shared" si="62"/>
        <v>0</v>
      </c>
      <c r="AU173" s="7">
        <f t="shared" si="63"/>
        <v>1</v>
      </c>
      <c r="AV173" s="7">
        <f t="shared" si="64"/>
        <v>2</v>
      </c>
      <c r="AW173" s="7">
        <f t="shared" si="65"/>
        <v>0</v>
      </c>
      <c r="AX173" s="7">
        <f t="shared" si="66"/>
        <v>0</v>
      </c>
      <c r="AY173" s="7">
        <f t="shared" si="67"/>
        <v>1</v>
      </c>
      <c r="AZ173" s="7">
        <f t="shared" si="68"/>
        <v>1</v>
      </c>
      <c r="BA173" s="7">
        <f t="shared" si="69"/>
        <v>0</v>
      </c>
      <c r="BB173" s="7">
        <f t="shared" si="70"/>
        <v>0</v>
      </c>
      <c r="BC173" s="8">
        <f t="shared" si="71"/>
        <v>2</v>
      </c>
      <c r="BD173" s="9" t="str">
        <f t="shared" si="72"/>
        <v>NF</v>
      </c>
      <c r="BE173" s="9">
        <f t="shared" si="73"/>
        <v>820000</v>
      </c>
      <c r="BF173" s="9" t="str">
        <f t="shared" si="74"/>
        <v>NF</v>
      </c>
      <c r="BG173" s="9">
        <f t="shared" si="75"/>
        <v>590000</v>
      </c>
      <c r="BH173" s="9" t="str">
        <f t="shared" si="76"/>
        <v>NF</v>
      </c>
      <c r="BI173" s="9">
        <f t="shared" si="77"/>
        <v>590000</v>
      </c>
      <c r="BJ173" s="10">
        <f t="shared" si="78"/>
        <v>0</v>
      </c>
      <c r="BK173" s="10">
        <f t="shared" si="79"/>
        <v>1.3898305084745763</v>
      </c>
      <c r="BL173" s="10">
        <f t="shared" si="80"/>
        <v>0</v>
      </c>
      <c r="BM173" s="10">
        <f t="shared" si="81"/>
        <v>1</v>
      </c>
      <c r="BN173" s="10">
        <f t="shared" si="82"/>
        <v>0</v>
      </c>
    </row>
    <row r="174" spans="26:66" ht="19" x14ac:dyDescent="0.25">
      <c r="AO174" t="s">
        <v>301</v>
      </c>
      <c r="AP174" t="s">
        <v>302</v>
      </c>
      <c r="AQ174" t="s">
        <v>812</v>
      </c>
      <c r="AR174">
        <v>36.67</v>
      </c>
      <c r="AS174" s="7">
        <f t="shared" si="61"/>
        <v>0</v>
      </c>
      <c r="AT174" s="7">
        <f t="shared" si="62"/>
        <v>0</v>
      </c>
      <c r="AU174" s="7">
        <f t="shared" si="63"/>
        <v>1</v>
      </c>
      <c r="AV174" s="7">
        <f t="shared" si="64"/>
        <v>1</v>
      </c>
      <c r="AW174" s="7">
        <f t="shared" si="65"/>
        <v>0</v>
      </c>
      <c r="AX174" s="7">
        <f t="shared" si="66"/>
        <v>0</v>
      </c>
      <c r="AY174" s="7">
        <f t="shared" si="67"/>
        <v>1</v>
      </c>
      <c r="AZ174" s="7">
        <f t="shared" si="68"/>
        <v>1</v>
      </c>
      <c r="BA174" s="7">
        <f t="shared" si="69"/>
        <v>1</v>
      </c>
      <c r="BB174" s="7">
        <f t="shared" si="70"/>
        <v>1</v>
      </c>
      <c r="BC174" s="8">
        <f t="shared" si="71"/>
        <v>1</v>
      </c>
      <c r="BD174" s="9" t="str">
        <f t="shared" si="72"/>
        <v>NF</v>
      </c>
      <c r="BE174" s="9">
        <f t="shared" si="73"/>
        <v>2300000</v>
      </c>
      <c r="BF174" s="9" t="str">
        <f t="shared" si="74"/>
        <v>NF</v>
      </c>
      <c r="BG174" s="9">
        <f t="shared" si="75"/>
        <v>5200000</v>
      </c>
      <c r="BH174" s="9">
        <f t="shared" si="76"/>
        <v>2000000</v>
      </c>
      <c r="BI174" s="9">
        <f t="shared" si="77"/>
        <v>2000000</v>
      </c>
      <c r="BJ174" s="10">
        <f t="shared" si="78"/>
        <v>0</v>
      </c>
      <c r="BK174" s="10">
        <f t="shared" si="79"/>
        <v>1.1499999999999999</v>
      </c>
      <c r="BL174" s="10">
        <f t="shared" si="80"/>
        <v>0</v>
      </c>
      <c r="BM174" s="10">
        <f t="shared" si="81"/>
        <v>2.6</v>
      </c>
      <c r="BN174" s="10">
        <f t="shared" si="82"/>
        <v>1</v>
      </c>
    </row>
    <row r="175" spans="26:66" ht="19" x14ac:dyDescent="0.25">
      <c r="AO175" t="s">
        <v>269</v>
      </c>
      <c r="AP175" t="s">
        <v>270</v>
      </c>
      <c r="AQ175" t="s">
        <v>813</v>
      </c>
      <c r="AR175">
        <v>13.18</v>
      </c>
      <c r="AS175" s="7">
        <f t="shared" si="61"/>
        <v>0</v>
      </c>
      <c r="AT175" s="7">
        <f t="shared" si="62"/>
        <v>0</v>
      </c>
      <c r="AU175" s="7">
        <f t="shared" si="63"/>
        <v>1</v>
      </c>
      <c r="AV175" s="7">
        <f t="shared" si="64"/>
        <v>2</v>
      </c>
      <c r="AW175" s="7">
        <f t="shared" si="65"/>
        <v>0</v>
      </c>
      <c r="AX175" s="7">
        <f t="shared" si="66"/>
        <v>0</v>
      </c>
      <c r="AY175" s="7">
        <f t="shared" si="67"/>
        <v>1</v>
      </c>
      <c r="AZ175" s="7">
        <f t="shared" si="68"/>
        <v>1</v>
      </c>
      <c r="BA175" s="7">
        <f t="shared" si="69"/>
        <v>0</v>
      </c>
      <c r="BB175" s="7">
        <f t="shared" si="70"/>
        <v>0</v>
      </c>
      <c r="BC175" s="8">
        <f t="shared" si="71"/>
        <v>2</v>
      </c>
      <c r="BD175" s="9" t="str">
        <f t="shared" si="72"/>
        <v>NF</v>
      </c>
      <c r="BE175" s="9">
        <f t="shared" si="73"/>
        <v>1500000</v>
      </c>
      <c r="BF175" s="9" t="str">
        <f t="shared" si="74"/>
        <v>NF</v>
      </c>
      <c r="BG175" s="9">
        <f t="shared" si="75"/>
        <v>1300000</v>
      </c>
      <c r="BH175" s="9" t="str">
        <f t="shared" si="76"/>
        <v>NF</v>
      </c>
      <c r="BI175" s="9">
        <f t="shared" si="77"/>
        <v>1300000</v>
      </c>
      <c r="BJ175" s="10">
        <f t="shared" si="78"/>
        <v>0</v>
      </c>
      <c r="BK175" s="10">
        <f t="shared" si="79"/>
        <v>1.1538461538461537</v>
      </c>
      <c r="BL175" s="10">
        <f t="shared" si="80"/>
        <v>0</v>
      </c>
      <c r="BM175" s="10">
        <f t="shared" si="81"/>
        <v>1</v>
      </c>
      <c r="BN175" s="10">
        <f t="shared" si="82"/>
        <v>0</v>
      </c>
    </row>
    <row r="176" spans="26:66" ht="19" x14ac:dyDescent="0.25">
      <c r="AO176" t="s">
        <v>103</v>
      </c>
      <c r="AP176" t="s">
        <v>104</v>
      </c>
      <c r="AQ176" t="s">
        <v>814</v>
      </c>
      <c r="AR176">
        <v>14.13</v>
      </c>
      <c r="AS176" s="7">
        <f t="shared" si="61"/>
        <v>1</v>
      </c>
      <c r="AT176" s="7">
        <f t="shared" si="62"/>
        <v>1</v>
      </c>
      <c r="AU176" s="7">
        <f t="shared" si="63"/>
        <v>0</v>
      </c>
      <c r="AV176" s="7">
        <f t="shared" si="64"/>
        <v>0</v>
      </c>
      <c r="AW176" s="7">
        <f t="shared" si="65"/>
        <v>1</v>
      </c>
      <c r="AX176" s="7">
        <f t="shared" si="66"/>
        <v>2</v>
      </c>
      <c r="AY176" s="7">
        <f t="shared" si="67"/>
        <v>0</v>
      </c>
      <c r="AZ176" s="7">
        <f t="shared" si="68"/>
        <v>0</v>
      </c>
      <c r="BA176" s="7">
        <f t="shared" si="69"/>
        <v>0</v>
      </c>
      <c r="BB176" s="7">
        <f t="shared" si="70"/>
        <v>0</v>
      </c>
      <c r="BC176" s="8">
        <f t="shared" si="71"/>
        <v>2</v>
      </c>
      <c r="BD176" s="9">
        <f t="shared" si="72"/>
        <v>1900000</v>
      </c>
      <c r="BE176" s="9" t="str">
        <f t="shared" si="73"/>
        <v>NF</v>
      </c>
      <c r="BF176" s="9">
        <f t="shared" si="74"/>
        <v>2400000</v>
      </c>
      <c r="BG176" s="9" t="str">
        <f t="shared" si="75"/>
        <v>NF</v>
      </c>
      <c r="BH176" s="9" t="str">
        <f t="shared" si="76"/>
        <v>NF</v>
      </c>
      <c r="BI176" s="9">
        <f t="shared" si="77"/>
        <v>1900000</v>
      </c>
      <c r="BJ176" s="10">
        <f t="shared" si="78"/>
        <v>1</v>
      </c>
      <c r="BK176" s="10">
        <f t="shared" si="79"/>
        <v>0</v>
      </c>
      <c r="BL176" s="10">
        <f t="shared" si="80"/>
        <v>1.263157894736842</v>
      </c>
      <c r="BM176" s="10">
        <f t="shared" si="81"/>
        <v>0</v>
      </c>
      <c r="BN176" s="10">
        <f t="shared" si="82"/>
        <v>0</v>
      </c>
    </row>
    <row r="177" spans="41:66" ht="19" x14ac:dyDescent="0.25">
      <c r="AO177" t="s">
        <v>632</v>
      </c>
      <c r="AP177" t="s">
        <v>633</v>
      </c>
      <c r="AQ177" t="s">
        <v>815</v>
      </c>
      <c r="AR177">
        <v>17.010000000000002</v>
      </c>
      <c r="AS177" s="7">
        <f t="shared" si="61"/>
        <v>0</v>
      </c>
      <c r="AT177" s="7">
        <f t="shared" si="62"/>
        <v>0</v>
      </c>
      <c r="AU177" s="7">
        <f t="shared" si="63"/>
        <v>0</v>
      </c>
      <c r="AV177" s="7">
        <f t="shared" si="64"/>
        <v>0</v>
      </c>
      <c r="AW177" s="7">
        <f t="shared" si="65"/>
        <v>0</v>
      </c>
      <c r="AX177" s="7">
        <f t="shared" si="66"/>
        <v>0</v>
      </c>
      <c r="AY177" s="7">
        <f t="shared" si="67"/>
        <v>0</v>
      </c>
      <c r="AZ177" s="7">
        <f t="shared" si="68"/>
        <v>0</v>
      </c>
      <c r="BA177" s="7">
        <f t="shared" si="69"/>
        <v>1</v>
      </c>
      <c r="BB177" s="7">
        <f t="shared" si="70"/>
        <v>2</v>
      </c>
      <c r="BC177" s="8">
        <f t="shared" si="71"/>
        <v>2</v>
      </c>
      <c r="BD177" s="9" t="str">
        <f t="shared" si="72"/>
        <v>NF</v>
      </c>
      <c r="BE177" s="9" t="str">
        <f t="shared" si="73"/>
        <v>NF</v>
      </c>
      <c r="BF177" s="9" t="str">
        <f t="shared" si="74"/>
        <v>NF</v>
      </c>
      <c r="BG177" s="9" t="str">
        <f t="shared" si="75"/>
        <v>NF</v>
      </c>
      <c r="BH177" s="9">
        <f t="shared" si="76"/>
        <v>1400000</v>
      </c>
      <c r="BI177" s="9">
        <f t="shared" si="77"/>
        <v>1400000</v>
      </c>
      <c r="BJ177" s="10">
        <f t="shared" si="78"/>
        <v>0</v>
      </c>
      <c r="BK177" s="10">
        <f t="shared" si="79"/>
        <v>0</v>
      </c>
      <c r="BL177" s="10">
        <f t="shared" si="80"/>
        <v>0</v>
      </c>
      <c r="BM177" s="10">
        <f t="shared" si="81"/>
        <v>0</v>
      </c>
      <c r="BN177" s="10">
        <f t="shared" si="82"/>
        <v>1</v>
      </c>
    </row>
    <row r="178" spans="41:66" ht="19" x14ac:dyDescent="0.25">
      <c r="AO178" t="s">
        <v>534</v>
      </c>
      <c r="AP178" t="s">
        <v>535</v>
      </c>
      <c r="AQ178" t="s">
        <v>816</v>
      </c>
      <c r="AR178">
        <v>13.71</v>
      </c>
      <c r="AS178" s="7">
        <f t="shared" si="61"/>
        <v>0</v>
      </c>
      <c r="AT178" s="7">
        <f t="shared" si="62"/>
        <v>0</v>
      </c>
      <c r="AU178" s="7">
        <f t="shared" si="63"/>
        <v>0</v>
      </c>
      <c r="AV178" s="7">
        <f t="shared" si="64"/>
        <v>0</v>
      </c>
      <c r="AW178" s="7">
        <f t="shared" si="65"/>
        <v>0</v>
      </c>
      <c r="AX178" s="7">
        <f t="shared" si="66"/>
        <v>0</v>
      </c>
      <c r="AY178" s="7">
        <f t="shared" si="67"/>
        <v>1</v>
      </c>
      <c r="AZ178" s="7">
        <f t="shared" si="68"/>
        <v>2</v>
      </c>
      <c r="BA178" s="7">
        <f t="shared" si="69"/>
        <v>0</v>
      </c>
      <c r="BB178" s="7">
        <f t="shared" si="70"/>
        <v>0</v>
      </c>
      <c r="BC178" s="8">
        <f t="shared" si="71"/>
        <v>2</v>
      </c>
      <c r="BD178" s="9" t="str">
        <f t="shared" si="72"/>
        <v>NF</v>
      </c>
      <c r="BE178" s="9" t="str">
        <f t="shared" si="73"/>
        <v>NF</v>
      </c>
      <c r="BF178" s="9" t="str">
        <f t="shared" si="74"/>
        <v>NF</v>
      </c>
      <c r="BG178" s="9">
        <f t="shared" si="75"/>
        <v>640000</v>
      </c>
      <c r="BH178" s="9" t="str">
        <f t="shared" si="76"/>
        <v>NF</v>
      </c>
      <c r="BI178" s="9">
        <f t="shared" si="77"/>
        <v>640000</v>
      </c>
      <c r="BJ178" s="10">
        <f t="shared" si="78"/>
        <v>0</v>
      </c>
      <c r="BK178" s="10">
        <f t="shared" si="79"/>
        <v>0</v>
      </c>
      <c r="BL178" s="10">
        <f t="shared" si="80"/>
        <v>0</v>
      </c>
      <c r="BM178" s="10">
        <f t="shared" si="81"/>
        <v>1</v>
      </c>
      <c r="BN178" s="10">
        <f t="shared" si="82"/>
        <v>0</v>
      </c>
    </row>
    <row r="179" spans="41:66" ht="19" x14ac:dyDescent="0.25">
      <c r="AO179" t="s">
        <v>536</v>
      </c>
      <c r="AP179" t="s">
        <v>537</v>
      </c>
      <c r="AQ179" t="s">
        <v>817</v>
      </c>
      <c r="AR179">
        <v>54.6</v>
      </c>
      <c r="AS179" s="7">
        <f t="shared" si="61"/>
        <v>0</v>
      </c>
      <c r="AT179" s="7">
        <f t="shared" si="62"/>
        <v>0</v>
      </c>
      <c r="AU179" s="7">
        <f t="shared" si="63"/>
        <v>0</v>
      </c>
      <c r="AV179" s="7">
        <f t="shared" si="64"/>
        <v>0</v>
      </c>
      <c r="AW179" s="7">
        <f t="shared" si="65"/>
        <v>0</v>
      </c>
      <c r="AX179" s="7">
        <f t="shared" si="66"/>
        <v>0</v>
      </c>
      <c r="AY179" s="7">
        <f t="shared" si="67"/>
        <v>1</v>
      </c>
      <c r="AZ179" s="7">
        <f t="shared" si="68"/>
        <v>2</v>
      </c>
      <c r="BA179" s="7">
        <f t="shared" si="69"/>
        <v>0</v>
      </c>
      <c r="BB179" s="7">
        <f t="shared" si="70"/>
        <v>0</v>
      </c>
      <c r="BC179" s="8">
        <f t="shared" si="71"/>
        <v>2</v>
      </c>
      <c r="BD179" s="9" t="str">
        <f t="shared" si="72"/>
        <v>NF</v>
      </c>
      <c r="BE179" s="9" t="str">
        <f t="shared" si="73"/>
        <v>NF</v>
      </c>
      <c r="BF179" s="9" t="str">
        <f t="shared" si="74"/>
        <v>NF</v>
      </c>
      <c r="BG179" s="9">
        <f t="shared" si="75"/>
        <v>2900000</v>
      </c>
      <c r="BH179" s="9" t="str">
        <f t="shared" si="76"/>
        <v>NF</v>
      </c>
      <c r="BI179" s="9">
        <f t="shared" si="77"/>
        <v>2900000</v>
      </c>
      <c r="BJ179" s="10">
        <f t="shared" si="78"/>
        <v>0</v>
      </c>
      <c r="BK179" s="10">
        <f t="shared" si="79"/>
        <v>0</v>
      </c>
      <c r="BL179" s="10">
        <f t="shared" si="80"/>
        <v>0</v>
      </c>
      <c r="BM179" s="10">
        <f t="shared" si="81"/>
        <v>1</v>
      </c>
      <c r="BN179" s="10">
        <f t="shared" si="82"/>
        <v>0</v>
      </c>
    </row>
    <row r="180" spans="41:66" ht="19" x14ac:dyDescent="0.25">
      <c r="AO180" t="s">
        <v>279</v>
      </c>
      <c r="AP180" t="s">
        <v>280</v>
      </c>
      <c r="AQ180" t="s">
        <v>818</v>
      </c>
      <c r="AR180">
        <v>77</v>
      </c>
      <c r="AS180" s="7">
        <f t="shared" si="61"/>
        <v>0</v>
      </c>
      <c r="AT180" s="7">
        <f t="shared" si="62"/>
        <v>0</v>
      </c>
      <c r="AU180" s="7">
        <f t="shared" si="63"/>
        <v>1</v>
      </c>
      <c r="AV180" s="7">
        <f t="shared" si="64"/>
        <v>1</v>
      </c>
      <c r="AW180" s="7">
        <f t="shared" si="65"/>
        <v>0</v>
      </c>
      <c r="AX180" s="7">
        <f t="shared" si="66"/>
        <v>0</v>
      </c>
      <c r="AY180" s="7">
        <f t="shared" si="67"/>
        <v>1</v>
      </c>
      <c r="AZ180" s="7">
        <f t="shared" si="68"/>
        <v>1</v>
      </c>
      <c r="BA180" s="7">
        <f t="shared" si="69"/>
        <v>0</v>
      </c>
      <c r="BB180" s="7">
        <f t="shared" si="70"/>
        <v>0</v>
      </c>
      <c r="BC180" s="8">
        <f t="shared" si="71"/>
        <v>1</v>
      </c>
      <c r="BD180" s="9" t="str">
        <f t="shared" si="72"/>
        <v>NF</v>
      </c>
      <c r="BE180" s="9">
        <f t="shared" si="73"/>
        <v>230000</v>
      </c>
      <c r="BF180" s="9" t="str">
        <f t="shared" si="74"/>
        <v>NF</v>
      </c>
      <c r="BG180" s="9">
        <f t="shared" si="75"/>
        <v>280000</v>
      </c>
      <c r="BH180" s="9" t="str">
        <f t="shared" si="76"/>
        <v>NF</v>
      </c>
      <c r="BI180" s="9">
        <f t="shared" si="77"/>
        <v>230000</v>
      </c>
      <c r="BJ180" s="10">
        <f t="shared" si="78"/>
        <v>0</v>
      </c>
      <c r="BK180" s="10">
        <f t="shared" si="79"/>
        <v>1</v>
      </c>
      <c r="BL180" s="10">
        <f t="shared" si="80"/>
        <v>0</v>
      </c>
      <c r="BM180" s="10">
        <f t="shared" si="81"/>
        <v>1.2173913043478262</v>
      </c>
      <c r="BN180" s="10">
        <f t="shared" si="82"/>
        <v>0</v>
      </c>
    </row>
    <row r="181" spans="41:66" ht="19" x14ac:dyDescent="0.25">
      <c r="AO181" t="s">
        <v>285</v>
      </c>
      <c r="AP181" t="s">
        <v>286</v>
      </c>
      <c r="AQ181" t="s">
        <v>819</v>
      </c>
      <c r="AR181">
        <v>11.2</v>
      </c>
      <c r="AS181" s="7">
        <f t="shared" si="61"/>
        <v>0</v>
      </c>
      <c r="AT181" s="7">
        <f t="shared" si="62"/>
        <v>0</v>
      </c>
      <c r="AU181" s="7">
        <f t="shared" si="63"/>
        <v>1</v>
      </c>
      <c r="AV181" s="7">
        <f t="shared" si="64"/>
        <v>1</v>
      </c>
      <c r="AW181" s="7">
        <f t="shared" si="65"/>
        <v>0</v>
      </c>
      <c r="AX181" s="7">
        <f t="shared" si="66"/>
        <v>0</v>
      </c>
      <c r="AY181" s="7">
        <f t="shared" si="67"/>
        <v>0</v>
      </c>
      <c r="AZ181" s="7">
        <f t="shared" si="68"/>
        <v>0</v>
      </c>
      <c r="BA181" s="7">
        <f t="shared" si="69"/>
        <v>1</v>
      </c>
      <c r="BB181" s="7">
        <f t="shared" si="70"/>
        <v>1</v>
      </c>
      <c r="BC181" s="8">
        <f t="shared" si="71"/>
        <v>1</v>
      </c>
      <c r="BD181" s="9" t="str">
        <f t="shared" si="72"/>
        <v>NF</v>
      </c>
      <c r="BE181" s="9">
        <f t="shared" si="73"/>
        <v>830000</v>
      </c>
      <c r="BF181" s="9" t="str">
        <f t="shared" si="74"/>
        <v>NF</v>
      </c>
      <c r="BG181" s="9" t="str">
        <f t="shared" si="75"/>
        <v>NF</v>
      </c>
      <c r="BH181" s="9">
        <f t="shared" si="76"/>
        <v>1700000</v>
      </c>
      <c r="BI181" s="9">
        <f t="shared" si="77"/>
        <v>830000</v>
      </c>
      <c r="BJ181" s="10">
        <f t="shared" si="78"/>
        <v>0</v>
      </c>
      <c r="BK181" s="10">
        <f t="shared" si="79"/>
        <v>1</v>
      </c>
      <c r="BL181" s="10">
        <f t="shared" si="80"/>
        <v>0</v>
      </c>
      <c r="BM181" s="10">
        <f t="shared" si="81"/>
        <v>0</v>
      </c>
      <c r="BN181" s="10">
        <f t="shared" si="82"/>
        <v>2.0481927710843375</v>
      </c>
    </row>
    <row r="182" spans="41:66" ht="19" x14ac:dyDescent="0.25">
      <c r="AO182" t="s">
        <v>564</v>
      </c>
      <c r="AP182" t="s">
        <v>565</v>
      </c>
      <c r="AQ182" t="s">
        <v>820</v>
      </c>
      <c r="AR182">
        <v>12.65</v>
      </c>
      <c r="AS182" s="7">
        <f t="shared" si="61"/>
        <v>0</v>
      </c>
      <c r="AT182" s="7">
        <f t="shared" si="62"/>
        <v>0</v>
      </c>
      <c r="AU182" s="7">
        <f t="shared" si="63"/>
        <v>0</v>
      </c>
      <c r="AV182" s="7">
        <f t="shared" si="64"/>
        <v>0</v>
      </c>
      <c r="AW182" s="7">
        <f t="shared" si="65"/>
        <v>0</v>
      </c>
      <c r="AX182" s="7">
        <f t="shared" si="66"/>
        <v>0</v>
      </c>
      <c r="AY182" s="7">
        <f t="shared" si="67"/>
        <v>1</v>
      </c>
      <c r="AZ182" s="7">
        <f t="shared" si="68"/>
        <v>1</v>
      </c>
      <c r="BA182" s="7">
        <f t="shared" si="69"/>
        <v>1</v>
      </c>
      <c r="BB182" s="7">
        <f t="shared" si="70"/>
        <v>1</v>
      </c>
      <c r="BC182" s="8">
        <f t="shared" si="71"/>
        <v>1</v>
      </c>
      <c r="BD182" s="9" t="str">
        <f t="shared" si="72"/>
        <v>NF</v>
      </c>
      <c r="BE182" s="9" t="str">
        <f t="shared" si="73"/>
        <v>NF</v>
      </c>
      <c r="BF182" s="9" t="str">
        <f t="shared" si="74"/>
        <v>NF</v>
      </c>
      <c r="BG182" s="9">
        <f t="shared" si="75"/>
        <v>1700000</v>
      </c>
      <c r="BH182" s="9">
        <f t="shared" si="76"/>
        <v>2400000</v>
      </c>
      <c r="BI182" s="9">
        <f t="shared" si="77"/>
        <v>1700000</v>
      </c>
      <c r="BJ182" s="10">
        <f t="shared" si="78"/>
        <v>0</v>
      </c>
      <c r="BK182" s="10">
        <f t="shared" si="79"/>
        <v>0</v>
      </c>
      <c r="BL182" s="10">
        <f t="shared" si="80"/>
        <v>0</v>
      </c>
      <c r="BM182" s="10">
        <f t="shared" si="81"/>
        <v>1</v>
      </c>
      <c r="BN182" s="10">
        <f t="shared" si="82"/>
        <v>1.411764705882353</v>
      </c>
    </row>
    <row r="183" spans="41:66" ht="19" x14ac:dyDescent="0.25">
      <c r="AO183" t="s">
        <v>295</v>
      </c>
      <c r="AP183" t="s">
        <v>296</v>
      </c>
      <c r="AQ183" t="s">
        <v>821</v>
      </c>
      <c r="AR183">
        <v>68.62</v>
      </c>
      <c r="AS183" s="7">
        <f t="shared" si="61"/>
        <v>0</v>
      </c>
      <c r="AT183" s="7">
        <f t="shared" si="62"/>
        <v>0</v>
      </c>
      <c r="AU183" s="7">
        <f t="shared" si="63"/>
        <v>1</v>
      </c>
      <c r="AV183" s="7">
        <f t="shared" si="64"/>
        <v>1</v>
      </c>
      <c r="AW183" s="7">
        <f t="shared" si="65"/>
        <v>0</v>
      </c>
      <c r="AX183" s="7">
        <f t="shared" si="66"/>
        <v>0</v>
      </c>
      <c r="AY183" s="7">
        <f t="shared" si="67"/>
        <v>1</v>
      </c>
      <c r="AZ183" s="7">
        <f t="shared" si="68"/>
        <v>1</v>
      </c>
      <c r="BA183" s="7">
        <f t="shared" si="69"/>
        <v>0</v>
      </c>
      <c r="BB183" s="7">
        <f t="shared" si="70"/>
        <v>0</v>
      </c>
      <c r="BC183" s="8">
        <f t="shared" si="71"/>
        <v>1</v>
      </c>
      <c r="BD183" s="9" t="str">
        <f t="shared" si="72"/>
        <v>NF</v>
      </c>
      <c r="BE183" s="9">
        <f t="shared" si="73"/>
        <v>400000</v>
      </c>
      <c r="BF183" s="9" t="str">
        <f t="shared" si="74"/>
        <v>NF</v>
      </c>
      <c r="BG183" s="9">
        <f t="shared" si="75"/>
        <v>540000</v>
      </c>
      <c r="BH183" s="9" t="str">
        <f t="shared" si="76"/>
        <v>NF</v>
      </c>
      <c r="BI183" s="9">
        <f t="shared" si="77"/>
        <v>400000</v>
      </c>
      <c r="BJ183" s="10">
        <f t="shared" si="78"/>
        <v>0</v>
      </c>
      <c r="BK183" s="10">
        <f t="shared" si="79"/>
        <v>1</v>
      </c>
      <c r="BL183" s="10">
        <f t="shared" si="80"/>
        <v>0</v>
      </c>
      <c r="BM183" s="10">
        <f t="shared" si="81"/>
        <v>1.35</v>
      </c>
      <c r="BN183" s="10">
        <f t="shared" si="82"/>
        <v>0</v>
      </c>
    </row>
    <row r="184" spans="41:66" ht="19" x14ac:dyDescent="0.25">
      <c r="AO184" t="s">
        <v>142</v>
      </c>
      <c r="AP184" t="s">
        <v>143</v>
      </c>
      <c r="AQ184" t="s">
        <v>822</v>
      </c>
      <c r="AR184">
        <v>16.38</v>
      </c>
      <c r="AS184" s="7">
        <f t="shared" si="61"/>
        <v>1</v>
      </c>
      <c r="AT184" s="7">
        <f t="shared" si="62"/>
        <v>2</v>
      </c>
      <c r="AU184" s="7">
        <f t="shared" si="63"/>
        <v>0</v>
      </c>
      <c r="AV184" s="7">
        <f t="shared" si="64"/>
        <v>0</v>
      </c>
      <c r="AW184" s="7">
        <f t="shared" si="65"/>
        <v>0</v>
      </c>
      <c r="AX184" s="7">
        <f t="shared" si="66"/>
        <v>0</v>
      </c>
      <c r="AY184" s="7">
        <f t="shared" si="67"/>
        <v>0</v>
      </c>
      <c r="AZ184" s="7">
        <f t="shared" si="68"/>
        <v>0</v>
      </c>
      <c r="BA184" s="7">
        <f t="shared" si="69"/>
        <v>0</v>
      </c>
      <c r="BB184" s="7">
        <f t="shared" si="70"/>
        <v>0</v>
      </c>
      <c r="BC184" s="8">
        <f t="shared" si="71"/>
        <v>2</v>
      </c>
      <c r="BD184" s="9">
        <f t="shared" si="72"/>
        <v>960000</v>
      </c>
      <c r="BE184" s="9" t="str">
        <f t="shared" si="73"/>
        <v>NF</v>
      </c>
      <c r="BF184" s="9" t="str">
        <f t="shared" si="74"/>
        <v>NF</v>
      </c>
      <c r="BG184" s="9" t="str">
        <f t="shared" si="75"/>
        <v>NF</v>
      </c>
      <c r="BH184" s="9" t="str">
        <f t="shared" si="76"/>
        <v>NF</v>
      </c>
      <c r="BI184" s="9">
        <f t="shared" si="77"/>
        <v>960000</v>
      </c>
      <c r="BJ184" s="10">
        <f t="shared" si="78"/>
        <v>1</v>
      </c>
      <c r="BK184" s="10">
        <f t="shared" si="79"/>
        <v>0</v>
      </c>
      <c r="BL184" s="10">
        <f t="shared" si="80"/>
        <v>0</v>
      </c>
      <c r="BM184" s="10">
        <f t="shared" si="81"/>
        <v>0</v>
      </c>
      <c r="BN184" s="10">
        <f t="shared" si="82"/>
        <v>0</v>
      </c>
    </row>
    <row r="185" spans="41:66" ht="19" x14ac:dyDescent="0.25">
      <c r="AO185" t="s">
        <v>414</v>
      </c>
      <c r="AP185" t="s">
        <v>415</v>
      </c>
      <c r="AQ185" t="s">
        <v>823</v>
      </c>
      <c r="AR185">
        <v>60.64</v>
      </c>
      <c r="AS185" s="7">
        <f t="shared" si="61"/>
        <v>0</v>
      </c>
      <c r="AT185" s="7">
        <f t="shared" si="62"/>
        <v>0</v>
      </c>
      <c r="AU185" s="7">
        <f t="shared" si="63"/>
        <v>0</v>
      </c>
      <c r="AV185" s="7">
        <f t="shared" si="64"/>
        <v>0</v>
      </c>
      <c r="AW185" s="7">
        <f t="shared" si="65"/>
        <v>1</v>
      </c>
      <c r="AX185" s="7">
        <f t="shared" si="66"/>
        <v>2</v>
      </c>
      <c r="AY185" s="7">
        <f t="shared" si="67"/>
        <v>0</v>
      </c>
      <c r="AZ185" s="7">
        <f t="shared" si="68"/>
        <v>0</v>
      </c>
      <c r="BA185" s="7">
        <f t="shared" si="69"/>
        <v>0</v>
      </c>
      <c r="BB185" s="7">
        <f t="shared" si="70"/>
        <v>0</v>
      </c>
      <c r="BC185" s="8">
        <f t="shared" si="71"/>
        <v>2</v>
      </c>
      <c r="BD185" s="9" t="str">
        <f t="shared" si="72"/>
        <v>NF</v>
      </c>
      <c r="BE185" s="9" t="str">
        <f t="shared" si="73"/>
        <v>NF</v>
      </c>
      <c r="BF185" s="9">
        <f t="shared" si="74"/>
        <v>390000</v>
      </c>
      <c r="BG185" s="9" t="str">
        <f t="shared" si="75"/>
        <v>NF</v>
      </c>
      <c r="BH185" s="9" t="str">
        <f t="shared" si="76"/>
        <v>NF</v>
      </c>
      <c r="BI185" s="9">
        <f t="shared" si="77"/>
        <v>390000</v>
      </c>
      <c r="BJ185" s="10">
        <f t="shared" si="78"/>
        <v>0</v>
      </c>
      <c r="BK185" s="10">
        <f t="shared" si="79"/>
        <v>0</v>
      </c>
      <c r="BL185" s="10">
        <f t="shared" si="80"/>
        <v>1</v>
      </c>
      <c r="BM185" s="10">
        <f t="shared" si="81"/>
        <v>0</v>
      </c>
      <c r="BN185" s="10">
        <f t="shared" si="82"/>
        <v>0</v>
      </c>
    </row>
    <row r="186" spans="41:66" ht="19" x14ac:dyDescent="0.25">
      <c r="AO186" t="s">
        <v>538</v>
      </c>
      <c r="AP186" t="s">
        <v>539</v>
      </c>
      <c r="AQ186" t="s">
        <v>824</v>
      </c>
      <c r="AR186">
        <v>62.06</v>
      </c>
      <c r="AS186" s="7">
        <f t="shared" si="61"/>
        <v>0</v>
      </c>
      <c r="AT186" s="7">
        <f t="shared" si="62"/>
        <v>0</v>
      </c>
      <c r="AU186" s="7">
        <f t="shared" si="63"/>
        <v>0</v>
      </c>
      <c r="AV186" s="7">
        <f t="shared" si="64"/>
        <v>0</v>
      </c>
      <c r="AW186" s="7">
        <f t="shared" si="65"/>
        <v>0</v>
      </c>
      <c r="AX186" s="7">
        <f t="shared" si="66"/>
        <v>0</v>
      </c>
      <c r="AY186" s="7">
        <f t="shared" si="67"/>
        <v>1</v>
      </c>
      <c r="AZ186" s="7">
        <f t="shared" si="68"/>
        <v>2</v>
      </c>
      <c r="BA186" s="7">
        <f t="shared" si="69"/>
        <v>0</v>
      </c>
      <c r="BB186" s="7">
        <f t="shared" si="70"/>
        <v>0</v>
      </c>
      <c r="BC186" s="8">
        <f t="shared" si="71"/>
        <v>2</v>
      </c>
      <c r="BD186" s="9" t="str">
        <f t="shared" si="72"/>
        <v>NF</v>
      </c>
      <c r="BE186" s="9" t="str">
        <f t="shared" si="73"/>
        <v>NF</v>
      </c>
      <c r="BF186" s="9" t="str">
        <f t="shared" si="74"/>
        <v>NF</v>
      </c>
      <c r="BG186" s="9">
        <f t="shared" si="75"/>
        <v>310000</v>
      </c>
      <c r="BH186" s="9" t="str">
        <f t="shared" si="76"/>
        <v>NF</v>
      </c>
      <c r="BI186" s="9">
        <f t="shared" si="77"/>
        <v>310000</v>
      </c>
      <c r="BJ186" s="10">
        <f t="shared" si="78"/>
        <v>0</v>
      </c>
      <c r="BK186" s="10">
        <f t="shared" si="79"/>
        <v>0</v>
      </c>
      <c r="BL186" s="10">
        <f t="shared" si="80"/>
        <v>0</v>
      </c>
      <c r="BM186" s="10">
        <f t="shared" si="81"/>
        <v>1</v>
      </c>
      <c r="BN186" s="10">
        <f t="shared" si="82"/>
        <v>0</v>
      </c>
    </row>
    <row r="187" spans="41:66" ht="19" x14ac:dyDescent="0.25">
      <c r="AO187" t="s">
        <v>261</v>
      </c>
      <c r="AP187" t="s">
        <v>262</v>
      </c>
      <c r="AQ187" t="s">
        <v>825</v>
      </c>
      <c r="AR187">
        <v>59.02</v>
      </c>
      <c r="AS187" s="7">
        <f t="shared" si="61"/>
        <v>0</v>
      </c>
      <c r="AT187" s="7">
        <f t="shared" si="62"/>
        <v>0</v>
      </c>
      <c r="AU187" s="7">
        <f t="shared" si="63"/>
        <v>1</v>
      </c>
      <c r="AV187" s="7">
        <f t="shared" si="64"/>
        <v>2</v>
      </c>
      <c r="AW187" s="7">
        <f t="shared" si="65"/>
        <v>0</v>
      </c>
      <c r="AX187" s="7">
        <f t="shared" si="66"/>
        <v>0</v>
      </c>
      <c r="AY187" s="7">
        <f t="shared" si="67"/>
        <v>0</v>
      </c>
      <c r="AZ187" s="7">
        <f t="shared" si="68"/>
        <v>0</v>
      </c>
      <c r="BA187" s="7">
        <f t="shared" si="69"/>
        <v>0</v>
      </c>
      <c r="BB187" s="7">
        <f t="shared" si="70"/>
        <v>0</v>
      </c>
      <c r="BC187" s="8">
        <f t="shared" si="71"/>
        <v>2</v>
      </c>
      <c r="BD187" s="9" t="str">
        <f t="shared" si="72"/>
        <v>NF</v>
      </c>
      <c r="BE187" s="9">
        <f t="shared" si="73"/>
        <v>330000</v>
      </c>
      <c r="BF187" s="9" t="str">
        <f t="shared" si="74"/>
        <v>NF</v>
      </c>
      <c r="BG187" s="9" t="str">
        <f t="shared" si="75"/>
        <v>NF</v>
      </c>
      <c r="BH187" s="9" t="str">
        <f t="shared" si="76"/>
        <v>NF</v>
      </c>
      <c r="BI187" s="9">
        <f t="shared" si="77"/>
        <v>330000</v>
      </c>
      <c r="BJ187" s="10">
        <f t="shared" si="78"/>
        <v>0</v>
      </c>
      <c r="BK187" s="10">
        <f t="shared" si="79"/>
        <v>1</v>
      </c>
      <c r="BL187" s="10">
        <f t="shared" si="80"/>
        <v>0</v>
      </c>
      <c r="BM187" s="10">
        <f t="shared" si="81"/>
        <v>0</v>
      </c>
      <c r="BN187" s="10">
        <f t="shared" si="82"/>
        <v>0</v>
      </c>
    </row>
    <row r="188" spans="41:66" ht="19" x14ac:dyDescent="0.25">
      <c r="AO188" t="s">
        <v>178</v>
      </c>
      <c r="AP188" t="s">
        <v>179</v>
      </c>
      <c r="AQ188" t="s">
        <v>826</v>
      </c>
      <c r="AR188">
        <v>52.88</v>
      </c>
      <c r="AS188" s="7">
        <f t="shared" si="61"/>
        <v>1</v>
      </c>
      <c r="AT188" s="7">
        <f t="shared" si="62"/>
        <v>1</v>
      </c>
      <c r="AU188" s="7">
        <f t="shared" si="63"/>
        <v>0</v>
      </c>
      <c r="AV188" s="7">
        <f t="shared" si="64"/>
        <v>0</v>
      </c>
      <c r="AW188" s="7">
        <f t="shared" si="65"/>
        <v>0</v>
      </c>
      <c r="AX188" s="7">
        <f t="shared" si="66"/>
        <v>0</v>
      </c>
      <c r="AY188" s="7">
        <f t="shared" si="67"/>
        <v>1</v>
      </c>
      <c r="AZ188" s="7">
        <f t="shared" si="68"/>
        <v>1</v>
      </c>
      <c r="BA188" s="7">
        <f t="shared" si="69"/>
        <v>0</v>
      </c>
      <c r="BB188" s="7">
        <f t="shared" si="70"/>
        <v>0</v>
      </c>
      <c r="BC188" s="8">
        <f t="shared" si="71"/>
        <v>1</v>
      </c>
      <c r="BD188" s="9">
        <f t="shared" si="72"/>
        <v>66000</v>
      </c>
      <c r="BE188" s="9" t="str">
        <f t="shared" si="73"/>
        <v>NF</v>
      </c>
      <c r="BF188" s="9" t="str">
        <f t="shared" si="74"/>
        <v>NF</v>
      </c>
      <c r="BG188" s="9">
        <f t="shared" si="75"/>
        <v>92000</v>
      </c>
      <c r="BH188" s="9" t="str">
        <f t="shared" si="76"/>
        <v>NF</v>
      </c>
      <c r="BI188" s="9">
        <f t="shared" si="77"/>
        <v>66000</v>
      </c>
      <c r="BJ188" s="10">
        <f t="shared" si="78"/>
        <v>1</v>
      </c>
      <c r="BK188" s="10">
        <f t="shared" si="79"/>
        <v>0</v>
      </c>
      <c r="BL188" s="10">
        <f t="shared" si="80"/>
        <v>0</v>
      </c>
      <c r="BM188" s="10">
        <f t="shared" si="81"/>
        <v>1.393939393939394</v>
      </c>
      <c r="BN188" s="10">
        <f t="shared" si="82"/>
        <v>0</v>
      </c>
    </row>
    <row r="189" spans="41:66" ht="19" x14ac:dyDescent="0.25">
      <c r="AO189" t="s">
        <v>309</v>
      </c>
      <c r="AP189" t="s">
        <v>310</v>
      </c>
      <c r="AQ189" t="s">
        <v>827</v>
      </c>
      <c r="AR189">
        <v>13.37</v>
      </c>
      <c r="AS189" s="7">
        <f t="shared" si="61"/>
        <v>0</v>
      </c>
      <c r="AT189" s="7">
        <f t="shared" si="62"/>
        <v>0</v>
      </c>
      <c r="AU189" s="7">
        <f t="shared" si="63"/>
        <v>1</v>
      </c>
      <c r="AV189" s="7">
        <f t="shared" si="64"/>
        <v>1</v>
      </c>
      <c r="AW189" s="7">
        <f t="shared" si="65"/>
        <v>0</v>
      </c>
      <c r="AX189" s="7">
        <f t="shared" si="66"/>
        <v>0</v>
      </c>
      <c r="AY189" s="7">
        <f t="shared" si="67"/>
        <v>1</v>
      </c>
      <c r="AZ189" s="7">
        <f t="shared" si="68"/>
        <v>1</v>
      </c>
      <c r="BA189" s="7">
        <f t="shared" si="69"/>
        <v>0</v>
      </c>
      <c r="BB189" s="7">
        <f t="shared" si="70"/>
        <v>0</v>
      </c>
      <c r="BC189" s="8">
        <f t="shared" si="71"/>
        <v>1</v>
      </c>
      <c r="BD189" s="9" t="str">
        <f t="shared" si="72"/>
        <v>NF</v>
      </c>
      <c r="BE189" s="9">
        <f t="shared" si="73"/>
        <v>830000</v>
      </c>
      <c r="BF189" s="9" t="str">
        <f t="shared" si="74"/>
        <v>NF</v>
      </c>
      <c r="BG189" s="9">
        <f t="shared" si="75"/>
        <v>3100000</v>
      </c>
      <c r="BH189" s="9" t="str">
        <f t="shared" si="76"/>
        <v>NF</v>
      </c>
      <c r="BI189" s="9">
        <f t="shared" si="77"/>
        <v>830000</v>
      </c>
      <c r="BJ189" s="10">
        <f t="shared" si="78"/>
        <v>0</v>
      </c>
      <c r="BK189" s="10">
        <f t="shared" si="79"/>
        <v>1</v>
      </c>
      <c r="BL189" s="10">
        <f t="shared" si="80"/>
        <v>0</v>
      </c>
      <c r="BM189" s="10">
        <f t="shared" si="81"/>
        <v>3.7349397590361444</v>
      </c>
      <c r="BN189" s="10">
        <f t="shared" si="82"/>
        <v>0</v>
      </c>
    </row>
    <row r="190" spans="41:66" ht="19" x14ac:dyDescent="0.25">
      <c r="AO190" t="s">
        <v>307</v>
      </c>
      <c r="AP190" t="s">
        <v>308</v>
      </c>
      <c r="AQ190" t="s">
        <v>828</v>
      </c>
      <c r="AR190">
        <v>22.53</v>
      </c>
      <c r="AS190" s="7">
        <f t="shared" si="61"/>
        <v>0</v>
      </c>
      <c r="AT190" s="7">
        <f t="shared" si="62"/>
        <v>0</v>
      </c>
      <c r="AU190" s="7">
        <f t="shared" si="63"/>
        <v>1</v>
      </c>
      <c r="AV190" s="7">
        <f t="shared" si="64"/>
        <v>1</v>
      </c>
      <c r="AW190" s="7">
        <f t="shared" si="65"/>
        <v>0</v>
      </c>
      <c r="AX190" s="7">
        <f t="shared" si="66"/>
        <v>0</v>
      </c>
      <c r="AY190" s="7">
        <f t="shared" si="67"/>
        <v>1</v>
      </c>
      <c r="AZ190" s="7">
        <f t="shared" si="68"/>
        <v>1</v>
      </c>
      <c r="BA190" s="7">
        <f t="shared" si="69"/>
        <v>0</v>
      </c>
      <c r="BB190" s="7">
        <f t="shared" si="70"/>
        <v>0</v>
      </c>
      <c r="BC190" s="8">
        <f t="shared" si="71"/>
        <v>1</v>
      </c>
      <c r="BD190" s="9" t="str">
        <f t="shared" si="72"/>
        <v>NF</v>
      </c>
      <c r="BE190" s="9">
        <f t="shared" si="73"/>
        <v>310000</v>
      </c>
      <c r="BF190" s="9" t="str">
        <f t="shared" si="74"/>
        <v>NF</v>
      </c>
      <c r="BG190" s="9">
        <f t="shared" si="75"/>
        <v>430000</v>
      </c>
      <c r="BH190" s="9" t="str">
        <f t="shared" si="76"/>
        <v>NF</v>
      </c>
      <c r="BI190" s="9">
        <f t="shared" si="77"/>
        <v>310000</v>
      </c>
      <c r="BJ190" s="10">
        <f t="shared" si="78"/>
        <v>0</v>
      </c>
      <c r="BK190" s="10">
        <f t="shared" si="79"/>
        <v>1</v>
      </c>
      <c r="BL190" s="10">
        <f t="shared" si="80"/>
        <v>0</v>
      </c>
      <c r="BM190" s="10">
        <f t="shared" si="81"/>
        <v>1.3870967741935485</v>
      </c>
      <c r="BN190" s="10">
        <f t="shared" si="82"/>
        <v>0</v>
      </c>
    </row>
    <row r="191" spans="41:66" ht="19" x14ac:dyDescent="0.25">
      <c r="AO191" t="s">
        <v>267</v>
      </c>
      <c r="AP191" t="s">
        <v>268</v>
      </c>
      <c r="AQ191" t="s">
        <v>829</v>
      </c>
      <c r="AR191">
        <v>12.77</v>
      </c>
      <c r="AS191" s="7">
        <f t="shared" si="61"/>
        <v>0</v>
      </c>
      <c r="AT191" s="7">
        <f t="shared" si="62"/>
        <v>0</v>
      </c>
      <c r="AU191" s="7">
        <f t="shared" si="63"/>
        <v>1</v>
      </c>
      <c r="AV191" s="7">
        <f t="shared" si="64"/>
        <v>2</v>
      </c>
      <c r="AW191" s="7">
        <f t="shared" si="65"/>
        <v>0</v>
      </c>
      <c r="AX191" s="7">
        <f t="shared" si="66"/>
        <v>0</v>
      </c>
      <c r="AY191" s="7">
        <f t="shared" si="67"/>
        <v>0</v>
      </c>
      <c r="AZ191" s="7">
        <f t="shared" si="68"/>
        <v>0</v>
      </c>
      <c r="BA191" s="7">
        <f t="shared" si="69"/>
        <v>0</v>
      </c>
      <c r="BB191" s="7">
        <f t="shared" si="70"/>
        <v>0</v>
      </c>
      <c r="BC191" s="8">
        <f t="shared" si="71"/>
        <v>2</v>
      </c>
      <c r="BD191" s="9" t="str">
        <f t="shared" si="72"/>
        <v>NF</v>
      </c>
      <c r="BE191" s="9">
        <f t="shared" si="73"/>
        <v>7100000</v>
      </c>
      <c r="BF191" s="9" t="str">
        <f t="shared" si="74"/>
        <v>NF</v>
      </c>
      <c r="BG191" s="9" t="str">
        <f t="shared" si="75"/>
        <v>NF</v>
      </c>
      <c r="BH191" s="9" t="str">
        <f t="shared" si="76"/>
        <v>NF</v>
      </c>
      <c r="BI191" s="9">
        <f t="shared" si="77"/>
        <v>7100000</v>
      </c>
      <c r="BJ191" s="10">
        <f t="shared" si="78"/>
        <v>0</v>
      </c>
      <c r="BK191" s="10">
        <f t="shared" si="79"/>
        <v>1</v>
      </c>
      <c r="BL191" s="10">
        <f t="shared" si="80"/>
        <v>0</v>
      </c>
      <c r="BM191" s="10">
        <f t="shared" si="81"/>
        <v>0</v>
      </c>
      <c r="BN191" s="10">
        <f t="shared" si="82"/>
        <v>0</v>
      </c>
    </row>
    <row r="192" spans="41:66" ht="19" x14ac:dyDescent="0.25">
      <c r="AO192" t="s">
        <v>311</v>
      </c>
      <c r="AP192" t="s">
        <v>312</v>
      </c>
      <c r="AQ192" t="s">
        <v>830</v>
      </c>
      <c r="AR192">
        <v>37.200000000000003</v>
      </c>
      <c r="AS192" s="7">
        <f t="shared" si="61"/>
        <v>0</v>
      </c>
      <c r="AT192" s="7">
        <f t="shared" si="62"/>
        <v>0</v>
      </c>
      <c r="AU192" s="7">
        <f t="shared" si="63"/>
        <v>1</v>
      </c>
      <c r="AV192" s="7">
        <f t="shared" si="64"/>
        <v>1</v>
      </c>
      <c r="AW192" s="7">
        <f t="shared" si="65"/>
        <v>0</v>
      </c>
      <c r="AX192" s="7">
        <f t="shared" si="66"/>
        <v>0</v>
      </c>
      <c r="AY192" s="7">
        <f t="shared" si="67"/>
        <v>0</v>
      </c>
      <c r="AZ192" s="7">
        <f t="shared" si="68"/>
        <v>0</v>
      </c>
      <c r="BA192" s="7">
        <f t="shared" si="69"/>
        <v>1</v>
      </c>
      <c r="BB192" s="7">
        <f t="shared" si="70"/>
        <v>1</v>
      </c>
      <c r="BC192" s="8">
        <f t="shared" si="71"/>
        <v>1</v>
      </c>
      <c r="BD192" s="9" t="str">
        <f t="shared" si="72"/>
        <v>NF</v>
      </c>
      <c r="BE192" s="9">
        <f t="shared" si="73"/>
        <v>3000000</v>
      </c>
      <c r="BF192" s="9" t="str">
        <f t="shared" si="74"/>
        <v>NF</v>
      </c>
      <c r="BG192" s="9" t="str">
        <f t="shared" si="75"/>
        <v>NF</v>
      </c>
      <c r="BH192" s="9">
        <f t="shared" si="76"/>
        <v>1500000</v>
      </c>
      <c r="BI192" s="9">
        <f t="shared" si="77"/>
        <v>1500000</v>
      </c>
      <c r="BJ192" s="10">
        <f t="shared" si="78"/>
        <v>0</v>
      </c>
      <c r="BK192" s="10">
        <f t="shared" si="79"/>
        <v>2</v>
      </c>
      <c r="BL192" s="10">
        <f t="shared" si="80"/>
        <v>0</v>
      </c>
      <c r="BM192" s="10">
        <f t="shared" si="81"/>
        <v>0</v>
      </c>
      <c r="BN192" s="10">
        <f t="shared" si="82"/>
        <v>1</v>
      </c>
    </row>
    <row r="193" spans="41:66" ht="19" x14ac:dyDescent="0.25">
      <c r="AO193" t="s">
        <v>182</v>
      </c>
      <c r="AP193" t="s">
        <v>183</v>
      </c>
      <c r="AQ193" t="s">
        <v>831</v>
      </c>
      <c r="AR193">
        <v>11.65</v>
      </c>
      <c r="AS193" s="7">
        <f t="shared" si="61"/>
        <v>1</v>
      </c>
      <c r="AT193" s="7">
        <f t="shared" si="62"/>
        <v>1</v>
      </c>
      <c r="AU193" s="7">
        <f t="shared" si="63"/>
        <v>0</v>
      </c>
      <c r="AV193" s="7">
        <f t="shared" si="64"/>
        <v>0</v>
      </c>
      <c r="AW193" s="7">
        <f t="shared" si="65"/>
        <v>1</v>
      </c>
      <c r="AX193" s="7">
        <f t="shared" si="66"/>
        <v>1</v>
      </c>
      <c r="AY193" s="7">
        <f t="shared" si="67"/>
        <v>0</v>
      </c>
      <c r="AZ193" s="7">
        <f t="shared" si="68"/>
        <v>0</v>
      </c>
      <c r="BA193" s="7">
        <f t="shared" si="69"/>
        <v>0</v>
      </c>
      <c r="BB193" s="7">
        <f t="shared" si="70"/>
        <v>0</v>
      </c>
      <c r="BC193" s="8">
        <f t="shared" si="71"/>
        <v>1</v>
      </c>
      <c r="BD193" s="9">
        <f t="shared" si="72"/>
        <v>280000</v>
      </c>
      <c r="BE193" s="9" t="str">
        <f t="shared" si="73"/>
        <v>NF</v>
      </c>
      <c r="BF193" s="9">
        <f t="shared" si="74"/>
        <v>330000</v>
      </c>
      <c r="BG193" s="9" t="str">
        <f t="shared" si="75"/>
        <v>NF</v>
      </c>
      <c r="BH193" s="9" t="str">
        <f t="shared" si="76"/>
        <v>NF</v>
      </c>
      <c r="BI193" s="9">
        <f t="shared" si="77"/>
        <v>280000</v>
      </c>
      <c r="BJ193" s="10">
        <f t="shared" si="78"/>
        <v>1</v>
      </c>
      <c r="BK193" s="10">
        <f t="shared" si="79"/>
        <v>0</v>
      </c>
      <c r="BL193" s="10">
        <f t="shared" si="80"/>
        <v>1.1785714285714286</v>
      </c>
      <c r="BM193" s="10">
        <f t="shared" si="81"/>
        <v>0</v>
      </c>
      <c r="BN193" s="10">
        <f t="shared" si="82"/>
        <v>0</v>
      </c>
    </row>
    <row r="194" spans="41:66" ht="19" x14ac:dyDescent="0.25">
      <c r="AO194" t="s">
        <v>540</v>
      </c>
      <c r="AP194" t="s">
        <v>541</v>
      </c>
      <c r="AQ194" t="s">
        <v>832</v>
      </c>
      <c r="AR194">
        <v>50.12</v>
      </c>
      <c r="AS194" s="7">
        <f t="shared" si="61"/>
        <v>0</v>
      </c>
      <c r="AT194" s="7">
        <f t="shared" si="62"/>
        <v>0</v>
      </c>
      <c r="AU194" s="7">
        <f t="shared" si="63"/>
        <v>0</v>
      </c>
      <c r="AV194" s="7">
        <f t="shared" si="64"/>
        <v>0</v>
      </c>
      <c r="AW194" s="7">
        <f t="shared" si="65"/>
        <v>0</v>
      </c>
      <c r="AX194" s="7">
        <f t="shared" si="66"/>
        <v>0</v>
      </c>
      <c r="AY194" s="7">
        <f t="shared" si="67"/>
        <v>1</v>
      </c>
      <c r="AZ194" s="7">
        <f t="shared" si="68"/>
        <v>2</v>
      </c>
      <c r="BA194" s="7">
        <f t="shared" si="69"/>
        <v>0</v>
      </c>
      <c r="BB194" s="7">
        <f t="shared" si="70"/>
        <v>0</v>
      </c>
      <c r="BC194" s="8">
        <f t="shared" si="71"/>
        <v>2</v>
      </c>
      <c r="BD194" s="9" t="str">
        <f t="shared" si="72"/>
        <v>NF</v>
      </c>
      <c r="BE194" s="9" t="str">
        <f t="shared" si="73"/>
        <v>NF</v>
      </c>
      <c r="BF194" s="9" t="str">
        <f t="shared" si="74"/>
        <v>NF</v>
      </c>
      <c r="BG194" s="9">
        <f t="shared" si="75"/>
        <v>2700000</v>
      </c>
      <c r="BH194" s="9" t="str">
        <f t="shared" si="76"/>
        <v>NF</v>
      </c>
      <c r="BI194" s="9">
        <f t="shared" si="77"/>
        <v>2700000</v>
      </c>
      <c r="BJ194" s="10">
        <f t="shared" si="78"/>
        <v>0</v>
      </c>
      <c r="BK194" s="10">
        <f t="shared" si="79"/>
        <v>0</v>
      </c>
      <c r="BL194" s="10">
        <f t="shared" si="80"/>
        <v>0</v>
      </c>
      <c r="BM194" s="10">
        <f t="shared" si="81"/>
        <v>1</v>
      </c>
      <c r="BN194" s="10">
        <f t="shared" si="82"/>
        <v>0</v>
      </c>
    </row>
    <row r="195" spans="41:66" ht="19" x14ac:dyDescent="0.25">
      <c r="AO195" t="s">
        <v>416</v>
      </c>
      <c r="AP195" t="s">
        <v>417</v>
      </c>
      <c r="AQ195" t="s">
        <v>833</v>
      </c>
      <c r="AR195">
        <v>80.489999999999995</v>
      </c>
      <c r="AS195" s="7">
        <f t="shared" ref="AS195:AS258" si="83">IFERROR(VLOOKUP(AO195,B:G,3, FALSE),0)</f>
        <v>0</v>
      </c>
      <c r="AT195" s="7">
        <f t="shared" ref="AT195:AT258" si="84">IFERROR(VLOOKUP(AO195,B:G,4, FALSE),0)</f>
        <v>0</v>
      </c>
      <c r="AU195" s="7">
        <f t="shared" ref="AU195:AU258" si="85">IFERROR(VLOOKUP(AO195,J:O,3, FALSE),0)</f>
        <v>0</v>
      </c>
      <c r="AV195" s="7">
        <f t="shared" ref="AV195:AV258" si="86">IFERROR(VLOOKUP(AO195,J:O,4, FALSE),0)</f>
        <v>0</v>
      </c>
      <c r="AW195" s="7">
        <f t="shared" ref="AW195:AW258" si="87">IFERROR(VLOOKUP(AO195,R:W,3, FALSE),0)</f>
        <v>1</v>
      </c>
      <c r="AX195" s="7">
        <f t="shared" ref="AX195:AX258" si="88">IFERROR(VLOOKUP(AO195,R:W,4, FALSE),0)</f>
        <v>2</v>
      </c>
      <c r="AY195" s="7">
        <f t="shared" ref="AY195:AY258" si="89">IFERROR(VLOOKUP(AO195,Z:AE,3, FALSE),0)</f>
        <v>0</v>
      </c>
      <c r="AZ195" s="7">
        <f t="shared" ref="AZ195:AZ258" si="90">IFERROR(VLOOKUP(AO195,Z:AE,4, FALSE),0)</f>
        <v>0</v>
      </c>
      <c r="BA195" s="7">
        <f t="shared" ref="BA195:BA258" si="91">IFERROR(VLOOKUP(AO195,AH:AM,3, FALSE),0)</f>
        <v>0</v>
      </c>
      <c r="BB195" s="7">
        <f t="shared" ref="BB195:BB258" si="92">IFERROR(VLOOKUP(AO195,AH:AM,4, FALSE),0)</f>
        <v>0</v>
      </c>
      <c r="BC195" s="8">
        <f t="shared" ref="BC195:BC258" si="93">MAX(AS195:BB195)</f>
        <v>2</v>
      </c>
      <c r="BD195" s="9" t="str">
        <f t="shared" ref="BD195:BD258" si="94">IFERROR(VLOOKUP(AO195,B:G,5, FALSE),"NF")</f>
        <v>NF</v>
      </c>
      <c r="BE195" s="9" t="str">
        <f t="shared" ref="BE195:BE258" si="95">IFERROR(VLOOKUP(AO195,J:O,5, FALSE),"NF")</f>
        <v>NF</v>
      </c>
      <c r="BF195" s="9">
        <f t="shared" ref="BF195:BF258" si="96">IFERROR(VLOOKUP(AO195,R:W,5, FALSE),"NF")</f>
        <v>350000</v>
      </c>
      <c r="BG195" s="9" t="str">
        <f t="shared" ref="BG195:BG258" si="97">IFERROR(VLOOKUP(AO195,Z:AE,5, FALSE),"NF")</f>
        <v>NF</v>
      </c>
      <c r="BH195" s="9" t="str">
        <f t="shared" ref="BH195:BH258" si="98">IFERROR(VLOOKUP(AO195,AH:AM,5, FALSE),"NF")</f>
        <v>NF</v>
      </c>
      <c r="BI195" s="9">
        <f t="shared" ref="BI195:BI258" si="99">MIN(BD195:BH195)</f>
        <v>350000</v>
      </c>
      <c r="BJ195" s="10">
        <f t="shared" ref="BJ195:BJ258" si="100">IFERROR(BD195/BI195,0)</f>
        <v>0</v>
      </c>
      <c r="BK195" s="10">
        <f t="shared" ref="BK195:BK258" si="101">IFERROR(BE195/BI195,0)</f>
        <v>0</v>
      </c>
      <c r="BL195" s="10">
        <f t="shared" ref="BL195:BL258" si="102">IFERROR(BF195/BI195,0)</f>
        <v>1</v>
      </c>
      <c r="BM195" s="10">
        <f t="shared" ref="BM195:BM258" si="103">IFERROR(BG195/BI195,0)</f>
        <v>0</v>
      </c>
      <c r="BN195" s="10">
        <f t="shared" ref="BN195:BN258" si="104">IFERROR(BH195/BI195,0)</f>
        <v>0</v>
      </c>
    </row>
    <row r="196" spans="41:66" ht="19" x14ac:dyDescent="0.25">
      <c r="AO196" t="s">
        <v>323</v>
      </c>
      <c r="AP196" t="s">
        <v>324</v>
      </c>
      <c r="AQ196" t="s">
        <v>834</v>
      </c>
      <c r="AR196">
        <v>13</v>
      </c>
      <c r="AS196" s="7">
        <f t="shared" si="83"/>
        <v>0</v>
      </c>
      <c r="AT196" s="7">
        <f t="shared" si="84"/>
        <v>0</v>
      </c>
      <c r="AU196" s="7">
        <f t="shared" si="85"/>
        <v>1</v>
      </c>
      <c r="AV196" s="7">
        <f t="shared" si="86"/>
        <v>1</v>
      </c>
      <c r="AW196" s="7">
        <f t="shared" si="87"/>
        <v>0</v>
      </c>
      <c r="AX196" s="7">
        <f t="shared" si="88"/>
        <v>0</v>
      </c>
      <c r="AY196" s="7">
        <f t="shared" si="89"/>
        <v>1</v>
      </c>
      <c r="AZ196" s="7">
        <f t="shared" si="90"/>
        <v>1</v>
      </c>
      <c r="BA196" s="7">
        <f t="shared" si="91"/>
        <v>0</v>
      </c>
      <c r="BB196" s="7">
        <f t="shared" si="92"/>
        <v>0</v>
      </c>
      <c r="BC196" s="8">
        <f t="shared" si="93"/>
        <v>1</v>
      </c>
      <c r="BD196" s="9" t="str">
        <f t="shared" si="94"/>
        <v>NF</v>
      </c>
      <c r="BE196" s="9">
        <f t="shared" si="95"/>
        <v>310000</v>
      </c>
      <c r="BF196" s="9" t="str">
        <f t="shared" si="96"/>
        <v>NF</v>
      </c>
      <c r="BG196" s="9">
        <f t="shared" si="97"/>
        <v>2500000</v>
      </c>
      <c r="BH196" s="9" t="str">
        <f t="shared" si="98"/>
        <v>NF</v>
      </c>
      <c r="BI196" s="9">
        <f t="shared" si="99"/>
        <v>310000</v>
      </c>
      <c r="BJ196" s="10">
        <f t="shared" si="100"/>
        <v>0</v>
      </c>
      <c r="BK196" s="10">
        <f t="shared" si="101"/>
        <v>1</v>
      </c>
      <c r="BL196" s="10">
        <f t="shared" si="102"/>
        <v>0</v>
      </c>
      <c r="BM196" s="10">
        <f t="shared" si="103"/>
        <v>8.064516129032258</v>
      </c>
      <c r="BN196" s="10">
        <f t="shared" si="104"/>
        <v>0</v>
      </c>
    </row>
    <row r="197" spans="41:66" ht="19" x14ac:dyDescent="0.25">
      <c r="AO197" t="s">
        <v>299</v>
      </c>
      <c r="AP197" t="s">
        <v>300</v>
      </c>
      <c r="AQ197" t="s">
        <v>835</v>
      </c>
      <c r="AR197">
        <v>41.98</v>
      </c>
      <c r="AS197" s="7">
        <f t="shared" si="83"/>
        <v>0</v>
      </c>
      <c r="AT197" s="7">
        <f t="shared" si="84"/>
        <v>0</v>
      </c>
      <c r="AU197" s="7">
        <f t="shared" si="85"/>
        <v>1</v>
      </c>
      <c r="AV197" s="7">
        <f t="shared" si="86"/>
        <v>1</v>
      </c>
      <c r="AW197" s="7">
        <f t="shared" si="87"/>
        <v>1</v>
      </c>
      <c r="AX197" s="7">
        <f t="shared" si="88"/>
        <v>1</v>
      </c>
      <c r="AY197" s="7">
        <f t="shared" si="89"/>
        <v>0</v>
      </c>
      <c r="AZ197" s="7">
        <f t="shared" si="90"/>
        <v>0</v>
      </c>
      <c r="BA197" s="7">
        <f t="shared" si="91"/>
        <v>0</v>
      </c>
      <c r="BB197" s="7">
        <f t="shared" si="92"/>
        <v>0</v>
      </c>
      <c r="BC197" s="8">
        <f t="shared" si="93"/>
        <v>1</v>
      </c>
      <c r="BD197" s="9" t="str">
        <f t="shared" si="94"/>
        <v>NF</v>
      </c>
      <c r="BE197" s="9">
        <f t="shared" si="95"/>
        <v>610000</v>
      </c>
      <c r="BF197" s="9">
        <f t="shared" si="96"/>
        <v>110000</v>
      </c>
      <c r="BG197" s="9" t="str">
        <f t="shared" si="97"/>
        <v>NF</v>
      </c>
      <c r="BH197" s="9" t="str">
        <f t="shared" si="98"/>
        <v>NF</v>
      </c>
      <c r="BI197" s="9">
        <f t="shared" si="99"/>
        <v>110000</v>
      </c>
      <c r="BJ197" s="10">
        <f t="shared" si="100"/>
        <v>0</v>
      </c>
      <c r="BK197" s="10">
        <f t="shared" si="101"/>
        <v>5.5454545454545459</v>
      </c>
      <c r="BL197" s="10">
        <f t="shared" si="102"/>
        <v>1</v>
      </c>
      <c r="BM197" s="10">
        <f t="shared" si="103"/>
        <v>0</v>
      </c>
      <c r="BN197" s="10">
        <f t="shared" si="104"/>
        <v>0</v>
      </c>
    </row>
    <row r="198" spans="41:66" ht="19" x14ac:dyDescent="0.25">
      <c r="AO198" t="s">
        <v>418</v>
      </c>
      <c r="AP198" t="s">
        <v>419</v>
      </c>
      <c r="AQ198" t="s">
        <v>836</v>
      </c>
      <c r="AR198">
        <v>17.41</v>
      </c>
      <c r="AS198" s="7">
        <f t="shared" si="83"/>
        <v>0</v>
      </c>
      <c r="AT198" s="7">
        <f t="shared" si="84"/>
        <v>0</v>
      </c>
      <c r="AU198" s="7">
        <f t="shared" si="85"/>
        <v>0</v>
      </c>
      <c r="AV198" s="7">
        <f t="shared" si="86"/>
        <v>0</v>
      </c>
      <c r="AW198" s="7">
        <f t="shared" si="87"/>
        <v>1</v>
      </c>
      <c r="AX198" s="7">
        <f t="shared" si="88"/>
        <v>2</v>
      </c>
      <c r="AY198" s="7">
        <f t="shared" si="89"/>
        <v>0</v>
      </c>
      <c r="AZ198" s="7">
        <f t="shared" si="90"/>
        <v>0</v>
      </c>
      <c r="BA198" s="7">
        <f t="shared" si="91"/>
        <v>0</v>
      </c>
      <c r="BB198" s="7">
        <f t="shared" si="92"/>
        <v>0</v>
      </c>
      <c r="BC198" s="8">
        <f t="shared" si="93"/>
        <v>2</v>
      </c>
      <c r="BD198" s="9" t="str">
        <f t="shared" si="94"/>
        <v>NF</v>
      </c>
      <c r="BE198" s="9" t="str">
        <f t="shared" si="95"/>
        <v>NF</v>
      </c>
      <c r="BF198" s="9">
        <f t="shared" si="96"/>
        <v>420000</v>
      </c>
      <c r="BG198" s="9" t="str">
        <f t="shared" si="97"/>
        <v>NF</v>
      </c>
      <c r="BH198" s="9" t="str">
        <f t="shared" si="98"/>
        <v>NF</v>
      </c>
      <c r="BI198" s="9">
        <f t="shared" si="99"/>
        <v>420000</v>
      </c>
      <c r="BJ198" s="10">
        <f t="shared" si="100"/>
        <v>0</v>
      </c>
      <c r="BK198" s="10">
        <f t="shared" si="101"/>
        <v>0</v>
      </c>
      <c r="BL198" s="10">
        <f t="shared" si="102"/>
        <v>1</v>
      </c>
      <c r="BM198" s="10">
        <f t="shared" si="103"/>
        <v>0</v>
      </c>
      <c r="BN198" s="10">
        <f t="shared" si="104"/>
        <v>0</v>
      </c>
    </row>
    <row r="199" spans="41:66" ht="19" x14ac:dyDescent="0.25">
      <c r="AO199" t="s">
        <v>333</v>
      </c>
      <c r="AP199" t="s">
        <v>334</v>
      </c>
      <c r="AQ199" t="s">
        <v>837</v>
      </c>
      <c r="AR199">
        <v>12.49</v>
      </c>
      <c r="AS199" s="7">
        <f t="shared" si="83"/>
        <v>0</v>
      </c>
      <c r="AT199" s="7">
        <f t="shared" si="84"/>
        <v>0</v>
      </c>
      <c r="AU199" s="7">
        <f t="shared" si="85"/>
        <v>1</v>
      </c>
      <c r="AV199" s="7">
        <f t="shared" si="86"/>
        <v>1</v>
      </c>
      <c r="AW199" s="7">
        <f t="shared" si="87"/>
        <v>0</v>
      </c>
      <c r="AX199" s="7">
        <f t="shared" si="88"/>
        <v>0</v>
      </c>
      <c r="AY199" s="7">
        <f t="shared" si="89"/>
        <v>1</v>
      </c>
      <c r="AZ199" s="7">
        <f t="shared" si="90"/>
        <v>1</v>
      </c>
      <c r="BA199" s="7">
        <f t="shared" si="91"/>
        <v>0</v>
      </c>
      <c r="BB199" s="7">
        <f t="shared" si="92"/>
        <v>0</v>
      </c>
      <c r="BC199" s="8">
        <f t="shared" si="93"/>
        <v>1</v>
      </c>
      <c r="BD199" s="9" t="str">
        <f t="shared" si="94"/>
        <v>NF</v>
      </c>
      <c r="BE199" s="9">
        <f t="shared" si="95"/>
        <v>1500000</v>
      </c>
      <c r="BF199" s="9" t="str">
        <f t="shared" si="96"/>
        <v>NF</v>
      </c>
      <c r="BG199" s="9">
        <f t="shared" si="97"/>
        <v>3800000</v>
      </c>
      <c r="BH199" s="9" t="str">
        <f t="shared" si="98"/>
        <v>NF</v>
      </c>
      <c r="BI199" s="9">
        <f t="shared" si="99"/>
        <v>1500000</v>
      </c>
      <c r="BJ199" s="10">
        <f t="shared" si="100"/>
        <v>0</v>
      </c>
      <c r="BK199" s="10">
        <f t="shared" si="101"/>
        <v>1</v>
      </c>
      <c r="BL199" s="10">
        <f t="shared" si="102"/>
        <v>0</v>
      </c>
      <c r="BM199" s="10">
        <f t="shared" si="103"/>
        <v>2.5333333333333332</v>
      </c>
      <c r="BN199" s="10">
        <f t="shared" si="104"/>
        <v>0</v>
      </c>
    </row>
    <row r="200" spans="41:66" ht="19" x14ac:dyDescent="0.25">
      <c r="AO200" t="s">
        <v>87</v>
      </c>
      <c r="AP200" t="s">
        <v>88</v>
      </c>
      <c r="AQ200" t="s">
        <v>838</v>
      </c>
      <c r="AR200">
        <v>468.79</v>
      </c>
      <c r="AS200" s="7">
        <f t="shared" si="83"/>
        <v>1</v>
      </c>
      <c r="AT200" s="7">
        <f t="shared" si="84"/>
        <v>1</v>
      </c>
      <c r="AU200" s="7">
        <f t="shared" si="85"/>
        <v>0</v>
      </c>
      <c r="AV200" s="7">
        <f t="shared" si="86"/>
        <v>0</v>
      </c>
      <c r="AW200" s="7">
        <f t="shared" si="87"/>
        <v>1</v>
      </c>
      <c r="AX200" s="7">
        <f t="shared" si="88"/>
        <v>1</v>
      </c>
      <c r="AY200" s="7">
        <f t="shared" si="89"/>
        <v>0</v>
      </c>
      <c r="AZ200" s="7">
        <f t="shared" si="90"/>
        <v>0</v>
      </c>
      <c r="BA200" s="7">
        <f t="shared" si="91"/>
        <v>0</v>
      </c>
      <c r="BB200" s="7">
        <f t="shared" si="92"/>
        <v>0</v>
      </c>
      <c r="BC200" s="8">
        <f t="shared" si="93"/>
        <v>1</v>
      </c>
      <c r="BD200" s="9">
        <f t="shared" si="94"/>
        <v>68000</v>
      </c>
      <c r="BE200" s="9" t="str">
        <f t="shared" si="95"/>
        <v>NF</v>
      </c>
      <c r="BF200" s="9">
        <f t="shared" si="96"/>
        <v>57000</v>
      </c>
      <c r="BG200" s="9" t="str">
        <f t="shared" si="97"/>
        <v>NF</v>
      </c>
      <c r="BH200" s="9" t="str">
        <f t="shared" si="98"/>
        <v>NF</v>
      </c>
      <c r="BI200" s="9">
        <f t="shared" si="99"/>
        <v>57000</v>
      </c>
      <c r="BJ200" s="10">
        <f t="shared" si="100"/>
        <v>1.1929824561403508</v>
      </c>
      <c r="BK200" s="10">
        <f t="shared" si="101"/>
        <v>0</v>
      </c>
      <c r="BL200" s="10">
        <f t="shared" si="102"/>
        <v>1</v>
      </c>
      <c r="BM200" s="10">
        <f t="shared" si="103"/>
        <v>0</v>
      </c>
      <c r="BN200" s="10">
        <f t="shared" si="104"/>
        <v>0</v>
      </c>
    </row>
    <row r="201" spans="41:66" ht="19" x14ac:dyDescent="0.25">
      <c r="AO201" t="s">
        <v>327</v>
      </c>
      <c r="AP201" t="s">
        <v>328</v>
      </c>
      <c r="AQ201" t="s">
        <v>839</v>
      </c>
      <c r="AR201">
        <v>27.75</v>
      </c>
      <c r="AS201" s="7">
        <f t="shared" si="83"/>
        <v>0</v>
      </c>
      <c r="AT201" s="7">
        <f t="shared" si="84"/>
        <v>0</v>
      </c>
      <c r="AU201" s="7">
        <f t="shared" si="85"/>
        <v>1</v>
      </c>
      <c r="AV201" s="7">
        <f t="shared" si="86"/>
        <v>1</v>
      </c>
      <c r="AW201" s="7">
        <f t="shared" si="87"/>
        <v>1</v>
      </c>
      <c r="AX201" s="7">
        <f t="shared" si="88"/>
        <v>1</v>
      </c>
      <c r="AY201" s="7">
        <f t="shared" si="89"/>
        <v>0</v>
      </c>
      <c r="AZ201" s="7">
        <f t="shared" si="90"/>
        <v>0</v>
      </c>
      <c r="BA201" s="7">
        <f t="shared" si="91"/>
        <v>0</v>
      </c>
      <c r="BB201" s="7">
        <f t="shared" si="92"/>
        <v>0</v>
      </c>
      <c r="BC201" s="8">
        <f t="shared" si="93"/>
        <v>1</v>
      </c>
      <c r="BD201" s="9" t="str">
        <f t="shared" si="94"/>
        <v>NF</v>
      </c>
      <c r="BE201" s="9">
        <f t="shared" si="95"/>
        <v>1500000</v>
      </c>
      <c r="BF201" s="9">
        <f t="shared" si="96"/>
        <v>360000</v>
      </c>
      <c r="BG201" s="9" t="str">
        <f t="shared" si="97"/>
        <v>NF</v>
      </c>
      <c r="BH201" s="9" t="str">
        <f t="shared" si="98"/>
        <v>NF</v>
      </c>
      <c r="BI201" s="9">
        <f t="shared" si="99"/>
        <v>360000</v>
      </c>
      <c r="BJ201" s="10">
        <f t="shared" si="100"/>
        <v>0</v>
      </c>
      <c r="BK201" s="10">
        <f t="shared" si="101"/>
        <v>4.166666666666667</v>
      </c>
      <c r="BL201" s="10">
        <f t="shared" si="102"/>
        <v>1</v>
      </c>
      <c r="BM201" s="10">
        <f t="shared" si="103"/>
        <v>0</v>
      </c>
      <c r="BN201" s="10">
        <f t="shared" si="104"/>
        <v>0</v>
      </c>
    </row>
    <row r="202" spans="41:66" ht="19" x14ac:dyDescent="0.25">
      <c r="AO202" t="s">
        <v>107</v>
      </c>
      <c r="AP202" t="s">
        <v>108</v>
      </c>
      <c r="AQ202" t="s">
        <v>840</v>
      </c>
      <c r="AR202">
        <v>11.29</v>
      </c>
      <c r="AS202" s="7">
        <f t="shared" si="83"/>
        <v>1</v>
      </c>
      <c r="AT202" s="7">
        <f t="shared" si="84"/>
        <v>1</v>
      </c>
      <c r="AU202" s="7">
        <f t="shared" si="85"/>
        <v>0</v>
      </c>
      <c r="AV202" s="7">
        <f t="shared" si="86"/>
        <v>0</v>
      </c>
      <c r="AW202" s="7">
        <f t="shared" si="87"/>
        <v>1</v>
      </c>
      <c r="AX202" s="7">
        <f t="shared" si="88"/>
        <v>1</v>
      </c>
      <c r="AY202" s="7">
        <f t="shared" si="89"/>
        <v>0</v>
      </c>
      <c r="AZ202" s="7">
        <f t="shared" si="90"/>
        <v>0</v>
      </c>
      <c r="BA202" s="7">
        <f t="shared" si="91"/>
        <v>0</v>
      </c>
      <c r="BB202" s="7">
        <f t="shared" si="92"/>
        <v>0</v>
      </c>
      <c r="BC202" s="8">
        <f t="shared" si="93"/>
        <v>1</v>
      </c>
      <c r="BD202" s="9">
        <f t="shared" si="94"/>
        <v>780000</v>
      </c>
      <c r="BE202" s="9" t="str">
        <f t="shared" si="95"/>
        <v>NF</v>
      </c>
      <c r="BF202" s="9">
        <f t="shared" si="96"/>
        <v>450000</v>
      </c>
      <c r="BG202" s="9" t="str">
        <f t="shared" si="97"/>
        <v>NF</v>
      </c>
      <c r="BH202" s="9" t="str">
        <f t="shared" si="98"/>
        <v>NF</v>
      </c>
      <c r="BI202" s="9">
        <f t="shared" si="99"/>
        <v>450000</v>
      </c>
      <c r="BJ202" s="10">
        <f t="shared" si="100"/>
        <v>1.7333333333333334</v>
      </c>
      <c r="BK202" s="10">
        <f t="shared" si="101"/>
        <v>0</v>
      </c>
      <c r="BL202" s="10">
        <f t="shared" si="102"/>
        <v>1</v>
      </c>
      <c r="BM202" s="10">
        <f t="shared" si="103"/>
        <v>0</v>
      </c>
      <c r="BN202" s="10">
        <f t="shared" si="104"/>
        <v>0</v>
      </c>
    </row>
    <row r="203" spans="41:66" ht="19" x14ac:dyDescent="0.25">
      <c r="AO203" t="s">
        <v>634</v>
      </c>
      <c r="AP203" t="s">
        <v>635</v>
      </c>
      <c r="AQ203" t="s">
        <v>841</v>
      </c>
      <c r="AR203">
        <v>53.22</v>
      </c>
      <c r="AS203" s="7">
        <f t="shared" si="83"/>
        <v>0</v>
      </c>
      <c r="AT203" s="7">
        <f t="shared" si="84"/>
        <v>0</v>
      </c>
      <c r="AU203" s="7">
        <f t="shared" si="85"/>
        <v>0</v>
      </c>
      <c r="AV203" s="7">
        <f t="shared" si="86"/>
        <v>0</v>
      </c>
      <c r="AW203" s="7">
        <f t="shared" si="87"/>
        <v>0</v>
      </c>
      <c r="AX203" s="7">
        <f t="shared" si="88"/>
        <v>0</v>
      </c>
      <c r="AY203" s="7">
        <f t="shared" si="89"/>
        <v>0</v>
      </c>
      <c r="AZ203" s="7">
        <f t="shared" si="90"/>
        <v>0</v>
      </c>
      <c r="BA203" s="7">
        <f t="shared" si="91"/>
        <v>1</v>
      </c>
      <c r="BB203" s="7">
        <f t="shared" si="92"/>
        <v>2</v>
      </c>
      <c r="BC203" s="8">
        <f t="shared" si="93"/>
        <v>2</v>
      </c>
      <c r="BD203" s="9" t="str">
        <f t="shared" si="94"/>
        <v>NF</v>
      </c>
      <c r="BE203" s="9" t="str">
        <f t="shared" si="95"/>
        <v>NF</v>
      </c>
      <c r="BF203" s="9" t="str">
        <f t="shared" si="96"/>
        <v>NF</v>
      </c>
      <c r="BG203" s="9" t="str">
        <f t="shared" si="97"/>
        <v>NF</v>
      </c>
      <c r="BH203" s="9">
        <f t="shared" si="98"/>
        <v>4900000</v>
      </c>
      <c r="BI203" s="9">
        <f t="shared" si="99"/>
        <v>4900000</v>
      </c>
      <c r="BJ203" s="10">
        <f t="shared" si="100"/>
        <v>0</v>
      </c>
      <c r="BK203" s="10">
        <f t="shared" si="101"/>
        <v>0</v>
      </c>
      <c r="BL203" s="10">
        <f t="shared" si="102"/>
        <v>0</v>
      </c>
      <c r="BM203" s="10">
        <f t="shared" si="103"/>
        <v>0</v>
      </c>
      <c r="BN203" s="10">
        <f t="shared" si="104"/>
        <v>1</v>
      </c>
    </row>
    <row r="204" spans="41:66" ht="19" x14ac:dyDescent="0.25">
      <c r="AO204" t="s">
        <v>337</v>
      </c>
      <c r="AP204" t="s">
        <v>338</v>
      </c>
      <c r="AQ204" t="s">
        <v>842</v>
      </c>
      <c r="AR204">
        <v>12.92</v>
      </c>
      <c r="AS204" s="7">
        <f t="shared" si="83"/>
        <v>0</v>
      </c>
      <c r="AT204" s="7">
        <f t="shared" si="84"/>
        <v>0</v>
      </c>
      <c r="AU204" s="7">
        <f t="shared" si="85"/>
        <v>1</v>
      </c>
      <c r="AV204" s="7">
        <f t="shared" si="86"/>
        <v>1</v>
      </c>
      <c r="AW204" s="7">
        <f t="shared" si="87"/>
        <v>0</v>
      </c>
      <c r="AX204" s="7">
        <f t="shared" si="88"/>
        <v>0</v>
      </c>
      <c r="AY204" s="7">
        <f t="shared" si="89"/>
        <v>1</v>
      </c>
      <c r="AZ204" s="7">
        <f t="shared" si="90"/>
        <v>1</v>
      </c>
      <c r="BA204" s="7">
        <f t="shared" si="91"/>
        <v>0</v>
      </c>
      <c r="BB204" s="7">
        <f t="shared" si="92"/>
        <v>0</v>
      </c>
      <c r="BC204" s="8">
        <f t="shared" si="93"/>
        <v>1</v>
      </c>
      <c r="BD204" s="9" t="str">
        <f t="shared" si="94"/>
        <v>NF</v>
      </c>
      <c r="BE204" s="9">
        <f t="shared" si="95"/>
        <v>2500000</v>
      </c>
      <c r="BF204" s="9" t="str">
        <f t="shared" si="96"/>
        <v>NF</v>
      </c>
      <c r="BG204" s="9">
        <f t="shared" si="97"/>
        <v>10000000</v>
      </c>
      <c r="BH204" s="9" t="str">
        <f t="shared" si="98"/>
        <v>NF</v>
      </c>
      <c r="BI204" s="9">
        <f t="shared" si="99"/>
        <v>2500000</v>
      </c>
      <c r="BJ204" s="10">
        <f t="shared" si="100"/>
        <v>0</v>
      </c>
      <c r="BK204" s="10">
        <f t="shared" si="101"/>
        <v>1</v>
      </c>
      <c r="BL204" s="10">
        <f t="shared" si="102"/>
        <v>0</v>
      </c>
      <c r="BM204" s="10">
        <f t="shared" si="103"/>
        <v>4</v>
      </c>
      <c r="BN204" s="10">
        <f t="shared" si="104"/>
        <v>0</v>
      </c>
    </row>
    <row r="205" spans="41:66" ht="19" x14ac:dyDescent="0.25">
      <c r="AO205" t="s">
        <v>582</v>
      </c>
      <c r="AP205" t="s">
        <v>583</v>
      </c>
      <c r="AQ205" t="s">
        <v>843</v>
      </c>
      <c r="AR205">
        <v>29.95</v>
      </c>
      <c r="AS205" s="7">
        <f t="shared" si="83"/>
        <v>0</v>
      </c>
      <c r="AT205" s="7">
        <f t="shared" si="84"/>
        <v>0</v>
      </c>
      <c r="AU205" s="7">
        <f t="shared" si="85"/>
        <v>0</v>
      </c>
      <c r="AV205" s="7">
        <f t="shared" si="86"/>
        <v>0</v>
      </c>
      <c r="AW205" s="7">
        <f t="shared" si="87"/>
        <v>0</v>
      </c>
      <c r="AX205" s="7">
        <f t="shared" si="88"/>
        <v>0</v>
      </c>
      <c r="AY205" s="7">
        <f t="shared" si="89"/>
        <v>1</v>
      </c>
      <c r="AZ205" s="7">
        <f t="shared" si="90"/>
        <v>1</v>
      </c>
      <c r="BA205" s="7">
        <f t="shared" si="91"/>
        <v>1</v>
      </c>
      <c r="BB205" s="7">
        <f t="shared" si="92"/>
        <v>1</v>
      </c>
      <c r="BC205" s="8">
        <f t="shared" si="93"/>
        <v>1</v>
      </c>
      <c r="BD205" s="9" t="str">
        <f t="shared" si="94"/>
        <v>NF</v>
      </c>
      <c r="BE205" s="9" t="str">
        <f t="shared" si="95"/>
        <v>NF</v>
      </c>
      <c r="BF205" s="9" t="str">
        <f t="shared" si="96"/>
        <v>NF</v>
      </c>
      <c r="BG205" s="9">
        <f t="shared" si="97"/>
        <v>470000</v>
      </c>
      <c r="BH205" s="9">
        <f t="shared" si="98"/>
        <v>320000</v>
      </c>
      <c r="BI205" s="9">
        <f t="shared" si="99"/>
        <v>320000</v>
      </c>
      <c r="BJ205" s="10">
        <f t="shared" si="100"/>
        <v>0</v>
      </c>
      <c r="BK205" s="10">
        <f t="shared" si="101"/>
        <v>0</v>
      </c>
      <c r="BL205" s="10">
        <f t="shared" si="102"/>
        <v>0</v>
      </c>
      <c r="BM205" s="10">
        <f t="shared" si="103"/>
        <v>1.46875</v>
      </c>
      <c r="BN205" s="10">
        <f t="shared" si="104"/>
        <v>1</v>
      </c>
    </row>
    <row r="206" spans="41:66" ht="19" x14ac:dyDescent="0.25">
      <c r="AO206" t="s">
        <v>420</v>
      </c>
      <c r="AP206" t="s">
        <v>421</v>
      </c>
      <c r="AQ206" t="s">
        <v>844</v>
      </c>
      <c r="AR206">
        <v>12.04</v>
      </c>
      <c r="AS206" s="7">
        <f t="shared" si="83"/>
        <v>0</v>
      </c>
      <c r="AT206" s="7">
        <f t="shared" si="84"/>
        <v>0</v>
      </c>
      <c r="AU206" s="7">
        <f t="shared" si="85"/>
        <v>0</v>
      </c>
      <c r="AV206" s="7">
        <f t="shared" si="86"/>
        <v>0</v>
      </c>
      <c r="AW206" s="7">
        <f t="shared" si="87"/>
        <v>1</v>
      </c>
      <c r="AX206" s="7">
        <f t="shared" si="88"/>
        <v>2</v>
      </c>
      <c r="AY206" s="7">
        <f t="shared" si="89"/>
        <v>0</v>
      </c>
      <c r="AZ206" s="7">
        <f t="shared" si="90"/>
        <v>0</v>
      </c>
      <c r="BA206" s="7">
        <f t="shared" si="91"/>
        <v>0</v>
      </c>
      <c r="BB206" s="7">
        <f t="shared" si="92"/>
        <v>0</v>
      </c>
      <c r="BC206" s="8">
        <f t="shared" si="93"/>
        <v>2</v>
      </c>
      <c r="BD206" s="9" t="str">
        <f t="shared" si="94"/>
        <v>NF</v>
      </c>
      <c r="BE206" s="9" t="str">
        <f t="shared" si="95"/>
        <v>NF</v>
      </c>
      <c r="BF206" s="9">
        <f t="shared" si="96"/>
        <v>5200000</v>
      </c>
      <c r="BG206" s="9" t="str">
        <f t="shared" si="97"/>
        <v>NF</v>
      </c>
      <c r="BH206" s="9" t="str">
        <f t="shared" si="98"/>
        <v>NF</v>
      </c>
      <c r="BI206" s="9">
        <f t="shared" si="99"/>
        <v>5200000</v>
      </c>
      <c r="BJ206" s="10">
        <f t="shared" si="100"/>
        <v>0</v>
      </c>
      <c r="BK206" s="10">
        <f t="shared" si="101"/>
        <v>0</v>
      </c>
      <c r="BL206" s="10">
        <f t="shared" si="102"/>
        <v>1</v>
      </c>
      <c r="BM206" s="10">
        <f t="shared" si="103"/>
        <v>0</v>
      </c>
      <c r="BN206" s="10">
        <f t="shared" si="104"/>
        <v>0</v>
      </c>
    </row>
    <row r="207" spans="41:66" ht="19" x14ac:dyDescent="0.25">
      <c r="AO207" t="s">
        <v>339</v>
      </c>
      <c r="AP207" t="s">
        <v>340</v>
      </c>
      <c r="AQ207" t="s">
        <v>845</v>
      </c>
      <c r="AR207">
        <v>57.03</v>
      </c>
      <c r="AS207" s="7">
        <f t="shared" si="83"/>
        <v>0</v>
      </c>
      <c r="AT207" s="7">
        <f t="shared" si="84"/>
        <v>0</v>
      </c>
      <c r="AU207" s="7">
        <f t="shared" si="85"/>
        <v>1</v>
      </c>
      <c r="AV207" s="7">
        <f t="shared" si="86"/>
        <v>1</v>
      </c>
      <c r="AW207" s="7">
        <f t="shared" si="87"/>
        <v>0</v>
      </c>
      <c r="AX207" s="7">
        <f t="shared" si="88"/>
        <v>0</v>
      </c>
      <c r="AY207" s="7">
        <f t="shared" si="89"/>
        <v>1</v>
      </c>
      <c r="AZ207" s="7">
        <f t="shared" si="90"/>
        <v>1</v>
      </c>
      <c r="BA207" s="7">
        <f t="shared" si="91"/>
        <v>0</v>
      </c>
      <c r="BB207" s="7">
        <f t="shared" si="92"/>
        <v>0</v>
      </c>
      <c r="BC207" s="8">
        <f t="shared" si="93"/>
        <v>1</v>
      </c>
      <c r="BD207" s="9" t="str">
        <f t="shared" si="94"/>
        <v>NF</v>
      </c>
      <c r="BE207" s="9">
        <f t="shared" si="95"/>
        <v>270000</v>
      </c>
      <c r="BF207" s="9" t="str">
        <f t="shared" si="96"/>
        <v>NF</v>
      </c>
      <c r="BG207" s="9">
        <f t="shared" si="97"/>
        <v>400000</v>
      </c>
      <c r="BH207" s="9" t="str">
        <f t="shared" si="98"/>
        <v>NF</v>
      </c>
      <c r="BI207" s="9">
        <f t="shared" si="99"/>
        <v>270000</v>
      </c>
      <c r="BJ207" s="10">
        <f t="shared" si="100"/>
        <v>0</v>
      </c>
      <c r="BK207" s="10">
        <f t="shared" si="101"/>
        <v>1</v>
      </c>
      <c r="BL207" s="10">
        <f t="shared" si="102"/>
        <v>0</v>
      </c>
      <c r="BM207" s="10">
        <f t="shared" si="103"/>
        <v>1.4814814814814814</v>
      </c>
      <c r="BN207" s="10">
        <f t="shared" si="104"/>
        <v>0</v>
      </c>
    </row>
    <row r="208" spans="41:66" ht="19" x14ac:dyDescent="0.25">
      <c r="AO208" t="s">
        <v>422</v>
      </c>
      <c r="AP208" t="s">
        <v>423</v>
      </c>
      <c r="AQ208" t="s">
        <v>846</v>
      </c>
      <c r="AR208">
        <v>3813.65</v>
      </c>
      <c r="AS208" s="7">
        <f t="shared" si="83"/>
        <v>0</v>
      </c>
      <c r="AT208" s="7">
        <f t="shared" si="84"/>
        <v>0</v>
      </c>
      <c r="AU208" s="7">
        <f t="shared" si="85"/>
        <v>0</v>
      </c>
      <c r="AV208" s="7">
        <f t="shared" si="86"/>
        <v>0</v>
      </c>
      <c r="AW208" s="7">
        <f t="shared" si="87"/>
        <v>1</v>
      </c>
      <c r="AX208" s="7">
        <f t="shared" si="88"/>
        <v>2</v>
      </c>
      <c r="AY208" s="7">
        <f t="shared" si="89"/>
        <v>0</v>
      </c>
      <c r="AZ208" s="7">
        <f t="shared" si="90"/>
        <v>0</v>
      </c>
      <c r="BA208" s="7">
        <f t="shared" si="91"/>
        <v>0</v>
      </c>
      <c r="BB208" s="7">
        <f t="shared" si="92"/>
        <v>0</v>
      </c>
      <c r="BC208" s="8">
        <f t="shared" si="93"/>
        <v>2</v>
      </c>
      <c r="BD208" s="9" t="str">
        <f t="shared" si="94"/>
        <v>NF</v>
      </c>
      <c r="BE208" s="9" t="str">
        <f t="shared" si="95"/>
        <v>NF</v>
      </c>
      <c r="BF208" s="9">
        <f t="shared" si="96"/>
        <v>730000</v>
      </c>
      <c r="BG208" s="9" t="str">
        <f t="shared" si="97"/>
        <v>NF</v>
      </c>
      <c r="BH208" s="9" t="str">
        <f t="shared" si="98"/>
        <v>NF</v>
      </c>
      <c r="BI208" s="9">
        <f t="shared" si="99"/>
        <v>730000</v>
      </c>
      <c r="BJ208" s="10">
        <f t="shared" si="100"/>
        <v>0</v>
      </c>
      <c r="BK208" s="10">
        <f t="shared" si="101"/>
        <v>0</v>
      </c>
      <c r="BL208" s="10">
        <f t="shared" si="102"/>
        <v>1</v>
      </c>
      <c r="BM208" s="10">
        <f t="shared" si="103"/>
        <v>0</v>
      </c>
      <c r="BN208" s="10">
        <f t="shared" si="104"/>
        <v>0</v>
      </c>
    </row>
    <row r="209" spans="41:66" ht="19" x14ac:dyDescent="0.25">
      <c r="AO209" t="s">
        <v>542</v>
      </c>
      <c r="AP209" t="s">
        <v>543</v>
      </c>
      <c r="AQ209" t="s">
        <v>847</v>
      </c>
      <c r="AR209">
        <v>29.21</v>
      </c>
      <c r="AS209" s="7">
        <f t="shared" si="83"/>
        <v>0</v>
      </c>
      <c r="AT209" s="7">
        <f t="shared" si="84"/>
        <v>0</v>
      </c>
      <c r="AU209" s="7">
        <f t="shared" si="85"/>
        <v>0</v>
      </c>
      <c r="AV209" s="7">
        <f t="shared" si="86"/>
        <v>0</v>
      </c>
      <c r="AW209" s="7">
        <f t="shared" si="87"/>
        <v>0</v>
      </c>
      <c r="AX209" s="7">
        <f t="shared" si="88"/>
        <v>0</v>
      </c>
      <c r="AY209" s="7">
        <f t="shared" si="89"/>
        <v>1</v>
      </c>
      <c r="AZ209" s="7">
        <f t="shared" si="90"/>
        <v>2</v>
      </c>
      <c r="BA209" s="7">
        <f t="shared" si="91"/>
        <v>0</v>
      </c>
      <c r="BB209" s="7">
        <f t="shared" si="92"/>
        <v>0</v>
      </c>
      <c r="BC209" s="8">
        <f t="shared" si="93"/>
        <v>2</v>
      </c>
      <c r="BD209" s="9" t="str">
        <f t="shared" si="94"/>
        <v>NF</v>
      </c>
      <c r="BE209" s="9" t="str">
        <f t="shared" si="95"/>
        <v>NF</v>
      </c>
      <c r="BF209" s="9" t="str">
        <f t="shared" si="96"/>
        <v>NF</v>
      </c>
      <c r="BG209" s="9">
        <f t="shared" si="97"/>
        <v>3400000</v>
      </c>
      <c r="BH209" s="9" t="str">
        <f t="shared" si="98"/>
        <v>NF</v>
      </c>
      <c r="BI209" s="9">
        <f t="shared" si="99"/>
        <v>3400000</v>
      </c>
      <c r="BJ209" s="10">
        <f t="shared" si="100"/>
        <v>0</v>
      </c>
      <c r="BK209" s="10">
        <f t="shared" si="101"/>
        <v>0</v>
      </c>
      <c r="BL209" s="10">
        <f t="shared" si="102"/>
        <v>0</v>
      </c>
      <c r="BM209" s="10">
        <f t="shared" si="103"/>
        <v>1</v>
      </c>
      <c r="BN209" s="10">
        <f t="shared" si="104"/>
        <v>0</v>
      </c>
    </row>
    <row r="210" spans="41:66" ht="19" x14ac:dyDescent="0.25">
      <c r="AO210" t="s">
        <v>636</v>
      </c>
      <c r="AP210" t="s">
        <v>637</v>
      </c>
      <c r="AQ210" t="s">
        <v>848</v>
      </c>
      <c r="AR210">
        <v>16.77</v>
      </c>
      <c r="AS210" s="7">
        <f t="shared" si="83"/>
        <v>0</v>
      </c>
      <c r="AT210" s="7">
        <f t="shared" si="84"/>
        <v>0</v>
      </c>
      <c r="AU210" s="7">
        <f t="shared" si="85"/>
        <v>0</v>
      </c>
      <c r="AV210" s="7">
        <f t="shared" si="86"/>
        <v>0</v>
      </c>
      <c r="AW210" s="7">
        <f t="shared" si="87"/>
        <v>0</v>
      </c>
      <c r="AX210" s="7">
        <f t="shared" si="88"/>
        <v>0</v>
      </c>
      <c r="AY210" s="7">
        <f t="shared" si="89"/>
        <v>0</v>
      </c>
      <c r="AZ210" s="7">
        <f t="shared" si="90"/>
        <v>0</v>
      </c>
      <c r="BA210" s="7">
        <f t="shared" si="91"/>
        <v>1</v>
      </c>
      <c r="BB210" s="7">
        <f t="shared" si="92"/>
        <v>2</v>
      </c>
      <c r="BC210" s="8">
        <f t="shared" si="93"/>
        <v>2</v>
      </c>
      <c r="BD210" s="9" t="str">
        <f t="shared" si="94"/>
        <v>NF</v>
      </c>
      <c r="BE210" s="9" t="str">
        <f t="shared" si="95"/>
        <v>NF</v>
      </c>
      <c r="BF210" s="9" t="str">
        <f t="shared" si="96"/>
        <v>NF</v>
      </c>
      <c r="BG210" s="9" t="str">
        <f t="shared" si="97"/>
        <v>NF</v>
      </c>
      <c r="BH210" s="9">
        <f t="shared" si="98"/>
        <v>13000000</v>
      </c>
      <c r="BI210" s="9">
        <f t="shared" si="99"/>
        <v>13000000</v>
      </c>
      <c r="BJ210" s="10">
        <f t="shared" si="100"/>
        <v>0</v>
      </c>
      <c r="BK210" s="10">
        <f t="shared" si="101"/>
        <v>0</v>
      </c>
      <c r="BL210" s="10">
        <f t="shared" si="102"/>
        <v>0</v>
      </c>
      <c r="BM210" s="10">
        <f t="shared" si="103"/>
        <v>0</v>
      </c>
      <c r="BN210" s="10">
        <f t="shared" si="104"/>
        <v>1</v>
      </c>
    </row>
    <row r="211" spans="41:66" ht="19" x14ac:dyDescent="0.25">
      <c r="AO211" t="s">
        <v>514</v>
      </c>
      <c r="AP211" t="s">
        <v>515</v>
      </c>
      <c r="AQ211" t="s">
        <v>849</v>
      </c>
      <c r="AR211">
        <v>628.70000000000005</v>
      </c>
      <c r="AS211" s="7">
        <f t="shared" si="83"/>
        <v>0</v>
      </c>
      <c r="AT211" s="7">
        <f t="shared" si="84"/>
        <v>0</v>
      </c>
      <c r="AU211" s="7">
        <f t="shared" si="85"/>
        <v>0</v>
      </c>
      <c r="AV211" s="7">
        <f t="shared" si="86"/>
        <v>0</v>
      </c>
      <c r="AW211" s="7">
        <f t="shared" si="87"/>
        <v>1</v>
      </c>
      <c r="AX211" s="7">
        <f t="shared" si="88"/>
        <v>1</v>
      </c>
      <c r="AY211" s="7">
        <f t="shared" si="89"/>
        <v>0</v>
      </c>
      <c r="AZ211" s="7">
        <f t="shared" si="90"/>
        <v>0</v>
      </c>
      <c r="BA211" s="7">
        <f t="shared" si="91"/>
        <v>1</v>
      </c>
      <c r="BB211" s="7">
        <f t="shared" si="92"/>
        <v>1</v>
      </c>
      <c r="BC211" s="8">
        <f t="shared" si="93"/>
        <v>1</v>
      </c>
      <c r="BD211" s="9" t="str">
        <f t="shared" si="94"/>
        <v>NF</v>
      </c>
      <c r="BE211" s="9" t="str">
        <f t="shared" si="95"/>
        <v>NF</v>
      </c>
      <c r="BF211" s="9">
        <f t="shared" si="96"/>
        <v>330000</v>
      </c>
      <c r="BG211" s="9" t="str">
        <f t="shared" si="97"/>
        <v>NF</v>
      </c>
      <c r="BH211" s="9">
        <f t="shared" si="98"/>
        <v>370000</v>
      </c>
      <c r="BI211" s="9">
        <f t="shared" si="99"/>
        <v>330000</v>
      </c>
      <c r="BJ211" s="10">
        <f t="shared" si="100"/>
        <v>0</v>
      </c>
      <c r="BK211" s="10">
        <f t="shared" si="101"/>
        <v>0</v>
      </c>
      <c r="BL211" s="10">
        <f t="shared" si="102"/>
        <v>1</v>
      </c>
      <c r="BM211" s="10">
        <f t="shared" si="103"/>
        <v>0</v>
      </c>
      <c r="BN211" s="10">
        <f t="shared" si="104"/>
        <v>1.1212121212121211</v>
      </c>
    </row>
    <row r="212" spans="41:66" ht="19" x14ac:dyDescent="0.25">
      <c r="AO212" t="s">
        <v>130</v>
      </c>
      <c r="AP212" t="s">
        <v>131</v>
      </c>
      <c r="AQ212" t="s">
        <v>850</v>
      </c>
      <c r="AR212">
        <v>67.680000000000007</v>
      </c>
      <c r="AS212" s="7">
        <f t="shared" si="83"/>
        <v>1</v>
      </c>
      <c r="AT212" s="7">
        <f t="shared" si="84"/>
        <v>1</v>
      </c>
      <c r="AU212" s="7">
        <f t="shared" si="85"/>
        <v>0</v>
      </c>
      <c r="AV212" s="7">
        <f t="shared" si="86"/>
        <v>0</v>
      </c>
      <c r="AW212" s="7">
        <f t="shared" si="87"/>
        <v>0</v>
      </c>
      <c r="AX212" s="7">
        <f t="shared" si="88"/>
        <v>0</v>
      </c>
      <c r="AY212" s="7">
        <f t="shared" si="89"/>
        <v>1</v>
      </c>
      <c r="AZ212" s="7">
        <f t="shared" si="90"/>
        <v>1</v>
      </c>
      <c r="BA212" s="7">
        <f t="shared" si="91"/>
        <v>0</v>
      </c>
      <c r="BB212" s="7">
        <f t="shared" si="92"/>
        <v>0</v>
      </c>
      <c r="BC212" s="8">
        <f t="shared" si="93"/>
        <v>1</v>
      </c>
      <c r="BD212" s="9">
        <f t="shared" si="94"/>
        <v>1300000</v>
      </c>
      <c r="BE212" s="9" t="str">
        <f t="shared" si="95"/>
        <v>NF</v>
      </c>
      <c r="BF212" s="9" t="str">
        <f t="shared" si="96"/>
        <v>NF</v>
      </c>
      <c r="BG212" s="9">
        <f t="shared" si="97"/>
        <v>32000000</v>
      </c>
      <c r="BH212" s="9" t="str">
        <f t="shared" si="98"/>
        <v>NF</v>
      </c>
      <c r="BI212" s="9">
        <f t="shared" si="99"/>
        <v>1300000</v>
      </c>
      <c r="BJ212" s="10">
        <f t="shared" si="100"/>
        <v>1</v>
      </c>
      <c r="BK212" s="10">
        <f t="shared" si="101"/>
        <v>0</v>
      </c>
      <c r="BL212" s="10">
        <f t="shared" si="102"/>
        <v>0</v>
      </c>
      <c r="BM212" s="10">
        <f t="shared" si="103"/>
        <v>24.615384615384617</v>
      </c>
      <c r="BN212" s="10">
        <f t="shared" si="104"/>
        <v>0</v>
      </c>
    </row>
    <row r="213" spans="41:66" ht="19" x14ac:dyDescent="0.25">
      <c r="AO213" t="s">
        <v>162</v>
      </c>
      <c r="AP213" t="s">
        <v>163</v>
      </c>
      <c r="AQ213" t="s">
        <v>851</v>
      </c>
      <c r="AR213">
        <v>14.51</v>
      </c>
      <c r="AS213" s="7">
        <f t="shared" si="83"/>
        <v>1</v>
      </c>
      <c r="AT213" s="7">
        <f t="shared" si="84"/>
        <v>2</v>
      </c>
      <c r="AU213" s="7">
        <f t="shared" si="85"/>
        <v>0</v>
      </c>
      <c r="AV213" s="7">
        <f t="shared" si="86"/>
        <v>0</v>
      </c>
      <c r="AW213" s="7">
        <f t="shared" si="87"/>
        <v>0</v>
      </c>
      <c r="AX213" s="7">
        <f t="shared" si="88"/>
        <v>0</v>
      </c>
      <c r="AY213" s="7">
        <f t="shared" si="89"/>
        <v>0</v>
      </c>
      <c r="AZ213" s="7">
        <f t="shared" si="90"/>
        <v>0</v>
      </c>
      <c r="BA213" s="7">
        <f t="shared" si="91"/>
        <v>0</v>
      </c>
      <c r="BB213" s="7">
        <f t="shared" si="92"/>
        <v>0</v>
      </c>
      <c r="BC213" s="8">
        <f t="shared" si="93"/>
        <v>2</v>
      </c>
      <c r="BD213" s="9">
        <f t="shared" si="94"/>
        <v>4800000</v>
      </c>
      <c r="BE213" s="9" t="str">
        <f t="shared" si="95"/>
        <v>NF</v>
      </c>
      <c r="BF213" s="9" t="str">
        <f t="shared" si="96"/>
        <v>NF</v>
      </c>
      <c r="BG213" s="9" t="str">
        <f t="shared" si="97"/>
        <v>NF</v>
      </c>
      <c r="BH213" s="9" t="str">
        <f t="shared" si="98"/>
        <v>NF</v>
      </c>
      <c r="BI213" s="9">
        <f t="shared" si="99"/>
        <v>4800000</v>
      </c>
      <c r="BJ213" s="10">
        <f t="shared" si="100"/>
        <v>1</v>
      </c>
      <c r="BK213" s="10">
        <f t="shared" si="101"/>
        <v>0</v>
      </c>
      <c r="BL213" s="10">
        <f t="shared" si="102"/>
        <v>0</v>
      </c>
      <c r="BM213" s="10">
        <f t="shared" si="103"/>
        <v>0</v>
      </c>
      <c r="BN213" s="10">
        <f t="shared" si="104"/>
        <v>0</v>
      </c>
    </row>
    <row r="214" spans="41:66" ht="19" x14ac:dyDescent="0.25">
      <c r="AO214" t="s">
        <v>164</v>
      </c>
      <c r="AP214" t="s">
        <v>165</v>
      </c>
      <c r="AQ214" t="s">
        <v>852</v>
      </c>
      <c r="AR214">
        <v>61.02</v>
      </c>
      <c r="AS214" s="7">
        <f t="shared" si="83"/>
        <v>1</v>
      </c>
      <c r="AT214" s="7">
        <f t="shared" si="84"/>
        <v>1</v>
      </c>
      <c r="AU214" s="7">
        <f t="shared" si="85"/>
        <v>0</v>
      </c>
      <c r="AV214" s="7">
        <f t="shared" si="86"/>
        <v>0</v>
      </c>
      <c r="AW214" s="7">
        <f t="shared" si="87"/>
        <v>0</v>
      </c>
      <c r="AX214" s="7">
        <f t="shared" si="88"/>
        <v>0</v>
      </c>
      <c r="AY214" s="7">
        <f t="shared" si="89"/>
        <v>0</v>
      </c>
      <c r="AZ214" s="7">
        <f t="shared" si="90"/>
        <v>0</v>
      </c>
      <c r="BA214" s="7">
        <f t="shared" si="91"/>
        <v>0</v>
      </c>
      <c r="BB214" s="7">
        <f t="shared" si="92"/>
        <v>0</v>
      </c>
      <c r="BC214" s="8">
        <f t="shared" si="93"/>
        <v>1</v>
      </c>
      <c r="BD214" s="9">
        <f t="shared" si="94"/>
        <v>180000</v>
      </c>
      <c r="BE214" s="9" t="str">
        <f t="shared" si="95"/>
        <v>NF</v>
      </c>
      <c r="BF214" s="9" t="str">
        <f t="shared" si="96"/>
        <v>NF</v>
      </c>
      <c r="BG214" s="9" t="str">
        <f t="shared" si="97"/>
        <v>NF</v>
      </c>
      <c r="BH214" s="9" t="str">
        <f t="shared" si="98"/>
        <v>NF</v>
      </c>
      <c r="BI214" s="9">
        <f t="shared" si="99"/>
        <v>180000</v>
      </c>
      <c r="BJ214" s="10">
        <f t="shared" si="100"/>
        <v>1</v>
      </c>
      <c r="BK214" s="10">
        <f t="shared" si="101"/>
        <v>0</v>
      </c>
      <c r="BL214" s="10">
        <f t="shared" si="102"/>
        <v>0</v>
      </c>
      <c r="BM214" s="10">
        <f t="shared" si="103"/>
        <v>0</v>
      </c>
      <c r="BN214" s="10">
        <f t="shared" si="104"/>
        <v>0</v>
      </c>
    </row>
    <row r="215" spans="41:66" ht="19" x14ac:dyDescent="0.25">
      <c r="AO215" t="s">
        <v>544</v>
      </c>
      <c r="AP215" t="s">
        <v>545</v>
      </c>
      <c r="AQ215" t="s">
        <v>853</v>
      </c>
      <c r="AR215">
        <v>30.52</v>
      </c>
      <c r="AS215" s="7">
        <f t="shared" si="83"/>
        <v>0</v>
      </c>
      <c r="AT215" s="7">
        <f t="shared" si="84"/>
        <v>0</v>
      </c>
      <c r="AU215" s="7">
        <f t="shared" si="85"/>
        <v>0</v>
      </c>
      <c r="AV215" s="7">
        <f t="shared" si="86"/>
        <v>0</v>
      </c>
      <c r="AW215" s="7">
        <f t="shared" si="87"/>
        <v>0</v>
      </c>
      <c r="AX215" s="7">
        <f t="shared" si="88"/>
        <v>0</v>
      </c>
      <c r="AY215" s="7">
        <f t="shared" si="89"/>
        <v>1</v>
      </c>
      <c r="AZ215" s="7">
        <f t="shared" si="90"/>
        <v>1</v>
      </c>
      <c r="BA215" s="7">
        <f t="shared" si="91"/>
        <v>0</v>
      </c>
      <c r="BB215" s="7">
        <f t="shared" si="92"/>
        <v>0</v>
      </c>
      <c r="BC215" s="8">
        <f t="shared" si="93"/>
        <v>1</v>
      </c>
      <c r="BD215" s="9" t="str">
        <f t="shared" si="94"/>
        <v>NF</v>
      </c>
      <c r="BE215" s="9" t="str">
        <f t="shared" si="95"/>
        <v>NF</v>
      </c>
      <c r="BF215" s="9" t="str">
        <f t="shared" si="96"/>
        <v>NF</v>
      </c>
      <c r="BG215" s="9">
        <f t="shared" si="97"/>
        <v>1200000</v>
      </c>
      <c r="BH215" s="9" t="str">
        <f t="shared" si="98"/>
        <v>NF</v>
      </c>
      <c r="BI215" s="9">
        <f t="shared" si="99"/>
        <v>1200000</v>
      </c>
      <c r="BJ215" s="10">
        <f t="shared" si="100"/>
        <v>0</v>
      </c>
      <c r="BK215" s="10">
        <f t="shared" si="101"/>
        <v>0</v>
      </c>
      <c r="BL215" s="10">
        <f t="shared" si="102"/>
        <v>0</v>
      </c>
      <c r="BM215" s="10">
        <f t="shared" si="103"/>
        <v>1</v>
      </c>
      <c r="BN215" s="10">
        <f t="shared" si="104"/>
        <v>0</v>
      </c>
    </row>
    <row r="216" spans="41:66" ht="19" x14ac:dyDescent="0.25">
      <c r="AO216" t="s">
        <v>277</v>
      </c>
      <c r="AP216" t="s">
        <v>278</v>
      </c>
      <c r="AQ216" t="s">
        <v>854</v>
      </c>
      <c r="AR216">
        <v>37.31</v>
      </c>
      <c r="AS216" s="7">
        <f t="shared" si="83"/>
        <v>0</v>
      </c>
      <c r="AT216" s="7">
        <f t="shared" si="84"/>
        <v>0</v>
      </c>
      <c r="AU216" s="7">
        <f t="shared" si="85"/>
        <v>1</v>
      </c>
      <c r="AV216" s="7">
        <f t="shared" si="86"/>
        <v>1</v>
      </c>
      <c r="AW216" s="7">
        <f t="shared" si="87"/>
        <v>0</v>
      </c>
      <c r="AX216" s="7">
        <f t="shared" si="88"/>
        <v>0</v>
      </c>
      <c r="AY216" s="7">
        <f t="shared" si="89"/>
        <v>0</v>
      </c>
      <c r="AZ216" s="7">
        <f t="shared" si="90"/>
        <v>0</v>
      </c>
      <c r="BA216" s="7">
        <f t="shared" si="91"/>
        <v>0</v>
      </c>
      <c r="BB216" s="7">
        <f t="shared" si="92"/>
        <v>0</v>
      </c>
      <c r="BC216" s="8">
        <f t="shared" si="93"/>
        <v>1</v>
      </c>
      <c r="BD216" s="9" t="str">
        <f t="shared" si="94"/>
        <v>NF</v>
      </c>
      <c r="BE216" s="9">
        <f t="shared" si="95"/>
        <v>790000</v>
      </c>
      <c r="BF216" s="9" t="str">
        <f t="shared" si="96"/>
        <v>NF</v>
      </c>
      <c r="BG216" s="9" t="str">
        <f t="shared" si="97"/>
        <v>NF</v>
      </c>
      <c r="BH216" s="9" t="str">
        <f t="shared" si="98"/>
        <v>NF</v>
      </c>
      <c r="BI216" s="9">
        <f t="shared" si="99"/>
        <v>790000</v>
      </c>
      <c r="BJ216" s="10">
        <f t="shared" si="100"/>
        <v>0</v>
      </c>
      <c r="BK216" s="10">
        <f t="shared" si="101"/>
        <v>1</v>
      </c>
      <c r="BL216" s="10">
        <f t="shared" si="102"/>
        <v>0</v>
      </c>
      <c r="BM216" s="10">
        <f t="shared" si="103"/>
        <v>0</v>
      </c>
      <c r="BN216" s="10">
        <f t="shared" si="104"/>
        <v>0</v>
      </c>
    </row>
    <row r="217" spans="41:66" ht="19" x14ac:dyDescent="0.25">
      <c r="AO217" t="s">
        <v>546</v>
      </c>
      <c r="AP217" t="s">
        <v>547</v>
      </c>
      <c r="AQ217" t="s">
        <v>855</v>
      </c>
      <c r="AR217">
        <v>76.63</v>
      </c>
      <c r="AS217" s="7">
        <f t="shared" si="83"/>
        <v>0</v>
      </c>
      <c r="AT217" s="7">
        <f t="shared" si="84"/>
        <v>0</v>
      </c>
      <c r="AU217" s="7">
        <f t="shared" si="85"/>
        <v>0</v>
      </c>
      <c r="AV217" s="7">
        <f t="shared" si="86"/>
        <v>0</v>
      </c>
      <c r="AW217" s="7">
        <f t="shared" si="87"/>
        <v>0</v>
      </c>
      <c r="AX217" s="7">
        <f t="shared" si="88"/>
        <v>0</v>
      </c>
      <c r="AY217" s="7">
        <f t="shared" si="89"/>
        <v>1</v>
      </c>
      <c r="AZ217" s="7">
        <f t="shared" si="90"/>
        <v>1</v>
      </c>
      <c r="BA217" s="7">
        <f t="shared" si="91"/>
        <v>0</v>
      </c>
      <c r="BB217" s="7">
        <f t="shared" si="92"/>
        <v>0</v>
      </c>
      <c r="BC217" s="8">
        <f t="shared" si="93"/>
        <v>1</v>
      </c>
      <c r="BD217" s="9" t="str">
        <f t="shared" si="94"/>
        <v>NF</v>
      </c>
      <c r="BE217" s="9" t="str">
        <f t="shared" si="95"/>
        <v>NF</v>
      </c>
      <c r="BF217" s="9" t="str">
        <f t="shared" si="96"/>
        <v>NF</v>
      </c>
      <c r="BG217" s="9">
        <f t="shared" si="97"/>
        <v>640000</v>
      </c>
      <c r="BH217" s="9" t="str">
        <f t="shared" si="98"/>
        <v>NF</v>
      </c>
      <c r="BI217" s="9">
        <f t="shared" si="99"/>
        <v>640000</v>
      </c>
      <c r="BJ217" s="10">
        <f t="shared" si="100"/>
        <v>0</v>
      </c>
      <c r="BK217" s="10">
        <f t="shared" si="101"/>
        <v>0</v>
      </c>
      <c r="BL217" s="10">
        <f t="shared" si="102"/>
        <v>0</v>
      </c>
      <c r="BM217" s="10">
        <f t="shared" si="103"/>
        <v>1</v>
      </c>
      <c r="BN217" s="10">
        <f t="shared" si="104"/>
        <v>0</v>
      </c>
    </row>
    <row r="218" spans="41:66" ht="19" x14ac:dyDescent="0.25">
      <c r="AO218" t="s">
        <v>424</v>
      </c>
      <c r="AP218" t="s">
        <v>425</v>
      </c>
      <c r="AQ218" t="s">
        <v>856</v>
      </c>
      <c r="AR218">
        <v>11.21</v>
      </c>
      <c r="AS218" s="7">
        <f t="shared" si="83"/>
        <v>0</v>
      </c>
      <c r="AT218" s="7">
        <f t="shared" si="84"/>
        <v>0</v>
      </c>
      <c r="AU218" s="7">
        <f t="shared" si="85"/>
        <v>0</v>
      </c>
      <c r="AV218" s="7">
        <f t="shared" si="86"/>
        <v>0</v>
      </c>
      <c r="AW218" s="7">
        <f t="shared" si="87"/>
        <v>1</v>
      </c>
      <c r="AX218" s="7">
        <f t="shared" si="88"/>
        <v>1</v>
      </c>
      <c r="AY218" s="7">
        <f t="shared" si="89"/>
        <v>0</v>
      </c>
      <c r="AZ218" s="7">
        <f t="shared" si="90"/>
        <v>0</v>
      </c>
      <c r="BA218" s="7">
        <f t="shared" si="91"/>
        <v>0</v>
      </c>
      <c r="BB218" s="7">
        <f t="shared" si="92"/>
        <v>0</v>
      </c>
      <c r="BC218" s="8">
        <f t="shared" si="93"/>
        <v>1</v>
      </c>
      <c r="BD218" s="9" t="str">
        <f t="shared" si="94"/>
        <v>NF</v>
      </c>
      <c r="BE218" s="9" t="str">
        <f t="shared" si="95"/>
        <v>NF</v>
      </c>
      <c r="BF218" s="9">
        <f t="shared" si="96"/>
        <v>180000</v>
      </c>
      <c r="BG218" s="9" t="str">
        <f t="shared" si="97"/>
        <v>NF</v>
      </c>
      <c r="BH218" s="9" t="str">
        <f t="shared" si="98"/>
        <v>NF</v>
      </c>
      <c r="BI218" s="9">
        <f t="shared" si="99"/>
        <v>180000</v>
      </c>
      <c r="BJ218" s="10">
        <f t="shared" si="100"/>
        <v>0</v>
      </c>
      <c r="BK218" s="10">
        <f t="shared" si="101"/>
        <v>0</v>
      </c>
      <c r="BL218" s="10">
        <f t="shared" si="102"/>
        <v>1</v>
      </c>
      <c r="BM218" s="10">
        <f t="shared" si="103"/>
        <v>0</v>
      </c>
      <c r="BN218" s="10">
        <f t="shared" si="104"/>
        <v>0</v>
      </c>
    </row>
    <row r="219" spans="41:66" ht="19" x14ac:dyDescent="0.25">
      <c r="AO219" t="s">
        <v>426</v>
      </c>
      <c r="AP219" t="s">
        <v>427</v>
      </c>
      <c r="AQ219" t="s">
        <v>857</v>
      </c>
      <c r="AR219">
        <v>22.57</v>
      </c>
      <c r="AS219" s="7">
        <f t="shared" si="83"/>
        <v>0</v>
      </c>
      <c r="AT219" s="7">
        <f t="shared" si="84"/>
        <v>0</v>
      </c>
      <c r="AU219" s="7">
        <f t="shared" si="85"/>
        <v>0</v>
      </c>
      <c r="AV219" s="7">
        <f t="shared" si="86"/>
        <v>0</v>
      </c>
      <c r="AW219" s="7">
        <f t="shared" si="87"/>
        <v>1</v>
      </c>
      <c r="AX219" s="7">
        <f t="shared" si="88"/>
        <v>1</v>
      </c>
      <c r="AY219" s="7">
        <f t="shared" si="89"/>
        <v>0</v>
      </c>
      <c r="AZ219" s="7">
        <f t="shared" si="90"/>
        <v>0</v>
      </c>
      <c r="BA219" s="7">
        <f t="shared" si="91"/>
        <v>0</v>
      </c>
      <c r="BB219" s="7">
        <f t="shared" si="92"/>
        <v>0</v>
      </c>
      <c r="BC219" s="8">
        <f t="shared" si="93"/>
        <v>1</v>
      </c>
      <c r="BD219" s="9" t="str">
        <f t="shared" si="94"/>
        <v>NF</v>
      </c>
      <c r="BE219" s="9" t="str">
        <f t="shared" si="95"/>
        <v>NF</v>
      </c>
      <c r="BF219" s="9">
        <f t="shared" si="96"/>
        <v>280000</v>
      </c>
      <c r="BG219" s="9" t="str">
        <f t="shared" si="97"/>
        <v>NF</v>
      </c>
      <c r="BH219" s="9" t="str">
        <f t="shared" si="98"/>
        <v>NF</v>
      </c>
      <c r="BI219" s="9">
        <f t="shared" si="99"/>
        <v>280000</v>
      </c>
      <c r="BJ219" s="10">
        <f t="shared" si="100"/>
        <v>0</v>
      </c>
      <c r="BK219" s="10">
        <f t="shared" si="101"/>
        <v>0</v>
      </c>
      <c r="BL219" s="10">
        <f t="shared" si="102"/>
        <v>1</v>
      </c>
      <c r="BM219" s="10">
        <f t="shared" si="103"/>
        <v>0</v>
      </c>
      <c r="BN219" s="10">
        <f t="shared" si="104"/>
        <v>0</v>
      </c>
    </row>
    <row r="220" spans="41:66" ht="19" x14ac:dyDescent="0.25">
      <c r="AO220" t="s">
        <v>548</v>
      </c>
      <c r="AP220" t="s">
        <v>549</v>
      </c>
      <c r="AQ220" t="s">
        <v>858</v>
      </c>
      <c r="AR220">
        <v>45.64</v>
      </c>
      <c r="AS220" s="7">
        <f t="shared" si="83"/>
        <v>0</v>
      </c>
      <c r="AT220" s="7">
        <f t="shared" si="84"/>
        <v>0</v>
      </c>
      <c r="AU220" s="7">
        <f t="shared" si="85"/>
        <v>0</v>
      </c>
      <c r="AV220" s="7">
        <f t="shared" si="86"/>
        <v>0</v>
      </c>
      <c r="AW220" s="7">
        <f t="shared" si="87"/>
        <v>0</v>
      </c>
      <c r="AX220" s="7">
        <f t="shared" si="88"/>
        <v>0</v>
      </c>
      <c r="AY220" s="7">
        <f t="shared" si="89"/>
        <v>1</v>
      </c>
      <c r="AZ220" s="7">
        <f t="shared" si="90"/>
        <v>1</v>
      </c>
      <c r="BA220" s="7">
        <f t="shared" si="91"/>
        <v>0</v>
      </c>
      <c r="BB220" s="7">
        <f t="shared" si="92"/>
        <v>0</v>
      </c>
      <c r="BC220" s="8">
        <f t="shared" si="93"/>
        <v>1</v>
      </c>
      <c r="BD220" s="9" t="str">
        <f t="shared" si="94"/>
        <v>NF</v>
      </c>
      <c r="BE220" s="9" t="str">
        <f t="shared" si="95"/>
        <v>NF</v>
      </c>
      <c r="BF220" s="9" t="str">
        <f t="shared" si="96"/>
        <v>NF</v>
      </c>
      <c r="BG220" s="9">
        <f t="shared" si="97"/>
        <v>120000</v>
      </c>
      <c r="BH220" s="9" t="str">
        <f t="shared" si="98"/>
        <v>NF</v>
      </c>
      <c r="BI220" s="9">
        <f t="shared" si="99"/>
        <v>120000</v>
      </c>
      <c r="BJ220" s="10">
        <f t="shared" si="100"/>
        <v>0</v>
      </c>
      <c r="BK220" s="10">
        <f t="shared" si="101"/>
        <v>0</v>
      </c>
      <c r="BL220" s="10">
        <f t="shared" si="102"/>
        <v>0</v>
      </c>
      <c r="BM220" s="10">
        <f t="shared" si="103"/>
        <v>1</v>
      </c>
      <c r="BN220" s="10">
        <f t="shared" si="104"/>
        <v>0</v>
      </c>
    </row>
    <row r="221" spans="41:66" ht="19" x14ac:dyDescent="0.25">
      <c r="AO221" t="s">
        <v>428</v>
      </c>
      <c r="AP221" t="s">
        <v>429</v>
      </c>
      <c r="AQ221" t="s">
        <v>859</v>
      </c>
      <c r="AR221">
        <v>204.62</v>
      </c>
      <c r="AS221" s="7">
        <f t="shared" si="83"/>
        <v>0</v>
      </c>
      <c r="AT221" s="7">
        <f t="shared" si="84"/>
        <v>0</v>
      </c>
      <c r="AU221" s="7">
        <f t="shared" si="85"/>
        <v>0</v>
      </c>
      <c r="AV221" s="7">
        <f t="shared" si="86"/>
        <v>0</v>
      </c>
      <c r="AW221" s="7">
        <f t="shared" si="87"/>
        <v>1</v>
      </c>
      <c r="AX221" s="7">
        <f t="shared" si="88"/>
        <v>1</v>
      </c>
      <c r="AY221" s="7">
        <f t="shared" si="89"/>
        <v>0</v>
      </c>
      <c r="AZ221" s="7">
        <f t="shared" si="90"/>
        <v>0</v>
      </c>
      <c r="BA221" s="7">
        <f t="shared" si="91"/>
        <v>0</v>
      </c>
      <c r="BB221" s="7">
        <f t="shared" si="92"/>
        <v>0</v>
      </c>
      <c r="BC221" s="8">
        <f t="shared" si="93"/>
        <v>1</v>
      </c>
      <c r="BD221" s="9" t="str">
        <f t="shared" si="94"/>
        <v>NF</v>
      </c>
      <c r="BE221" s="9" t="str">
        <f t="shared" si="95"/>
        <v>NF</v>
      </c>
      <c r="BF221" s="9">
        <f t="shared" si="96"/>
        <v>1200000</v>
      </c>
      <c r="BG221" s="9" t="str">
        <f t="shared" si="97"/>
        <v>NF</v>
      </c>
      <c r="BH221" s="9" t="str">
        <f t="shared" si="98"/>
        <v>NF</v>
      </c>
      <c r="BI221" s="9">
        <f t="shared" si="99"/>
        <v>1200000</v>
      </c>
      <c r="BJ221" s="10">
        <f t="shared" si="100"/>
        <v>0</v>
      </c>
      <c r="BK221" s="10">
        <f t="shared" si="101"/>
        <v>0</v>
      </c>
      <c r="BL221" s="10">
        <f t="shared" si="102"/>
        <v>1</v>
      </c>
      <c r="BM221" s="10">
        <f t="shared" si="103"/>
        <v>0</v>
      </c>
      <c r="BN221" s="10">
        <f t="shared" si="104"/>
        <v>0</v>
      </c>
    </row>
    <row r="222" spans="41:66" ht="19" x14ac:dyDescent="0.25">
      <c r="AO222" t="s">
        <v>430</v>
      </c>
      <c r="AP222" t="s">
        <v>431</v>
      </c>
      <c r="AQ222" t="s">
        <v>860</v>
      </c>
      <c r="AR222">
        <v>22.82</v>
      </c>
      <c r="AS222" s="7">
        <f t="shared" si="83"/>
        <v>0</v>
      </c>
      <c r="AT222" s="7">
        <f t="shared" si="84"/>
        <v>0</v>
      </c>
      <c r="AU222" s="7">
        <f t="shared" si="85"/>
        <v>0</v>
      </c>
      <c r="AV222" s="7">
        <f t="shared" si="86"/>
        <v>0</v>
      </c>
      <c r="AW222" s="7">
        <f t="shared" si="87"/>
        <v>1</v>
      </c>
      <c r="AX222" s="7">
        <f t="shared" si="88"/>
        <v>1</v>
      </c>
      <c r="AY222" s="7">
        <f t="shared" si="89"/>
        <v>0</v>
      </c>
      <c r="AZ222" s="7">
        <f t="shared" si="90"/>
        <v>0</v>
      </c>
      <c r="BA222" s="7">
        <f t="shared" si="91"/>
        <v>0</v>
      </c>
      <c r="BB222" s="7">
        <f t="shared" si="92"/>
        <v>0</v>
      </c>
      <c r="BC222" s="8">
        <f t="shared" si="93"/>
        <v>1</v>
      </c>
      <c r="BD222" s="9" t="str">
        <f t="shared" si="94"/>
        <v>NF</v>
      </c>
      <c r="BE222" s="9" t="str">
        <f t="shared" si="95"/>
        <v>NF</v>
      </c>
      <c r="BF222" s="9">
        <f t="shared" si="96"/>
        <v>420000</v>
      </c>
      <c r="BG222" s="9" t="str">
        <f t="shared" si="97"/>
        <v>NF</v>
      </c>
      <c r="BH222" s="9" t="str">
        <f t="shared" si="98"/>
        <v>NF</v>
      </c>
      <c r="BI222" s="9">
        <f t="shared" si="99"/>
        <v>420000</v>
      </c>
      <c r="BJ222" s="10">
        <f t="shared" si="100"/>
        <v>0</v>
      </c>
      <c r="BK222" s="10">
        <f t="shared" si="101"/>
        <v>0</v>
      </c>
      <c r="BL222" s="10">
        <f t="shared" si="102"/>
        <v>1</v>
      </c>
      <c r="BM222" s="10">
        <f t="shared" si="103"/>
        <v>0</v>
      </c>
      <c r="BN222" s="10">
        <f t="shared" si="104"/>
        <v>0</v>
      </c>
    </row>
    <row r="223" spans="41:66" ht="19" x14ac:dyDescent="0.25">
      <c r="AO223" t="s">
        <v>432</v>
      </c>
      <c r="AP223" t="s">
        <v>433</v>
      </c>
      <c r="AQ223" t="s">
        <v>861</v>
      </c>
      <c r="AR223">
        <v>11.53</v>
      </c>
      <c r="AS223" s="7">
        <f t="shared" si="83"/>
        <v>0</v>
      </c>
      <c r="AT223" s="7">
        <f t="shared" si="84"/>
        <v>0</v>
      </c>
      <c r="AU223" s="7">
        <f t="shared" si="85"/>
        <v>0</v>
      </c>
      <c r="AV223" s="7">
        <f t="shared" si="86"/>
        <v>0</v>
      </c>
      <c r="AW223" s="7">
        <f t="shared" si="87"/>
        <v>1</v>
      </c>
      <c r="AX223" s="7">
        <f t="shared" si="88"/>
        <v>1</v>
      </c>
      <c r="AY223" s="7">
        <f t="shared" si="89"/>
        <v>0</v>
      </c>
      <c r="AZ223" s="7">
        <f t="shared" si="90"/>
        <v>0</v>
      </c>
      <c r="BA223" s="7">
        <f t="shared" si="91"/>
        <v>0</v>
      </c>
      <c r="BB223" s="7">
        <f t="shared" si="92"/>
        <v>0</v>
      </c>
      <c r="BC223" s="8">
        <f t="shared" si="93"/>
        <v>1</v>
      </c>
      <c r="BD223" s="9" t="str">
        <f t="shared" si="94"/>
        <v>NF</v>
      </c>
      <c r="BE223" s="9" t="str">
        <f t="shared" si="95"/>
        <v>NF</v>
      </c>
      <c r="BF223" s="9">
        <f t="shared" si="96"/>
        <v>3100000</v>
      </c>
      <c r="BG223" s="9" t="str">
        <f t="shared" si="97"/>
        <v>NF</v>
      </c>
      <c r="BH223" s="9" t="str">
        <f t="shared" si="98"/>
        <v>NF</v>
      </c>
      <c r="BI223" s="9">
        <f t="shared" si="99"/>
        <v>3100000</v>
      </c>
      <c r="BJ223" s="10">
        <f t="shared" si="100"/>
        <v>0</v>
      </c>
      <c r="BK223" s="10">
        <f t="shared" si="101"/>
        <v>0</v>
      </c>
      <c r="BL223" s="10">
        <f t="shared" si="102"/>
        <v>1</v>
      </c>
      <c r="BM223" s="10">
        <f t="shared" si="103"/>
        <v>0</v>
      </c>
      <c r="BN223" s="10">
        <f t="shared" si="104"/>
        <v>0</v>
      </c>
    </row>
    <row r="224" spans="41:66" ht="19" x14ac:dyDescent="0.25">
      <c r="AO224" t="s">
        <v>550</v>
      </c>
      <c r="AP224" t="s">
        <v>551</v>
      </c>
      <c r="AQ224" t="s">
        <v>862</v>
      </c>
      <c r="AR224">
        <v>53.63</v>
      </c>
      <c r="AS224" s="7">
        <f t="shared" si="83"/>
        <v>0</v>
      </c>
      <c r="AT224" s="7">
        <f t="shared" si="84"/>
        <v>0</v>
      </c>
      <c r="AU224" s="7">
        <f t="shared" si="85"/>
        <v>0</v>
      </c>
      <c r="AV224" s="7">
        <f t="shared" si="86"/>
        <v>0</v>
      </c>
      <c r="AW224" s="7">
        <f t="shared" si="87"/>
        <v>0</v>
      </c>
      <c r="AX224" s="7">
        <f t="shared" si="88"/>
        <v>0</v>
      </c>
      <c r="AY224" s="7">
        <f t="shared" si="89"/>
        <v>1</v>
      </c>
      <c r="AZ224" s="7">
        <f t="shared" si="90"/>
        <v>1</v>
      </c>
      <c r="BA224" s="7">
        <f t="shared" si="91"/>
        <v>0</v>
      </c>
      <c r="BB224" s="7">
        <f t="shared" si="92"/>
        <v>0</v>
      </c>
      <c r="BC224" s="8">
        <f t="shared" si="93"/>
        <v>1</v>
      </c>
      <c r="BD224" s="9" t="str">
        <f t="shared" si="94"/>
        <v>NF</v>
      </c>
      <c r="BE224" s="9" t="str">
        <f t="shared" si="95"/>
        <v>NF</v>
      </c>
      <c r="BF224" s="9" t="str">
        <f t="shared" si="96"/>
        <v>NF</v>
      </c>
      <c r="BG224" s="9">
        <f t="shared" si="97"/>
        <v>330000</v>
      </c>
      <c r="BH224" s="9" t="str">
        <f t="shared" si="98"/>
        <v>NF</v>
      </c>
      <c r="BI224" s="9">
        <f t="shared" si="99"/>
        <v>330000</v>
      </c>
      <c r="BJ224" s="10">
        <f t="shared" si="100"/>
        <v>0</v>
      </c>
      <c r="BK224" s="10">
        <f t="shared" si="101"/>
        <v>0</v>
      </c>
      <c r="BL224" s="10">
        <f t="shared" si="102"/>
        <v>0</v>
      </c>
      <c r="BM224" s="10">
        <f t="shared" si="103"/>
        <v>1</v>
      </c>
      <c r="BN224" s="10">
        <f t="shared" si="104"/>
        <v>0</v>
      </c>
    </row>
    <row r="225" spans="41:66" ht="19" x14ac:dyDescent="0.25">
      <c r="AO225" t="s">
        <v>638</v>
      </c>
      <c r="AP225" t="s">
        <v>639</v>
      </c>
      <c r="AQ225" t="s">
        <v>863</v>
      </c>
      <c r="AR225">
        <v>32.42</v>
      </c>
      <c r="AS225" s="7">
        <f t="shared" si="83"/>
        <v>0</v>
      </c>
      <c r="AT225" s="7">
        <f t="shared" si="84"/>
        <v>0</v>
      </c>
      <c r="AU225" s="7">
        <f t="shared" si="85"/>
        <v>0</v>
      </c>
      <c r="AV225" s="7">
        <f t="shared" si="86"/>
        <v>0</v>
      </c>
      <c r="AW225" s="7">
        <f t="shared" si="87"/>
        <v>0</v>
      </c>
      <c r="AX225" s="7">
        <f t="shared" si="88"/>
        <v>0</v>
      </c>
      <c r="AY225" s="7">
        <f t="shared" si="89"/>
        <v>0</v>
      </c>
      <c r="AZ225" s="7">
        <f t="shared" si="90"/>
        <v>0</v>
      </c>
      <c r="BA225" s="7">
        <f t="shared" si="91"/>
        <v>1</v>
      </c>
      <c r="BB225" s="7">
        <f t="shared" si="92"/>
        <v>1</v>
      </c>
      <c r="BC225" s="8">
        <f t="shared" si="93"/>
        <v>1</v>
      </c>
      <c r="BD225" s="9" t="str">
        <f t="shared" si="94"/>
        <v>NF</v>
      </c>
      <c r="BE225" s="9" t="str">
        <f t="shared" si="95"/>
        <v>NF</v>
      </c>
      <c r="BF225" s="9" t="str">
        <f t="shared" si="96"/>
        <v>NF</v>
      </c>
      <c r="BG225" s="9" t="str">
        <f t="shared" si="97"/>
        <v>NF</v>
      </c>
      <c r="BH225" s="9">
        <f t="shared" si="98"/>
        <v>1200000</v>
      </c>
      <c r="BI225" s="9">
        <f t="shared" si="99"/>
        <v>1200000</v>
      </c>
      <c r="BJ225" s="10">
        <f t="shared" si="100"/>
        <v>0</v>
      </c>
      <c r="BK225" s="10">
        <f t="shared" si="101"/>
        <v>0</v>
      </c>
      <c r="BL225" s="10">
        <f t="shared" si="102"/>
        <v>0</v>
      </c>
      <c r="BM225" s="10">
        <f t="shared" si="103"/>
        <v>0</v>
      </c>
      <c r="BN225" s="10">
        <f t="shared" si="104"/>
        <v>1</v>
      </c>
    </row>
    <row r="226" spans="41:66" ht="19" x14ac:dyDescent="0.25">
      <c r="AO226" t="s">
        <v>297</v>
      </c>
      <c r="AP226" t="s">
        <v>298</v>
      </c>
      <c r="AQ226" t="s">
        <v>864</v>
      </c>
      <c r="AR226">
        <v>104.79</v>
      </c>
      <c r="AS226" s="7">
        <f t="shared" si="83"/>
        <v>0</v>
      </c>
      <c r="AT226" s="7">
        <f t="shared" si="84"/>
        <v>0</v>
      </c>
      <c r="AU226" s="7">
        <f t="shared" si="85"/>
        <v>1</v>
      </c>
      <c r="AV226" s="7">
        <f t="shared" si="86"/>
        <v>1</v>
      </c>
      <c r="AW226" s="7">
        <f t="shared" si="87"/>
        <v>0</v>
      </c>
      <c r="AX226" s="7">
        <f t="shared" si="88"/>
        <v>0</v>
      </c>
      <c r="AY226" s="7">
        <f t="shared" si="89"/>
        <v>0</v>
      </c>
      <c r="AZ226" s="7">
        <f t="shared" si="90"/>
        <v>0</v>
      </c>
      <c r="BA226" s="7">
        <f t="shared" si="91"/>
        <v>0</v>
      </c>
      <c r="BB226" s="7">
        <f t="shared" si="92"/>
        <v>0</v>
      </c>
      <c r="BC226" s="8">
        <f t="shared" si="93"/>
        <v>1</v>
      </c>
      <c r="BD226" s="9" t="str">
        <f t="shared" si="94"/>
        <v>NF</v>
      </c>
      <c r="BE226" s="9">
        <f t="shared" si="95"/>
        <v>170000</v>
      </c>
      <c r="BF226" s="9" t="str">
        <f t="shared" si="96"/>
        <v>NF</v>
      </c>
      <c r="BG226" s="9" t="str">
        <f t="shared" si="97"/>
        <v>NF</v>
      </c>
      <c r="BH226" s="9" t="str">
        <f t="shared" si="98"/>
        <v>NF</v>
      </c>
      <c r="BI226" s="9">
        <f t="shared" si="99"/>
        <v>170000</v>
      </c>
      <c r="BJ226" s="10">
        <f t="shared" si="100"/>
        <v>0</v>
      </c>
      <c r="BK226" s="10">
        <f t="shared" si="101"/>
        <v>1</v>
      </c>
      <c r="BL226" s="10">
        <f t="shared" si="102"/>
        <v>0</v>
      </c>
      <c r="BM226" s="10">
        <f t="shared" si="103"/>
        <v>0</v>
      </c>
      <c r="BN226" s="10">
        <f t="shared" si="104"/>
        <v>0</v>
      </c>
    </row>
    <row r="227" spans="41:66" ht="19" x14ac:dyDescent="0.25">
      <c r="AO227" t="s">
        <v>608</v>
      </c>
      <c r="AP227" t="s">
        <v>609</v>
      </c>
      <c r="AQ227" t="s">
        <v>865</v>
      </c>
      <c r="AR227">
        <v>38.840000000000003</v>
      </c>
      <c r="AS227" s="7">
        <f t="shared" si="83"/>
        <v>0</v>
      </c>
      <c r="AT227" s="7">
        <f t="shared" si="84"/>
        <v>0</v>
      </c>
      <c r="AU227" s="7">
        <f t="shared" si="85"/>
        <v>0</v>
      </c>
      <c r="AV227" s="7">
        <f t="shared" si="86"/>
        <v>0</v>
      </c>
      <c r="AW227" s="7">
        <f t="shared" si="87"/>
        <v>0</v>
      </c>
      <c r="AX227" s="7">
        <f t="shared" si="88"/>
        <v>0</v>
      </c>
      <c r="AY227" s="7">
        <f t="shared" si="89"/>
        <v>0</v>
      </c>
      <c r="AZ227" s="7">
        <f t="shared" si="90"/>
        <v>0</v>
      </c>
      <c r="BA227" s="7">
        <f t="shared" si="91"/>
        <v>1</v>
      </c>
      <c r="BB227" s="7">
        <f t="shared" si="92"/>
        <v>1</v>
      </c>
      <c r="BC227" s="8">
        <f t="shared" si="93"/>
        <v>1</v>
      </c>
      <c r="BD227" s="9" t="str">
        <f t="shared" si="94"/>
        <v>NF</v>
      </c>
      <c r="BE227" s="9" t="str">
        <f t="shared" si="95"/>
        <v>NF</v>
      </c>
      <c r="BF227" s="9" t="str">
        <f t="shared" si="96"/>
        <v>NF</v>
      </c>
      <c r="BG227" s="9" t="str">
        <f t="shared" si="97"/>
        <v>NF</v>
      </c>
      <c r="BH227" s="9">
        <f t="shared" si="98"/>
        <v>720000</v>
      </c>
      <c r="BI227" s="9">
        <f t="shared" si="99"/>
        <v>720000</v>
      </c>
      <c r="BJ227" s="10">
        <f t="shared" si="100"/>
        <v>0</v>
      </c>
      <c r="BK227" s="10">
        <f t="shared" si="101"/>
        <v>0</v>
      </c>
      <c r="BL227" s="10">
        <f t="shared" si="102"/>
        <v>0</v>
      </c>
      <c r="BM227" s="10">
        <f t="shared" si="103"/>
        <v>0</v>
      </c>
      <c r="BN227" s="10">
        <f t="shared" si="104"/>
        <v>1</v>
      </c>
    </row>
    <row r="228" spans="41:66" ht="19" x14ac:dyDescent="0.25">
      <c r="AO228" t="s">
        <v>552</v>
      </c>
      <c r="AP228" t="s">
        <v>553</v>
      </c>
      <c r="AQ228" t="s">
        <v>866</v>
      </c>
      <c r="AR228">
        <v>52.57</v>
      </c>
      <c r="AS228" s="7">
        <f t="shared" si="83"/>
        <v>0</v>
      </c>
      <c r="AT228" s="7">
        <f t="shared" si="84"/>
        <v>0</v>
      </c>
      <c r="AU228" s="7">
        <f t="shared" si="85"/>
        <v>0</v>
      </c>
      <c r="AV228" s="7">
        <f t="shared" si="86"/>
        <v>0</v>
      </c>
      <c r="AW228" s="7">
        <f t="shared" si="87"/>
        <v>0</v>
      </c>
      <c r="AX228" s="7">
        <f t="shared" si="88"/>
        <v>0</v>
      </c>
      <c r="AY228" s="7">
        <f t="shared" si="89"/>
        <v>1</v>
      </c>
      <c r="AZ228" s="7">
        <f t="shared" si="90"/>
        <v>1</v>
      </c>
      <c r="BA228" s="7">
        <f t="shared" si="91"/>
        <v>0</v>
      </c>
      <c r="BB228" s="7">
        <f t="shared" si="92"/>
        <v>0</v>
      </c>
      <c r="BC228" s="8">
        <f t="shared" si="93"/>
        <v>1</v>
      </c>
      <c r="BD228" s="9" t="str">
        <f t="shared" si="94"/>
        <v>NF</v>
      </c>
      <c r="BE228" s="9" t="str">
        <f t="shared" si="95"/>
        <v>NF</v>
      </c>
      <c r="BF228" s="9" t="str">
        <f t="shared" si="96"/>
        <v>NF</v>
      </c>
      <c r="BG228" s="9">
        <f t="shared" si="97"/>
        <v>720000</v>
      </c>
      <c r="BH228" s="9" t="str">
        <f t="shared" si="98"/>
        <v>NF</v>
      </c>
      <c r="BI228" s="9">
        <f t="shared" si="99"/>
        <v>720000</v>
      </c>
      <c r="BJ228" s="10">
        <f t="shared" si="100"/>
        <v>0</v>
      </c>
      <c r="BK228" s="10">
        <f t="shared" si="101"/>
        <v>0</v>
      </c>
      <c r="BL228" s="10">
        <f t="shared" si="102"/>
        <v>0</v>
      </c>
      <c r="BM228" s="10">
        <f t="shared" si="103"/>
        <v>1</v>
      </c>
      <c r="BN228" s="10">
        <f t="shared" si="104"/>
        <v>0</v>
      </c>
    </row>
    <row r="229" spans="41:66" ht="19" x14ac:dyDescent="0.25">
      <c r="AO229" t="s">
        <v>436</v>
      </c>
      <c r="AP229" t="s">
        <v>437</v>
      </c>
      <c r="AQ229" t="s">
        <v>867</v>
      </c>
      <c r="AR229">
        <v>7.9</v>
      </c>
      <c r="AS229" s="7">
        <f t="shared" si="83"/>
        <v>0</v>
      </c>
      <c r="AT229" s="7">
        <f t="shared" si="84"/>
        <v>0</v>
      </c>
      <c r="AU229" s="7">
        <f t="shared" si="85"/>
        <v>0</v>
      </c>
      <c r="AV229" s="7">
        <f t="shared" si="86"/>
        <v>0</v>
      </c>
      <c r="AW229" s="7">
        <f t="shared" si="87"/>
        <v>1</v>
      </c>
      <c r="AX229" s="7">
        <f t="shared" si="88"/>
        <v>1</v>
      </c>
      <c r="AY229" s="7">
        <f t="shared" si="89"/>
        <v>0</v>
      </c>
      <c r="AZ229" s="7">
        <f t="shared" si="90"/>
        <v>0</v>
      </c>
      <c r="BA229" s="7">
        <f t="shared" si="91"/>
        <v>0</v>
      </c>
      <c r="BB229" s="7">
        <f t="shared" si="92"/>
        <v>0</v>
      </c>
      <c r="BC229" s="8">
        <f t="shared" si="93"/>
        <v>1</v>
      </c>
      <c r="BD229" s="9" t="str">
        <f t="shared" si="94"/>
        <v>NF</v>
      </c>
      <c r="BE229" s="9" t="str">
        <f t="shared" si="95"/>
        <v>NF</v>
      </c>
      <c r="BF229" s="9">
        <f t="shared" si="96"/>
        <v>520000</v>
      </c>
      <c r="BG229" s="9" t="str">
        <f t="shared" si="97"/>
        <v>NF</v>
      </c>
      <c r="BH229" s="9" t="str">
        <f t="shared" si="98"/>
        <v>NF</v>
      </c>
      <c r="BI229" s="9">
        <f t="shared" si="99"/>
        <v>520000</v>
      </c>
      <c r="BJ229" s="10">
        <f t="shared" si="100"/>
        <v>0</v>
      </c>
      <c r="BK229" s="10">
        <f t="shared" si="101"/>
        <v>0</v>
      </c>
      <c r="BL229" s="10">
        <f t="shared" si="102"/>
        <v>1</v>
      </c>
      <c r="BM229" s="10">
        <f t="shared" si="103"/>
        <v>0</v>
      </c>
      <c r="BN229" s="10">
        <f t="shared" si="104"/>
        <v>0</v>
      </c>
    </row>
    <row r="230" spans="41:66" ht="19" x14ac:dyDescent="0.25">
      <c r="AO230" t="s">
        <v>614</v>
      </c>
      <c r="AP230" t="s">
        <v>615</v>
      </c>
      <c r="AQ230" t="s">
        <v>868</v>
      </c>
      <c r="AR230">
        <v>28.75</v>
      </c>
      <c r="AS230" s="7">
        <f t="shared" si="83"/>
        <v>0</v>
      </c>
      <c r="AT230" s="7">
        <f t="shared" si="84"/>
        <v>0</v>
      </c>
      <c r="AU230" s="7">
        <f t="shared" si="85"/>
        <v>0</v>
      </c>
      <c r="AV230" s="7">
        <f t="shared" si="86"/>
        <v>0</v>
      </c>
      <c r="AW230" s="7">
        <f t="shared" si="87"/>
        <v>0</v>
      </c>
      <c r="AX230" s="7">
        <f t="shared" si="88"/>
        <v>0</v>
      </c>
      <c r="AY230" s="7">
        <f t="shared" si="89"/>
        <v>0</v>
      </c>
      <c r="AZ230" s="7">
        <f t="shared" si="90"/>
        <v>0</v>
      </c>
      <c r="BA230" s="7">
        <f t="shared" si="91"/>
        <v>1</v>
      </c>
      <c r="BB230" s="7">
        <f t="shared" si="92"/>
        <v>1</v>
      </c>
      <c r="BC230" s="8">
        <f t="shared" si="93"/>
        <v>1</v>
      </c>
      <c r="BD230" s="9" t="str">
        <f t="shared" si="94"/>
        <v>NF</v>
      </c>
      <c r="BE230" s="9" t="str">
        <f t="shared" si="95"/>
        <v>NF</v>
      </c>
      <c r="BF230" s="9" t="str">
        <f t="shared" si="96"/>
        <v>NF</v>
      </c>
      <c r="BG230" s="9" t="str">
        <f t="shared" si="97"/>
        <v>NF</v>
      </c>
      <c r="BH230" s="9">
        <f t="shared" si="98"/>
        <v>3900000</v>
      </c>
      <c r="BI230" s="9">
        <f t="shared" si="99"/>
        <v>3900000</v>
      </c>
      <c r="BJ230" s="10">
        <f t="shared" si="100"/>
        <v>0</v>
      </c>
      <c r="BK230" s="10">
        <f t="shared" si="101"/>
        <v>0</v>
      </c>
      <c r="BL230" s="10">
        <f t="shared" si="102"/>
        <v>0</v>
      </c>
      <c r="BM230" s="10">
        <f t="shared" si="103"/>
        <v>0</v>
      </c>
      <c r="BN230" s="10">
        <f t="shared" si="104"/>
        <v>1</v>
      </c>
    </row>
    <row r="231" spans="41:66" ht="19" x14ac:dyDescent="0.25">
      <c r="AO231" t="s">
        <v>438</v>
      </c>
      <c r="AP231" t="s">
        <v>439</v>
      </c>
      <c r="AQ231" t="s">
        <v>869</v>
      </c>
      <c r="AR231">
        <v>56.59</v>
      </c>
      <c r="AS231" s="7">
        <f t="shared" si="83"/>
        <v>0</v>
      </c>
      <c r="AT231" s="7">
        <f t="shared" si="84"/>
        <v>0</v>
      </c>
      <c r="AU231" s="7">
        <f t="shared" si="85"/>
        <v>0</v>
      </c>
      <c r="AV231" s="7">
        <f t="shared" si="86"/>
        <v>0</v>
      </c>
      <c r="AW231" s="7">
        <f t="shared" si="87"/>
        <v>1</v>
      </c>
      <c r="AX231" s="7">
        <f t="shared" si="88"/>
        <v>1</v>
      </c>
      <c r="AY231" s="7">
        <f t="shared" si="89"/>
        <v>0</v>
      </c>
      <c r="AZ231" s="7">
        <f t="shared" si="90"/>
        <v>0</v>
      </c>
      <c r="BA231" s="7">
        <f t="shared" si="91"/>
        <v>0</v>
      </c>
      <c r="BB231" s="7">
        <f t="shared" si="92"/>
        <v>0</v>
      </c>
      <c r="BC231" s="8">
        <f t="shared" si="93"/>
        <v>1</v>
      </c>
      <c r="BD231" s="9" t="str">
        <f t="shared" si="94"/>
        <v>NF</v>
      </c>
      <c r="BE231" s="9" t="str">
        <f t="shared" si="95"/>
        <v>NF</v>
      </c>
      <c r="BF231" s="9">
        <f t="shared" si="96"/>
        <v>960000</v>
      </c>
      <c r="BG231" s="9" t="str">
        <f t="shared" si="97"/>
        <v>NF</v>
      </c>
      <c r="BH231" s="9" t="str">
        <f t="shared" si="98"/>
        <v>NF</v>
      </c>
      <c r="BI231" s="9">
        <f t="shared" si="99"/>
        <v>960000</v>
      </c>
      <c r="BJ231" s="10">
        <f t="shared" si="100"/>
        <v>0</v>
      </c>
      <c r="BK231" s="10">
        <f t="shared" si="101"/>
        <v>0</v>
      </c>
      <c r="BL231" s="10">
        <f t="shared" si="102"/>
        <v>1</v>
      </c>
      <c r="BM231" s="10">
        <f t="shared" si="103"/>
        <v>0</v>
      </c>
      <c r="BN231" s="10">
        <f t="shared" si="104"/>
        <v>0</v>
      </c>
    </row>
    <row r="232" spans="41:66" ht="19" x14ac:dyDescent="0.25">
      <c r="AO232" t="s">
        <v>554</v>
      </c>
      <c r="AP232" t="s">
        <v>555</v>
      </c>
      <c r="AQ232" t="s">
        <v>870</v>
      </c>
      <c r="AR232">
        <v>80.069999999999993</v>
      </c>
      <c r="AS232" s="7">
        <f t="shared" si="83"/>
        <v>0</v>
      </c>
      <c r="AT232" s="7">
        <f t="shared" si="84"/>
        <v>0</v>
      </c>
      <c r="AU232" s="7">
        <f t="shared" si="85"/>
        <v>0</v>
      </c>
      <c r="AV232" s="7">
        <f t="shared" si="86"/>
        <v>0</v>
      </c>
      <c r="AW232" s="7">
        <f t="shared" si="87"/>
        <v>0</v>
      </c>
      <c r="AX232" s="7">
        <f t="shared" si="88"/>
        <v>0</v>
      </c>
      <c r="AY232" s="7">
        <f t="shared" si="89"/>
        <v>1</v>
      </c>
      <c r="AZ232" s="7">
        <f t="shared" si="90"/>
        <v>1</v>
      </c>
      <c r="BA232" s="7">
        <f t="shared" si="91"/>
        <v>0</v>
      </c>
      <c r="BB232" s="7">
        <f t="shared" si="92"/>
        <v>0</v>
      </c>
      <c r="BC232" s="8">
        <f t="shared" si="93"/>
        <v>1</v>
      </c>
      <c r="BD232" s="9" t="str">
        <f t="shared" si="94"/>
        <v>NF</v>
      </c>
      <c r="BE232" s="9" t="str">
        <f t="shared" si="95"/>
        <v>NF</v>
      </c>
      <c r="BF232" s="9" t="str">
        <f t="shared" si="96"/>
        <v>NF</v>
      </c>
      <c r="BG232" s="9">
        <f t="shared" si="97"/>
        <v>890000</v>
      </c>
      <c r="BH232" s="9" t="str">
        <f t="shared" si="98"/>
        <v>NF</v>
      </c>
      <c r="BI232" s="9">
        <f t="shared" si="99"/>
        <v>890000</v>
      </c>
      <c r="BJ232" s="10">
        <f t="shared" si="100"/>
        <v>0</v>
      </c>
      <c r="BK232" s="10">
        <f t="shared" si="101"/>
        <v>0</v>
      </c>
      <c r="BL232" s="10">
        <f t="shared" si="102"/>
        <v>0</v>
      </c>
      <c r="BM232" s="10">
        <f t="shared" si="103"/>
        <v>1</v>
      </c>
      <c r="BN232" s="10">
        <f t="shared" si="104"/>
        <v>0</v>
      </c>
    </row>
    <row r="233" spans="41:66" ht="19" x14ac:dyDescent="0.25">
      <c r="AO233" t="s">
        <v>556</v>
      </c>
      <c r="AP233" t="s">
        <v>557</v>
      </c>
      <c r="AQ233" t="s">
        <v>871</v>
      </c>
      <c r="AR233">
        <v>15.79</v>
      </c>
      <c r="AS233" s="7">
        <f t="shared" si="83"/>
        <v>0</v>
      </c>
      <c r="AT233" s="7">
        <f t="shared" si="84"/>
        <v>0</v>
      </c>
      <c r="AU233" s="7">
        <f t="shared" si="85"/>
        <v>0</v>
      </c>
      <c r="AV233" s="7">
        <f t="shared" si="86"/>
        <v>0</v>
      </c>
      <c r="AW233" s="7">
        <f t="shared" si="87"/>
        <v>0</v>
      </c>
      <c r="AX233" s="7">
        <f t="shared" si="88"/>
        <v>0</v>
      </c>
      <c r="AY233" s="7">
        <f t="shared" si="89"/>
        <v>1</v>
      </c>
      <c r="AZ233" s="7">
        <f t="shared" si="90"/>
        <v>1</v>
      </c>
      <c r="BA233" s="7">
        <f t="shared" si="91"/>
        <v>0</v>
      </c>
      <c r="BB233" s="7">
        <f t="shared" si="92"/>
        <v>0</v>
      </c>
      <c r="BC233" s="8">
        <f t="shared" si="93"/>
        <v>1</v>
      </c>
      <c r="BD233" s="9" t="str">
        <f t="shared" si="94"/>
        <v>NF</v>
      </c>
      <c r="BE233" s="9" t="str">
        <f t="shared" si="95"/>
        <v>NF</v>
      </c>
      <c r="BF233" s="9" t="str">
        <f t="shared" si="96"/>
        <v>NF</v>
      </c>
      <c r="BG233" s="9">
        <f t="shared" si="97"/>
        <v>620000</v>
      </c>
      <c r="BH233" s="9" t="str">
        <f t="shared" si="98"/>
        <v>NF</v>
      </c>
      <c r="BI233" s="9">
        <f t="shared" si="99"/>
        <v>620000</v>
      </c>
      <c r="BJ233" s="10">
        <f t="shared" si="100"/>
        <v>0</v>
      </c>
      <c r="BK233" s="10">
        <f t="shared" si="101"/>
        <v>0</v>
      </c>
      <c r="BL233" s="10">
        <f t="shared" si="102"/>
        <v>0</v>
      </c>
      <c r="BM233" s="10">
        <f t="shared" si="103"/>
        <v>1</v>
      </c>
      <c r="BN233" s="10">
        <f t="shared" si="104"/>
        <v>0</v>
      </c>
    </row>
    <row r="234" spans="41:66" ht="19" x14ac:dyDescent="0.25">
      <c r="AO234" t="s">
        <v>558</v>
      </c>
      <c r="AP234" t="s">
        <v>559</v>
      </c>
      <c r="AQ234" t="s">
        <v>872</v>
      </c>
      <c r="AR234">
        <v>21.72</v>
      </c>
      <c r="AS234" s="7">
        <f t="shared" si="83"/>
        <v>0</v>
      </c>
      <c r="AT234" s="7">
        <f t="shared" si="84"/>
        <v>0</v>
      </c>
      <c r="AU234" s="7">
        <f t="shared" si="85"/>
        <v>0</v>
      </c>
      <c r="AV234" s="7">
        <f t="shared" si="86"/>
        <v>0</v>
      </c>
      <c r="AW234" s="7">
        <f t="shared" si="87"/>
        <v>0</v>
      </c>
      <c r="AX234" s="7">
        <f t="shared" si="88"/>
        <v>0</v>
      </c>
      <c r="AY234" s="7">
        <f t="shared" si="89"/>
        <v>1</v>
      </c>
      <c r="AZ234" s="7">
        <f t="shared" si="90"/>
        <v>1</v>
      </c>
      <c r="BA234" s="7">
        <f t="shared" si="91"/>
        <v>0</v>
      </c>
      <c r="BB234" s="7">
        <f t="shared" si="92"/>
        <v>0</v>
      </c>
      <c r="BC234" s="8">
        <f t="shared" si="93"/>
        <v>1</v>
      </c>
      <c r="BD234" s="9" t="str">
        <f t="shared" si="94"/>
        <v>NF</v>
      </c>
      <c r="BE234" s="9" t="str">
        <f t="shared" si="95"/>
        <v>NF</v>
      </c>
      <c r="BF234" s="9" t="str">
        <f t="shared" si="96"/>
        <v>NF</v>
      </c>
      <c r="BG234" s="9">
        <f t="shared" si="97"/>
        <v>320000</v>
      </c>
      <c r="BH234" s="9" t="str">
        <f t="shared" si="98"/>
        <v>NF</v>
      </c>
      <c r="BI234" s="9">
        <f t="shared" si="99"/>
        <v>320000</v>
      </c>
      <c r="BJ234" s="10">
        <f t="shared" si="100"/>
        <v>0</v>
      </c>
      <c r="BK234" s="10">
        <f t="shared" si="101"/>
        <v>0</v>
      </c>
      <c r="BL234" s="10">
        <f t="shared" si="102"/>
        <v>0</v>
      </c>
      <c r="BM234" s="10">
        <f t="shared" si="103"/>
        <v>1</v>
      </c>
      <c r="BN234" s="10">
        <f t="shared" si="104"/>
        <v>0</v>
      </c>
    </row>
    <row r="235" spans="41:66" ht="19" x14ac:dyDescent="0.25">
      <c r="AO235" t="s">
        <v>560</v>
      </c>
      <c r="AP235" t="s">
        <v>561</v>
      </c>
      <c r="AQ235" t="s">
        <v>873</v>
      </c>
      <c r="AR235">
        <v>12.57</v>
      </c>
      <c r="AS235" s="7">
        <f t="shared" si="83"/>
        <v>0</v>
      </c>
      <c r="AT235" s="7">
        <f t="shared" si="84"/>
        <v>0</v>
      </c>
      <c r="AU235" s="7">
        <f t="shared" si="85"/>
        <v>0</v>
      </c>
      <c r="AV235" s="7">
        <f t="shared" si="86"/>
        <v>0</v>
      </c>
      <c r="AW235" s="7">
        <f t="shared" si="87"/>
        <v>0</v>
      </c>
      <c r="AX235" s="7">
        <f t="shared" si="88"/>
        <v>0</v>
      </c>
      <c r="AY235" s="7">
        <f t="shared" si="89"/>
        <v>1</v>
      </c>
      <c r="AZ235" s="7">
        <f t="shared" si="90"/>
        <v>1</v>
      </c>
      <c r="BA235" s="7">
        <f t="shared" si="91"/>
        <v>0</v>
      </c>
      <c r="BB235" s="7">
        <f t="shared" si="92"/>
        <v>0</v>
      </c>
      <c r="BC235" s="8">
        <f t="shared" si="93"/>
        <v>1</v>
      </c>
      <c r="BD235" s="9" t="str">
        <f t="shared" si="94"/>
        <v>NF</v>
      </c>
      <c r="BE235" s="9" t="str">
        <f t="shared" si="95"/>
        <v>NF</v>
      </c>
      <c r="BF235" s="9" t="str">
        <f t="shared" si="96"/>
        <v>NF</v>
      </c>
      <c r="BG235" s="9">
        <f t="shared" si="97"/>
        <v>5900000</v>
      </c>
      <c r="BH235" s="9" t="str">
        <f t="shared" si="98"/>
        <v>NF</v>
      </c>
      <c r="BI235" s="9">
        <f t="shared" si="99"/>
        <v>5900000</v>
      </c>
      <c r="BJ235" s="10">
        <f t="shared" si="100"/>
        <v>0</v>
      </c>
      <c r="BK235" s="10">
        <f t="shared" si="101"/>
        <v>0</v>
      </c>
      <c r="BL235" s="10">
        <f t="shared" si="102"/>
        <v>0</v>
      </c>
      <c r="BM235" s="10">
        <f t="shared" si="103"/>
        <v>1</v>
      </c>
      <c r="BN235" s="10">
        <f t="shared" si="104"/>
        <v>0</v>
      </c>
    </row>
    <row r="236" spans="41:66" ht="19" x14ac:dyDescent="0.25">
      <c r="AO236" t="s">
        <v>562</v>
      </c>
      <c r="AP236" t="s">
        <v>563</v>
      </c>
      <c r="AQ236" t="s">
        <v>874</v>
      </c>
      <c r="AR236">
        <v>77.16</v>
      </c>
      <c r="AS236" s="7">
        <f t="shared" si="83"/>
        <v>0</v>
      </c>
      <c r="AT236" s="7">
        <f t="shared" si="84"/>
        <v>0</v>
      </c>
      <c r="AU236" s="7">
        <f t="shared" si="85"/>
        <v>0</v>
      </c>
      <c r="AV236" s="7">
        <f t="shared" si="86"/>
        <v>0</v>
      </c>
      <c r="AW236" s="7">
        <f t="shared" si="87"/>
        <v>0</v>
      </c>
      <c r="AX236" s="7">
        <f t="shared" si="88"/>
        <v>0</v>
      </c>
      <c r="AY236" s="7">
        <f t="shared" si="89"/>
        <v>1</v>
      </c>
      <c r="AZ236" s="7">
        <f t="shared" si="90"/>
        <v>1</v>
      </c>
      <c r="BA236" s="7">
        <f t="shared" si="91"/>
        <v>0</v>
      </c>
      <c r="BB236" s="7">
        <f t="shared" si="92"/>
        <v>0</v>
      </c>
      <c r="BC236" s="8">
        <f t="shared" si="93"/>
        <v>1</v>
      </c>
      <c r="BD236" s="9" t="str">
        <f t="shared" si="94"/>
        <v>NF</v>
      </c>
      <c r="BE236" s="9" t="str">
        <f t="shared" si="95"/>
        <v>NF</v>
      </c>
      <c r="BF236" s="9" t="str">
        <f t="shared" si="96"/>
        <v>NF</v>
      </c>
      <c r="BG236" s="9">
        <f t="shared" si="97"/>
        <v>1000000</v>
      </c>
      <c r="BH236" s="9" t="str">
        <f t="shared" si="98"/>
        <v>NF</v>
      </c>
      <c r="BI236" s="9">
        <f t="shared" si="99"/>
        <v>1000000</v>
      </c>
      <c r="BJ236" s="10">
        <f t="shared" si="100"/>
        <v>0</v>
      </c>
      <c r="BK236" s="10">
        <f t="shared" si="101"/>
        <v>0</v>
      </c>
      <c r="BL236" s="10">
        <f t="shared" si="102"/>
        <v>0</v>
      </c>
      <c r="BM236" s="10">
        <f t="shared" si="103"/>
        <v>1</v>
      </c>
      <c r="BN236" s="10">
        <f t="shared" si="104"/>
        <v>0</v>
      </c>
    </row>
    <row r="237" spans="41:66" ht="19" x14ac:dyDescent="0.25">
      <c r="AO237" t="s">
        <v>440</v>
      </c>
      <c r="AP237" t="s">
        <v>441</v>
      </c>
      <c r="AQ237" t="s">
        <v>875</v>
      </c>
      <c r="AR237">
        <v>28.55</v>
      </c>
      <c r="AS237" s="7">
        <f t="shared" si="83"/>
        <v>0</v>
      </c>
      <c r="AT237" s="7">
        <f t="shared" si="84"/>
        <v>0</v>
      </c>
      <c r="AU237" s="7">
        <f t="shared" si="85"/>
        <v>0</v>
      </c>
      <c r="AV237" s="7">
        <f t="shared" si="86"/>
        <v>0</v>
      </c>
      <c r="AW237" s="7">
        <f t="shared" si="87"/>
        <v>1</v>
      </c>
      <c r="AX237" s="7">
        <f t="shared" si="88"/>
        <v>1</v>
      </c>
      <c r="AY237" s="7">
        <f t="shared" si="89"/>
        <v>0</v>
      </c>
      <c r="AZ237" s="7">
        <f t="shared" si="90"/>
        <v>0</v>
      </c>
      <c r="BA237" s="7">
        <f t="shared" si="91"/>
        <v>0</v>
      </c>
      <c r="BB237" s="7">
        <f t="shared" si="92"/>
        <v>0</v>
      </c>
      <c r="BC237" s="8">
        <f t="shared" si="93"/>
        <v>1</v>
      </c>
      <c r="BD237" s="9" t="str">
        <f t="shared" si="94"/>
        <v>NF</v>
      </c>
      <c r="BE237" s="9" t="str">
        <f t="shared" si="95"/>
        <v>NF</v>
      </c>
      <c r="BF237" s="9">
        <f t="shared" si="96"/>
        <v>850000</v>
      </c>
      <c r="BG237" s="9" t="str">
        <f t="shared" si="97"/>
        <v>NF</v>
      </c>
      <c r="BH237" s="9" t="str">
        <f t="shared" si="98"/>
        <v>NF</v>
      </c>
      <c r="BI237" s="9">
        <f t="shared" si="99"/>
        <v>850000</v>
      </c>
      <c r="BJ237" s="10">
        <f t="shared" si="100"/>
        <v>0</v>
      </c>
      <c r="BK237" s="10">
        <f t="shared" si="101"/>
        <v>0</v>
      </c>
      <c r="BL237" s="10">
        <f t="shared" si="102"/>
        <v>1</v>
      </c>
      <c r="BM237" s="10">
        <f t="shared" si="103"/>
        <v>0</v>
      </c>
      <c r="BN237" s="10">
        <f t="shared" si="104"/>
        <v>0</v>
      </c>
    </row>
    <row r="238" spans="41:66" ht="19" x14ac:dyDescent="0.25">
      <c r="AO238" t="s">
        <v>442</v>
      </c>
      <c r="AP238" t="s">
        <v>443</v>
      </c>
      <c r="AQ238" t="s">
        <v>876</v>
      </c>
      <c r="AR238">
        <v>27.38</v>
      </c>
      <c r="AS238" s="7">
        <f t="shared" si="83"/>
        <v>0</v>
      </c>
      <c r="AT238" s="7">
        <f t="shared" si="84"/>
        <v>0</v>
      </c>
      <c r="AU238" s="7">
        <f t="shared" si="85"/>
        <v>0</v>
      </c>
      <c r="AV238" s="7">
        <f t="shared" si="86"/>
        <v>0</v>
      </c>
      <c r="AW238" s="7">
        <f t="shared" si="87"/>
        <v>1</v>
      </c>
      <c r="AX238" s="7">
        <f t="shared" si="88"/>
        <v>1</v>
      </c>
      <c r="AY238" s="7">
        <f t="shared" si="89"/>
        <v>0</v>
      </c>
      <c r="AZ238" s="7">
        <f t="shared" si="90"/>
        <v>0</v>
      </c>
      <c r="BA238" s="7">
        <f t="shared" si="91"/>
        <v>0</v>
      </c>
      <c r="BB238" s="7">
        <f t="shared" si="92"/>
        <v>0</v>
      </c>
      <c r="BC238" s="8">
        <f t="shared" si="93"/>
        <v>1</v>
      </c>
      <c r="BD238" s="9" t="str">
        <f t="shared" si="94"/>
        <v>NF</v>
      </c>
      <c r="BE238" s="9" t="str">
        <f t="shared" si="95"/>
        <v>NF</v>
      </c>
      <c r="BF238" s="9">
        <f t="shared" si="96"/>
        <v>1000000</v>
      </c>
      <c r="BG238" s="9" t="str">
        <f t="shared" si="97"/>
        <v>NF</v>
      </c>
      <c r="BH238" s="9" t="str">
        <f t="shared" si="98"/>
        <v>NF</v>
      </c>
      <c r="BI238" s="9">
        <f t="shared" si="99"/>
        <v>1000000</v>
      </c>
      <c r="BJ238" s="10">
        <f t="shared" si="100"/>
        <v>0</v>
      </c>
      <c r="BK238" s="10">
        <f t="shared" si="101"/>
        <v>0</v>
      </c>
      <c r="BL238" s="10">
        <f t="shared" si="102"/>
        <v>1</v>
      </c>
      <c r="BM238" s="10">
        <f t="shared" si="103"/>
        <v>0</v>
      </c>
      <c r="BN238" s="10">
        <f t="shared" si="104"/>
        <v>0</v>
      </c>
    </row>
    <row r="239" spans="41:66" ht="19" x14ac:dyDescent="0.25">
      <c r="AO239" t="s">
        <v>444</v>
      </c>
      <c r="AP239" t="s">
        <v>445</v>
      </c>
      <c r="AQ239" t="s">
        <v>877</v>
      </c>
      <c r="AR239">
        <v>15.93</v>
      </c>
      <c r="AS239" s="7">
        <f t="shared" si="83"/>
        <v>0</v>
      </c>
      <c r="AT239" s="7">
        <f t="shared" si="84"/>
        <v>0</v>
      </c>
      <c r="AU239" s="7">
        <f t="shared" si="85"/>
        <v>0</v>
      </c>
      <c r="AV239" s="7">
        <f t="shared" si="86"/>
        <v>0</v>
      </c>
      <c r="AW239" s="7">
        <f t="shared" si="87"/>
        <v>1</v>
      </c>
      <c r="AX239" s="7">
        <f t="shared" si="88"/>
        <v>1</v>
      </c>
      <c r="AY239" s="7">
        <f t="shared" si="89"/>
        <v>0</v>
      </c>
      <c r="AZ239" s="7">
        <f t="shared" si="90"/>
        <v>0</v>
      </c>
      <c r="BA239" s="7">
        <f t="shared" si="91"/>
        <v>0</v>
      </c>
      <c r="BB239" s="7">
        <f t="shared" si="92"/>
        <v>0</v>
      </c>
      <c r="BC239" s="8">
        <f t="shared" si="93"/>
        <v>1</v>
      </c>
      <c r="BD239" s="9" t="str">
        <f t="shared" si="94"/>
        <v>NF</v>
      </c>
      <c r="BE239" s="9" t="str">
        <f t="shared" si="95"/>
        <v>NF</v>
      </c>
      <c r="BF239" s="9">
        <f t="shared" si="96"/>
        <v>280000</v>
      </c>
      <c r="BG239" s="9" t="str">
        <f t="shared" si="97"/>
        <v>NF</v>
      </c>
      <c r="BH239" s="9" t="str">
        <f t="shared" si="98"/>
        <v>NF</v>
      </c>
      <c r="BI239" s="9">
        <f t="shared" si="99"/>
        <v>280000</v>
      </c>
      <c r="BJ239" s="10">
        <f t="shared" si="100"/>
        <v>0</v>
      </c>
      <c r="BK239" s="10">
        <f t="shared" si="101"/>
        <v>0</v>
      </c>
      <c r="BL239" s="10">
        <f t="shared" si="102"/>
        <v>1</v>
      </c>
      <c r="BM239" s="10">
        <f t="shared" si="103"/>
        <v>0</v>
      </c>
      <c r="BN239" s="10">
        <f t="shared" si="104"/>
        <v>0</v>
      </c>
    </row>
    <row r="240" spans="41:66" ht="19" x14ac:dyDescent="0.25">
      <c r="AO240" t="s">
        <v>446</v>
      </c>
      <c r="AP240" t="s">
        <v>409</v>
      </c>
      <c r="AQ240" t="s">
        <v>878</v>
      </c>
      <c r="AR240">
        <v>16.989999999999998</v>
      </c>
      <c r="AS240" s="7">
        <f t="shared" si="83"/>
        <v>0</v>
      </c>
      <c r="AT240" s="7">
        <f t="shared" si="84"/>
        <v>0</v>
      </c>
      <c r="AU240" s="7">
        <f t="shared" si="85"/>
        <v>0</v>
      </c>
      <c r="AV240" s="7">
        <f t="shared" si="86"/>
        <v>0</v>
      </c>
      <c r="AW240" s="7">
        <f t="shared" si="87"/>
        <v>1</v>
      </c>
      <c r="AX240" s="7">
        <f t="shared" si="88"/>
        <v>1</v>
      </c>
      <c r="AY240" s="7">
        <f t="shared" si="89"/>
        <v>0</v>
      </c>
      <c r="AZ240" s="7">
        <f t="shared" si="90"/>
        <v>0</v>
      </c>
      <c r="BA240" s="7">
        <f t="shared" si="91"/>
        <v>0</v>
      </c>
      <c r="BB240" s="7">
        <f t="shared" si="92"/>
        <v>0</v>
      </c>
      <c r="BC240" s="8">
        <f t="shared" si="93"/>
        <v>1</v>
      </c>
      <c r="BD240" s="9" t="str">
        <f t="shared" si="94"/>
        <v>NF</v>
      </c>
      <c r="BE240" s="9" t="str">
        <f t="shared" si="95"/>
        <v>NF</v>
      </c>
      <c r="BF240" s="9">
        <f t="shared" si="96"/>
        <v>110000</v>
      </c>
      <c r="BG240" s="9" t="str">
        <f t="shared" si="97"/>
        <v>NF</v>
      </c>
      <c r="BH240" s="9" t="str">
        <f t="shared" si="98"/>
        <v>NF</v>
      </c>
      <c r="BI240" s="9">
        <f t="shared" si="99"/>
        <v>110000</v>
      </c>
      <c r="BJ240" s="10">
        <f t="shared" si="100"/>
        <v>0</v>
      </c>
      <c r="BK240" s="10">
        <f t="shared" si="101"/>
        <v>0</v>
      </c>
      <c r="BL240" s="10">
        <f t="shared" si="102"/>
        <v>1</v>
      </c>
      <c r="BM240" s="10">
        <f t="shared" si="103"/>
        <v>0</v>
      </c>
      <c r="BN240" s="10">
        <f t="shared" si="104"/>
        <v>0</v>
      </c>
    </row>
    <row r="241" spans="41:66" ht="19" x14ac:dyDescent="0.25">
      <c r="AO241" t="s">
        <v>447</v>
      </c>
      <c r="AP241" t="s">
        <v>448</v>
      </c>
      <c r="AQ241" t="s">
        <v>879</v>
      </c>
      <c r="AR241">
        <v>16.88</v>
      </c>
      <c r="AS241" s="7">
        <f t="shared" si="83"/>
        <v>0</v>
      </c>
      <c r="AT241" s="7">
        <f t="shared" si="84"/>
        <v>0</v>
      </c>
      <c r="AU241" s="7">
        <f t="shared" si="85"/>
        <v>0</v>
      </c>
      <c r="AV241" s="7">
        <f t="shared" si="86"/>
        <v>0</v>
      </c>
      <c r="AW241" s="7">
        <f t="shared" si="87"/>
        <v>1</v>
      </c>
      <c r="AX241" s="7">
        <f t="shared" si="88"/>
        <v>1</v>
      </c>
      <c r="AY241" s="7">
        <f t="shared" si="89"/>
        <v>0</v>
      </c>
      <c r="AZ241" s="7">
        <f t="shared" si="90"/>
        <v>0</v>
      </c>
      <c r="BA241" s="7">
        <f t="shared" si="91"/>
        <v>0</v>
      </c>
      <c r="BB241" s="7">
        <f t="shared" si="92"/>
        <v>0</v>
      </c>
      <c r="BC241" s="8">
        <f t="shared" si="93"/>
        <v>1</v>
      </c>
      <c r="BD241" s="9" t="str">
        <f t="shared" si="94"/>
        <v>NF</v>
      </c>
      <c r="BE241" s="9" t="str">
        <f t="shared" si="95"/>
        <v>NF</v>
      </c>
      <c r="BF241" s="9">
        <f t="shared" si="96"/>
        <v>350000</v>
      </c>
      <c r="BG241" s="9" t="str">
        <f t="shared" si="97"/>
        <v>NF</v>
      </c>
      <c r="BH241" s="9" t="str">
        <f t="shared" si="98"/>
        <v>NF</v>
      </c>
      <c r="BI241" s="9">
        <f t="shared" si="99"/>
        <v>350000</v>
      </c>
      <c r="BJ241" s="10">
        <f t="shared" si="100"/>
        <v>0</v>
      </c>
      <c r="BK241" s="10">
        <f t="shared" si="101"/>
        <v>0</v>
      </c>
      <c r="BL241" s="10">
        <f t="shared" si="102"/>
        <v>1</v>
      </c>
      <c r="BM241" s="10">
        <f t="shared" si="103"/>
        <v>0</v>
      </c>
      <c r="BN241" s="10">
        <f t="shared" si="104"/>
        <v>0</v>
      </c>
    </row>
    <row r="242" spans="41:66" ht="19" x14ac:dyDescent="0.25">
      <c r="AO242" t="s">
        <v>449</v>
      </c>
      <c r="AP242" t="s">
        <v>450</v>
      </c>
      <c r="AQ242" t="s">
        <v>880</v>
      </c>
      <c r="AR242">
        <v>7.85</v>
      </c>
      <c r="AS242" s="7">
        <f t="shared" si="83"/>
        <v>0</v>
      </c>
      <c r="AT242" s="7">
        <f t="shared" si="84"/>
        <v>0</v>
      </c>
      <c r="AU242" s="7">
        <f t="shared" si="85"/>
        <v>0</v>
      </c>
      <c r="AV242" s="7">
        <f t="shared" si="86"/>
        <v>0</v>
      </c>
      <c r="AW242" s="7">
        <f t="shared" si="87"/>
        <v>1</v>
      </c>
      <c r="AX242" s="7">
        <f t="shared" si="88"/>
        <v>1</v>
      </c>
      <c r="AY242" s="7">
        <f t="shared" si="89"/>
        <v>0</v>
      </c>
      <c r="AZ242" s="7">
        <f t="shared" si="90"/>
        <v>0</v>
      </c>
      <c r="BA242" s="7">
        <f t="shared" si="91"/>
        <v>0</v>
      </c>
      <c r="BB242" s="7">
        <f t="shared" si="92"/>
        <v>0</v>
      </c>
      <c r="BC242" s="8">
        <f t="shared" si="93"/>
        <v>1</v>
      </c>
      <c r="BD242" s="9" t="str">
        <f t="shared" si="94"/>
        <v>NF</v>
      </c>
      <c r="BE242" s="9" t="str">
        <f t="shared" si="95"/>
        <v>NF</v>
      </c>
      <c r="BF242" s="9">
        <f t="shared" si="96"/>
        <v>710000</v>
      </c>
      <c r="BG242" s="9" t="str">
        <f t="shared" si="97"/>
        <v>NF</v>
      </c>
      <c r="BH242" s="9" t="str">
        <f t="shared" si="98"/>
        <v>NF</v>
      </c>
      <c r="BI242" s="9">
        <f t="shared" si="99"/>
        <v>710000</v>
      </c>
      <c r="BJ242" s="10">
        <f t="shared" si="100"/>
        <v>0</v>
      </c>
      <c r="BK242" s="10">
        <f t="shared" si="101"/>
        <v>0</v>
      </c>
      <c r="BL242" s="10">
        <f t="shared" si="102"/>
        <v>1</v>
      </c>
      <c r="BM242" s="10">
        <f t="shared" si="103"/>
        <v>0</v>
      </c>
      <c r="BN242" s="10">
        <f t="shared" si="104"/>
        <v>0</v>
      </c>
    </row>
    <row r="243" spans="41:66" ht="19" x14ac:dyDescent="0.25">
      <c r="AO243" t="s">
        <v>451</v>
      </c>
      <c r="AP243" t="s">
        <v>452</v>
      </c>
      <c r="AQ243" t="s">
        <v>881</v>
      </c>
      <c r="AR243">
        <v>39.43</v>
      </c>
      <c r="AS243" s="7">
        <f t="shared" si="83"/>
        <v>0</v>
      </c>
      <c r="AT243" s="7">
        <f t="shared" si="84"/>
        <v>0</v>
      </c>
      <c r="AU243" s="7">
        <f t="shared" si="85"/>
        <v>0</v>
      </c>
      <c r="AV243" s="7">
        <f t="shared" si="86"/>
        <v>0</v>
      </c>
      <c r="AW243" s="7">
        <f t="shared" si="87"/>
        <v>1</v>
      </c>
      <c r="AX243" s="7">
        <f t="shared" si="88"/>
        <v>1</v>
      </c>
      <c r="AY243" s="7">
        <f t="shared" si="89"/>
        <v>0</v>
      </c>
      <c r="AZ243" s="7">
        <f t="shared" si="90"/>
        <v>0</v>
      </c>
      <c r="BA243" s="7">
        <f t="shared" si="91"/>
        <v>0</v>
      </c>
      <c r="BB243" s="7">
        <f t="shared" si="92"/>
        <v>0</v>
      </c>
      <c r="BC243" s="8">
        <f t="shared" si="93"/>
        <v>1</v>
      </c>
      <c r="BD243" s="9" t="str">
        <f t="shared" si="94"/>
        <v>NF</v>
      </c>
      <c r="BE243" s="9" t="str">
        <f t="shared" si="95"/>
        <v>NF</v>
      </c>
      <c r="BF243" s="9">
        <f t="shared" si="96"/>
        <v>120000</v>
      </c>
      <c r="BG243" s="9" t="str">
        <f t="shared" si="97"/>
        <v>NF</v>
      </c>
      <c r="BH243" s="9" t="str">
        <f t="shared" si="98"/>
        <v>NF</v>
      </c>
      <c r="BI243" s="9">
        <f t="shared" si="99"/>
        <v>120000</v>
      </c>
      <c r="BJ243" s="10">
        <f t="shared" si="100"/>
        <v>0</v>
      </c>
      <c r="BK243" s="10">
        <f t="shared" si="101"/>
        <v>0</v>
      </c>
      <c r="BL243" s="10">
        <f t="shared" si="102"/>
        <v>1</v>
      </c>
      <c r="BM243" s="10">
        <f t="shared" si="103"/>
        <v>0</v>
      </c>
      <c r="BN243" s="10">
        <f t="shared" si="104"/>
        <v>0</v>
      </c>
    </row>
    <row r="244" spans="41:66" ht="19" x14ac:dyDescent="0.25">
      <c r="AO244" t="s">
        <v>315</v>
      </c>
      <c r="AP244" t="s">
        <v>316</v>
      </c>
      <c r="AQ244" t="s">
        <v>882</v>
      </c>
      <c r="AR244">
        <v>46.63</v>
      </c>
      <c r="AS244" s="7">
        <f t="shared" si="83"/>
        <v>0</v>
      </c>
      <c r="AT244" s="7">
        <f t="shared" si="84"/>
        <v>0</v>
      </c>
      <c r="AU244" s="7">
        <f t="shared" si="85"/>
        <v>1</v>
      </c>
      <c r="AV244" s="7">
        <f t="shared" si="86"/>
        <v>1</v>
      </c>
      <c r="AW244" s="7">
        <f t="shared" si="87"/>
        <v>0</v>
      </c>
      <c r="AX244" s="7">
        <f t="shared" si="88"/>
        <v>0</v>
      </c>
      <c r="AY244" s="7">
        <f t="shared" si="89"/>
        <v>0</v>
      </c>
      <c r="AZ244" s="7">
        <f t="shared" si="90"/>
        <v>0</v>
      </c>
      <c r="BA244" s="7">
        <f t="shared" si="91"/>
        <v>0</v>
      </c>
      <c r="BB244" s="7">
        <f t="shared" si="92"/>
        <v>0</v>
      </c>
      <c r="BC244" s="8">
        <f t="shared" si="93"/>
        <v>1</v>
      </c>
      <c r="BD244" s="9" t="str">
        <f t="shared" si="94"/>
        <v>NF</v>
      </c>
      <c r="BE244" s="9">
        <f t="shared" si="95"/>
        <v>510000</v>
      </c>
      <c r="BF244" s="9" t="str">
        <f t="shared" si="96"/>
        <v>NF</v>
      </c>
      <c r="BG244" s="9" t="str">
        <f t="shared" si="97"/>
        <v>NF</v>
      </c>
      <c r="BH244" s="9" t="str">
        <f t="shared" si="98"/>
        <v>NF</v>
      </c>
      <c r="BI244" s="9">
        <f t="shared" si="99"/>
        <v>510000</v>
      </c>
      <c r="BJ244" s="10">
        <f t="shared" si="100"/>
        <v>0</v>
      </c>
      <c r="BK244" s="10">
        <f t="shared" si="101"/>
        <v>1</v>
      </c>
      <c r="BL244" s="10">
        <f t="shared" si="102"/>
        <v>0</v>
      </c>
      <c r="BM244" s="10">
        <f t="shared" si="103"/>
        <v>0</v>
      </c>
      <c r="BN244" s="10">
        <f t="shared" si="104"/>
        <v>0</v>
      </c>
    </row>
    <row r="245" spans="41:66" ht="19" x14ac:dyDescent="0.25">
      <c r="AO245" t="s">
        <v>566</v>
      </c>
      <c r="AP245" t="s">
        <v>567</v>
      </c>
      <c r="AQ245" t="s">
        <v>883</v>
      </c>
      <c r="AR245">
        <v>12</v>
      </c>
      <c r="AS245" s="7">
        <f t="shared" si="83"/>
        <v>0</v>
      </c>
      <c r="AT245" s="7">
        <f t="shared" si="84"/>
        <v>0</v>
      </c>
      <c r="AU245" s="7">
        <f t="shared" si="85"/>
        <v>0</v>
      </c>
      <c r="AV245" s="7">
        <f t="shared" si="86"/>
        <v>0</v>
      </c>
      <c r="AW245" s="7">
        <f t="shared" si="87"/>
        <v>0</v>
      </c>
      <c r="AX245" s="7">
        <f t="shared" si="88"/>
        <v>0</v>
      </c>
      <c r="AY245" s="7">
        <f t="shared" si="89"/>
        <v>1</v>
      </c>
      <c r="AZ245" s="7">
        <f t="shared" si="90"/>
        <v>1</v>
      </c>
      <c r="BA245" s="7">
        <f t="shared" si="91"/>
        <v>0</v>
      </c>
      <c r="BB245" s="7">
        <f t="shared" si="92"/>
        <v>0</v>
      </c>
      <c r="BC245" s="8">
        <f t="shared" si="93"/>
        <v>1</v>
      </c>
      <c r="BD245" s="9" t="str">
        <f t="shared" si="94"/>
        <v>NF</v>
      </c>
      <c r="BE245" s="9" t="str">
        <f t="shared" si="95"/>
        <v>NF</v>
      </c>
      <c r="BF245" s="9" t="str">
        <f t="shared" si="96"/>
        <v>NF</v>
      </c>
      <c r="BG245" s="9">
        <f t="shared" si="97"/>
        <v>2400000</v>
      </c>
      <c r="BH245" s="9" t="str">
        <f t="shared" si="98"/>
        <v>NF</v>
      </c>
      <c r="BI245" s="9">
        <f t="shared" si="99"/>
        <v>2400000</v>
      </c>
      <c r="BJ245" s="10">
        <f t="shared" si="100"/>
        <v>0</v>
      </c>
      <c r="BK245" s="10">
        <f t="shared" si="101"/>
        <v>0</v>
      </c>
      <c r="BL245" s="10">
        <f t="shared" si="102"/>
        <v>0</v>
      </c>
      <c r="BM245" s="10">
        <f t="shared" si="103"/>
        <v>1</v>
      </c>
      <c r="BN245" s="10">
        <f t="shared" si="104"/>
        <v>0</v>
      </c>
    </row>
    <row r="246" spans="41:66" ht="19" x14ac:dyDescent="0.25">
      <c r="AO246" t="s">
        <v>568</v>
      </c>
      <c r="AP246" t="s">
        <v>569</v>
      </c>
      <c r="AQ246" t="s">
        <v>884</v>
      </c>
      <c r="AR246">
        <v>12.64</v>
      </c>
      <c r="AS246" s="7">
        <f t="shared" si="83"/>
        <v>0</v>
      </c>
      <c r="AT246" s="7">
        <f t="shared" si="84"/>
        <v>0</v>
      </c>
      <c r="AU246" s="7">
        <f t="shared" si="85"/>
        <v>0</v>
      </c>
      <c r="AV246" s="7">
        <f t="shared" si="86"/>
        <v>0</v>
      </c>
      <c r="AW246" s="7">
        <f t="shared" si="87"/>
        <v>0</v>
      </c>
      <c r="AX246" s="7">
        <f t="shared" si="88"/>
        <v>0</v>
      </c>
      <c r="AY246" s="7">
        <f t="shared" si="89"/>
        <v>1</v>
      </c>
      <c r="AZ246" s="7">
        <f t="shared" si="90"/>
        <v>1</v>
      </c>
      <c r="BA246" s="7">
        <f t="shared" si="91"/>
        <v>0</v>
      </c>
      <c r="BB246" s="7">
        <f t="shared" si="92"/>
        <v>0</v>
      </c>
      <c r="BC246" s="8">
        <f t="shared" si="93"/>
        <v>1</v>
      </c>
      <c r="BD246" s="9" t="str">
        <f t="shared" si="94"/>
        <v>NF</v>
      </c>
      <c r="BE246" s="9" t="str">
        <f t="shared" si="95"/>
        <v>NF</v>
      </c>
      <c r="BF246" s="9" t="str">
        <f t="shared" si="96"/>
        <v>NF</v>
      </c>
      <c r="BG246" s="9">
        <f t="shared" si="97"/>
        <v>11000000</v>
      </c>
      <c r="BH246" s="9" t="str">
        <f t="shared" si="98"/>
        <v>NF</v>
      </c>
      <c r="BI246" s="9">
        <f t="shared" si="99"/>
        <v>11000000</v>
      </c>
      <c r="BJ246" s="10">
        <f t="shared" si="100"/>
        <v>0</v>
      </c>
      <c r="BK246" s="10">
        <f t="shared" si="101"/>
        <v>0</v>
      </c>
      <c r="BL246" s="10">
        <f t="shared" si="102"/>
        <v>0</v>
      </c>
      <c r="BM246" s="10">
        <f t="shared" si="103"/>
        <v>1</v>
      </c>
      <c r="BN246" s="10">
        <f t="shared" si="104"/>
        <v>0</v>
      </c>
    </row>
    <row r="247" spans="41:66" ht="19" x14ac:dyDescent="0.25">
      <c r="AO247" t="s">
        <v>570</v>
      </c>
      <c r="AP247" t="s">
        <v>571</v>
      </c>
      <c r="AQ247" t="s">
        <v>885</v>
      </c>
      <c r="AR247">
        <v>94.91</v>
      </c>
      <c r="AS247" s="7">
        <f t="shared" si="83"/>
        <v>0</v>
      </c>
      <c r="AT247" s="7">
        <f t="shared" si="84"/>
        <v>0</v>
      </c>
      <c r="AU247" s="7">
        <f t="shared" si="85"/>
        <v>0</v>
      </c>
      <c r="AV247" s="7">
        <f t="shared" si="86"/>
        <v>0</v>
      </c>
      <c r="AW247" s="7">
        <f t="shared" si="87"/>
        <v>0</v>
      </c>
      <c r="AX247" s="7">
        <f t="shared" si="88"/>
        <v>0</v>
      </c>
      <c r="AY247" s="7">
        <f t="shared" si="89"/>
        <v>1</v>
      </c>
      <c r="AZ247" s="7">
        <f t="shared" si="90"/>
        <v>1</v>
      </c>
      <c r="BA247" s="7">
        <f t="shared" si="91"/>
        <v>0</v>
      </c>
      <c r="BB247" s="7">
        <f t="shared" si="92"/>
        <v>0</v>
      </c>
      <c r="BC247" s="8">
        <f t="shared" si="93"/>
        <v>1</v>
      </c>
      <c r="BD247" s="9" t="str">
        <f t="shared" si="94"/>
        <v>NF</v>
      </c>
      <c r="BE247" s="9" t="str">
        <f t="shared" si="95"/>
        <v>NF</v>
      </c>
      <c r="BF247" s="9" t="str">
        <f t="shared" si="96"/>
        <v>NF</v>
      </c>
      <c r="BG247" s="9">
        <f t="shared" si="97"/>
        <v>6200000</v>
      </c>
      <c r="BH247" s="9" t="str">
        <f t="shared" si="98"/>
        <v>NF</v>
      </c>
      <c r="BI247" s="9">
        <f t="shared" si="99"/>
        <v>6200000</v>
      </c>
      <c r="BJ247" s="10">
        <f t="shared" si="100"/>
        <v>0</v>
      </c>
      <c r="BK247" s="10">
        <f t="shared" si="101"/>
        <v>0</v>
      </c>
      <c r="BL247" s="10">
        <f t="shared" si="102"/>
        <v>0</v>
      </c>
      <c r="BM247" s="10">
        <f t="shared" si="103"/>
        <v>1</v>
      </c>
      <c r="BN247" s="10">
        <f t="shared" si="104"/>
        <v>0</v>
      </c>
    </row>
    <row r="248" spans="41:66" ht="19" x14ac:dyDescent="0.25">
      <c r="AO248" t="s">
        <v>453</v>
      </c>
      <c r="AP248" t="s">
        <v>454</v>
      </c>
      <c r="AQ248" t="s">
        <v>886</v>
      </c>
      <c r="AR248">
        <v>13.28</v>
      </c>
      <c r="AS248" s="7">
        <f t="shared" si="83"/>
        <v>0</v>
      </c>
      <c r="AT248" s="7">
        <f t="shared" si="84"/>
        <v>0</v>
      </c>
      <c r="AU248" s="7">
        <f t="shared" si="85"/>
        <v>0</v>
      </c>
      <c r="AV248" s="7">
        <f t="shared" si="86"/>
        <v>0</v>
      </c>
      <c r="AW248" s="7">
        <f t="shared" si="87"/>
        <v>1</v>
      </c>
      <c r="AX248" s="7">
        <f t="shared" si="88"/>
        <v>1</v>
      </c>
      <c r="AY248" s="7">
        <f t="shared" si="89"/>
        <v>0</v>
      </c>
      <c r="AZ248" s="7">
        <f t="shared" si="90"/>
        <v>0</v>
      </c>
      <c r="BA248" s="7">
        <f t="shared" si="91"/>
        <v>0</v>
      </c>
      <c r="BB248" s="7">
        <f t="shared" si="92"/>
        <v>0</v>
      </c>
      <c r="BC248" s="8">
        <f t="shared" si="93"/>
        <v>1</v>
      </c>
      <c r="BD248" s="9" t="str">
        <f t="shared" si="94"/>
        <v>NF</v>
      </c>
      <c r="BE248" s="9" t="str">
        <f t="shared" si="95"/>
        <v>NF</v>
      </c>
      <c r="BF248" s="9">
        <f t="shared" si="96"/>
        <v>540000</v>
      </c>
      <c r="BG248" s="9" t="str">
        <f t="shared" si="97"/>
        <v>NF</v>
      </c>
      <c r="BH248" s="9" t="str">
        <f t="shared" si="98"/>
        <v>NF</v>
      </c>
      <c r="BI248" s="9">
        <f t="shared" si="99"/>
        <v>540000</v>
      </c>
      <c r="BJ248" s="10">
        <f t="shared" si="100"/>
        <v>0</v>
      </c>
      <c r="BK248" s="10">
        <f t="shared" si="101"/>
        <v>0</v>
      </c>
      <c r="BL248" s="10">
        <f t="shared" si="102"/>
        <v>1</v>
      </c>
      <c r="BM248" s="10">
        <f t="shared" si="103"/>
        <v>0</v>
      </c>
      <c r="BN248" s="10">
        <f t="shared" si="104"/>
        <v>0</v>
      </c>
    </row>
    <row r="249" spans="41:66" ht="19" x14ac:dyDescent="0.25">
      <c r="AO249" t="s">
        <v>572</v>
      </c>
      <c r="AP249" t="s">
        <v>573</v>
      </c>
      <c r="AQ249" t="s">
        <v>887</v>
      </c>
      <c r="AR249">
        <v>15.88</v>
      </c>
      <c r="AS249" s="7">
        <f t="shared" si="83"/>
        <v>0</v>
      </c>
      <c r="AT249" s="7">
        <f t="shared" si="84"/>
        <v>0</v>
      </c>
      <c r="AU249" s="7">
        <f t="shared" si="85"/>
        <v>0</v>
      </c>
      <c r="AV249" s="7">
        <f t="shared" si="86"/>
        <v>0</v>
      </c>
      <c r="AW249" s="7">
        <f t="shared" si="87"/>
        <v>0</v>
      </c>
      <c r="AX249" s="7">
        <f t="shared" si="88"/>
        <v>0</v>
      </c>
      <c r="AY249" s="7">
        <f t="shared" si="89"/>
        <v>1</v>
      </c>
      <c r="AZ249" s="7">
        <f t="shared" si="90"/>
        <v>1</v>
      </c>
      <c r="BA249" s="7">
        <f t="shared" si="91"/>
        <v>0</v>
      </c>
      <c r="BB249" s="7">
        <f t="shared" si="92"/>
        <v>0</v>
      </c>
      <c r="BC249" s="8">
        <f t="shared" si="93"/>
        <v>1</v>
      </c>
      <c r="BD249" s="9" t="str">
        <f t="shared" si="94"/>
        <v>NF</v>
      </c>
      <c r="BE249" s="9" t="str">
        <f t="shared" si="95"/>
        <v>NF</v>
      </c>
      <c r="BF249" s="9" t="str">
        <f t="shared" si="96"/>
        <v>NF</v>
      </c>
      <c r="BG249" s="9">
        <f t="shared" si="97"/>
        <v>1500000</v>
      </c>
      <c r="BH249" s="9" t="str">
        <f t="shared" si="98"/>
        <v>NF</v>
      </c>
      <c r="BI249" s="9">
        <f t="shared" si="99"/>
        <v>1500000</v>
      </c>
      <c r="BJ249" s="10">
        <f t="shared" si="100"/>
        <v>0</v>
      </c>
      <c r="BK249" s="10">
        <f t="shared" si="101"/>
        <v>0</v>
      </c>
      <c r="BL249" s="10">
        <f t="shared" si="102"/>
        <v>0</v>
      </c>
      <c r="BM249" s="10">
        <f t="shared" si="103"/>
        <v>1</v>
      </c>
      <c r="BN249" s="10">
        <f t="shared" si="104"/>
        <v>0</v>
      </c>
    </row>
    <row r="250" spans="41:66" ht="19" x14ac:dyDescent="0.25">
      <c r="AO250" t="s">
        <v>612</v>
      </c>
      <c r="AP250" t="s">
        <v>613</v>
      </c>
      <c r="AQ250" t="s">
        <v>888</v>
      </c>
      <c r="AR250">
        <v>42.17</v>
      </c>
      <c r="AS250" s="7">
        <f t="shared" si="83"/>
        <v>0</v>
      </c>
      <c r="AT250" s="7">
        <f t="shared" si="84"/>
        <v>0</v>
      </c>
      <c r="AU250" s="7">
        <f t="shared" si="85"/>
        <v>0</v>
      </c>
      <c r="AV250" s="7">
        <f t="shared" si="86"/>
        <v>0</v>
      </c>
      <c r="AW250" s="7">
        <f t="shared" si="87"/>
        <v>0</v>
      </c>
      <c r="AX250" s="7">
        <f t="shared" si="88"/>
        <v>0</v>
      </c>
      <c r="AY250" s="7">
        <f t="shared" si="89"/>
        <v>0</v>
      </c>
      <c r="AZ250" s="7">
        <f t="shared" si="90"/>
        <v>0</v>
      </c>
      <c r="BA250" s="7">
        <f t="shared" si="91"/>
        <v>1</v>
      </c>
      <c r="BB250" s="7">
        <f t="shared" si="92"/>
        <v>1</v>
      </c>
      <c r="BC250" s="8">
        <f t="shared" si="93"/>
        <v>1</v>
      </c>
      <c r="BD250" s="9" t="str">
        <f t="shared" si="94"/>
        <v>NF</v>
      </c>
      <c r="BE250" s="9" t="str">
        <f t="shared" si="95"/>
        <v>NF</v>
      </c>
      <c r="BF250" s="9" t="str">
        <f t="shared" si="96"/>
        <v>NF</v>
      </c>
      <c r="BG250" s="9" t="str">
        <f t="shared" si="97"/>
        <v>NF</v>
      </c>
      <c r="BH250" s="9">
        <f t="shared" si="98"/>
        <v>3600000</v>
      </c>
      <c r="BI250" s="9">
        <f t="shared" si="99"/>
        <v>3600000</v>
      </c>
      <c r="BJ250" s="10">
        <f t="shared" si="100"/>
        <v>0</v>
      </c>
      <c r="BK250" s="10">
        <f t="shared" si="101"/>
        <v>0</v>
      </c>
      <c r="BL250" s="10">
        <f t="shared" si="102"/>
        <v>0</v>
      </c>
      <c r="BM250" s="10">
        <f t="shared" si="103"/>
        <v>0</v>
      </c>
      <c r="BN250" s="10">
        <f t="shared" si="104"/>
        <v>1</v>
      </c>
    </row>
    <row r="251" spans="41:66" ht="19" x14ac:dyDescent="0.25">
      <c r="AO251" t="s">
        <v>455</v>
      </c>
      <c r="AP251" t="s">
        <v>456</v>
      </c>
      <c r="AQ251" t="s">
        <v>889</v>
      </c>
      <c r="AR251">
        <v>27.51</v>
      </c>
      <c r="AS251" s="7">
        <f t="shared" si="83"/>
        <v>0</v>
      </c>
      <c r="AT251" s="7">
        <f t="shared" si="84"/>
        <v>0</v>
      </c>
      <c r="AU251" s="7">
        <f t="shared" si="85"/>
        <v>0</v>
      </c>
      <c r="AV251" s="7">
        <f t="shared" si="86"/>
        <v>0</v>
      </c>
      <c r="AW251" s="7">
        <f t="shared" si="87"/>
        <v>1</v>
      </c>
      <c r="AX251" s="7">
        <f t="shared" si="88"/>
        <v>1</v>
      </c>
      <c r="AY251" s="7">
        <f t="shared" si="89"/>
        <v>0</v>
      </c>
      <c r="AZ251" s="7">
        <f t="shared" si="90"/>
        <v>0</v>
      </c>
      <c r="BA251" s="7">
        <f t="shared" si="91"/>
        <v>0</v>
      </c>
      <c r="BB251" s="7">
        <f t="shared" si="92"/>
        <v>0</v>
      </c>
      <c r="BC251" s="8">
        <f t="shared" si="93"/>
        <v>1</v>
      </c>
      <c r="BD251" s="9" t="str">
        <f t="shared" si="94"/>
        <v>NF</v>
      </c>
      <c r="BE251" s="9" t="str">
        <f t="shared" si="95"/>
        <v>NF</v>
      </c>
      <c r="BF251" s="9">
        <f t="shared" si="96"/>
        <v>380000</v>
      </c>
      <c r="BG251" s="9" t="str">
        <f t="shared" si="97"/>
        <v>NF</v>
      </c>
      <c r="BH251" s="9" t="str">
        <f t="shared" si="98"/>
        <v>NF</v>
      </c>
      <c r="BI251" s="9">
        <f t="shared" si="99"/>
        <v>380000</v>
      </c>
      <c r="BJ251" s="10">
        <f t="shared" si="100"/>
        <v>0</v>
      </c>
      <c r="BK251" s="10">
        <f t="shared" si="101"/>
        <v>0</v>
      </c>
      <c r="BL251" s="10">
        <f t="shared" si="102"/>
        <v>1</v>
      </c>
      <c r="BM251" s="10">
        <f t="shared" si="103"/>
        <v>0</v>
      </c>
      <c r="BN251" s="10">
        <f t="shared" si="104"/>
        <v>0</v>
      </c>
    </row>
    <row r="252" spans="41:66" ht="19" x14ac:dyDescent="0.25">
      <c r="AO252" t="s">
        <v>610</v>
      </c>
      <c r="AP252" t="s">
        <v>611</v>
      </c>
      <c r="AQ252" t="s">
        <v>890</v>
      </c>
      <c r="AR252">
        <v>31.54</v>
      </c>
      <c r="AS252" s="7">
        <f t="shared" si="83"/>
        <v>0</v>
      </c>
      <c r="AT252" s="7">
        <f t="shared" si="84"/>
        <v>0</v>
      </c>
      <c r="AU252" s="7">
        <f t="shared" si="85"/>
        <v>0</v>
      </c>
      <c r="AV252" s="7">
        <f t="shared" si="86"/>
        <v>0</v>
      </c>
      <c r="AW252" s="7">
        <f t="shared" si="87"/>
        <v>0</v>
      </c>
      <c r="AX252" s="7">
        <f t="shared" si="88"/>
        <v>0</v>
      </c>
      <c r="AY252" s="7">
        <f t="shared" si="89"/>
        <v>0</v>
      </c>
      <c r="AZ252" s="7">
        <f t="shared" si="90"/>
        <v>0</v>
      </c>
      <c r="BA252" s="7">
        <f t="shared" si="91"/>
        <v>1</v>
      </c>
      <c r="BB252" s="7">
        <f t="shared" si="92"/>
        <v>1</v>
      </c>
      <c r="BC252" s="8">
        <f t="shared" si="93"/>
        <v>1</v>
      </c>
      <c r="BD252" s="9" t="str">
        <f t="shared" si="94"/>
        <v>NF</v>
      </c>
      <c r="BE252" s="9" t="str">
        <f t="shared" si="95"/>
        <v>NF</v>
      </c>
      <c r="BF252" s="9" t="str">
        <f t="shared" si="96"/>
        <v>NF</v>
      </c>
      <c r="BG252" s="9" t="str">
        <f t="shared" si="97"/>
        <v>NF</v>
      </c>
      <c r="BH252" s="9">
        <f t="shared" si="98"/>
        <v>230000</v>
      </c>
      <c r="BI252" s="9">
        <f t="shared" si="99"/>
        <v>230000</v>
      </c>
      <c r="BJ252" s="10">
        <f t="shared" si="100"/>
        <v>0</v>
      </c>
      <c r="BK252" s="10">
        <f t="shared" si="101"/>
        <v>0</v>
      </c>
      <c r="BL252" s="10">
        <f t="shared" si="102"/>
        <v>0</v>
      </c>
      <c r="BM252" s="10">
        <f t="shared" si="103"/>
        <v>0</v>
      </c>
      <c r="BN252" s="10">
        <f t="shared" si="104"/>
        <v>1</v>
      </c>
    </row>
    <row r="253" spans="41:66" ht="19" x14ac:dyDescent="0.25">
      <c r="AO253" t="s">
        <v>101</v>
      </c>
      <c r="AP253" t="s">
        <v>102</v>
      </c>
      <c r="AQ253" t="s">
        <v>891</v>
      </c>
      <c r="AR253">
        <v>260.57</v>
      </c>
      <c r="AS253" s="7">
        <f t="shared" si="83"/>
        <v>1</v>
      </c>
      <c r="AT253" s="7">
        <f t="shared" si="84"/>
        <v>1</v>
      </c>
      <c r="AU253" s="7">
        <f t="shared" si="85"/>
        <v>0</v>
      </c>
      <c r="AV253" s="7">
        <f t="shared" si="86"/>
        <v>0</v>
      </c>
      <c r="AW253" s="7">
        <f t="shared" si="87"/>
        <v>0</v>
      </c>
      <c r="AX253" s="7">
        <f t="shared" si="88"/>
        <v>0</v>
      </c>
      <c r="AY253" s="7">
        <f t="shared" si="89"/>
        <v>0</v>
      </c>
      <c r="AZ253" s="7">
        <f t="shared" si="90"/>
        <v>0</v>
      </c>
      <c r="BA253" s="7">
        <f t="shared" si="91"/>
        <v>0</v>
      </c>
      <c r="BB253" s="7">
        <f t="shared" si="92"/>
        <v>0</v>
      </c>
      <c r="BC253" s="8">
        <f t="shared" si="93"/>
        <v>1</v>
      </c>
      <c r="BD253" s="9">
        <f t="shared" si="94"/>
        <v>570000</v>
      </c>
      <c r="BE253" s="9" t="str">
        <f t="shared" si="95"/>
        <v>NF</v>
      </c>
      <c r="BF253" s="9" t="str">
        <f t="shared" si="96"/>
        <v>NF</v>
      </c>
      <c r="BG253" s="9" t="str">
        <f t="shared" si="97"/>
        <v>NF</v>
      </c>
      <c r="BH253" s="9" t="str">
        <f t="shared" si="98"/>
        <v>NF</v>
      </c>
      <c r="BI253" s="9">
        <f t="shared" si="99"/>
        <v>570000</v>
      </c>
      <c r="BJ253" s="10">
        <f t="shared" si="100"/>
        <v>1</v>
      </c>
      <c r="BK253" s="10">
        <f t="shared" si="101"/>
        <v>0</v>
      </c>
      <c r="BL253" s="10">
        <f t="shared" si="102"/>
        <v>0</v>
      </c>
      <c r="BM253" s="10">
        <f t="shared" si="103"/>
        <v>0</v>
      </c>
      <c r="BN253" s="10">
        <f t="shared" si="104"/>
        <v>0</v>
      </c>
    </row>
    <row r="254" spans="41:66" ht="19" x14ac:dyDescent="0.25">
      <c r="AO254" t="s">
        <v>325</v>
      </c>
      <c r="AP254" t="s">
        <v>326</v>
      </c>
      <c r="AQ254" t="s">
        <v>892</v>
      </c>
      <c r="AR254">
        <v>62.22</v>
      </c>
      <c r="AS254" s="7">
        <f t="shared" si="83"/>
        <v>0</v>
      </c>
      <c r="AT254" s="7">
        <f t="shared" si="84"/>
        <v>0</v>
      </c>
      <c r="AU254" s="7">
        <f t="shared" si="85"/>
        <v>1</v>
      </c>
      <c r="AV254" s="7">
        <f t="shared" si="86"/>
        <v>1</v>
      </c>
      <c r="AW254" s="7">
        <f t="shared" si="87"/>
        <v>0</v>
      </c>
      <c r="AX254" s="7">
        <f t="shared" si="88"/>
        <v>0</v>
      </c>
      <c r="AY254" s="7">
        <f t="shared" si="89"/>
        <v>0</v>
      </c>
      <c r="AZ254" s="7">
        <f t="shared" si="90"/>
        <v>0</v>
      </c>
      <c r="BA254" s="7">
        <f t="shared" si="91"/>
        <v>0</v>
      </c>
      <c r="BB254" s="7">
        <f t="shared" si="92"/>
        <v>0</v>
      </c>
      <c r="BC254" s="8">
        <f t="shared" si="93"/>
        <v>1</v>
      </c>
      <c r="BD254" s="9" t="str">
        <f t="shared" si="94"/>
        <v>NF</v>
      </c>
      <c r="BE254" s="9">
        <f t="shared" si="95"/>
        <v>100000</v>
      </c>
      <c r="BF254" s="9" t="str">
        <f t="shared" si="96"/>
        <v>NF</v>
      </c>
      <c r="BG254" s="9" t="str">
        <f t="shared" si="97"/>
        <v>NF</v>
      </c>
      <c r="BH254" s="9" t="str">
        <f t="shared" si="98"/>
        <v>NF</v>
      </c>
      <c r="BI254" s="9">
        <f t="shared" si="99"/>
        <v>100000</v>
      </c>
      <c r="BJ254" s="10">
        <f t="shared" si="100"/>
        <v>0</v>
      </c>
      <c r="BK254" s="10">
        <f t="shared" si="101"/>
        <v>1</v>
      </c>
      <c r="BL254" s="10">
        <f t="shared" si="102"/>
        <v>0</v>
      </c>
      <c r="BM254" s="10">
        <f t="shared" si="103"/>
        <v>0</v>
      </c>
      <c r="BN254" s="10">
        <f t="shared" si="104"/>
        <v>0</v>
      </c>
    </row>
    <row r="255" spans="41:66" ht="19" x14ac:dyDescent="0.25">
      <c r="AO255" t="s">
        <v>457</v>
      </c>
      <c r="AP255" t="s">
        <v>458</v>
      </c>
      <c r="AQ255" t="s">
        <v>893</v>
      </c>
      <c r="AR255">
        <v>10.15</v>
      </c>
      <c r="AS255" s="7">
        <f t="shared" si="83"/>
        <v>0</v>
      </c>
      <c r="AT255" s="7">
        <f t="shared" si="84"/>
        <v>0</v>
      </c>
      <c r="AU255" s="7">
        <f t="shared" si="85"/>
        <v>0</v>
      </c>
      <c r="AV255" s="7">
        <f t="shared" si="86"/>
        <v>0</v>
      </c>
      <c r="AW255" s="7">
        <f t="shared" si="87"/>
        <v>1</v>
      </c>
      <c r="AX255" s="7">
        <f t="shared" si="88"/>
        <v>1</v>
      </c>
      <c r="AY255" s="7">
        <f t="shared" si="89"/>
        <v>0</v>
      </c>
      <c r="AZ255" s="7">
        <f t="shared" si="90"/>
        <v>0</v>
      </c>
      <c r="BA255" s="7">
        <f t="shared" si="91"/>
        <v>0</v>
      </c>
      <c r="BB255" s="7">
        <f t="shared" si="92"/>
        <v>0</v>
      </c>
      <c r="BC255" s="8">
        <f t="shared" si="93"/>
        <v>1</v>
      </c>
      <c r="BD255" s="9" t="str">
        <f t="shared" si="94"/>
        <v>NF</v>
      </c>
      <c r="BE255" s="9" t="str">
        <f t="shared" si="95"/>
        <v>NF</v>
      </c>
      <c r="BF255" s="9">
        <f t="shared" si="96"/>
        <v>150000</v>
      </c>
      <c r="BG255" s="9" t="str">
        <f t="shared" si="97"/>
        <v>NF</v>
      </c>
      <c r="BH255" s="9" t="str">
        <f t="shared" si="98"/>
        <v>NF</v>
      </c>
      <c r="BI255" s="9">
        <f t="shared" si="99"/>
        <v>150000</v>
      </c>
      <c r="BJ255" s="10">
        <f t="shared" si="100"/>
        <v>0</v>
      </c>
      <c r="BK255" s="10">
        <f t="shared" si="101"/>
        <v>0</v>
      </c>
      <c r="BL255" s="10">
        <f t="shared" si="102"/>
        <v>1</v>
      </c>
      <c r="BM255" s="10">
        <f t="shared" si="103"/>
        <v>0</v>
      </c>
      <c r="BN255" s="10">
        <f t="shared" si="104"/>
        <v>0</v>
      </c>
    </row>
    <row r="256" spans="41:66" ht="19" x14ac:dyDescent="0.25">
      <c r="AO256" t="s">
        <v>459</v>
      </c>
      <c r="AP256" t="s">
        <v>460</v>
      </c>
      <c r="AQ256" t="s">
        <v>894</v>
      </c>
      <c r="AR256">
        <v>13.98</v>
      </c>
      <c r="AS256" s="7">
        <f t="shared" si="83"/>
        <v>0</v>
      </c>
      <c r="AT256" s="7">
        <f t="shared" si="84"/>
        <v>0</v>
      </c>
      <c r="AU256" s="7">
        <f t="shared" si="85"/>
        <v>0</v>
      </c>
      <c r="AV256" s="7">
        <f t="shared" si="86"/>
        <v>0</v>
      </c>
      <c r="AW256" s="7">
        <f t="shared" si="87"/>
        <v>1</v>
      </c>
      <c r="AX256" s="7">
        <f t="shared" si="88"/>
        <v>1</v>
      </c>
      <c r="AY256" s="7">
        <f t="shared" si="89"/>
        <v>0</v>
      </c>
      <c r="AZ256" s="7">
        <f t="shared" si="90"/>
        <v>0</v>
      </c>
      <c r="BA256" s="7">
        <f t="shared" si="91"/>
        <v>0</v>
      </c>
      <c r="BB256" s="7">
        <f t="shared" si="92"/>
        <v>0</v>
      </c>
      <c r="BC256" s="8">
        <f t="shared" si="93"/>
        <v>1</v>
      </c>
      <c r="BD256" s="9" t="str">
        <f t="shared" si="94"/>
        <v>NF</v>
      </c>
      <c r="BE256" s="9" t="str">
        <f t="shared" si="95"/>
        <v>NF</v>
      </c>
      <c r="BF256" s="9">
        <f t="shared" si="96"/>
        <v>41000</v>
      </c>
      <c r="BG256" s="9" t="str">
        <f t="shared" si="97"/>
        <v>NF</v>
      </c>
      <c r="BH256" s="9" t="str">
        <f t="shared" si="98"/>
        <v>NF</v>
      </c>
      <c r="BI256" s="9">
        <f t="shared" si="99"/>
        <v>41000</v>
      </c>
      <c r="BJ256" s="10">
        <f t="shared" si="100"/>
        <v>0</v>
      </c>
      <c r="BK256" s="10">
        <f t="shared" si="101"/>
        <v>0</v>
      </c>
      <c r="BL256" s="10">
        <f t="shared" si="102"/>
        <v>1</v>
      </c>
      <c r="BM256" s="10">
        <f t="shared" si="103"/>
        <v>0</v>
      </c>
      <c r="BN256" s="10">
        <f t="shared" si="104"/>
        <v>0</v>
      </c>
    </row>
    <row r="257" spans="41:66" ht="19" x14ac:dyDescent="0.25">
      <c r="AO257" t="s">
        <v>461</v>
      </c>
      <c r="AP257" t="s">
        <v>462</v>
      </c>
      <c r="AQ257" t="s">
        <v>895</v>
      </c>
      <c r="AR257">
        <v>26.58</v>
      </c>
      <c r="AS257" s="7">
        <f t="shared" si="83"/>
        <v>0</v>
      </c>
      <c r="AT257" s="7">
        <f t="shared" si="84"/>
        <v>0</v>
      </c>
      <c r="AU257" s="7">
        <f t="shared" si="85"/>
        <v>0</v>
      </c>
      <c r="AV257" s="7">
        <f t="shared" si="86"/>
        <v>0</v>
      </c>
      <c r="AW257" s="7">
        <f t="shared" si="87"/>
        <v>1</v>
      </c>
      <c r="AX257" s="7">
        <f t="shared" si="88"/>
        <v>1</v>
      </c>
      <c r="AY257" s="7">
        <f t="shared" si="89"/>
        <v>0</v>
      </c>
      <c r="AZ257" s="7">
        <f t="shared" si="90"/>
        <v>0</v>
      </c>
      <c r="BA257" s="7">
        <f t="shared" si="91"/>
        <v>0</v>
      </c>
      <c r="BB257" s="7">
        <f t="shared" si="92"/>
        <v>0</v>
      </c>
      <c r="BC257" s="8">
        <f t="shared" si="93"/>
        <v>1</v>
      </c>
      <c r="BD257" s="9" t="str">
        <f t="shared" si="94"/>
        <v>NF</v>
      </c>
      <c r="BE257" s="9" t="str">
        <f t="shared" si="95"/>
        <v>NF</v>
      </c>
      <c r="BF257" s="9">
        <f t="shared" si="96"/>
        <v>97000</v>
      </c>
      <c r="BG257" s="9" t="str">
        <f t="shared" si="97"/>
        <v>NF</v>
      </c>
      <c r="BH257" s="9" t="str">
        <f t="shared" si="98"/>
        <v>NF</v>
      </c>
      <c r="BI257" s="9">
        <f t="shared" si="99"/>
        <v>97000</v>
      </c>
      <c r="BJ257" s="10">
        <f t="shared" si="100"/>
        <v>0</v>
      </c>
      <c r="BK257" s="10">
        <f t="shared" si="101"/>
        <v>0</v>
      </c>
      <c r="BL257" s="10">
        <f t="shared" si="102"/>
        <v>1</v>
      </c>
      <c r="BM257" s="10">
        <f t="shared" si="103"/>
        <v>0</v>
      </c>
      <c r="BN257" s="10">
        <f t="shared" si="104"/>
        <v>0</v>
      </c>
    </row>
    <row r="258" spans="41:66" ht="19" x14ac:dyDescent="0.25">
      <c r="AO258" t="s">
        <v>463</v>
      </c>
      <c r="AP258" t="s">
        <v>464</v>
      </c>
      <c r="AQ258" t="s">
        <v>896</v>
      </c>
      <c r="AR258">
        <v>37.369999999999997</v>
      </c>
      <c r="AS258" s="7">
        <f t="shared" si="83"/>
        <v>0</v>
      </c>
      <c r="AT258" s="7">
        <f t="shared" si="84"/>
        <v>0</v>
      </c>
      <c r="AU258" s="7">
        <f t="shared" si="85"/>
        <v>0</v>
      </c>
      <c r="AV258" s="7">
        <f t="shared" si="86"/>
        <v>0</v>
      </c>
      <c r="AW258" s="7">
        <f t="shared" si="87"/>
        <v>1</v>
      </c>
      <c r="AX258" s="7">
        <f t="shared" si="88"/>
        <v>1</v>
      </c>
      <c r="AY258" s="7">
        <f t="shared" si="89"/>
        <v>0</v>
      </c>
      <c r="AZ258" s="7">
        <f t="shared" si="90"/>
        <v>0</v>
      </c>
      <c r="BA258" s="7">
        <f t="shared" si="91"/>
        <v>0</v>
      </c>
      <c r="BB258" s="7">
        <f t="shared" si="92"/>
        <v>0</v>
      </c>
      <c r="BC258" s="8">
        <f t="shared" si="93"/>
        <v>1</v>
      </c>
      <c r="BD258" s="9" t="str">
        <f t="shared" si="94"/>
        <v>NF</v>
      </c>
      <c r="BE258" s="9" t="str">
        <f t="shared" si="95"/>
        <v>NF</v>
      </c>
      <c r="BF258" s="9">
        <f t="shared" si="96"/>
        <v>200000</v>
      </c>
      <c r="BG258" s="9" t="str">
        <f t="shared" si="97"/>
        <v>NF</v>
      </c>
      <c r="BH258" s="9" t="str">
        <f t="shared" si="98"/>
        <v>NF</v>
      </c>
      <c r="BI258" s="9">
        <f t="shared" si="99"/>
        <v>200000</v>
      </c>
      <c r="BJ258" s="10">
        <f t="shared" si="100"/>
        <v>0</v>
      </c>
      <c r="BK258" s="10">
        <f t="shared" si="101"/>
        <v>0</v>
      </c>
      <c r="BL258" s="10">
        <f t="shared" si="102"/>
        <v>1</v>
      </c>
      <c r="BM258" s="10">
        <f t="shared" si="103"/>
        <v>0</v>
      </c>
      <c r="BN258" s="10">
        <f t="shared" si="104"/>
        <v>0</v>
      </c>
    </row>
    <row r="259" spans="41:66" ht="19" x14ac:dyDescent="0.25">
      <c r="AO259" t="s">
        <v>465</v>
      </c>
      <c r="AP259" t="s">
        <v>466</v>
      </c>
      <c r="AQ259" t="s">
        <v>897</v>
      </c>
      <c r="AR259">
        <v>11.77</v>
      </c>
      <c r="AS259" s="7">
        <f t="shared" ref="AS259:AS319" si="105">IFERROR(VLOOKUP(AO259,B:G,3, FALSE),0)</f>
        <v>0</v>
      </c>
      <c r="AT259" s="7">
        <f t="shared" ref="AT259:AT319" si="106">IFERROR(VLOOKUP(AO259,B:G,4, FALSE),0)</f>
        <v>0</v>
      </c>
      <c r="AU259" s="7">
        <f t="shared" ref="AU259:AU319" si="107">IFERROR(VLOOKUP(AO259,J:O,3, FALSE),0)</f>
        <v>0</v>
      </c>
      <c r="AV259" s="7">
        <f t="shared" ref="AV259:AV319" si="108">IFERROR(VLOOKUP(AO259,J:O,4, FALSE),0)</f>
        <v>0</v>
      </c>
      <c r="AW259" s="7">
        <f t="shared" ref="AW259:AW319" si="109">IFERROR(VLOOKUP(AO259,R:W,3, FALSE),0)</f>
        <v>1</v>
      </c>
      <c r="AX259" s="7">
        <f t="shared" ref="AX259:AX319" si="110">IFERROR(VLOOKUP(AO259,R:W,4, FALSE),0)</f>
        <v>1</v>
      </c>
      <c r="AY259" s="7">
        <f t="shared" ref="AY259:AY319" si="111">IFERROR(VLOOKUP(AO259,Z:AE,3, FALSE),0)</f>
        <v>0</v>
      </c>
      <c r="AZ259" s="7">
        <f t="shared" ref="AZ259:AZ319" si="112">IFERROR(VLOOKUP(AO259,Z:AE,4, FALSE),0)</f>
        <v>0</v>
      </c>
      <c r="BA259" s="7">
        <f t="shared" ref="BA259:BA319" si="113">IFERROR(VLOOKUP(AO259,AH:AM,3, FALSE),0)</f>
        <v>0</v>
      </c>
      <c r="BB259" s="7">
        <f t="shared" ref="BB259:BB319" si="114">IFERROR(VLOOKUP(AO259,AH:AM,4, FALSE),0)</f>
        <v>0</v>
      </c>
      <c r="BC259" s="8">
        <f t="shared" ref="BC259:BC319" si="115">MAX(AS259:BB259)</f>
        <v>1</v>
      </c>
      <c r="BD259" s="9" t="str">
        <f t="shared" ref="BD259:BD319" si="116">IFERROR(VLOOKUP(AO259,B:G,5, FALSE),"NF")</f>
        <v>NF</v>
      </c>
      <c r="BE259" s="9" t="str">
        <f t="shared" ref="BE259:BE319" si="117">IFERROR(VLOOKUP(AO259,J:O,5, FALSE),"NF")</f>
        <v>NF</v>
      </c>
      <c r="BF259" s="9">
        <f t="shared" ref="BF259:BF319" si="118">IFERROR(VLOOKUP(AO259,R:W,5, FALSE),"NF")</f>
        <v>150000</v>
      </c>
      <c r="BG259" s="9" t="str">
        <f t="shared" ref="BG259:BG319" si="119">IFERROR(VLOOKUP(AO259,Z:AE,5, FALSE),"NF")</f>
        <v>NF</v>
      </c>
      <c r="BH259" s="9" t="str">
        <f t="shared" ref="BH259:BH319" si="120">IFERROR(VLOOKUP(AO259,AH:AM,5, FALSE),"NF")</f>
        <v>NF</v>
      </c>
      <c r="BI259" s="9">
        <f t="shared" ref="BI259:BI319" si="121">MIN(BD259:BH259)</f>
        <v>150000</v>
      </c>
      <c r="BJ259" s="10">
        <f t="shared" ref="BJ259:BJ319" si="122">IFERROR(BD259/BI259,0)</f>
        <v>0</v>
      </c>
      <c r="BK259" s="10">
        <f t="shared" ref="BK259:BK319" si="123">IFERROR(BE259/BI259,0)</f>
        <v>0</v>
      </c>
      <c r="BL259" s="10">
        <f t="shared" ref="BL259:BL319" si="124">IFERROR(BF259/BI259,0)</f>
        <v>1</v>
      </c>
      <c r="BM259" s="10">
        <f t="shared" ref="BM259:BM319" si="125">IFERROR(BG259/BI259,0)</f>
        <v>0</v>
      </c>
      <c r="BN259" s="10">
        <f t="shared" ref="BN259:BN319" si="126">IFERROR(BH259/BI259,0)</f>
        <v>0</v>
      </c>
    </row>
    <row r="260" spans="41:66" ht="19" x14ac:dyDescent="0.25">
      <c r="AO260" t="s">
        <v>95</v>
      </c>
      <c r="AP260" t="s">
        <v>96</v>
      </c>
      <c r="AQ260" t="s">
        <v>898</v>
      </c>
      <c r="AR260">
        <v>23.72</v>
      </c>
      <c r="AS260" s="7">
        <f t="shared" si="105"/>
        <v>1</v>
      </c>
      <c r="AT260" s="7">
        <f t="shared" si="106"/>
        <v>1</v>
      </c>
      <c r="AU260" s="7">
        <f t="shared" si="107"/>
        <v>0</v>
      </c>
      <c r="AV260" s="7">
        <f t="shared" si="108"/>
        <v>0</v>
      </c>
      <c r="AW260" s="7">
        <f t="shared" si="109"/>
        <v>0</v>
      </c>
      <c r="AX260" s="7">
        <f t="shared" si="110"/>
        <v>0</v>
      </c>
      <c r="AY260" s="7">
        <f t="shared" si="111"/>
        <v>0</v>
      </c>
      <c r="AZ260" s="7">
        <f t="shared" si="112"/>
        <v>0</v>
      </c>
      <c r="BA260" s="7">
        <f t="shared" si="113"/>
        <v>0</v>
      </c>
      <c r="BB260" s="7">
        <f t="shared" si="114"/>
        <v>0</v>
      </c>
      <c r="BC260" s="8">
        <f t="shared" si="115"/>
        <v>1</v>
      </c>
      <c r="BD260" s="9">
        <f t="shared" si="116"/>
        <v>600000</v>
      </c>
      <c r="BE260" s="9" t="str">
        <f t="shared" si="117"/>
        <v>NF</v>
      </c>
      <c r="BF260" s="9" t="str">
        <f t="shared" si="118"/>
        <v>NF</v>
      </c>
      <c r="BG260" s="9" t="str">
        <f t="shared" si="119"/>
        <v>NF</v>
      </c>
      <c r="BH260" s="9" t="str">
        <f t="shared" si="120"/>
        <v>NF</v>
      </c>
      <c r="BI260" s="9">
        <f t="shared" si="121"/>
        <v>600000</v>
      </c>
      <c r="BJ260" s="10">
        <f t="shared" si="122"/>
        <v>1</v>
      </c>
      <c r="BK260" s="10">
        <f t="shared" si="123"/>
        <v>0</v>
      </c>
      <c r="BL260" s="10">
        <f t="shared" si="124"/>
        <v>0</v>
      </c>
      <c r="BM260" s="10">
        <f t="shared" si="125"/>
        <v>0</v>
      </c>
      <c r="BN260" s="10">
        <f t="shared" si="126"/>
        <v>0</v>
      </c>
    </row>
    <row r="261" spans="41:66" ht="19" x14ac:dyDescent="0.25">
      <c r="AO261" t="s">
        <v>574</v>
      </c>
      <c r="AP261" t="s">
        <v>575</v>
      </c>
      <c r="AQ261" t="s">
        <v>899</v>
      </c>
      <c r="AR261">
        <v>20.46</v>
      </c>
      <c r="AS261" s="7">
        <f t="shared" si="105"/>
        <v>0</v>
      </c>
      <c r="AT261" s="7">
        <f t="shared" si="106"/>
        <v>0</v>
      </c>
      <c r="AU261" s="7">
        <f t="shared" si="107"/>
        <v>0</v>
      </c>
      <c r="AV261" s="7">
        <f t="shared" si="108"/>
        <v>0</v>
      </c>
      <c r="AW261" s="7">
        <f t="shared" si="109"/>
        <v>0</v>
      </c>
      <c r="AX261" s="7">
        <f t="shared" si="110"/>
        <v>0</v>
      </c>
      <c r="AY261" s="7">
        <f t="shared" si="111"/>
        <v>1</v>
      </c>
      <c r="AZ261" s="7">
        <f t="shared" si="112"/>
        <v>1</v>
      </c>
      <c r="BA261" s="7">
        <f t="shared" si="113"/>
        <v>0</v>
      </c>
      <c r="BB261" s="7">
        <f t="shared" si="114"/>
        <v>0</v>
      </c>
      <c r="BC261" s="8">
        <f t="shared" si="115"/>
        <v>1</v>
      </c>
      <c r="BD261" s="9" t="str">
        <f t="shared" si="116"/>
        <v>NF</v>
      </c>
      <c r="BE261" s="9" t="str">
        <f t="shared" si="117"/>
        <v>NF</v>
      </c>
      <c r="BF261" s="9" t="str">
        <f t="shared" si="118"/>
        <v>NF</v>
      </c>
      <c r="BG261" s="9">
        <f t="shared" si="119"/>
        <v>340000</v>
      </c>
      <c r="BH261" s="9" t="str">
        <f t="shared" si="120"/>
        <v>NF</v>
      </c>
      <c r="BI261" s="9">
        <f t="shared" si="121"/>
        <v>340000</v>
      </c>
      <c r="BJ261" s="10">
        <f t="shared" si="122"/>
        <v>0</v>
      </c>
      <c r="BK261" s="10">
        <f t="shared" si="123"/>
        <v>0</v>
      </c>
      <c r="BL261" s="10">
        <f t="shared" si="124"/>
        <v>0</v>
      </c>
      <c r="BM261" s="10">
        <f t="shared" si="125"/>
        <v>1</v>
      </c>
      <c r="BN261" s="10">
        <f t="shared" si="126"/>
        <v>0</v>
      </c>
    </row>
    <row r="262" spans="41:66" ht="19" x14ac:dyDescent="0.25">
      <c r="AO262" t="s">
        <v>93</v>
      </c>
      <c r="AP262" t="s">
        <v>94</v>
      </c>
      <c r="AQ262" t="s">
        <v>900</v>
      </c>
      <c r="AR262">
        <v>860.13</v>
      </c>
      <c r="AS262" s="7">
        <f t="shared" si="105"/>
        <v>1</v>
      </c>
      <c r="AT262" s="7">
        <f t="shared" si="106"/>
        <v>1</v>
      </c>
      <c r="AU262" s="7">
        <f t="shared" si="107"/>
        <v>0</v>
      </c>
      <c r="AV262" s="7">
        <f t="shared" si="108"/>
        <v>0</v>
      </c>
      <c r="AW262" s="7">
        <f t="shared" si="109"/>
        <v>0</v>
      </c>
      <c r="AX262" s="7">
        <f t="shared" si="110"/>
        <v>0</v>
      </c>
      <c r="AY262" s="7">
        <f t="shared" si="111"/>
        <v>0</v>
      </c>
      <c r="AZ262" s="7">
        <f t="shared" si="112"/>
        <v>0</v>
      </c>
      <c r="BA262" s="7">
        <f t="shared" si="113"/>
        <v>0</v>
      </c>
      <c r="BB262" s="7">
        <f t="shared" si="114"/>
        <v>0</v>
      </c>
      <c r="BC262" s="8">
        <f t="shared" si="115"/>
        <v>1</v>
      </c>
      <c r="BD262" s="9">
        <f t="shared" si="116"/>
        <v>46000000</v>
      </c>
      <c r="BE262" s="9" t="str">
        <f t="shared" si="117"/>
        <v>NF</v>
      </c>
      <c r="BF262" s="9" t="str">
        <f t="shared" si="118"/>
        <v>NF</v>
      </c>
      <c r="BG262" s="9" t="str">
        <f t="shared" si="119"/>
        <v>NF</v>
      </c>
      <c r="BH262" s="9" t="str">
        <f t="shared" si="120"/>
        <v>NF</v>
      </c>
      <c r="BI262" s="9">
        <f t="shared" si="121"/>
        <v>46000000</v>
      </c>
      <c r="BJ262" s="10">
        <f t="shared" si="122"/>
        <v>1</v>
      </c>
      <c r="BK262" s="10">
        <f t="shared" si="123"/>
        <v>0</v>
      </c>
      <c r="BL262" s="10">
        <f t="shared" si="124"/>
        <v>0</v>
      </c>
      <c r="BM262" s="10">
        <f t="shared" si="125"/>
        <v>0</v>
      </c>
      <c r="BN262" s="10">
        <f t="shared" si="126"/>
        <v>0</v>
      </c>
    </row>
    <row r="263" spans="41:66" ht="19" x14ac:dyDescent="0.25">
      <c r="AO263" t="s">
        <v>329</v>
      </c>
      <c r="AP263" t="s">
        <v>330</v>
      </c>
      <c r="AQ263" t="s">
        <v>901</v>
      </c>
      <c r="AR263">
        <v>67.95</v>
      </c>
      <c r="AS263" s="7">
        <f t="shared" si="105"/>
        <v>0</v>
      </c>
      <c r="AT263" s="7">
        <f t="shared" si="106"/>
        <v>0</v>
      </c>
      <c r="AU263" s="7">
        <f t="shared" si="107"/>
        <v>1</v>
      </c>
      <c r="AV263" s="7">
        <f t="shared" si="108"/>
        <v>1</v>
      </c>
      <c r="AW263" s="7">
        <f t="shared" si="109"/>
        <v>0</v>
      </c>
      <c r="AX263" s="7">
        <f t="shared" si="110"/>
        <v>0</v>
      </c>
      <c r="AY263" s="7">
        <f t="shared" si="111"/>
        <v>0</v>
      </c>
      <c r="AZ263" s="7">
        <f t="shared" si="112"/>
        <v>0</v>
      </c>
      <c r="BA263" s="7">
        <f t="shared" si="113"/>
        <v>0</v>
      </c>
      <c r="BB263" s="7">
        <f t="shared" si="114"/>
        <v>0</v>
      </c>
      <c r="BC263" s="8">
        <f t="shared" si="115"/>
        <v>1</v>
      </c>
      <c r="BD263" s="9" t="str">
        <f t="shared" si="116"/>
        <v>NF</v>
      </c>
      <c r="BE263" s="9">
        <f t="shared" si="117"/>
        <v>1500000</v>
      </c>
      <c r="BF263" s="9" t="str">
        <f t="shared" si="118"/>
        <v>NF</v>
      </c>
      <c r="BG263" s="9" t="str">
        <f t="shared" si="119"/>
        <v>NF</v>
      </c>
      <c r="BH263" s="9" t="str">
        <f t="shared" si="120"/>
        <v>NF</v>
      </c>
      <c r="BI263" s="9">
        <f t="shared" si="121"/>
        <v>1500000</v>
      </c>
      <c r="BJ263" s="10">
        <f t="shared" si="122"/>
        <v>0</v>
      </c>
      <c r="BK263" s="10">
        <f t="shared" si="123"/>
        <v>1</v>
      </c>
      <c r="BL263" s="10">
        <f t="shared" si="124"/>
        <v>0</v>
      </c>
      <c r="BM263" s="10">
        <f t="shared" si="125"/>
        <v>0</v>
      </c>
      <c r="BN263" s="10">
        <f t="shared" si="126"/>
        <v>0</v>
      </c>
    </row>
    <row r="264" spans="41:66" ht="19" x14ac:dyDescent="0.25">
      <c r="AO264" t="s">
        <v>467</v>
      </c>
      <c r="AP264" t="s">
        <v>468</v>
      </c>
      <c r="AQ264" t="s">
        <v>902</v>
      </c>
      <c r="AR264">
        <v>26.47</v>
      </c>
      <c r="AS264" s="7">
        <f t="shared" si="105"/>
        <v>0</v>
      </c>
      <c r="AT264" s="7">
        <f t="shared" si="106"/>
        <v>0</v>
      </c>
      <c r="AU264" s="7">
        <f t="shared" si="107"/>
        <v>0</v>
      </c>
      <c r="AV264" s="7">
        <f t="shared" si="108"/>
        <v>0</v>
      </c>
      <c r="AW264" s="7">
        <f t="shared" si="109"/>
        <v>1</v>
      </c>
      <c r="AX264" s="7">
        <f t="shared" si="110"/>
        <v>1</v>
      </c>
      <c r="AY264" s="7">
        <f t="shared" si="111"/>
        <v>0</v>
      </c>
      <c r="AZ264" s="7">
        <f t="shared" si="112"/>
        <v>0</v>
      </c>
      <c r="BA264" s="7">
        <f t="shared" si="113"/>
        <v>0</v>
      </c>
      <c r="BB264" s="7">
        <f t="shared" si="114"/>
        <v>0</v>
      </c>
      <c r="BC264" s="8">
        <f t="shared" si="115"/>
        <v>1</v>
      </c>
      <c r="BD264" s="9" t="str">
        <f t="shared" si="116"/>
        <v>NF</v>
      </c>
      <c r="BE264" s="9" t="str">
        <f t="shared" si="117"/>
        <v>NF</v>
      </c>
      <c r="BF264" s="9">
        <f t="shared" si="118"/>
        <v>270000</v>
      </c>
      <c r="BG264" s="9" t="str">
        <f t="shared" si="119"/>
        <v>NF</v>
      </c>
      <c r="BH264" s="9" t="str">
        <f t="shared" si="120"/>
        <v>NF</v>
      </c>
      <c r="BI264" s="9">
        <f t="shared" si="121"/>
        <v>270000</v>
      </c>
      <c r="BJ264" s="10">
        <f t="shared" si="122"/>
        <v>0</v>
      </c>
      <c r="BK264" s="10">
        <f t="shared" si="123"/>
        <v>0</v>
      </c>
      <c r="BL264" s="10">
        <f t="shared" si="124"/>
        <v>1</v>
      </c>
      <c r="BM264" s="10">
        <f t="shared" si="125"/>
        <v>0</v>
      </c>
      <c r="BN264" s="10">
        <f t="shared" si="126"/>
        <v>0</v>
      </c>
    </row>
    <row r="265" spans="41:66" ht="19" x14ac:dyDescent="0.25">
      <c r="AO265" t="s">
        <v>469</v>
      </c>
      <c r="AP265" t="s">
        <v>470</v>
      </c>
      <c r="AQ265" t="s">
        <v>903</v>
      </c>
      <c r="AR265">
        <v>32.93</v>
      </c>
      <c r="AS265" s="7">
        <f t="shared" si="105"/>
        <v>0</v>
      </c>
      <c r="AT265" s="7">
        <f t="shared" si="106"/>
        <v>0</v>
      </c>
      <c r="AU265" s="7">
        <f t="shared" si="107"/>
        <v>0</v>
      </c>
      <c r="AV265" s="7">
        <f t="shared" si="108"/>
        <v>0</v>
      </c>
      <c r="AW265" s="7">
        <f t="shared" si="109"/>
        <v>1</v>
      </c>
      <c r="AX265" s="7">
        <f t="shared" si="110"/>
        <v>1</v>
      </c>
      <c r="AY265" s="7">
        <f t="shared" si="111"/>
        <v>0</v>
      </c>
      <c r="AZ265" s="7">
        <f t="shared" si="112"/>
        <v>0</v>
      </c>
      <c r="BA265" s="7">
        <f t="shared" si="113"/>
        <v>0</v>
      </c>
      <c r="BB265" s="7">
        <f t="shared" si="114"/>
        <v>0</v>
      </c>
      <c r="BC265" s="8">
        <f t="shared" si="115"/>
        <v>1</v>
      </c>
      <c r="BD265" s="9" t="str">
        <f t="shared" si="116"/>
        <v>NF</v>
      </c>
      <c r="BE265" s="9" t="str">
        <f t="shared" si="117"/>
        <v>NF</v>
      </c>
      <c r="BF265" s="9">
        <f t="shared" si="118"/>
        <v>420000</v>
      </c>
      <c r="BG265" s="9" t="str">
        <f t="shared" si="119"/>
        <v>NF</v>
      </c>
      <c r="BH265" s="9" t="str">
        <f t="shared" si="120"/>
        <v>NF</v>
      </c>
      <c r="BI265" s="9">
        <f t="shared" si="121"/>
        <v>420000</v>
      </c>
      <c r="BJ265" s="10">
        <f t="shared" si="122"/>
        <v>0</v>
      </c>
      <c r="BK265" s="10">
        <f t="shared" si="123"/>
        <v>0</v>
      </c>
      <c r="BL265" s="10">
        <f t="shared" si="124"/>
        <v>1</v>
      </c>
      <c r="BM265" s="10">
        <f t="shared" si="125"/>
        <v>0</v>
      </c>
      <c r="BN265" s="10">
        <f t="shared" si="126"/>
        <v>0</v>
      </c>
    </row>
    <row r="266" spans="41:66" ht="19" x14ac:dyDescent="0.25">
      <c r="AO266" t="s">
        <v>576</v>
      </c>
      <c r="AP266" t="s">
        <v>577</v>
      </c>
      <c r="AQ266" t="s">
        <v>904</v>
      </c>
      <c r="AR266">
        <v>29.26</v>
      </c>
      <c r="AS266" s="7">
        <f t="shared" si="105"/>
        <v>0</v>
      </c>
      <c r="AT266" s="7">
        <f t="shared" si="106"/>
        <v>0</v>
      </c>
      <c r="AU266" s="7">
        <f t="shared" si="107"/>
        <v>0</v>
      </c>
      <c r="AV266" s="7">
        <f t="shared" si="108"/>
        <v>0</v>
      </c>
      <c r="AW266" s="7">
        <f t="shared" si="109"/>
        <v>0</v>
      </c>
      <c r="AX266" s="7">
        <f t="shared" si="110"/>
        <v>0</v>
      </c>
      <c r="AY266" s="7">
        <f t="shared" si="111"/>
        <v>1</v>
      </c>
      <c r="AZ266" s="7">
        <f t="shared" si="112"/>
        <v>1</v>
      </c>
      <c r="BA266" s="7">
        <f t="shared" si="113"/>
        <v>0</v>
      </c>
      <c r="BB266" s="7">
        <f t="shared" si="114"/>
        <v>0</v>
      </c>
      <c r="BC266" s="8">
        <f t="shared" si="115"/>
        <v>1</v>
      </c>
      <c r="BD266" s="9" t="str">
        <f t="shared" si="116"/>
        <v>NF</v>
      </c>
      <c r="BE266" s="9" t="str">
        <f t="shared" si="117"/>
        <v>NF</v>
      </c>
      <c r="BF266" s="9" t="str">
        <f t="shared" si="118"/>
        <v>NF</v>
      </c>
      <c r="BG266" s="9">
        <f t="shared" si="119"/>
        <v>390000</v>
      </c>
      <c r="BH266" s="9" t="str">
        <f t="shared" si="120"/>
        <v>NF</v>
      </c>
      <c r="BI266" s="9">
        <f t="shared" si="121"/>
        <v>390000</v>
      </c>
      <c r="BJ266" s="10">
        <f t="shared" si="122"/>
        <v>0</v>
      </c>
      <c r="BK266" s="10">
        <f t="shared" si="123"/>
        <v>0</v>
      </c>
      <c r="BL266" s="10">
        <f t="shared" si="124"/>
        <v>0</v>
      </c>
      <c r="BM266" s="10">
        <f t="shared" si="125"/>
        <v>1</v>
      </c>
      <c r="BN266" s="10">
        <f t="shared" si="126"/>
        <v>0</v>
      </c>
    </row>
    <row r="267" spans="41:66" ht="19" x14ac:dyDescent="0.25">
      <c r="AO267" t="s">
        <v>616</v>
      </c>
      <c r="AP267" t="s">
        <v>617</v>
      </c>
      <c r="AQ267" t="s">
        <v>905</v>
      </c>
      <c r="AR267">
        <v>10.17</v>
      </c>
      <c r="AS267" s="7">
        <f t="shared" si="105"/>
        <v>0</v>
      </c>
      <c r="AT267" s="7">
        <f t="shared" si="106"/>
        <v>0</v>
      </c>
      <c r="AU267" s="7">
        <f t="shared" si="107"/>
        <v>0</v>
      </c>
      <c r="AV267" s="7">
        <f t="shared" si="108"/>
        <v>0</v>
      </c>
      <c r="AW267" s="7">
        <f t="shared" si="109"/>
        <v>0</v>
      </c>
      <c r="AX267" s="7">
        <f t="shared" si="110"/>
        <v>0</v>
      </c>
      <c r="AY267" s="7">
        <f t="shared" si="111"/>
        <v>0</v>
      </c>
      <c r="AZ267" s="7">
        <f t="shared" si="112"/>
        <v>0</v>
      </c>
      <c r="BA267" s="7">
        <f t="shared" si="113"/>
        <v>1</v>
      </c>
      <c r="BB267" s="7">
        <f t="shared" si="114"/>
        <v>1</v>
      </c>
      <c r="BC267" s="8">
        <f t="shared" si="115"/>
        <v>1</v>
      </c>
      <c r="BD267" s="9" t="str">
        <f t="shared" si="116"/>
        <v>NF</v>
      </c>
      <c r="BE267" s="9" t="str">
        <f t="shared" si="117"/>
        <v>NF</v>
      </c>
      <c r="BF267" s="9" t="str">
        <f t="shared" si="118"/>
        <v>NF</v>
      </c>
      <c r="BG267" s="9" t="str">
        <f t="shared" si="119"/>
        <v>NF</v>
      </c>
      <c r="BH267" s="9">
        <f t="shared" si="120"/>
        <v>2100000</v>
      </c>
      <c r="BI267" s="9">
        <f t="shared" si="121"/>
        <v>2100000</v>
      </c>
      <c r="BJ267" s="10">
        <f t="shared" si="122"/>
        <v>0</v>
      </c>
      <c r="BK267" s="10">
        <f t="shared" si="123"/>
        <v>0</v>
      </c>
      <c r="BL267" s="10">
        <f t="shared" si="124"/>
        <v>0</v>
      </c>
      <c r="BM267" s="10">
        <f t="shared" si="125"/>
        <v>0</v>
      </c>
      <c r="BN267" s="10">
        <f t="shared" si="126"/>
        <v>1</v>
      </c>
    </row>
    <row r="268" spans="41:66" ht="19" x14ac:dyDescent="0.25">
      <c r="AO268" t="s">
        <v>578</v>
      </c>
      <c r="AP268" t="s">
        <v>579</v>
      </c>
      <c r="AQ268" t="s">
        <v>906</v>
      </c>
      <c r="AR268">
        <v>25.11</v>
      </c>
      <c r="AS268" s="7">
        <f t="shared" si="105"/>
        <v>0</v>
      </c>
      <c r="AT268" s="7">
        <f t="shared" si="106"/>
        <v>0</v>
      </c>
      <c r="AU268" s="7">
        <f t="shared" si="107"/>
        <v>0</v>
      </c>
      <c r="AV268" s="7">
        <f t="shared" si="108"/>
        <v>0</v>
      </c>
      <c r="AW268" s="7">
        <f t="shared" si="109"/>
        <v>0</v>
      </c>
      <c r="AX268" s="7">
        <f t="shared" si="110"/>
        <v>0</v>
      </c>
      <c r="AY268" s="7">
        <f t="shared" si="111"/>
        <v>1</v>
      </c>
      <c r="AZ268" s="7">
        <f t="shared" si="112"/>
        <v>1</v>
      </c>
      <c r="BA268" s="7">
        <f t="shared" si="113"/>
        <v>0</v>
      </c>
      <c r="BB268" s="7">
        <f t="shared" si="114"/>
        <v>0</v>
      </c>
      <c r="BC268" s="8">
        <f t="shared" si="115"/>
        <v>1</v>
      </c>
      <c r="BD268" s="9" t="str">
        <f t="shared" si="116"/>
        <v>NF</v>
      </c>
      <c r="BE268" s="9" t="str">
        <f t="shared" si="117"/>
        <v>NF</v>
      </c>
      <c r="BF268" s="9" t="str">
        <f t="shared" si="118"/>
        <v>NF</v>
      </c>
      <c r="BG268" s="9">
        <f t="shared" si="119"/>
        <v>750000</v>
      </c>
      <c r="BH268" s="9" t="str">
        <f t="shared" si="120"/>
        <v>NF</v>
      </c>
      <c r="BI268" s="9">
        <f t="shared" si="121"/>
        <v>750000</v>
      </c>
      <c r="BJ268" s="10">
        <f t="shared" si="122"/>
        <v>0</v>
      </c>
      <c r="BK268" s="10">
        <f t="shared" si="123"/>
        <v>0</v>
      </c>
      <c r="BL268" s="10">
        <f t="shared" si="124"/>
        <v>0</v>
      </c>
      <c r="BM268" s="10">
        <f t="shared" si="125"/>
        <v>1</v>
      </c>
      <c r="BN268" s="10">
        <f t="shared" si="126"/>
        <v>0</v>
      </c>
    </row>
    <row r="269" spans="41:66" ht="19" x14ac:dyDescent="0.25">
      <c r="AO269" t="s">
        <v>618</v>
      </c>
      <c r="AP269" t="s">
        <v>619</v>
      </c>
      <c r="AQ269" t="s">
        <v>907</v>
      </c>
      <c r="AR269">
        <v>15.63</v>
      </c>
      <c r="AS269" s="7">
        <f t="shared" si="105"/>
        <v>0</v>
      </c>
      <c r="AT269" s="7">
        <f t="shared" si="106"/>
        <v>0</v>
      </c>
      <c r="AU269" s="7">
        <f t="shared" si="107"/>
        <v>0</v>
      </c>
      <c r="AV269" s="7">
        <f t="shared" si="108"/>
        <v>0</v>
      </c>
      <c r="AW269" s="7">
        <f t="shared" si="109"/>
        <v>0</v>
      </c>
      <c r="AX269" s="7">
        <f t="shared" si="110"/>
        <v>0</v>
      </c>
      <c r="AY269" s="7">
        <f t="shared" si="111"/>
        <v>0</v>
      </c>
      <c r="AZ269" s="7">
        <f t="shared" si="112"/>
        <v>0</v>
      </c>
      <c r="BA269" s="7">
        <f t="shared" si="113"/>
        <v>1</v>
      </c>
      <c r="BB269" s="7">
        <f t="shared" si="114"/>
        <v>1</v>
      </c>
      <c r="BC269" s="8">
        <f t="shared" si="115"/>
        <v>1</v>
      </c>
      <c r="BD269" s="9" t="str">
        <f t="shared" si="116"/>
        <v>NF</v>
      </c>
      <c r="BE269" s="9" t="str">
        <f t="shared" si="117"/>
        <v>NF</v>
      </c>
      <c r="BF269" s="9" t="str">
        <f t="shared" si="118"/>
        <v>NF</v>
      </c>
      <c r="BG269" s="9" t="str">
        <f t="shared" si="119"/>
        <v>NF</v>
      </c>
      <c r="BH269" s="9">
        <f t="shared" si="120"/>
        <v>4400000</v>
      </c>
      <c r="BI269" s="9">
        <f t="shared" si="121"/>
        <v>4400000</v>
      </c>
      <c r="BJ269" s="10">
        <f t="shared" si="122"/>
        <v>0</v>
      </c>
      <c r="BK269" s="10">
        <f t="shared" si="123"/>
        <v>0</v>
      </c>
      <c r="BL269" s="10">
        <f t="shared" si="124"/>
        <v>0</v>
      </c>
      <c r="BM269" s="10">
        <f t="shared" si="125"/>
        <v>0</v>
      </c>
      <c r="BN269" s="10">
        <f t="shared" si="126"/>
        <v>1</v>
      </c>
    </row>
    <row r="270" spans="41:66" ht="19" x14ac:dyDescent="0.25">
      <c r="AO270" t="s">
        <v>620</v>
      </c>
      <c r="AP270" t="s">
        <v>621</v>
      </c>
      <c r="AQ270" t="s">
        <v>908</v>
      </c>
      <c r="AR270">
        <v>49.84</v>
      </c>
      <c r="AS270" s="7">
        <f t="shared" si="105"/>
        <v>0</v>
      </c>
      <c r="AT270" s="7">
        <f t="shared" si="106"/>
        <v>0</v>
      </c>
      <c r="AU270" s="7">
        <f t="shared" si="107"/>
        <v>0</v>
      </c>
      <c r="AV270" s="7">
        <f t="shared" si="108"/>
        <v>0</v>
      </c>
      <c r="AW270" s="7">
        <f t="shared" si="109"/>
        <v>0</v>
      </c>
      <c r="AX270" s="7">
        <f t="shared" si="110"/>
        <v>0</v>
      </c>
      <c r="AY270" s="7">
        <f t="shared" si="111"/>
        <v>0</v>
      </c>
      <c r="AZ270" s="7">
        <f t="shared" si="112"/>
        <v>0</v>
      </c>
      <c r="BA270" s="7">
        <f t="shared" si="113"/>
        <v>1</v>
      </c>
      <c r="BB270" s="7">
        <f t="shared" si="114"/>
        <v>1</v>
      </c>
      <c r="BC270" s="8">
        <f t="shared" si="115"/>
        <v>1</v>
      </c>
      <c r="BD270" s="9" t="str">
        <f t="shared" si="116"/>
        <v>NF</v>
      </c>
      <c r="BE270" s="9" t="str">
        <f t="shared" si="117"/>
        <v>NF</v>
      </c>
      <c r="BF270" s="9" t="str">
        <f t="shared" si="118"/>
        <v>NF</v>
      </c>
      <c r="BG270" s="9" t="str">
        <f t="shared" si="119"/>
        <v>NF</v>
      </c>
      <c r="BH270" s="9">
        <f t="shared" si="120"/>
        <v>1800000</v>
      </c>
      <c r="BI270" s="9">
        <f t="shared" si="121"/>
        <v>1800000</v>
      </c>
      <c r="BJ270" s="10">
        <f t="shared" si="122"/>
        <v>0</v>
      </c>
      <c r="BK270" s="10">
        <f t="shared" si="123"/>
        <v>0</v>
      </c>
      <c r="BL270" s="10">
        <f t="shared" si="124"/>
        <v>0</v>
      </c>
      <c r="BM270" s="10">
        <f t="shared" si="125"/>
        <v>0</v>
      </c>
      <c r="BN270" s="10">
        <f t="shared" si="126"/>
        <v>1</v>
      </c>
    </row>
    <row r="271" spans="41:66" ht="19" x14ac:dyDescent="0.25">
      <c r="AO271" t="s">
        <v>117</v>
      </c>
      <c r="AQ271" t="s">
        <v>909</v>
      </c>
      <c r="AR271">
        <v>35.83</v>
      </c>
      <c r="AS271" s="7">
        <f t="shared" si="105"/>
        <v>1</v>
      </c>
      <c r="AT271" s="7">
        <f t="shared" si="106"/>
        <v>1</v>
      </c>
      <c r="AU271" s="7">
        <f t="shared" si="107"/>
        <v>0</v>
      </c>
      <c r="AV271" s="7">
        <f t="shared" si="108"/>
        <v>0</v>
      </c>
      <c r="AW271" s="7">
        <f t="shared" si="109"/>
        <v>0</v>
      </c>
      <c r="AX271" s="7">
        <f t="shared" si="110"/>
        <v>0</v>
      </c>
      <c r="AY271" s="7">
        <f t="shared" si="111"/>
        <v>0</v>
      </c>
      <c r="AZ271" s="7">
        <f t="shared" si="112"/>
        <v>0</v>
      </c>
      <c r="BA271" s="7">
        <f t="shared" si="113"/>
        <v>0</v>
      </c>
      <c r="BB271" s="7">
        <f t="shared" si="114"/>
        <v>0</v>
      </c>
      <c r="BC271" s="8">
        <f t="shared" si="115"/>
        <v>1</v>
      </c>
      <c r="BD271" s="9">
        <f t="shared" si="116"/>
        <v>400000</v>
      </c>
      <c r="BE271" s="9" t="str">
        <f t="shared" si="117"/>
        <v>NF</v>
      </c>
      <c r="BF271" s="9" t="str">
        <f t="shared" si="118"/>
        <v>NF</v>
      </c>
      <c r="BG271" s="9" t="str">
        <f t="shared" si="119"/>
        <v>NF</v>
      </c>
      <c r="BH271" s="9" t="str">
        <f t="shared" si="120"/>
        <v>NF</v>
      </c>
      <c r="BI271" s="9">
        <f t="shared" si="121"/>
        <v>400000</v>
      </c>
      <c r="BJ271" s="10">
        <f t="shared" si="122"/>
        <v>1</v>
      </c>
      <c r="BK271" s="10">
        <f t="shared" si="123"/>
        <v>0</v>
      </c>
      <c r="BL271" s="10">
        <f t="shared" si="124"/>
        <v>0</v>
      </c>
      <c r="BM271" s="10">
        <f t="shared" si="125"/>
        <v>0</v>
      </c>
      <c r="BN271" s="10">
        <f t="shared" si="126"/>
        <v>0</v>
      </c>
    </row>
    <row r="272" spans="41:66" ht="19" x14ac:dyDescent="0.25">
      <c r="AO272" t="s">
        <v>471</v>
      </c>
      <c r="AP272" t="s">
        <v>472</v>
      </c>
      <c r="AQ272" t="s">
        <v>910</v>
      </c>
      <c r="AR272">
        <v>39.4</v>
      </c>
      <c r="AS272" s="7">
        <f t="shared" si="105"/>
        <v>0</v>
      </c>
      <c r="AT272" s="7">
        <f t="shared" si="106"/>
        <v>0</v>
      </c>
      <c r="AU272" s="7">
        <f t="shared" si="107"/>
        <v>0</v>
      </c>
      <c r="AV272" s="7">
        <f t="shared" si="108"/>
        <v>0</v>
      </c>
      <c r="AW272" s="7">
        <f t="shared" si="109"/>
        <v>1</v>
      </c>
      <c r="AX272" s="7">
        <f t="shared" si="110"/>
        <v>1</v>
      </c>
      <c r="AY272" s="7">
        <f t="shared" si="111"/>
        <v>0</v>
      </c>
      <c r="AZ272" s="7">
        <f t="shared" si="112"/>
        <v>0</v>
      </c>
      <c r="BA272" s="7">
        <f t="shared" si="113"/>
        <v>0</v>
      </c>
      <c r="BB272" s="7">
        <f t="shared" si="114"/>
        <v>0</v>
      </c>
      <c r="BC272" s="8">
        <f t="shared" si="115"/>
        <v>1</v>
      </c>
      <c r="BD272" s="9" t="str">
        <f t="shared" si="116"/>
        <v>NF</v>
      </c>
      <c r="BE272" s="9" t="str">
        <f t="shared" si="117"/>
        <v>NF</v>
      </c>
      <c r="BF272" s="9">
        <f t="shared" si="118"/>
        <v>140000</v>
      </c>
      <c r="BG272" s="9" t="str">
        <f t="shared" si="119"/>
        <v>NF</v>
      </c>
      <c r="BH272" s="9" t="str">
        <f t="shared" si="120"/>
        <v>NF</v>
      </c>
      <c r="BI272" s="9">
        <f t="shared" si="121"/>
        <v>140000</v>
      </c>
      <c r="BJ272" s="10">
        <f t="shared" si="122"/>
        <v>0</v>
      </c>
      <c r="BK272" s="10">
        <f t="shared" si="123"/>
        <v>0</v>
      </c>
      <c r="BL272" s="10">
        <f t="shared" si="124"/>
        <v>1</v>
      </c>
      <c r="BM272" s="10">
        <f t="shared" si="125"/>
        <v>0</v>
      </c>
      <c r="BN272" s="10">
        <f t="shared" si="126"/>
        <v>0</v>
      </c>
    </row>
    <row r="273" spans="41:66" ht="19" x14ac:dyDescent="0.25">
      <c r="AO273" t="s">
        <v>580</v>
      </c>
      <c r="AP273" t="s">
        <v>581</v>
      </c>
      <c r="AQ273" t="s">
        <v>911</v>
      </c>
      <c r="AR273">
        <v>26.54</v>
      </c>
      <c r="AS273" s="7">
        <f t="shared" si="105"/>
        <v>0</v>
      </c>
      <c r="AT273" s="7">
        <f t="shared" si="106"/>
        <v>0</v>
      </c>
      <c r="AU273" s="7">
        <f t="shared" si="107"/>
        <v>0</v>
      </c>
      <c r="AV273" s="7">
        <f t="shared" si="108"/>
        <v>0</v>
      </c>
      <c r="AW273" s="7">
        <f t="shared" si="109"/>
        <v>0</v>
      </c>
      <c r="AX273" s="7">
        <f t="shared" si="110"/>
        <v>0</v>
      </c>
      <c r="AY273" s="7">
        <f t="shared" si="111"/>
        <v>1</v>
      </c>
      <c r="AZ273" s="7">
        <f t="shared" si="112"/>
        <v>1</v>
      </c>
      <c r="BA273" s="7">
        <f t="shared" si="113"/>
        <v>0</v>
      </c>
      <c r="BB273" s="7">
        <f t="shared" si="114"/>
        <v>0</v>
      </c>
      <c r="BC273" s="8">
        <f t="shared" si="115"/>
        <v>1</v>
      </c>
      <c r="BD273" s="9" t="str">
        <f t="shared" si="116"/>
        <v>NF</v>
      </c>
      <c r="BE273" s="9" t="str">
        <f t="shared" si="117"/>
        <v>NF</v>
      </c>
      <c r="BF273" s="9" t="str">
        <f t="shared" si="118"/>
        <v>NF</v>
      </c>
      <c r="BG273" s="9">
        <f t="shared" si="119"/>
        <v>1200000</v>
      </c>
      <c r="BH273" s="9" t="str">
        <f t="shared" si="120"/>
        <v>NF</v>
      </c>
      <c r="BI273" s="9">
        <f t="shared" si="121"/>
        <v>1200000</v>
      </c>
      <c r="BJ273" s="10">
        <f t="shared" si="122"/>
        <v>0</v>
      </c>
      <c r="BK273" s="10">
        <f t="shared" si="123"/>
        <v>0</v>
      </c>
      <c r="BL273" s="10">
        <f t="shared" si="124"/>
        <v>0</v>
      </c>
      <c r="BM273" s="10">
        <f t="shared" si="125"/>
        <v>1</v>
      </c>
      <c r="BN273" s="10">
        <f t="shared" si="126"/>
        <v>0</v>
      </c>
    </row>
    <row r="274" spans="41:66" ht="19" x14ac:dyDescent="0.25">
      <c r="AO274" t="s">
        <v>584</v>
      </c>
      <c r="AP274" t="s">
        <v>585</v>
      </c>
      <c r="AQ274" t="s">
        <v>912</v>
      </c>
      <c r="AR274">
        <v>136.29</v>
      </c>
      <c r="AS274" s="7">
        <f t="shared" si="105"/>
        <v>0</v>
      </c>
      <c r="AT274" s="7">
        <f t="shared" si="106"/>
        <v>0</v>
      </c>
      <c r="AU274" s="7">
        <f t="shared" si="107"/>
        <v>0</v>
      </c>
      <c r="AV274" s="7">
        <f t="shared" si="108"/>
        <v>0</v>
      </c>
      <c r="AW274" s="7">
        <f t="shared" si="109"/>
        <v>0</v>
      </c>
      <c r="AX274" s="7">
        <f t="shared" si="110"/>
        <v>0</v>
      </c>
      <c r="AY274" s="7">
        <f t="shared" si="111"/>
        <v>1</v>
      </c>
      <c r="AZ274" s="7">
        <f t="shared" si="112"/>
        <v>1</v>
      </c>
      <c r="BA274" s="7">
        <f t="shared" si="113"/>
        <v>0</v>
      </c>
      <c r="BB274" s="7">
        <f t="shared" si="114"/>
        <v>0</v>
      </c>
      <c r="BC274" s="8">
        <f t="shared" si="115"/>
        <v>1</v>
      </c>
      <c r="BD274" s="9" t="str">
        <f t="shared" si="116"/>
        <v>NF</v>
      </c>
      <c r="BE274" s="9" t="str">
        <f t="shared" si="117"/>
        <v>NF</v>
      </c>
      <c r="BF274" s="9" t="str">
        <f t="shared" si="118"/>
        <v>NF</v>
      </c>
      <c r="BG274" s="9">
        <f t="shared" si="119"/>
        <v>86000</v>
      </c>
      <c r="BH274" s="9" t="str">
        <f t="shared" si="120"/>
        <v>NF</v>
      </c>
      <c r="BI274" s="9">
        <f t="shared" si="121"/>
        <v>86000</v>
      </c>
      <c r="BJ274" s="10">
        <f t="shared" si="122"/>
        <v>0</v>
      </c>
      <c r="BK274" s="10">
        <f t="shared" si="123"/>
        <v>0</v>
      </c>
      <c r="BL274" s="10">
        <f t="shared" si="124"/>
        <v>0</v>
      </c>
      <c r="BM274" s="10">
        <f t="shared" si="125"/>
        <v>1</v>
      </c>
      <c r="BN274" s="10">
        <f t="shared" si="126"/>
        <v>0</v>
      </c>
    </row>
    <row r="275" spans="41:66" ht="19" x14ac:dyDescent="0.25">
      <c r="AO275" t="s">
        <v>473</v>
      </c>
      <c r="AP275" t="s">
        <v>474</v>
      </c>
      <c r="AQ275" t="s">
        <v>913</v>
      </c>
      <c r="AR275">
        <v>99.13</v>
      </c>
      <c r="AS275" s="7">
        <f t="shared" si="105"/>
        <v>0</v>
      </c>
      <c r="AT275" s="7">
        <f t="shared" si="106"/>
        <v>0</v>
      </c>
      <c r="AU275" s="7">
        <f t="shared" si="107"/>
        <v>0</v>
      </c>
      <c r="AV275" s="7">
        <f t="shared" si="108"/>
        <v>0</v>
      </c>
      <c r="AW275" s="7">
        <f t="shared" si="109"/>
        <v>1</v>
      </c>
      <c r="AX275" s="7">
        <f t="shared" si="110"/>
        <v>1</v>
      </c>
      <c r="AY275" s="7">
        <f t="shared" si="111"/>
        <v>0</v>
      </c>
      <c r="AZ275" s="7">
        <f t="shared" si="112"/>
        <v>0</v>
      </c>
      <c r="BA275" s="7">
        <f t="shared" si="113"/>
        <v>0</v>
      </c>
      <c r="BB275" s="7">
        <f t="shared" si="114"/>
        <v>0</v>
      </c>
      <c r="BC275" s="8">
        <f t="shared" si="115"/>
        <v>1</v>
      </c>
      <c r="BD275" s="9" t="str">
        <f t="shared" si="116"/>
        <v>NF</v>
      </c>
      <c r="BE275" s="9" t="str">
        <f t="shared" si="117"/>
        <v>NF</v>
      </c>
      <c r="BF275" s="9">
        <f t="shared" si="118"/>
        <v>240000</v>
      </c>
      <c r="BG275" s="9" t="str">
        <f t="shared" si="119"/>
        <v>NF</v>
      </c>
      <c r="BH275" s="9" t="str">
        <f t="shared" si="120"/>
        <v>NF</v>
      </c>
      <c r="BI275" s="9">
        <f t="shared" si="121"/>
        <v>240000</v>
      </c>
      <c r="BJ275" s="10">
        <f t="shared" si="122"/>
        <v>0</v>
      </c>
      <c r="BK275" s="10">
        <f t="shared" si="123"/>
        <v>0</v>
      </c>
      <c r="BL275" s="10">
        <f t="shared" si="124"/>
        <v>1</v>
      </c>
      <c r="BM275" s="10">
        <f t="shared" si="125"/>
        <v>0</v>
      </c>
      <c r="BN275" s="10">
        <f t="shared" si="126"/>
        <v>0</v>
      </c>
    </row>
    <row r="276" spans="41:66" ht="19" x14ac:dyDescent="0.25">
      <c r="AO276" t="s">
        <v>475</v>
      </c>
      <c r="AP276" t="s">
        <v>476</v>
      </c>
      <c r="AQ276" t="s">
        <v>914</v>
      </c>
      <c r="AR276">
        <v>29.47</v>
      </c>
      <c r="AS276" s="7">
        <f t="shared" si="105"/>
        <v>0</v>
      </c>
      <c r="AT276" s="7">
        <f t="shared" si="106"/>
        <v>0</v>
      </c>
      <c r="AU276" s="7">
        <f t="shared" si="107"/>
        <v>0</v>
      </c>
      <c r="AV276" s="7">
        <f t="shared" si="108"/>
        <v>0</v>
      </c>
      <c r="AW276" s="7">
        <f t="shared" si="109"/>
        <v>1</v>
      </c>
      <c r="AX276" s="7">
        <f t="shared" si="110"/>
        <v>1</v>
      </c>
      <c r="AY276" s="7">
        <f t="shared" si="111"/>
        <v>0</v>
      </c>
      <c r="AZ276" s="7">
        <f t="shared" si="112"/>
        <v>0</v>
      </c>
      <c r="BA276" s="7">
        <f t="shared" si="113"/>
        <v>0</v>
      </c>
      <c r="BB276" s="7">
        <f t="shared" si="114"/>
        <v>0</v>
      </c>
      <c r="BC276" s="8">
        <f t="shared" si="115"/>
        <v>1</v>
      </c>
      <c r="BD276" s="9" t="str">
        <f t="shared" si="116"/>
        <v>NF</v>
      </c>
      <c r="BE276" s="9" t="str">
        <f t="shared" si="117"/>
        <v>NF</v>
      </c>
      <c r="BF276" s="9">
        <f t="shared" si="118"/>
        <v>510000</v>
      </c>
      <c r="BG276" s="9" t="str">
        <f t="shared" si="119"/>
        <v>NF</v>
      </c>
      <c r="BH276" s="9" t="str">
        <f t="shared" si="120"/>
        <v>NF</v>
      </c>
      <c r="BI276" s="9">
        <f t="shared" si="121"/>
        <v>510000</v>
      </c>
      <c r="BJ276" s="10">
        <f t="shared" si="122"/>
        <v>0</v>
      </c>
      <c r="BK276" s="10">
        <f t="shared" si="123"/>
        <v>0</v>
      </c>
      <c r="BL276" s="10">
        <f t="shared" si="124"/>
        <v>1</v>
      </c>
      <c r="BM276" s="10">
        <f t="shared" si="125"/>
        <v>0</v>
      </c>
      <c r="BN276" s="10">
        <f t="shared" si="126"/>
        <v>0</v>
      </c>
    </row>
    <row r="277" spans="41:66" ht="19" x14ac:dyDescent="0.25">
      <c r="AO277" t="s">
        <v>105</v>
      </c>
      <c r="AP277" t="s">
        <v>106</v>
      </c>
      <c r="AQ277" t="s">
        <v>915</v>
      </c>
      <c r="AR277">
        <v>51.87</v>
      </c>
      <c r="AS277" s="7">
        <f t="shared" si="105"/>
        <v>1</v>
      </c>
      <c r="AT277" s="7">
        <f t="shared" si="106"/>
        <v>1</v>
      </c>
      <c r="AU277" s="7">
        <f t="shared" si="107"/>
        <v>0</v>
      </c>
      <c r="AV277" s="7">
        <f t="shared" si="108"/>
        <v>0</v>
      </c>
      <c r="AW277" s="7">
        <f t="shared" si="109"/>
        <v>0</v>
      </c>
      <c r="AX277" s="7">
        <f t="shared" si="110"/>
        <v>0</v>
      </c>
      <c r="AY277" s="7">
        <f t="shared" si="111"/>
        <v>0</v>
      </c>
      <c r="AZ277" s="7">
        <f t="shared" si="112"/>
        <v>0</v>
      </c>
      <c r="BA277" s="7">
        <f t="shared" si="113"/>
        <v>0</v>
      </c>
      <c r="BB277" s="7">
        <f t="shared" si="114"/>
        <v>0</v>
      </c>
      <c r="BC277" s="8">
        <f t="shared" si="115"/>
        <v>1</v>
      </c>
      <c r="BD277" s="9">
        <f t="shared" si="116"/>
        <v>49000</v>
      </c>
      <c r="BE277" s="9" t="str">
        <f t="shared" si="117"/>
        <v>NF</v>
      </c>
      <c r="BF277" s="9" t="str">
        <f t="shared" si="118"/>
        <v>NF</v>
      </c>
      <c r="BG277" s="9" t="str">
        <f t="shared" si="119"/>
        <v>NF</v>
      </c>
      <c r="BH277" s="9" t="str">
        <f t="shared" si="120"/>
        <v>NF</v>
      </c>
      <c r="BI277" s="9">
        <f t="shared" si="121"/>
        <v>49000</v>
      </c>
      <c r="BJ277" s="10">
        <f t="shared" si="122"/>
        <v>1</v>
      </c>
      <c r="BK277" s="10">
        <f t="shared" si="123"/>
        <v>0</v>
      </c>
      <c r="BL277" s="10">
        <f t="shared" si="124"/>
        <v>0</v>
      </c>
      <c r="BM277" s="10">
        <f t="shared" si="125"/>
        <v>0</v>
      </c>
      <c r="BN277" s="10">
        <f t="shared" si="126"/>
        <v>0</v>
      </c>
    </row>
    <row r="278" spans="41:66" ht="19" x14ac:dyDescent="0.25">
      <c r="AO278" t="s">
        <v>345</v>
      </c>
      <c r="AP278" t="s">
        <v>346</v>
      </c>
      <c r="AQ278" t="s">
        <v>916</v>
      </c>
      <c r="AR278">
        <v>27.54</v>
      </c>
      <c r="AS278" s="7">
        <f t="shared" si="105"/>
        <v>0</v>
      </c>
      <c r="AT278" s="7">
        <f t="shared" si="106"/>
        <v>0</v>
      </c>
      <c r="AU278" s="7">
        <f t="shared" si="107"/>
        <v>1</v>
      </c>
      <c r="AV278" s="7">
        <f t="shared" si="108"/>
        <v>1</v>
      </c>
      <c r="AW278" s="7">
        <f t="shared" si="109"/>
        <v>0</v>
      </c>
      <c r="AX278" s="7">
        <f t="shared" si="110"/>
        <v>0</v>
      </c>
      <c r="AY278" s="7">
        <f t="shared" si="111"/>
        <v>0</v>
      </c>
      <c r="AZ278" s="7">
        <f t="shared" si="112"/>
        <v>0</v>
      </c>
      <c r="BA278" s="7">
        <f t="shared" si="113"/>
        <v>0</v>
      </c>
      <c r="BB278" s="7">
        <f t="shared" si="114"/>
        <v>0</v>
      </c>
      <c r="BC278" s="8">
        <f t="shared" si="115"/>
        <v>1</v>
      </c>
      <c r="BD278" s="9" t="str">
        <f t="shared" si="116"/>
        <v>NF</v>
      </c>
      <c r="BE278" s="9">
        <f t="shared" si="117"/>
        <v>390000</v>
      </c>
      <c r="BF278" s="9" t="str">
        <f t="shared" si="118"/>
        <v>NF</v>
      </c>
      <c r="BG278" s="9" t="str">
        <f t="shared" si="119"/>
        <v>NF</v>
      </c>
      <c r="BH278" s="9" t="str">
        <f t="shared" si="120"/>
        <v>NF</v>
      </c>
      <c r="BI278" s="9">
        <f t="shared" si="121"/>
        <v>390000</v>
      </c>
      <c r="BJ278" s="10">
        <f t="shared" si="122"/>
        <v>0</v>
      </c>
      <c r="BK278" s="10">
        <f t="shared" si="123"/>
        <v>1</v>
      </c>
      <c r="BL278" s="10">
        <f t="shared" si="124"/>
        <v>0</v>
      </c>
      <c r="BM278" s="10">
        <f t="shared" si="125"/>
        <v>0</v>
      </c>
      <c r="BN278" s="10">
        <f t="shared" si="126"/>
        <v>0</v>
      </c>
    </row>
    <row r="279" spans="41:66" ht="19" x14ac:dyDescent="0.25">
      <c r="AO279" t="s">
        <v>586</v>
      </c>
      <c r="AP279" t="s">
        <v>587</v>
      </c>
      <c r="AQ279" t="s">
        <v>917</v>
      </c>
      <c r="AR279">
        <v>21.62</v>
      </c>
      <c r="AS279" s="7">
        <f t="shared" si="105"/>
        <v>0</v>
      </c>
      <c r="AT279" s="7">
        <f t="shared" si="106"/>
        <v>0</v>
      </c>
      <c r="AU279" s="7">
        <f t="shared" si="107"/>
        <v>0</v>
      </c>
      <c r="AV279" s="7">
        <f t="shared" si="108"/>
        <v>0</v>
      </c>
      <c r="AW279" s="7">
        <f t="shared" si="109"/>
        <v>0</v>
      </c>
      <c r="AX279" s="7">
        <f t="shared" si="110"/>
        <v>0</v>
      </c>
      <c r="AY279" s="7">
        <f t="shared" si="111"/>
        <v>1</v>
      </c>
      <c r="AZ279" s="7">
        <f t="shared" si="112"/>
        <v>1</v>
      </c>
      <c r="BA279" s="7">
        <f t="shared" si="113"/>
        <v>0</v>
      </c>
      <c r="BB279" s="7">
        <f t="shared" si="114"/>
        <v>0</v>
      </c>
      <c r="BC279" s="8">
        <f t="shared" si="115"/>
        <v>1</v>
      </c>
      <c r="BD279" s="9" t="str">
        <f t="shared" si="116"/>
        <v>NF</v>
      </c>
      <c r="BE279" s="9" t="str">
        <f t="shared" si="117"/>
        <v>NF</v>
      </c>
      <c r="BF279" s="9" t="str">
        <f t="shared" si="118"/>
        <v>NF</v>
      </c>
      <c r="BG279" s="9">
        <f t="shared" si="119"/>
        <v>230000</v>
      </c>
      <c r="BH279" s="9" t="str">
        <f t="shared" si="120"/>
        <v>NF</v>
      </c>
      <c r="BI279" s="9">
        <f t="shared" si="121"/>
        <v>230000</v>
      </c>
      <c r="BJ279" s="10">
        <f t="shared" si="122"/>
        <v>0</v>
      </c>
      <c r="BK279" s="10">
        <f t="shared" si="123"/>
        <v>0</v>
      </c>
      <c r="BL279" s="10">
        <f t="shared" si="124"/>
        <v>0</v>
      </c>
      <c r="BM279" s="10">
        <f t="shared" si="125"/>
        <v>1</v>
      </c>
      <c r="BN279" s="10">
        <f t="shared" si="126"/>
        <v>0</v>
      </c>
    </row>
    <row r="280" spans="41:66" ht="19" x14ac:dyDescent="0.25">
      <c r="AO280" t="s">
        <v>118</v>
      </c>
      <c r="AP280" t="s">
        <v>119</v>
      </c>
      <c r="AQ280" t="s">
        <v>918</v>
      </c>
      <c r="AR280">
        <v>20.82</v>
      </c>
      <c r="AS280" s="7">
        <f t="shared" si="105"/>
        <v>1</v>
      </c>
      <c r="AT280" s="7">
        <f t="shared" si="106"/>
        <v>1</v>
      </c>
      <c r="AU280" s="7">
        <f t="shared" si="107"/>
        <v>0</v>
      </c>
      <c r="AV280" s="7">
        <f t="shared" si="108"/>
        <v>0</v>
      </c>
      <c r="AW280" s="7">
        <f t="shared" si="109"/>
        <v>0</v>
      </c>
      <c r="AX280" s="7">
        <f t="shared" si="110"/>
        <v>0</v>
      </c>
      <c r="AY280" s="7">
        <f t="shared" si="111"/>
        <v>0</v>
      </c>
      <c r="AZ280" s="7">
        <f t="shared" si="112"/>
        <v>0</v>
      </c>
      <c r="BA280" s="7">
        <f t="shared" si="113"/>
        <v>0</v>
      </c>
      <c r="BB280" s="7">
        <f t="shared" si="114"/>
        <v>0</v>
      </c>
      <c r="BC280" s="8">
        <f t="shared" si="115"/>
        <v>1</v>
      </c>
      <c r="BD280" s="9">
        <f t="shared" si="116"/>
        <v>130000</v>
      </c>
      <c r="BE280" s="9" t="str">
        <f t="shared" si="117"/>
        <v>NF</v>
      </c>
      <c r="BF280" s="9" t="str">
        <f t="shared" si="118"/>
        <v>NF</v>
      </c>
      <c r="BG280" s="9" t="str">
        <f t="shared" si="119"/>
        <v>NF</v>
      </c>
      <c r="BH280" s="9" t="str">
        <f t="shared" si="120"/>
        <v>NF</v>
      </c>
      <c r="BI280" s="9">
        <f t="shared" si="121"/>
        <v>130000</v>
      </c>
      <c r="BJ280" s="10">
        <f t="shared" si="122"/>
        <v>1</v>
      </c>
      <c r="BK280" s="10">
        <f t="shared" si="123"/>
        <v>0</v>
      </c>
      <c r="BL280" s="10">
        <f t="shared" si="124"/>
        <v>0</v>
      </c>
      <c r="BM280" s="10">
        <f t="shared" si="125"/>
        <v>0</v>
      </c>
      <c r="BN280" s="10">
        <f t="shared" si="126"/>
        <v>0</v>
      </c>
    </row>
    <row r="281" spans="41:66" ht="19" x14ac:dyDescent="0.25">
      <c r="AO281" t="s">
        <v>477</v>
      </c>
      <c r="AP281" t="s">
        <v>478</v>
      </c>
      <c r="AQ281" t="s">
        <v>919</v>
      </c>
      <c r="AR281">
        <v>44.47</v>
      </c>
      <c r="AS281" s="7">
        <f t="shared" si="105"/>
        <v>0</v>
      </c>
      <c r="AT281" s="7">
        <f t="shared" si="106"/>
        <v>0</v>
      </c>
      <c r="AU281" s="7">
        <f t="shared" si="107"/>
        <v>0</v>
      </c>
      <c r="AV281" s="7">
        <f t="shared" si="108"/>
        <v>0</v>
      </c>
      <c r="AW281" s="7">
        <f t="shared" si="109"/>
        <v>1</v>
      </c>
      <c r="AX281" s="7">
        <f t="shared" si="110"/>
        <v>1</v>
      </c>
      <c r="AY281" s="7">
        <f t="shared" si="111"/>
        <v>0</v>
      </c>
      <c r="AZ281" s="7">
        <f t="shared" si="112"/>
        <v>0</v>
      </c>
      <c r="BA281" s="7">
        <f t="shared" si="113"/>
        <v>0</v>
      </c>
      <c r="BB281" s="7">
        <f t="shared" si="114"/>
        <v>0</v>
      </c>
      <c r="BC281" s="8">
        <f t="shared" si="115"/>
        <v>1</v>
      </c>
      <c r="BD281" s="9" t="str">
        <f t="shared" si="116"/>
        <v>NF</v>
      </c>
      <c r="BE281" s="9" t="str">
        <f t="shared" si="117"/>
        <v>NF</v>
      </c>
      <c r="BF281" s="9">
        <f t="shared" si="118"/>
        <v>2300000</v>
      </c>
      <c r="BG281" s="9" t="str">
        <f t="shared" si="119"/>
        <v>NF</v>
      </c>
      <c r="BH281" s="9" t="str">
        <f t="shared" si="120"/>
        <v>NF</v>
      </c>
      <c r="BI281" s="9">
        <f t="shared" si="121"/>
        <v>2300000</v>
      </c>
      <c r="BJ281" s="10">
        <f t="shared" si="122"/>
        <v>0</v>
      </c>
      <c r="BK281" s="10">
        <f t="shared" si="123"/>
        <v>0</v>
      </c>
      <c r="BL281" s="10">
        <f t="shared" si="124"/>
        <v>1</v>
      </c>
      <c r="BM281" s="10">
        <f t="shared" si="125"/>
        <v>0</v>
      </c>
      <c r="BN281" s="10">
        <f t="shared" si="126"/>
        <v>0</v>
      </c>
    </row>
    <row r="282" spans="41:66" ht="19" x14ac:dyDescent="0.25">
      <c r="AO282" t="s">
        <v>347</v>
      </c>
      <c r="AP282" t="s">
        <v>348</v>
      </c>
      <c r="AQ282" t="s">
        <v>920</v>
      </c>
      <c r="AR282">
        <v>216.72</v>
      </c>
      <c r="AS282" s="7">
        <f t="shared" si="105"/>
        <v>0</v>
      </c>
      <c r="AT282" s="7">
        <f t="shared" si="106"/>
        <v>0</v>
      </c>
      <c r="AU282" s="7">
        <f t="shared" si="107"/>
        <v>1</v>
      </c>
      <c r="AV282" s="7">
        <f t="shared" si="108"/>
        <v>1</v>
      </c>
      <c r="AW282" s="7">
        <f t="shared" si="109"/>
        <v>0</v>
      </c>
      <c r="AX282" s="7">
        <f t="shared" si="110"/>
        <v>0</v>
      </c>
      <c r="AY282" s="7">
        <f t="shared" si="111"/>
        <v>0</v>
      </c>
      <c r="AZ282" s="7">
        <f t="shared" si="112"/>
        <v>0</v>
      </c>
      <c r="BA282" s="7">
        <f t="shared" si="113"/>
        <v>0</v>
      </c>
      <c r="BB282" s="7">
        <f t="shared" si="114"/>
        <v>0</v>
      </c>
      <c r="BC282" s="8">
        <f t="shared" si="115"/>
        <v>1</v>
      </c>
      <c r="BD282" s="9" t="str">
        <f t="shared" si="116"/>
        <v>NF</v>
      </c>
      <c r="BE282" s="9">
        <f t="shared" si="117"/>
        <v>3400000</v>
      </c>
      <c r="BF282" s="9" t="str">
        <f t="shared" si="118"/>
        <v>NF</v>
      </c>
      <c r="BG282" s="9" t="str">
        <f t="shared" si="119"/>
        <v>NF</v>
      </c>
      <c r="BH282" s="9" t="str">
        <f t="shared" si="120"/>
        <v>NF</v>
      </c>
      <c r="BI282" s="9">
        <f t="shared" si="121"/>
        <v>3400000</v>
      </c>
      <c r="BJ282" s="10">
        <f t="shared" si="122"/>
        <v>0</v>
      </c>
      <c r="BK282" s="10">
        <f t="shared" si="123"/>
        <v>1</v>
      </c>
      <c r="BL282" s="10">
        <f t="shared" si="124"/>
        <v>0</v>
      </c>
      <c r="BM282" s="10">
        <f t="shared" si="125"/>
        <v>0</v>
      </c>
      <c r="BN282" s="10">
        <f t="shared" si="126"/>
        <v>0</v>
      </c>
    </row>
    <row r="283" spans="41:66" ht="19" x14ac:dyDescent="0.25">
      <c r="AO283" t="s">
        <v>622</v>
      </c>
      <c r="AP283" t="s">
        <v>623</v>
      </c>
      <c r="AQ283" t="s">
        <v>921</v>
      </c>
      <c r="AR283">
        <v>10.43</v>
      </c>
      <c r="AS283" s="7">
        <f t="shared" si="105"/>
        <v>0</v>
      </c>
      <c r="AT283" s="7">
        <f t="shared" si="106"/>
        <v>0</v>
      </c>
      <c r="AU283" s="7">
        <f t="shared" si="107"/>
        <v>0</v>
      </c>
      <c r="AV283" s="7">
        <f t="shared" si="108"/>
        <v>0</v>
      </c>
      <c r="AW283" s="7">
        <f t="shared" si="109"/>
        <v>0</v>
      </c>
      <c r="AX283" s="7">
        <f t="shared" si="110"/>
        <v>0</v>
      </c>
      <c r="AY283" s="7">
        <f t="shared" si="111"/>
        <v>0</v>
      </c>
      <c r="AZ283" s="7">
        <f t="shared" si="112"/>
        <v>0</v>
      </c>
      <c r="BA283" s="7">
        <f t="shared" si="113"/>
        <v>1</v>
      </c>
      <c r="BB283" s="7">
        <f t="shared" si="114"/>
        <v>1</v>
      </c>
      <c r="BC283" s="8">
        <f t="shared" si="115"/>
        <v>1</v>
      </c>
      <c r="BD283" s="9" t="str">
        <f t="shared" si="116"/>
        <v>NF</v>
      </c>
      <c r="BE283" s="9" t="str">
        <f t="shared" si="117"/>
        <v>NF</v>
      </c>
      <c r="BF283" s="9" t="str">
        <f t="shared" si="118"/>
        <v>NF</v>
      </c>
      <c r="BG283" s="9" t="str">
        <f t="shared" si="119"/>
        <v>NF</v>
      </c>
      <c r="BH283" s="9">
        <f t="shared" si="120"/>
        <v>690000</v>
      </c>
      <c r="BI283" s="9">
        <f t="shared" si="121"/>
        <v>690000</v>
      </c>
      <c r="BJ283" s="10">
        <f t="shared" si="122"/>
        <v>0</v>
      </c>
      <c r="BK283" s="10">
        <f t="shared" si="123"/>
        <v>0</v>
      </c>
      <c r="BL283" s="10">
        <f t="shared" si="124"/>
        <v>0</v>
      </c>
      <c r="BM283" s="10">
        <f t="shared" si="125"/>
        <v>0</v>
      </c>
      <c r="BN283" s="10">
        <f t="shared" si="126"/>
        <v>1</v>
      </c>
    </row>
    <row r="284" spans="41:66" ht="19" x14ac:dyDescent="0.25">
      <c r="AO284" t="s">
        <v>624</v>
      </c>
      <c r="AP284" t="s">
        <v>625</v>
      </c>
      <c r="AQ284" t="s">
        <v>922</v>
      </c>
      <c r="AR284">
        <v>192.63</v>
      </c>
      <c r="AS284" s="7">
        <f t="shared" si="105"/>
        <v>0</v>
      </c>
      <c r="AT284" s="7">
        <f t="shared" si="106"/>
        <v>0</v>
      </c>
      <c r="AU284" s="7">
        <f t="shared" si="107"/>
        <v>0</v>
      </c>
      <c r="AV284" s="7">
        <f t="shared" si="108"/>
        <v>0</v>
      </c>
      <c r="AW284" s="7">
        <f t="shared" si="109"/>
        <v>0</v>
      </c>
      <c r="AX284" s="7">
        <f t="shared" si="110"/>
        <v>0</v>
      </c>
      <c r="AY284" s="7">
        <f t="shared" si="111"/>
        <v>0</v>
      </c>
      <c r="AZ284" s="7">
        <f t="shared" si="112"/>
        <v>0</v>
      </c>
      <c r="BA284" s="7">
        <f t="shared" si="113"/>
        <v>1</v>
      </c>
      <c r="BB284" s="7">
        <f t="shared" si="114"/>
        <v>1</v>
      </c>
      <c r="BC284" s="8">
        <f t="shared" si="115"/>
        <v>1</v>
      </c>
      <c r="BD284" s="9" t="str">
        <f t="shared" si="116"/>
        <v>NF</v>
      </c>
      <c r="BE284" s="9" t="str">
        <f t="shared" si="117"/>
        <v>NF</v>
      </c>
      <c r="BF284" s="9" t="str">
        <f t="shared" si="118"/>
        <v>NF</v>
      </c>
      <c r="BG284" s="9" t="str">
        <f t="shared" si="119"/>
        <v>NF</v>
      </c>
      <c r="BH284" s="9">
        <f t="shared" si="120"/>
        <v>650000</v>
      </c>
      <c r="BI284" s="9">
        <f t="shared" si="121"/>
        <v>650000</v>
      </c>
      <c r="BJ284" s="10">
        <f t="shared" si="122"/>
        <v>0</v>
      </c>
      <c r="BK284" s="10">
        <f t="shared" si="123"/>
        <v>0</v>
      </c>
      <c r="BL284" s="10">
        <f t="shared" si="124"/>
        <v>0</v>
      </c>
      <c r="BM284" s="10">
        <f t="shared" si="125"/>
        <v>0</v>
      </c>
      <c r="BN284" s="10">
        <f t="shared" si="126"/>
        <v>1</v>
      </c>
    </row>
    <row r="285" spans="41:66" ht="19" x14ac:dyDescent="0.25">
      <c r="AO285" t="s">
        <v>479</v>
      </c>
      <c r="AP285" t="s">
        <v>480</v>
      </c>
      <c r="AQ285" t="s">
        <v>923</v>
      </c>
      <c r="AR285">
        <v>42.4</v>
      </c>
      <c r="AS285" s="7">
        <f t="shared" si="105"/>
        <v>0</v>
      </c>
      <c r="AT285" s="7">
        <f t="shared" si="106"/>
        <v>0</v>
      </c>
      <c r="AU285" s="7">
        <f t="shared" si="107"/>
        <v>0</v>
      </c>
      <c r="AV285" s="7">
        <f t="shared" si="108"/>
        <v>0</v>
      </c>
      <c r="AW285" s="7">
        <f t="shared" si="109"/>
        <v>1</v>
      </c>
      <c r="AX285" s="7">
        <f t="shared" si="110"/>
        <v>1</v>
      </c>
      <c r="AY285" s="7">
        <f t="shared" si="111"/>
        <v>0</v>
      </c>
      <c r="AZ285" s="7">
        <f t="shared" si="112"/>
        <v>0</v>
      </c>
      <c r="BA285" s="7">
        <f t="shared" si="113"/>
        <v>0</v>
      </c>
      <c r="BB285" s="7">
        <f t="shared" si="114"/>
        <v>0</v>
      </c>
      <c r="BC285" s="8">
        <f t="shared" si="115"/>
        <v>1</v>
      </c>
      <c r="BD285" s="9" t="str">
        <f t="shared" si="116"/>
        <v>NF</v>
      </c>
      <c r="BE285" s="9" t="str">
        <f t="shared" si="117"/>
        <v>NF</v>
      </c>
      <c r="BF285" s="9">
        <f t="shared" si="118"/>
        <v>140000</v>
      </c>
      <c r="BG285" s="9" t="str">
        <f t="shared" si="119"/>
        <v>NF</v>
      </c>
      <c r="BH285" s="9" t="str">
        <f t="shared" si="120"/>
        <v>NF</v>
      </c>
      <c r="BI285" s="9">
        <f t="shared" si="121"/>
        <v>140000</v>
      </c>
      <c r="BJ285" s="10">
        <f t="shared" si="122"/>
        <v>0</v>
      </c>
      <c r="BK285" s="10">
        <f t="shared" si="123"/>
        <v>0</v>
      </c>
      <c r="BL285" s="10">
        <f t="shared" si="124"/>
        <v>1</v>
      </c>
      <c r="BM285" s="10">
        <f t="shared" si="125"/>
        <v>0</v>
      </c>
      <c r="BN285" s="10">
        <f t="shared" si="126"/>
        <v>0</v>
      </c>
    </row>
    <row r="286" spans="41:66" ht="19" x14ac:dyDescent="0.25">
      <c r="AO286" t="s">
        <v>481</v>
      </c>
      <c r="AP286" t="s">
        <v>482</v>
      </c>
      <c r="AQ286" t="s">
        <v>924</v>
      </c>
      <c r="AR286">
        <v>80.73</v>
      </c>
      <c r="AS286" s="7">
        <f t="shared" si="105"/>
        <v>0</v>
      </c>
      <c r="AT286" s="7">
        <f t="shared" si="106"/>
        <v>0</v>
      </c>
      <c r="AU286" s="7">
        <f t="shared" si="107"/>
        <v>0</v>
      </c>
      <c r="AV286" s="7">
        <f t="shared" si="108"/>
        <v>0</v>
      </c>
      <c r="AW286" s="7">
        <f t="shared" si="109"/>
        <v>1</v>
      </c>
      <c r="AX286" s="7">
        <f t="shared" si="110"/>
        <v>1</v>
      </c>
      <c r="AY286" s="7">
        <f t="shared" si="111"/>
        <v>0</v>
      </c>
      <c r="AZ286" s="7">
        <f t="shared" si="112"/>
        <v>0</v>
      </c>
      <c r="BA286" s="7">
        <f t="shared" si="113"/>
        <v>0</v>
      </c>
      <c r="BB286" s="7">
        <f t="shared" si="114"/>
        <v>0</v>
      </c>
      <c r="BC286" s="8">
        <f t="shared" si="115"/>
        <v>1</v>
      </c>
      <c r="BD286" s="9" t="str">
        <f t="shared" si="116"/>
        <v>NF</v>
      </c>
      <c r="BE286" s="9" t="str">
        <f t="shared" si="117"/>
        <v>NF</v>
      </c>
      <c r="BF286" s="9">
        <f t="shared" si="118"/>
        <v>320000</v>
      </c>
      <c r="BG286" s="9" t="str">
        <f t="shared" si="119"/>
        <v>NF</v>
      </c>
      <c r="BH286" s="9" t="str">
        <f t="shared" si="120"/>
        <v>NF</v>
      </c>
      <c r="BI286" s="9">
        <f t="shared" si="121"/>
        <v>320000</v>
      </c>
      <c r="BJ286" s="10">
        <f t="shared" si="122"/>
        <v>0</v>
      </c>
      <c r="BK286" s="10">
        <f t="shared" si="123"/>
        <v>0</v>
      </c>
      <c r="BL286" s="10">
        <f t="shared" si="124"/>
        <v>1</v>
      </c>
      <c r="BM286" s="10">
        <f t="shared" si="125"/>
        <v>0</v>
      </c>
      <c r="BN286" s="10">
        <f t="shared" si="126"/>
        <v>0</v>
      </c>
    </row>
    <row r="287" spans="41:66" ht="19" x14ac:dyDescent="0.25">
      <c r="AO287" t="s">
        <v>483</v>
      </c>
      <c r="AP287" t="s">
        <v>470</v>
      </c>
      <c r="AQ287" t="s">
        <v>925</v>
      </c>
      <c r="AR287">
        <v>33.200000000000003</v>
      </c>
      <c r="AS287" s="7">
        <f t="shared" si="105"/>
        <v>0</v>
      </c>
      <c r="AT287" s="7">
        <f t="shared" si="106"/>
        <v>0</v>
      </c>
      <c r="AU287" s="7">
        <f t="shared" si="107"/>
        <v>0</v>
      </c>
      <c r="AV287" s="7">
        <f t="shared" si="108"/>
        <v>0</v>
      </c>
      <c r="AW287" s="7">
        <f t="shared" si="109"/>
        <v>1</v>
      </c>
      <c r="AX287" s="7">
        <f t="shared" si="110"/>
        <v>1</v>
      </c>
      <c r="AY287" s="7">
        <f t="shared" si="111"/>
        <v>0</v>
      </c>
      <c r="AZ287" s="7">
        <f t="shared" si="112"/>
        <v>0</v>
      </c>
      <c r="BA287" s="7">
        <f t="shared" si="113"/>
        <v>0</v>
      </c>
      <c r="BB287" s="7">
        <f t="shared" si="114"/>
        <v>0</v>
      </c>
      <c r="BC287" s="8">
        <f t="shared" si="115"/>
        <v>1</v>
      </c>
      <c r="BD287" s="9" t="str">
        <f t="shared" si="116"/>
        <v>NF</v>
      </c>
      <c r="BE287" s="9" t="str">
        <f t="shared" si="117"/>
        <v>NF</v>
      </c>
      <c r="BF287" s="9">
        <f t="shared" si="118"/>
        <v>630000</v>
      </c>
      <c r="BG287" s="9" t="str">
        <f t="shared" si="119"/>
        <v>NF</v>
      </c>
      <c r="BH287" s="9" t="str">
        <f t="shared" si="120"/>
        <v>NF</v>
      </c>
      <c r="BI287" s="9">
        <f t="shared" si="121"/>
        <v>630000</v>
      </c>
      <c r="BJ287" s="10">
        <f t="shared" si="122"/>
        <v>0</v>
      </c>
      <c r="BK287" s="10">
        <f t="shared" si="123"/>
        <v>0</v>
      </c>
      <c r="BL287" s="10">
        <f t="shared" si="124"/>
        <v>1</v>
      </c>
      <c r="BM287" s="10">
        <f t="shared" si="125"/>
        <v>0</v>
      </c>
      <c r="BN287" s="10">
        <f t="shared" si="126"/>
        <v>0</v>
      </c>
    </row>
    <row r="288" spans="41:66" ht="19" x14ac:dyDescent="0.25">
      <c r="AO288" t="s">
        <v>588</v>
      </c>
      <c r="AP288" t="s">
        <v>589</v>
      </c>
      <c r="AQ288" t="s">
        <v>926</v>
      </c>
      <c r="AR288">
        <v>62.25</v>
      </c>
      <c r="AS288" s="7">
        <f t="shared" si="105"/>
        <v>0</v>
      </c>
      <c r="AT288" s="7">
        <f t="shared" si="106"/>
        <v>0</v>
      </c>
      <c r="AU288" s="7">
        <f t="shared" si="107"/>
        <v>0</v>
      </c>
      <c r="AV288" s="7">
        <f t="shared" si="108"/>
        <v>0</v>
      </c>
      <c r="AW288" s="7">
        <f t="shared" si="109"/>
        <v>0</v>
      </c>
      <c r="AX288" s="7">
        <f t="shared" si="110"/>
        <v>0</v>
      </c>
      <c r="AY288" s="7">
        <f t="shared" si="111"/>
        <v>1</v>
      </c>
      <c r="AZ288" s="7">
        <f t="shared" si="112"/>
        <v>1</v>
      </c>
      <c r="BA288" s="7">
        <f t="shared" si="113"/>
        <v>0</v>
      </c>
      <c r="BB288" s="7">
        <f t="shared" si="114"/>
        <v>0</v>
      </c>
      <c r="BC288" s="8">
        <f t="shared" si="115"/>
        <v>1</v>
      </c>
      <c r="BD288" s="9" t="str">
        <f t="shared" si="116"/>
        <v>NF</v>
      </c>
      <c r="BE288" s="9" t="str">
        <f t="shared" si="117"/>
        <v>NF</v>
      </c>
      <c r="BF288" s="9" t="str">
        <f t="shared" si="118"/>
        <v>NF</v>
      </c>
      <c r="BG288" s="9">
        <f t="shared" si="119"/>
        <v>1300000</v>
      </c>
      <c r="BH288" s="9" t="str">
        <f t="shared" si="120"/>
        <v>NF</v>
      </c>
      <c r="BI288" s="9">
        <f t="shared" si="121"/>
        <v>1300000</v>
      </c>
      <c r="BJ288" s="10">
        <f t="shared" si="122"/>
        <v>0</v>
      </c>
      <c r="BK288" s="10">
        <f t="shared" si="123"/>
        <v>0</v>
      </c>
      <c r="BL288" s="10">
        <f t="shared" si="124"/>
        <v>0</v>
      </c>
      <c r="BM288" s="10">
        <f t="shared" si="125"/>
        <v>1</v>
      </c>
      <c r="BN288" s="10">
        <f t="shared" si="126"/>
        <v>0</v>
      </c>
    </row>
    <row r="289" spans="41:66" ht="19" x14ac:dyDescent="0.25">
      <c r="AO289" t="s">
        <v>626</v>
      </c>
      <c r="AP289" t="s">
        <v>627</v>
      </c>
      <c r="AQ289" t="s">
        <v>927</v>
      </c>
      <c r="AR289">
        <v>30.36</v>
      </c>
      <c r="AS289" s="7">
        <f t="shared" si="105"/>
        <v>0</v>
      </c>
      <c r="AT289" s="7">
        <f t="shared" si="106"/>
        <v>0</v>
      </c>
      <c r="AU289" s="7">
        <f t="shared" si="107"/>
        <v>0</v>
      </c>
      <c r="AV289" s="7">
        <f t="shared" si="108"/>
        <v>0</v>
      </c>
      <c r="AW289" s="7">
        <f t="shared" si="109"/>
        <v>0</v>
      </c>
      <c r="AX289" s="7">
        <f t="shared" si="110"/>
        <v>0</v>
      </c>
      <c r="AY289" s="7">
        <f t="shared" si="111"/>
        <v>0</v>
      </c>
      <c r="AZ289" s="7">
        <f t="shared" si="112"/>
        <v>0</v>
      </c>
      <c r="BA289" s="7">
        <f t="shared" si="113"/>
        <v>1</v>
      </c>
      <c r="BB289" s="7">
        <f t="shared" si="114"/>
        <v>1</v>
      </c>
      <c r="BC289" s="8">
        <f t="shared" si="115"/>
        <v>1</v>
      </c>
      <c r="BD289" s="9" t="str">
        <f t="shared" si="116"/>
        <v>NF</v>
      </c>
      <c r="BE289" s="9" t="str">
        <f t="shared" si="117"/>
        <v>NF</v>
      </c>
      <c r="BF289" s="9" t="str">
        <f t="shared" si="118"/>
        <v>NF</v>
      </c>
      <c r="BG289" s="9" t="str">
        <f t="shared" si="119"/>
        <v>NF</v>
      </c>
      <c r="BH289" s="9">
        <f t="shared" si="120"/>
        <v>3600000</v>
      </c>
      <c r="BI289" s="9">
        <f t="shared" si="121"/>
        <v>3600000</v>
      </c>
      <c r="BJ289" s="10">
        <f t="shared" si="122"/>
        <v>0</v>
      </c>
      <c r="BK289" s="10">
        <f t="shared" si="123"/>
        <v>0</v>
      </c>
      <c r="BL289" s="10">
        <f t="shared" si="124"/>
        <v>0</v>
      </c>
      <c r="BM289" s="10">
        <f t="shared" si="125"/>
        <v>0</v>
      </c>
      <c r="BN289" s="10">
        <f t="shared" si="126"/>
        <v>1</v>
      </c>
    </row>
    <row r="290" spans="41:66" ht="19" x14ac:dyDescent="0.25">
      <c r="AO290" t="s">
        <v>590</v>
      </c>
      <c r="AP290" t="s">
        <v>591</v>
      </c>
      <c r="AQ290" t="s">
        <v>928</v>
      </c>
      <c r="AR290">
        <v>167.25</v>
      </c>
      <c r="AS290" s="7">
        <f t="shared" si="105"/>
        <v>0</v>
      </c>
      <c r="AT290" s="7">
        <f t="shared" si="106"/>
        <v>0</v>
      </c>
      <c r="AU290" s="7">
        <f t="shared" si="107"/>
        <v>0</v>
      </c>
      <c r="AV290" s="7">
        <f t="shared" si="108"/>
        <v>0</v>
      </c>
      <c r="AW290" s="7">
        <f t="shared" si="109"/>
        <v>0</v>
      </c>
      <c r="AX290" s="7">
        <f t="shared" si="110"/>
        <v>0</v>
      </c>
      <c r="AY290" s="7">
        <f t="shared" si="111"/>
        <v>1</v>
      </c>
      <c r="AZ290" s="7">
        <f t="shared" si="112"/>
        <v>1</v>
      </c>
      <c r="BA290" s="7">
        <f t="shared" si="113"/>
        <v>0</v>
      </c>
      <c r="BB290" s="7">
        <f t="shared" si="114"/>
        <v>0</v>
      </c>
      <c r="BC290" s="8">
        <f t="shared" si="115"/>
        <v>1</v>
      </c>
      <c r="BD290" s="9" t="str">
        <f t="shared" si="116"/>
        <v>NF</v>
      </c>
      <c r="BE290" s="9" t="str">
        <f t="shared" si="117"/>
        <v>NF</v>
      </c>
      <c r="BF290" s="9" t="str">
        <f t="shared" si="118"/>
        <v>NF</v>
      </c>
      <c r="BG290" s="9">
        <f t="shared" si="119"/>
        <v>1000000</v>
      </c>
      <c r="BH290" s="9" t="str">
        <f t="shared" si="120"/>
        <v>NF</v>
      </c>
      <c r="BI290" s="9">
        <f t="shared" si="121"/>
        <v>1000000</v>
      </c>
      <c r="BJ290" s="10">
        <f t="shared" si="122"/>
        <v>0</v>
      </c>
      <c r="BK290" s="10">
        <f t="shared" si="123"/>
        <v>0</v>
      </c>
      <c r="BL290" s="10">
        <f t="shared" si="124"/>
        <v>0</v>
      </c>
      <c r="BM290" s="10">
        <f t="shared" si="125"/>
        <v>1</v>
      </c>
      <c r="BN290" s="10">
        <f t="shared" si="126"/>
        <v>0</v>
      </c>
    </row>
    <row r="291" spans="41:66" ht="19" x14ac:dyDescent="0.25">
      <c r="AO291" t="s">
        <v>628</v>
      </c>
      <c r="AP291" t="s">
        <v>629</v>
      </c>
      <c r="AQ291" t="s">
        <v>929</v>
      </c>
      <c r="AR291">
        <v>65.430000000000007</v>
      </c>
      <c r="AS291" s="7">
        <f t="shared" si="105"/>
        <v>0</v>
      </c>
      <c r="AT291" s="7">
        <f t="shared" si="106"/>
        <v>0</v>
      </c>
      <c r="AU291" s="7">
        <f t="shared" si="107"/>
        <v>0</v>
      </c>
      <c r="AV291" s="7">
        <f t="shared" si="108"/>
        <v>0</v>
      </c>
      <c r="AW291" s="7">
        <f t="shared" si="109"/>
        <v>0</v>
      </c>
      <c r="AX291" s="7">
        <f t="shared" si="110"/>
        <v>0</v>
      </c>
      <c r="AY291" s="7">
        <f t="shared" si="111"/>
        <v>0</v>
      </c>
      <c r="AZ291" s="7">
        <f t="shared" si="112"/>
        <v>0</v>
      </c>
      <c r="BA291" s="7">
        <f t="shared" si="113"/>
        <v>1</v>
      </c>
      <c r="BB291" s="7">
        <f t="shared" si="114"/>
        <v>1</v>
      </c>
      <c r="BC291" s="8">
        <f t="shared" si="115"/>
        <v>1</v>
      </c>
      <c r="BD291" s="9" t="str">
        <f t="shared" si="116"/>
        <v>NF</v>
      </c>
      <c r="BE291" s="9" t="str">
        <f t="shared" si="117"/>
        <v>NF</v>
      </c>
      <c r="BF291" s="9" t="str">
        <f t="shared" si="118"/>
        <v>NF</v>
      </c>
      <c r="BG291" s="9" t="str">
        <f t="shared" si="119"/>
        <v>NF</v>
      </c>
      <c r="BH291" s="9">
        <f t="shared" si="120"/>
        <v>1400000</v>
      </c>
      <c r="BI291" s="9">
        <f t="shared" si="121"/>
        <v>1400000</v>
      </c>
      <c r="BJ291" s="10">
        <f t="shared" si="122"/>
        <v>0</v>
      </c>
      <c r="BK291" s="10">
        <f t="shared" si="123"/>
        <v>0</v>
      </c>
      <c r="BL291" s="10">
        <f t="shared" si="124"/>
        <v>0</v>
      </c>
      <c r="BM291" s="10">
        <f t="shared" si="125"/>
        <v>0</v>
      </c>
      <c r="BN291" s="10">
        <f t="shared" si="126"/>
        <v>1</v>
      </c>
    </row>
    <row r="292" spans="41:66" ht="19" x14ac:dyDescent="0.25">
      <c r="AO292" t="s">
        <v>484</v>
      </c>
      <c r="AP292" t="s">
        <v>485</v>
      </c>
      <c r="AQ292" t="s">
        <v>930</v>
      </c>
      <c r="AR292">
        <v>37.520000000000003</v>
      </c>
      <c r="AS292" s="7">
        <f t="shared" si="105"/>
        <v>0</v>
      </c>
      <c r="AT292" s="7">
        <f t="shared" si="106"/>
        <v>0</v>
      </c>
      <c r="AU292" s="7">
        <f t="shared" si="107"/>
        <v>0</v>
      </c>
      <c r="AV292" s="7">
        <f t="shared" si="108"/>
        <v>0</v>
      </c>
      <c r="AW292" s="7">
        <f t="shared" si="109"/>
        <v>1</v>
      </c>
      <c r="AX292" s="7">
        <f t="shared" si="110"/>
        <v>1</v>
      </c>
      <c r="AY292" s="7">
        <f t="shared" si="111"/>
        <v>0</v>
      </c>
      <c r="AZ292" s="7">
        <f t="shared" si="112"/>
        <v>0</v>
      </c>
      <c r="BA292" s="7">
        <f t="shared" si="113"/>
        <v>0</v>
      </c>
      <c r="BB292" s="7">
        <f t="shared" si="114"/>
        <v>0</v>
      </c>
      <c r="BC292" s="8">
        <f t="shared" si="115"/>
        <v>1</v>
      </c>
      <c r="BD292" s="9" t="str">
        <f t="shared" si="116"/>
        <v>NF</v>
      </c>
      <c r="BE292" s="9" t="str">
        <f t="shared" si="117"/>
        <v>NF</v>
      </c>
      <c r="BF292" s="9">
        <f t="shared" si="118"/>
        <v>120000</v>
      </c>
      <c r="BG292" s="9" t="str">
        <f t="shared" si="119"/>
        <v>NF</v>
      </c>
      <c r="BH292" s="9" t="str">
        <f t="shared" si="120"/>
        <v>NF</v>
      </c>
      <c r="BI292" s="9">
        <f t="shared" si="121"/>
        <v>120000</v>
      </c>
      <c r="BJ292" s="10">
        <f t="shared" si="122"/>
        <v>0</v>
      </c>
      <c r="BK292" s="10">
        <f t="shared" si="123"/>
        <v>0</v>
      </c>
      <c r="BL292" s="10">
        <f t="shared" si="124"/>
        <v>1</v>
      </c>
      <c r="BM292" s="10">
        <f t="shared" si="125"/>
        <v>0</v>
      </c>
      <c r="BN292" s="10">
        <f t="shared" si="126"/>
        <v>0</v>
      </c>
    </row>
    <row r="293" spans="41:66" ht="19" x14ac:dyDescent="0.25">
      <c r="AO293" t="s">
        <v>486</v>
      </c>
      <c r="AP293" t="s">
        <v>487</v>
      </c>
      <c r="AQ293" t="s">
        <v>931</v>
      </c>
      <c r="AR293">
        <v>555.32000000000005</v>
      </c>
      <c r="AS293" s="7">
        <f t="shared" si="105"/>
        <v>0</v>
      </c>
      <c r="AT293" s="7">
        <f t="shared" si="106"/>
        <v>0</v>
      </c>
      <c r="AU293" s="7">
        <f t="shared" si="107"/>
        <v>0</v>
      </c>
      <c r="AV293" s="7">
        <f t="shared" si="108"/>
        <v>0</v>
      </c>
      <c r="AW293" s="7">
        <f t="shared" si="109"/>
        <v>1</v>
      </c>
      <c r="AX293" s="7">
        <f t="shared" si="110"/>
        <v>1</v>
      </c>
      <c r="AY293" s="7">
        <f t="shared" si="111"/>
        <v>0</v>
      </c>
      <c r="AZ293" s="7">
        <f t="shared" si="112"/>
        <v>0</v>
      </c>
      <c r="BA293" s="7">
        <f t="shared" si="113"/>
        <v>0</v>
      </c>
      <c r="BB293" s="7">
        <f t="shared" si="114"/>
        <v>0</v>
      </c>
      <c r="BC293" s="8">
        <f t="shared" si="115"/>
        <v>1</v>
      </c>
      <c r="BD293" s="9" t="str">
        <f t="shared" si="116"/>
        <v>NF</v>
      </c>
      <c r="BE293" s="9" t="str">
        <f t="shared" si="117"/>
        <v>NF</v>
      </c>
      <c r="BF293" s="9">
        <f t="shared" si="118"/>
        <v>1100000</v>
      </c>
      <c r="BG293" s="9" t="str">
        <f t="shared" si="119"/>
        <v>NF</v>
      </c>
      <c r="BH293" s="9" t="str">
        <f t="shared" si="120"/>
        <v>NF</v>
      </c>
      <c r="BI293" s="9">
        <f t="shared" si="121"/>
        <v>1100000</v>
      </c>
      <c r="BJ293" s="10">
        <f t="shared" si="122"/>
        <v>0</v>
      </c>
      <c r="BK293" s="10">
        <f t="shared" si="123"/>
        <v>0</v>
      </c>
      <c r="BL293" s="10">
        <f t="shared" si="124"/>
        <v>1</v>
      </c>
      <c r="BM293" s="10">
        <f t="shared" si="125"/>
        <v>0</v>
      </c>
      <c r="BN293" s="10">
        <f t="shared" si="126"/>
        <v>0</v>
      </c>
    </row>
    <row r="294" spans="41:66" ht="19" x14ac:dyDescent="0.25">
      <c r="AO294" t="s">
        <v>488</v>
      </c>
      <c r="AP294" t="s">
        <v>489</v>
      </c>
      <c r="AQ294" t="s">
        <v>932</v>
      </c>
      <c r="AR294">
        <v>56.52</v>
      </c>
      <c r="AS294" s="7">
        <f t="shared" si="105"/>
        <v>0</v>
      </c>
      <c r="AT294" s="7">
        <f t="shared" si="106"/>
        <v>0</v>
      </c>
      <c r="AU294" s="7">
        <f t="shared" si="107"/>
        <v>0</v>
      </c>
      <c r="AV294" s="7">
        <f t="shared" si="108"/>
        <v>0</v>
      </c>
      <c r="AW294" s="7">
        <f t="shared" si="109"/>
        <v>1</v>
      </c>
      <c r="AX294" s="7">
        <f t="shared" si="110"/>
        <v>1</v>
      </c>
      <c r="AY294" s="7">
        <f t="shared" si="111"/>
        <v>0</v>
      </c>
      <c r="AZ294" s="7">
        <f t="shared" si="112"/>
        <v>0</v>
      </c>
      <c r="BA294" s="7">
        <f t="shared" si="113"/>
        <v>0</v>
      </c>
      <c r="BB294" s="7">
        <f t="shared" si="114"/>
        <v>0</v>
      </c>
      <c r="BC294" s="8">
        <f t="shared" si="115"/>
        <v>1</v>
      </c>
      <c r="BD294" s="9" t="str">
        <f t="shared" si="116"/>
        <v>NF</v>
      </c>
      <c r="BE294" s="9" t="str">
        <f t="shared" si="117"/>
        <v>NF</v>
      </c>
      <c r="BF294" s="9">
        <f t="shared" si="118"/>
        <v>330000</v>
      </c>
      <c r="BG294" s="9" t="str">
        <f t="shared" si="119"/>
        <v>NF</v>
      </c>
      <c r="BH294" s="9" t="str">
        <f t="shared" si="120"/>
        <v>NF</v>
      </c>
      <c r="BI294" s="9">
        <f t="shared" si="121"/>
        <v>330000</v>
      </c>
      <c r="BJ294" s="10">
        <f t="shared" si="122"/>
        <v>0</v>
      </c>
      <c r="BK294" s="10">
        <f t="shared" si="123"/>
        <v>0</v>
      </c>
      <c r="BL294" s="10">
        <f t="shared" si="124"/>
        <v>1</v>
      </c>
      <c r="BM294" s="10">
        <f t="shared" si="125"/>
        <v>0</v>
      </c>
      <c r="BN294" s="10">
        <f t="shared" si="126"/>
        <v>0</v>
      </c>
    </row>
    <row r="295" spans="41:66" ht="19" x14ac:dyDescent="0.25">
      <c r="AO295" t="s">
        <v>592</v>
      </c>
      <c r="AP295" t="s">
        <v>593</v>
      </c>
      <c r="AQ295" t="s">
        <v>933</v>
      </c>
      <c r="AR295">
        <v>69.989999999999995</v>
      </c>
      <c r="AS295" s="7">
        <f t="shared" si="105"/>
        <v>0</v>
      </c>
      <c r="AT295" s="7">
        <f t="shared" si="106"/>
        <v>0</v>
      </c>
      <c r="AU295" s="7">
        <f t="shared" si="107"/>
        <v>0</v>
      </c>
      <c r="AV295" s="7">
        <f t="shared" si="108"/>
        <v>0</v>
      </c>
      <c r="AW295" s="7">
        <f t="shared" si="109"/>
        <v>0</v>
      </c>
      <c r="AX295" s="7">
        <f t="shared" si="110"/>
        <v>0</v>
      </c>
      <c r="AY295" s="7">
        <f t="shared" si="111"/>
        <v>1</v>
      </c>
      <c r="AZ295" s="7">
        <f t="shared" si="112"/>
        <v>1</v>
      </c>
      <c r="BA295" s="7">
        <f t="shared" si="113"/>
        <v>0</v>
      </c>
      <c r="BB295" s="7">
        <f t="shared" si="114"/>
        <v>0</v>
      </c>
      <c r="BC295" s="8">
        <f t="shared" si="115"/>
        <v>1</v>
      </c>
      <c r="BD295" s="9" t="str">
        <f t="shared" si="116"/>
        <v>NF</v>
      </c>
      <c r="BE295" s="9" t="str">
        <f t="shared" si="117"/>
        <v>NF</v>
      </c>
      <c r="BF295" s="9" t="str">
        <f t="shared" si="118"/>
        <v>NF</v>
      </c>
      <c r="BG295" s="9">
        <f t="shared" si="119"/>
        <v>400000</v>
      </c>
      <c r="BH295" s="9" t="str">
        <f t="shared" si="120"/>
        <v>NF</v>
      </c>
      <c r="BI295" s="9">
        <f t="shared" si="121"/>
        <v>400000</v>
      </c>
      <c r="BJ295" s="10">
        <f t="shared" si="122"/>
        <v>0</v>
      </c>
      <c r="BK295" s="10">
        <f t="shared" si="123"/>
        <v>0</v>
      </c>
      <c r="BL295" s="10">
        <f t="shared" si="124"/>
        <v>0</v>
      </c>
      <c r="BM295" s="10">
        <f t="shared" si="125"/>
        <v>1</v>
      </c>
      <c r="BN295" s="10">
        <f t="shared" si="126"/>
        <v>0</v>
      </c>
    </row>
    <row r="296" spans="41:66" ht="19" x14ac:dyDescent="0.25">
      <c r="AO296" t="s">
        <v>490</v>
      </c>
      <c r="AP296" t="s">
        <v>491</v>
      </c>
      <c r="AQ296" t="s">
        <v>934</v>
      </c>
      <c r="AR296">
        <v>64.11</v>
      </c>
      <c r="AS296" s="7">
        <f t="shared" si="105"/>
        <v>0</v>
      </c>
      <c r="AT296" s="7">
        <f t="shared" si="106"/>
        <v>0</v>
      </c>
      <c r="AU296" s="7">
        <f t="shared" si="107"/>
        <v>0</v>
      </c>
      <c r="AV296" s="7">
        <f t="shared" si="108"/>
        <v>0</v>
      </c>
      <c r="AW296" s="7">
        <f t="shared" si="109"/>
        <v>1</v>
      </c>
      <c r="AX296" s="7">
        <f t="shared" si="110"/>
        <v>1</v>
      </c>
      <c r="AY296" s="7">
        <f t="shared" si="111"/>
        <v>0</v>
      </c>
      <c r="AZ296" s="7">
        <f t="shared" si="112"/>
        <v>0</v>
      </c>
      <c r="BA296" s="7">
        <f t="shared" si="113"/>
        <v>0</v>
      </c>
      <c r="BB296" s="7">
        <f t="shared" si="114"/>
        <v>0</v>
      </c>
      <c r="BC296" s="8">
        <f t="shared" si="115"/>
        <v>1</v>
      </c>
      <c r="BD296" s="9" t="str">
        <f t="shared" si="116"/>
        <v>NF</v>
      </c>
      <c r="BE296" s="9" t="str">
        <f t="shared" si="117"/>
        <v>NF</v>
      </c>
      <c r="BF296" s="9">
        <f t="shared" si="118"/>
        <v>420000</v>
      </c>
      <c r="BG296" s="9" t="str">
        <f t="shared" si="119"/>
        <v>NF</v>
      </c>
      <c r="BH296" s="9" t="str">
        <f t="shared" si="120"/>
        <v>NF</v>
      </c>
      <c r="BI296" s="9">
        <f t="shared" si="121"/>
        <v>420000</v>
      </c>
      <c r="BJ296" s="10">
        <f t="shared" si="122"/>
        <v>0</v>
      </c>
      <c r="BK296" s="10">
        <f t="shared" si="123"/>
        <v>0</v>
      </c>
      <c r="BL296" s="10">
        <f t="shared" si="124"/>
        <v>1</v>
      </c>
      <c r="BM296" s="10">
        <f t="shared" si="125"/>
        <v>0</v>
      </c>
      <c r="BN296" s="10">
        <f t="shared" si="126"/>
        <v>0</v>
      </c>
    </row>
    <row r="297" spans="41:66" ht="19" x14ac:dyDescent="0.25">
      <c r="AO297" t="s">
        <v>594</v>
      </c>
      <c r="AP297" t="s">
        <v>595</v>
      </c>
      <c r="AQ297" t="s">
        <v>935</v>
      </c>
      <c r="AR297">
        <v>192.66</v>
      </c>
      <c r="AS297" s="7">
        <f t="shared" si="105"/>
        <v>0</v>
      </c>
      <c r="AT297" s="7">
        <f t="shared" si="106"/>
        <v>0</v>
      </c>
      <c r="AU297" s="7">
        <f t="shared" si="107"/>
        <v>0</v>
      </c>
      <c r="AV297" s="7">
        <f t="shared" si="108"/>
        <v>0</v>
      </c>
      <c r="AW297" s="7">
        <f t="shared" si="109"/>
        <v>0</v>
      </c>
      <c r="AX297" s="7">
        <f t="shared" si="110"/>
        <v>0</v>
      </c>
      <c r="AY297" s="7">
        <f t="shared" si="111"/>
        <v>1</v>
      </c>
      <c r="AZ297" s="7">
        <f t="shared" si="112"/>
        <v>1</v>
      </c>
      <c r="BA297" s="7">
        <f t="shared" si="113"/>
        <v>0</v>
      </c>
      <c r="BB297" s="7">
        <f t="shared" si="114"/>
        <v>0</v>
      </c>
      <c r="BC297" s="8">
        <f t="shared" si="115"/>
        <v>1</v>
      </c>
      <c r="BD297" s="9" t="str">
        <f t="shared" si="116"/>
        <v>NF</v>
      </c>
      <c r="BE297" s="9" t="str">
        <f t="shared" si="117"/>
        <v>NF</v>
      </c>
      <c r="BF297" s="9" t="str">
        <f t="shared" si="118"/>
        <v>NF</v>
      </c>
      <c r="BG297" s="9">
        <f t="shared" si="119"/>
        <v>880000</v>
      </c>
      <c r="BH297" s="9" t="str">
        <f t="shared" si="120"/>
        <v>NF</v>
      </c>
      <c r="BI297" s="9">
        <f t="shared" si="121"/>
        <v>880000</v>
      </c>
      <c r="BJ297" s="10">
        <f t="shared" si="122"/>
        <v>0</v>
      </c>
      <c r="BK297" s="10">
        <f t="shared" si="123"/>
        <v>0</v>
      </c>
      <c r="BL297" s="10">
        <f t="shared" si="124"/>
        <v>0</v>
      </c>
      <c r="BM297" s="10">
        <f t="shared" si="125"/>
        <v>1</v>
      </c>
      <c r="BN297" s="10">
        <f t="shared" si="126"/>
        <v>0</v>
      </c>
    </row>
    <row r="298" spans="41:66" ht="19" x14ac:dyDescent="0.25">
      <c r="AO298" t="s">
        <v>122</v>
      </c>
      <c r="AP298" t="s">
        <v>123</v>
      </c>
      <c r="AQ298" t="s">
        <v>936</v>
      </c>
      <c r="AR298">
        <v>153.5</v>
      </c>
      <c r="AS298" s="7">
        <f t="shared" si="105"/>
        <v>1</v>
      </c>
      <c r="AT298" s="7">
        <f t="shared" si="106"/>
        <v>1</v>
      </c>
      <c r="AU298" s="7">
        <f t="shared" si="107"/>
        <v>0</v>
      </c>
      <c r="AV298" s="7">
        <f t="shared" si="108"/>
        <v>0</v>
      </c>
      <c r="AW298" s="7">
        <f t="shared" si="109"/>
        <v>0</v>
      </c>
      <c r="AX298" s="7">
        <f t="shared" si="110"/>
        <v>0</v>
      </c>
      <c r="AY298" s="7">
        <f t="shared" si="111"/>
        <v>0</v>
      </c>
      <c r="AZ298" s="7">
        <f t="shared" si="112"/>
        <v>0</v>
      </c>
      <c r="BA298" s="7">
        <f t="shared" si="113"/>
        <v>0</v>
      </c>
      <c r="BB298" s="7">
        <f t="shared" si="114"/>
        <v>0</v>
      </c>
      <c r="BC298" s="8">
        <f t="shared" si="115"/>
        <v>1</v>
      </c>
      <c r="BD298" s="9">
        <f t="shared" si="116"/>
        <v>160000000</v>
      </c>
      <c r="BE298" s="9" t="str">
        <f t="shared" si="117"/>
        <v>NF</v>
      </c>
      <c r="BF298" s="9" t="str">
        <f t="shared" si="118"/>
        <v>NF</v>
      </c>
      <c r="BG298" s="9" t="str">
        <f t="shared" si="119"/>
        <v>NF</v>
      </c>
      <c r="BH298" s="9" t="str">
        <f t="shared" si="120"/>
        <v>NF</v>
      </c>
      <c r="BI298" s="9">
        <f t="shared" si="121"/>
        <v>160000000</v>
      </c>
      <c r="BJ298" s="10">
        <f t="shared" si="122"/>
        <v>1</v>
      </c>
      <c r="BK298" s="10">
        <f t="shared" si="123"/>
        <v>0</v>
      </c>
      <c r="BL298" s="10">
        <f t="shared" si="124"/>
        <v>0</v>
      </c>
      <c r="BM298" s="10">
        <f t="shared" si="125"/>
        <v>0</v>
      </c>
      <c r="BN298" s="10">
        <f t="shared" si="126"/>
        <v>0</v>
      </c>
    </row>
    <row r="299" spans="41:66" ht="19" x14ac:dyDescent="0.25">
      <c r="AO299" t="s">
        <v>630</v>
      </c>
      <c r="AP299" t="s">
        <v>631</v>
      </c>
      <c r="AQ299" t="s">
        <v>937</v>
      </c>
      <c r="AR299">
        <v>198.44</v>
      </c>
      <c r="AS299" s="7">
        <f t="shared" si="105"/>
        <v>0</v>
      </c>
      <c r="AT299" s="7">
        <f t="shared" si="106"/>
        <v>0</v>
      </c>
      <c r="AU299" s="7">
        <f t="shared" si="107"/>
        <v>0</v>
      </c>
      <c r="AV299" s="7">
        <f t="shared" si="108"/>
        <v>0</v>
      </c>
      <c r="AW299" s="7">
        <f t="shared" si="109"/>
        <v>0</v>
      </c>
      <c r="AX299" s="7">
        <f t="shared" si="110"/>
        <v>0</v>
      </c>
      <c r="AY299" s="7">
        <f t="shared" si="111"/>
        <v>0</v>
      </c>
      <c r="AZ299" s="7">
        <f t="shared" si="112"/>
        <v>0</v>
      </c>
      <c r="BA299" s="7">
        <f t="shared" si="113"/>
        <v>1</v>
      </c>
      <c r="BB299" s="7">
        <f t="shared" si="114"/>
        <v>1</v>
      </c>
      <c r="BC299" s="8">
        <f t="shared" si="115"/>
        <v>1</v>
      </c>
      <c r="BD299" s="9" t="str">
        <f t="shared" si="116"/>
        <v>NF</v>
      </c>
      <c r="BE299" s="9" t="str">
        <f t="shared" si="117"/>
        <v>NF</v>
      </c>
      <c r="BF299" s="9" t="str">
        <f t="shared" si="118"/>
        <v>NF</v>
      </c>
      <c r="BG299" s="9" t="str">
        <f t="shared" si="119"/>
        <v>NF</v>
      </c>
      <c r="BH299" s="9">
        <f t="shared" si="120"/>
        <v>4100000</v>
      </c>
      <c r="BI299" s="9">
        <f t="shared" si="121"/>
        <v>4100000</v>
      </c>
      <c r="BJ299" s="10">
        <f t="shared" si="122"/>
        <v>0</v>
      </c>
      <c r="BK299" s="10">
        <f t="shared" si="123"/>
        <v>0</v>
      </c>
      <c r="BL299" s="10">
        <f t="shared" si="124"/>
        <v>0</v>
      </c>
      <c r="BM299" s="10">
        <f t="shared" si="125"/>
        <v>0</v>
      </c>
      <c r="BN299" s="10">
        <f t="shared" si="126"/>
        <v>1</v>
      </c>
    </row>
    <row r="300" spans="41:66" ht="19" x14ac:dyDescent="0.25">
      <c r="AO300" t="s">
        <v>492</v>
      </c>
      <c r="AP300" t="s">
        <v>493</v>
      </c>
      <c r="AQ300" t="s">
        <v>938</v>
      </c>
      <c r="AR300">
        <v>52.35</v>
      </c>
      <c r="AS300" s="7">
        <f t="shared" si="105"/>
        <v>0</v>
      </c>
      <c r="AT300" s="7">
        <f t="shared" si="106"/>
        <v>0</v>
      </c>
      <c r="AU300" s="7">
        <f t="shared" si="107"/>
        <v>0</v>
      </c>
      <c r="AV300" s="7">
        <f t="shared" si="108"/>
        <v>0</v>
      </c>
      <c r="AW300" s="7">
        <f t="shared" si="109"/>
        <v>1</v>
      </c>
      <c r="AX300" s="7">
        <f t="shared" si="110"/>
        <v>1</v>
      </c>
      <c r="AY300" s="7">
        <f t="shared" si="111"/>
        <v>0</v>
      </c>
      <c r="AZ300" s="7">
        <f t="shared" si="112"/>
        <v>0</v>
      </c>
      <c r="BA300" s="7">
        <f t="shared" si="113"/>
        <v>0</v>
      </c>
      <c r="BB300" s="7">
        <f t="shared" si="114"/>
        <v>0</v>
      </c>
      <c r="BC300" s="8">
        <f t="shared" si="115"/>
        <v>1</v>
      </c>
      <c r="BD300" s="9" t="str">
        <f t="shared" si="116"/>
        <v>NF</v>
      </c>
      <c r="BE300" s="9" t="str">
        <f t="shared" si="117"/>
        <v>NF</v>
      </c>
      <c r="BF300" s="9">
        <f t="shared" si="118"/>
        <v>250000</v>
      </c>
      <c r="BG300" s="9" t="str">
        <f t="shared" si="119"/>
        <v>NF</v>
      </c>
      <c r="BH300" s="9" t="str">
        <f t="shared" si="120"/>
        <v>NF</v>
      </c>
      <c r="BI300" s="9">
        <f t="shared" si="121"/>
        <v>250000</v>
      </c>
      <c r="BJ300" s="10">
        <f t="shared" si="122"/>
        <v>0</v>
      </c>
      <c r="BK300" s="10">
        <f t="shared" si="123"/>
        <v>0</v>
      </c>
      <c r="BL300" s="10">
        <f t="shared" si="124"/>
        <v>1</v>
      </c>
      <c r="BM300" s="10">
        <f t="shared" si="125"/>
        <v>0</v>
      </c>
      <c r="BN300" s="10">
        <f t="shared" si="126"/>
        <v>0</v>
      </c>
    </row>
    <row r="301" spans="41:66" ht="19" x14ac:dyDescent="0.25">
      <c r="AO301" t="s">
        <v>494</v>
      </c>
      <c r="AP301" t="s">
        <v>495</v>
      </c>
      <c r="AQ301" t="s">
        <v>939</v>
      </c>
      <c r="AR301">
        <v>30.15</v>
      </c>
      <c r="AS301" s="7">
        <f t="shared" si="105"/>
        <v>0</v>
      </c>
      <c r="AT301" s="7">
        <f t="shared" si="106"/>
        <v>0</v>
      </c>
      <c r="AU301" s="7">
        <f t="shared" si="107"/>
        <v>0</v>
      </c>
      <c r="AV301" s="7">
        <f t="shared" si="108"/>
        <v>0</v>
      </c>
      <c r="AW301" s="7">
        <f t="shared" si="109"/>
        <v>1</v>
      </c>
      <c r="AX301" s="7">
        <f t="shared" si="110"/>
        <v>1</v>
      </c>
      <c r="AY301" s="7">
        <f t="shared" si="111"/>
        <v>0</v>
      </c>
      <c r="AZ301" s="7">
        <f t="shared" si="112"/>
        <v>0</v>
      </c>
      <c r="BA301" s="7">
        <f t="shared" si="113"/>
        <v>0</v>
      </c>
      <c r="BB301" s="7">
        <f t="shared" si="114"/>
        <v>0</v>
      </c>
      <c r="BC301" s="8">
        <f t="shared" si="115"/>
        <v>1</v>
      </c>
      <c r="BD301" s="9" t="str">
        <f t="shared" si="116"/>
        <v>NF</v>
      </c>
      <c r="BE301" s="9" t="str">
        <f t="shared" si="117"/>
        <v>NF</v>
      </c>
      <c r="BF301" s="9">
        <f t="shared" si="118"/>
        <v>460000</v>
      </c>
      <c r="BG301" s="9" t="str">
        <f t="shared" si="119"/>
        <v>NF</v>
      </c>
      <c r="BH301" s="9" t="str">
        <f t="shared" si="120"/>
        <v>NF</v>
      </c>
      <c r="BI301" s="9">
        <f t="shared" si="121"/>
        <v>460000</v>
      </c>
      <c r="BJ301" s="10">
        <f t="shared" si="122"/>
        <v>0</v>
      </c>
      <c r="BK301" s="10">
        <f t="shared" si="123"/>
        <v>0</v>
      </c>
      <c r="BL301" s="10">
        <f t="shared" si="124"/>
        <v>1</v>
      </c>
      <c r="BM301" s="10">
        <f t="shared" si="125"/>
        <v>0</v>
      </c>
      <c r="BN301" s="10">
        <f t="shared" si="126"/>
        <v>0</v>
      </c>
    </row>
    <row r="302" spans="41:66" ht="19" x14ac:dyDescent="0.25">
      <c r="AO302" t="s">
        <v>353</v>
      </c>
      <c r="AP302" t="s">
        <v>354</v>
      </c>
      <c r="AQ302" t="s">
        <v>940</v>
      </c>
      <c r="AR302">
        <v>138.53</v>
      </c>
      <c r="AS302" s="7">
        <f t="shared" si="105"/>
        <v>0</v>
      </c>
      <c r="AT302" s="7">
        <f t="shared" si="106"/>
        <v>0</v>
      </c>
      <c r="AU302" s="7">
        <f t="shared" si="107"/>
        <v>1</v>
      </c>
      <c r="AV302" s="7">
        <f t="shared" si="108"/>
        <v>1</v>
      </c>
      <c r="AW302" s="7">
        <f t="shared" si="109"/>
        <v>0</v>
      </c>
      <c r="AX302" s="7">
        <f t="shared" si="110"/>
        <v>0</v>
      </c>
      <c r="AY302" s="7">
        <f t="shared" si="111"/>
        <v>0</v>
      </c>
      <c r="AZ302" s="7">
        <f t="shared" si="112"/>
        <v>0</v>
      </c>
      <c r="BA302" s="7">
        <f t="shared" si="113"/>
        <v>0</v>
      </c>
      <c r="BB302" s="7">
        <f t="shared" si="114"/>
        <v>0</v>
      </c>
      <c r="BC302" s="8">
        <f t="shared" si="115"/>
        <v>1</v>
      </c>
      <c r="BD302" s="9" t="str">
        <f t="shared" si="116"/>
        <v>NF</v>
      </c>
      <c r="BE302" s="9">
        <f t="shared" si="117"/>
        <v>8800000</v>
      </c>
      <c r="BF302" s="9" t="str">
        <f t="shared" si="118"/>
        <v>NF</v>
      </c>
      <c r="BG302" s="9" t="str">
        <f t="shared" si="119"/>
        <v>NF</v>
      </c>
      <c r="BH302" s="9" t="str">
        <f t="shared" si="120"/>
        <v>NF</v>
      </c>
      <c r="BI302" s="9">
        <f t="shared" si="121"/>
        <v>8800000</v>
      </c>
      <c r="BJ302" s="10">
        <f t="shared" si="122"/>
        <v>0</v>
      </c>
      <c r="BK302" s="10">
        <f t="shared" si="123"/>
        <v>1</v>
      </c>
      <c r="BL302" s="10">
        <f t="shared" si="124"/>
        <v>0</v>
      </c>
      <c r="BM302" s="10">
        <f t="shared" si="125"/>
        <v>0</v>
      </c>
      <c r="BN302" s="10">
        <f t="shared" si="126"/>
        <v>0</v>
      </c>
    </row>
    <row r="303" spans="41:66" ht="19" x14ac:dyDescent="0.25">
      <c r="AO303" t="s">
        <v>496</v>
      </c>
      <c r="AP303" t="s">
        <v>497</v>
      </c>
      <c r="AQ303" t="s">
        <v>941</v>
      </c>
      <c r="AR303">
        <v>18.11</v>
      </c>
      <c r="AS303" s="7">
        <f t="shared" si="105"/>
        <v>0</v>
      </c>
      <c r="AT303" s="7">
        <f t="shared" si="106"/>
        <v>0</v>
      </c>
      <c r="AU303" s="7">
        <f t="shared" si="107"/>
        <v>0</v>
      </c>
      <c r="AV303" s="7">
        <f t="shared" si="108"/>
        <v>0</v>
      </c>
      <c r="AW303" s="7">
        <f t="shared" si="109"/>
        <v>1</v>
      </c>
      <c r="AX303" s="7">
        <f t="shared" si="110"/>
        <v>1</v>
      </c>
      <c r="AY303" s="7">
        <f t="shared" si="111"/>
        <v>0</v>
      </c>
      <c r="AZ303" s="7">
        <f t="shared" si="112"/>
        <v>0</v>
      </c>
      <c r="BA303" s="7">
        <f t="shared" si="113"/>
        <v>0</v>
      </c>
      <c r="BB303" s="7">
        <f t="shared" si="114"/>
        <v>0</v>
      </c>
      <c r="BC303" s="8">
        <f t="shared" si="115"/>
        <v>1</v>
      </c>
      <c r="BD303" s="9" t="str">
        <f t="shared" si="116"/>
        <v>NF</v>
      </c>
      <c r="BE303" s="9" t="str">
        <f t="shared" si="117"/>
        <v>NF</v>
      </c>
      <c r="BF303" s="9">
        <f t="shared" si="118"/>
        <v>880000</v>
      </c>
      <c r="BG303" s="9" t="str">
        <f t="shared" si="119"/>
        <v>NF</v>
      </c>
      <c r="BH303" s="9" t="str">
        <f t="shared" si="120"/>
        <v>NF</v>
      </c>
      <c r="BI303" s="9">
        <f t="shared" si="121"/>
        <v>880000</v>
      </c>
      <c r="BJ303" s="10">
        <f t="shared" si="122"/>
        <v>0</v>
      </c>
      <c r="BK303" s="10">
        <f t="shared" si="123"/>
        <v>0</v>
      </c>
      <c r="BL303" s="10">
        <f t="shared" si="124"/>
        <v>1</v>
      </c>
      <c r="BM303" s="10">
        <f t="shared" si="125"/>
        <v>0</v>
      </c>
      <c r="BN303" s="10">
        <f t="shared" si="126"/>
        <v>0</v>
      </c>
    </row>
    <row r="304" spans="41:66" ht="19" x14ac:dyDescent="0.25">
      <c r="AO304" t="s">
        <v>596</v>
      </c>
      <c r="AP304" t="s">
        <v>597</v>
      </c>
      <c r="AQ304" t="s">
        <v>942</v>
      </c>
      <c r="AR304">
        <v>34.81</v>
      </c>
      <c r="AS304" s="7">
        <f t="shared" si="105"/>
        <v>0</v>
      </c>
      <c r="AT304" s="7">
        <f t="shared" si="106"/>
        <v>0</v>
      </c>
      <c r="AU304" s="7">
        <f t="shared" si="107"/>
        <v>0</v>
      </c>
      <c r="AV304" s="7">
        <f t="shared" si="108"/>
        <v>0</v>
      </c>
      <c r="AW304" s="7">
        <f t="shared" si="109"/>
        <v>0</v>
      </c>
      <c r="AX304" s="7">
        <f t="shared" si="110"/>
        <v>0</v>
      </c>
      <c r="AY304" s="7">
        <f t="shared" si="111"/>
        <v>1</v>
      </c>
      <c r="AZ304" s="7">
        <f t="shared" si="112"/>
        <v>1</v>
      </c>
      <c r="BA304" s="7">
        <f t="shared" si="113"/>
        <v>0</v>
      </c>
      <c r="BB304" s="7">
        <f t="shared" si="114"/>
        <v>0</v>
      </c>
      <c r="BC304" s="8">
        <f t="shared" si="115"/>
        <v>1</v>
      </c>
      <c r="BD304" s="9" t="str">
        <f t="shared" si="116"/>
        <v>NF</v>
      </c>
      <c r="BE304" s="9" t="str">
        <f t="shared" si="117"/>
        <v>NF</v>
      </c>
      <c r="BF304" s="9" t="str">
        <f t="shared" si="118"/>
        <v>NF</v>
      </c>
      <c r="BG304" s="9">
        <f t="shared" si="119"/>
        <v>180000</v>
      </c>
      <c r="BH304" s="9" t="str">
        <f t="shared" si="120"/>
        <v>NF</v>
      </c>
      <c r="BI304" s="9">
        <f t="shared" si="121"/>
        <v>180000</v>
      </c>
      <c r="BJ304" s="10">
        <f t="shared" si="122"/>
        <v>0</v>
      </c>
      <c r="BK304" s="10">
        <f t="shared" si="123"/>
        <v>0</v>
      </c>
      <c r="BL304" s="10">
        <f t="shared" si="124"/>
        <v>0</v>
      </c>
      <c r="BM304" s="10">
        <f t="shared" si="125"/>
        <v>1</v>
      </c>
      <c r="BN304" s="10">
        <f t="shared" si="126"/>
        <v>0</v>
      </c>
    </row>
    <row r="305" spans="41:66" ht="19" x14ac:dyDescent="0.25">
      <c r="AO305" t="s">
        <v>498</v>
      </c>
      <c r="AP305" t="s">
        <v>499</v>
      </c>
      <c r="AQ305" t="s">
        <v>943</v>
      </c>
      <c r="AR305">
        <v>53.77</v>
      </c>
      <c r="AS305" s="7">
        <f t="shared" si="105"/>
        <v>0</v>
      </c>
      <c r="AT305" s="7">
        <f t="shared" si="106"/>
        <v>0</v>
      </c>
      <c r="AU305" s="7">
        <f t="shared" si="107"/>
        <v>0</v>
      </c>
      <c r="AV305" s="7">
        <f t="shared" si="108"/>
        <v>0</v>
      </c>
      <c r="AW305" s="7">
        <f t="shared" si="109"/>
        <v>1</v>
      </c>
      <c r="AX305" s="7">
        <f t="shared" si="110"/>
        <v>1</v>
      </c>
      <c r="AY305" s="7">
        <f t="shared" si="111"/>
        <v>0</v>
      </c>
      <c r="AZ305" s="7">
        <f t="shared" si="112"/>
        <v>0</v>
      </c>
      <c r="BA305" s="7">
        <f t="shared" si="113"/>
        <v>0</v>
      </c>
      <c r="BB305" s="7">
        <f t="shared" si="114"/>
        <v>0</v>
      </c>
      <c r="BC305" s="8">
        <f t="shared" si="115"/>
        <v>1</v>
      </c>
      <c r="BD305" s="9" t="str">
        <f t="shared" si="116"/>
        <v>NF</v>
      </c>
      <c r="BE305" s="9" t="str">
        <f t="shared" si="117"/>
        <v>NF</v>
      </c>
      <c r="BF305" s="9">
        <f t="shared" si="118"/>
        <v>310000</v>
      </c>
      <c r="BG305" s="9" t="str">
        <f t="shared" si="119"/>
        <v>NF</v>
      </c>
      <c r="BH305" s="9" t="str">
        <f t="shared" si="120"/>
        <v>NF</v>
      </c>
      <c r="BI305" s="9">
        <f t="shared" si="121"/>
        <v>310000</v>
      </c>
      <c r="BJ305" s="10">
        <f t="shared" si="122"/>
        <v>0</v>
      </c>
      <c r="BK305" s="10">
        <f t="shared" si="123"/>
        <v>0</v>
      </c>
      <c r="BL305" s="10">
        <f t="shared" si="124"/>
        <v>1</v>
      </c>
      <c r="BM305" s="10">
        <f t="shared" si="125"/>
        <v>0</v>
      </c>
      <c r="BN305" s="10">
        <f t="shared" si="126"/>
        <v>0</v>
      </c>
    </row>
    <row r="306" spans="41:66" ht="19" x14ac:dyDescent="0.25">
      <c r="AO306" t="s">
        <v>124</v>
      </c>
      <c r="AP306" t="s">
        <v>125</v>
      </c>
      <c r="AQ306" t="s">
        <v>944</v>
      </c>
      <c r="AR306">
        <v>82.58</v>
      </c>
      <c r="AS306" s="7">
        <f t="shared" si="105"/>
        <v>1</v>
      </c>
      <c r="AT306" s="7">
        <f t="shared" si="106"/>
        <v>1</v>
      </c>
      <c r="AU306" s="7">
        <f t="shared" si="107"/>
        <v>0</v>
      </c>
      <c r="AV306" s="7">
        <f t="shared" si="108"/>
        <v>0</v>
      </c>
      <c r="AW306" s="7">
        <f t="shared" si="109"/>
        <v>0</v>
      </c>
      <c r="AX306" s="7">
        <f t="shared" si="110"/>
        <v>0</v>
      </c>
      <c r="AY306" s="7">
        <f t="shared" si="111"/>
        <v>0</v>
      </c>
      <c r="AZ306" s="7">
        <f t="shared" si="112"/>
        <v>0</v>
      </c>
      <c r="BA306" s="7">
        <f t="shared" si="113"/>
        <v>0</v>
      </c>
      <c r="BB306" s="7">
        <f t="shared" si="114"/>
        <v>0</v>
      </c>
      <c r="BC306" s="8">
        <f t="shared" si="115"/>
        <v>1</v>
      </c>
      <c r="BD306" s="9">
        <f t="shared" si="116"/>
        <v>1400000</v>
      </c>
      <c r="BE306" s="9" t="str">
        <f t="shared" si="117"/>
        <v>NF</v>
      </c>
      <c r="BF306" s="9" t="str">
        <f t="shared" si="118"/>
        <v>NF</v>
      </c>
      <c r="BG306" s="9" t="str">
        <f t="shared" si="119"/>
        <v>NF</v>
      </c>
      <c r="BH306" s="9" t="str">
        <f t="shared" si="120"/>
        <v>NF</v>
      </c>
      <c r="BI306" s="9">
        <f t="shared" si="121"/>
        <v>1400000</v>
      </c>
      <c r="BJ306" s="10">
        <f t="shared" si="122"/>
        <v>1</v>
      </c>
      <c r="BK306" s="10">
        <f t="shared" si="123"/>
        <v>0</v>
      </c>
      <c r="BL306" s="10">
        <f t="shared" si="124"/>
        <v>0</v>
      </c>
      <c r="BM306" s="10">
        <f t="shared" si="125"/>
        <v>0</v>
      </c>
      <c r="BN306" s="10">
        <f t="shared" si="126"/>
        <v>0</v>
      </c>
    </row>
    <row r="307" spans="41:66" ht="19" x14ac:dyDescent="0.25">
      <c r="AO307" t="s">
        <v>359</v>
      </c>
      <c r="AP307" t="s">
        <v>360</v>
      </c>
      <c r="AQ307" t="s">
        <v>945</v>
      </c>
      <c r="AR307">
        <v>21.04</v>
      </c>
      <c r="AS307" s="7">
        <f t="shared" si="105"/>
        <v>0</v>
      </c>
      <c r="AT307" s="7">
        <f t="shared" si="106"/>
        <v>0</v>
      </c>
      <c r="AU307" s="7">
        <f t="shared" si="107"/>
        <v>1</v>
      </c>
      <c r="AV307" s="7">
        <f t="shared" si="108"/>
        <v>1</v>
      </c>
      <c r="AW307" s="7">
        <f t="shared" si="109"/>
        <v>0</v>
      </c>
      <c r="AX307" s="7">
        <f t="shared" si="110"/>
        <v>0</v>
      </c>
      <c r="AY307" s="7">
        <f t="shared" si="111"/>
        <v>0</v>
      </c>
      <c r="AZ307" s="7">
        <f t="shared" si="112"/>
        <v>0</v>
      </c>
      <c r="BA307" s="7">
        <f t="shared" si="113"/>
        <v>0</v>
      </c>
      <c r="BB307" s="7">
        <f t="shared" si="114"/>
        <v>0</v>
      </c>
      <c r="BC307" s="8">
        <f t="shared" si="115"/>
        <v>1</v>
      </c>
      <c r="BD307" s="9" t="str">
        <f t="shared" si="116"/>
        <v>NF</v>
      </c>
      <c r="BE307" s="9">
        <f t="shared" si="117"/>
        <v>1000000</v>
      </c>
      <c r="BF307" s="9" t="str">
        <f t="shared" si="118"/>
        <v>NF</v>
      </c>
      <c r="BG307" s="9" t="str">
        <f t="shared" si="119"/>
        <v>NF</v>
      </c>
      <c r="BH307" s="9" t="str">
        <f t="shared" si="120"/>
        <v>NF</v>
      </c>
      <c r="BI307" s="9">
        <f t="shared" si="121"/>
        <v>1000000</v>
      </c>
      <c r="BJ307" s="10">
        <f t="shared" si="122"/>
        <v>0</v>
      </c>
      <c r="BK307" s="10">
        <f t="shared" si="123"/>
        <v>1</v>
      </c>
      <c r="BL307" s="10">
        <f t="shared" si="124"/>
        <v>0</v>
      </c>
      <c r="BM307" s="10">
        <f t="shared" si="125"/>
        <v>0</v>
      </c>
      <c r="BN307" s="10">
        <f t="shared" si="126"/>
        <v>0</v>
      </c>
    </row>
    <row r="308" spans="41:66" ht="19" x14ac:dyDescent="0.25">
      <c r="AO308" t="s">
        <v>500</v>
      </c>
      <c r="AP308" t="s">
        <v>501</v>
      </c>
      <c r="AQ308" t="s">
        <v>946</v>
      </c>
      <c r="AR308">
        <v>10.39</v>
      </c>
      <c r="AS308" s="7">
        <f t="shared" si="105"/>
        <v>0</v>
      </c>
      <c r="AT308" s="7">
        <f t="shared" si="106"/>
        <v>0</v>
      </c>
      <c r="AU308" s="7">
        <f t="shared" si="107"/>
        <v>0</v>
      </c>
      <c r="AV308" s="7">
        <f t="shared" si="108"/>
        <v>0</v>
      </c>
      <c r="AW308" s="7">
        <f t="shared" si="109"/>
        <v>1</v>
      </c>
      <c r="AX308" s="7">
        <f t="shared" si="110"/>
        <v>1</v>
      </c>
      <c r="AY308" s="7">
        <f t="shared" si="111"/>
        <v>0</v>
      </c>
      <c r="AZ308" s="7">
        <f t="shared" si="112"/>
        <v>0</v>
      </c>
      <c r="BA308" s="7">
        <f t="shared" si="113"/>
        <v>0</v>
      </c>
      <c r="BB308" s="7">
        <f t="shared" si="114"/>
        <v>0</v>
      </c>
      <c r="BC308" s="8">
        <f t="shared" si="115"/>
        <v>1</v>
      </c>
      <c r="BD308" s="9" t="str">
        <f t="shared" si="116"/>
        <v>NF</v>
      </c>
      <c r="BE308" s="9" t="str">
        <f t="shared" si="117"/>
        <v>NF</v>
      </c>
      <c r="BF308" s="9">
        <f t="shared" si="118"/>
        <v>540000</v>
      </c>
      <c r="BG308" s="9" t="str">
        <f t="shared" si="119"/>
        <v>NF</v>
      </c>
      <c r="BH308" s="9" t="str">
        <f t="shared" si="120"/>
        <v>NF</v>
      </c>
      <c r="BI308" s="9">
        <f t="shared" si="121"/>
        <v>540000</v>
      </c>
      <c r="BJ308" s="10">
        <f t="shared" si="122"/>
        <v>0</v>
      </c>
      <c r="BK308" s="10">
        <f t="shared" si="123"/>
        <v>0</v>
      </c>
      <c r="BL308" s="10">
        <f t="shared" si="124"/>
        <v>1</v>
      </c>
      <c r="BM308" s="10">
        <f t="shared" si="125"/>
        <v>0</v>
      </c>
      <c r="BN308" s="10">
        <f t="shared" si="126"/>
        <v>0</v>
      </c>
    </row>
    <row r="309" spans="41:66" ht="19" x14ac:dyDescent="0.25">
      <c r="AO309" t="s">
        <v>598</v>
      </c>
      <c r="AP309" t="s">
        <v>599</v>
      </c>
      <c r="AQ309" t="s">
        <v>947</v>
      </c>
      <c r="AR309">
        <v>21.02</v>
      </c>
      <c r="AS309" s="7">
        <f t="shared" si="105"/>
        <v>0</v>
      </c>
      <c r="AT309" s="7">
        <f t="shared" si="106"/>
        <v>0</v>
      </c>
      <c r="AU309" s="7">
        <f t="shared" si="107"/>
        <v>0</v>
      </c>
      <c r="AV309" s="7">
        <f t="shared" si="108"/>
        <v>0</v>
      </c>
      <c r="AW309" s="7">
        <f t="shared" si="109"/>
        <v>0</v>
      </c>
      <c r="AX309" s="7">
        <f t="shared" si="110"/>
        <v>0</v>
      </c>
      <c r="AY309" s="7">
        <f t="shared" si="111"/>
        <v>1</v>
      </c>
      <c r="AZ309" s="7">
        <f t="shared" si="112"/>
        <v>1</v>
      </c>
      <c r="BA309" s="7">
        <f t="shared" si="113"/>
        <v>0</v>
      </c>
      <c r="BB309" s="7">
        <f t="shared" si="114"/>
        <v>0</v>
      </c>
      <c r="BC309" s="8">
        <f t="shared" si="115"/>
        <v>1</v>
      </c>
      <c r="BD309" s="9" t="str">
        <f t="shared" si="116"/>
        <v>NF</v>
      </c>
      <c r="BE309" s="9" t="str">
        <f t="shared" si="117"/>
        <v>NF</v>
      </c>
      <c r="BF309" s="9" t="str">
        <f t="shared" si="118"/>
        <v>NF</v>
      </c>
      <c r="BG309" s="9">
        <f t="shared" si="119"/>
        <v>770000</v>
      </c>
      <c r="BH309" s="9" t="str">
        <f t="shared" si="120"/>
        <v>NF</v>
      </c>
      <c r="BI309" s="9">
        <f t="shared" si="121"/>
        <v>770000</v>
      </c>
      <c r="BJ309" s="10">
        <f t="shared" si="122"/>
        <v>0</v>
      </c>
      <c r="BK309" s="10">
        <f t="shared" si="123"/>
        <v>0</v>
      </c>
      <c r="BL309" s="10">
        <f t="shared" si="124"/>
        <v>0</v>
      </c>
      <c r="BM309" s="10">
        <f t="shared" si="125"/>
        <v>1</v>
      </c>
      <c r="BN309" s="10">
        <f t="shared" si="126"/>
        <v>0</v>
      </c>
    </row>
    <row r="310" spans="41:66" ht="19" x14ac:dyDescent="0.25">
      <c r="AO310" t="s">
        <v>502</v>
      </c>
      <c r="AP310" t="s">
        <v>503</v>
      </c>
      <c r="AQ310" t="s">
        <v>948</v>
      </c>
      <c r="AR310">
        <v>81.17</v>
      </c>
      <c r="AS310" s="7">
        <f t="shared" si="105"/>
        <v>0</v>
      </c>
      <c r="AT310" s="7">
        <f t="shared" si="106"/>
        <v>0</v>
      </c>
      <c r="AU310" s="7">
        <f t="shared" si="107"/>
        <v>0</v>
      </c>
      <c r="AV310" s="7">
        <f t="shared" si="108"/>
        <v>0</v>
      </c>
      <c r="AW310" s="7">
        <f t="shared" si="109"/>
        <v>1</v>
      </c>
      <c r="AX310" s="7">
        <f t="shared" si="110"/>
        <v>1</v>
      </c>
      <c r="AY310" s="7">
        <f t="shared" si="111"/>
        <v>0</v>
      </c>
      <c r="AZ310" s="7">
        <f t="shared" si="112"/>
        <v>0</v>
      </c>
      <c r="BA310" s="7">
        <f t="shared" si="113"/>
        <v>0</v>
      </c>
      <c r="BB310" s="7">
        <f t="shared" si="114"/>
        <v>0</v>
      </c>
      <c r="BC310" s="8">
        <f t="shared" si="115"/>
        <v>1</v>
      </c>
      <c r="BD310" s="9" t="str">
        <f t="shared" si="116"/>
        <v>NF</v>
      </c>
      <c r="BE310" s="9" t="str">
        <f t="shared" si="117"/>
        <v>NF</v>
      </c>
      <c r="BF310" s="9">
        <f t="shared" si="118"/>
        <v>470000</v>
      </c>
      <c r="BG310" s="9" t="str">
        <f t="shared" si="119"/>
        <v>NF</v>
      </c>
      <c r="BH310" s="9" t="str">
        <f t="shared" si="120"/>
        <v>NF</v>
      </c>
      <c r="BI310" s="9">
        <f t="shared" si="121"/>
        <v>470000</v>
      </c>
      <c r="BJ310" s="10">
        <f t="shared" si="122"/>
        <v>0</v>
      </c>
      <c r="BK310" s="10">
        <f t="shared" si="123"/>
        <v>0</v>
      </c>
      <c r="BL310" s="10">
        <f t="shared" si="124"/>
        <v>1</v>
      </c>
      <c r="BM310" s="10">
        <f t="shared" si="125"/>
        <v>0</v>
      </c>
      <c r="BN310" s="10">
        <f t="shared" si="126"/>
        <v>0</v>
      </c>
    </row>
    <row r="311" spans="41:66" ht="19" x14ac:dyDescent="0.25">
      <c r="AO311" t="s">
        <v>126</v>
      </c>
      <c r="AP311" t="s">
        <v>127</v>
      </c>
      <c r="AQ311" t="s">
        <v>949</v>
      </c>
      <c r="AR311">
        <v>277.99</v>
      </c>
      <c r="AS311" s="7">
        <f t="shared" si="105"/>
        <v>1</v>
      </c>
      <c r="AT311" s="7">
        <f t="shared" si="106"/>
        <v>1</v>
      </c>
      <c r="AU311" s="7">
        <f t="shared" si="107"/>
        <v>0</v>
      </c>
      <c r="AV311" s="7">
        <f t="shared" si="108"/>
        <v>0</v>
      </c>
      <c r="AW311" s="7">
        <f t="shared" si="109"/>
        <v>0</v>
      </c>
      <c r="AX311" s="7">
        <f t="shared" si="110"/>
        <v>0</v>
      </c>
      <c r="AY311" s="7">
        <f t="shared" si="111"/>
        <v>0</v>
      </c>
      <c r="AZ311" s="7">
        <f t="shared" si="112"/>
        <v>0</v>
      </c>
      <c r="BA311" s="7">
        <f t="shared" si="113"/>
        <v>0</v>
      </c>
      <c r="BB311" s="7">
        <f t="shared" si="114"/>
        <v>0</v>
      </c>
      <c r="BC311" s="8">
        <f t="shared" si="115"/>
        <v>1</v>
      </c>
      <c r="BD311" s="9">
        <f t="shared" si="116"/>
        <v>780000</v>
      </c>
      <c r="BE311" s="9" t="str">
        <f t="shared" si="117"/>
        <v>NF</v>
      </c>
      <c r="BF311" s="9" t="str">
        <f t="shared" si="118"/>
        <v>NF</v>
      </c>
      <c r="BG311" s="9" t="str">
        <f t="shared" si="119"/>
        <v>NF</v>
      </c>
      <c r="BH311" s="9" t="str">
        <f t="shared" si="120"/>
        <v>NF</v>
      </c>
      <c r="BI311" s="9">
        <f t="shared" si="121"/>
        <v>780000</v>
      </c>
      <c r="BJ311" s="10">
        <f t="shared" si="122"/>
        <v>1</v>
      </c>
      <c r="BK311" s="10">
        <f t="shared" si="123"/>
        <v>0</v>
      </c>
      <c r="BL311" s="10">
        <f t="shared" si="124"/>
        <v>0</v>
      </c>
      <c r="BM311" s="10">
        <f t="shared" si="125"/>
        <v>0</v>
      </c>
      <c r="BN311" s="10">
        <f t="shared" si="126"/>
        <v>0</v>
      </c>
    </row>
    <row r="312" spans="41:66" ht="19" x14ac:dyDescent="0.25">
      <c r="AO312" t="s">
        <v>367</v>
      </c>
      <c r="AP312" t="s">
        <v>368</v>
      </c>
      <c r="AQ312" t="s">
        <v>950</v>
      </c>
      <c r="AR312">
        <v>343.68</v>
      </c>
      <c r="AS312" s="7">
        <f t="shared" si="105"/>
        <v>0</v>
      </c>
      <c r="AT312" s="7">
        <f t="shared" si="106"/>
        <v>0</v>
      </c>
      <c r="AU312" s="7">
        <f t="shared" si="107"/>
        <v>1</v>
      </c>
      <c r="AV312" s="7">
        <f t="shared" si="108"/>
        <v>1</v>
      </c>
      <c r="AW312" s="7">
        <f t="shared" si="109"/>
        <v>0</v>
      </c>
      <c r="AX312" s="7">
        <f t="shared" si="110"/>
        <v>0</v>
      </c>
      <c r="AY312" s="7">
        <f t="shared" si="111"/>
        <v>0</v>
      </c>
      <c r="AZ312" s="7">
        <f t="shared" si="112"/>
        <v>0</v>
      </c>
      <c r="BA312" s="7">
        <f t="shared" si="113"/>
        <v>0</v>
      </c>
      <c r="BB312" s="7">
        <f t="shared" si="114"/>
        <v>0</v>
      </c>
      <c r="BC312" s="8">
        <f t="shared" si="115"/>
        <v>1</v>
      </c>
      <c r="BD312" s="9" t="str">
        <f t="shared" si="116"/>
        <v>NF</v>
      </c>
      <c r="BE312" s="9">
        <f t="shared" si="117"/>
        <v>220000</v>
      </c>
      <c r="BF312" s="9" t="str">
        <f t="shared" si="118"/>
        <v>NF</v>
      </c>
      <c r="BG312" s="9" t="str">
        <f t="shared" si="119"/>
        <v>NF</v>
      </c>
      <c r="BH312" s="9" t="str">
        <f t="shared" si="120"/>
        <v>NF</v>
      </c>
      <c r="BI312" s="9">
        <f t="shared" si="121"/>
        <v>220000</v>
      </c>
      <c r="BJ312" s="10">
        <f t="shared" si="122"/>
        <v>0</v>
      </c>
      <c r="BK312" s="10">
        <f t="shared" si="123"/>
        <v>1</v>
      </c>
      <c r="BL312" s="10">
        <f t="shared" si="124"/>
        <v>0</v>
      </c>
      <c r="BM312" s="10">
        <f t="shared" si="125"/>
        <v>0</v>
      </c>
      <c r="BN312" s="10">
        <f t="shared" si="126"/>
        <v>0</v>
      </c>
    </row>
    <row r="313" spans="41:66" ht="19" x14ac:dyDescent="0.25">
      <c r="AO313" t="s">
        <v>504</v>
      </c>
      <c r="AP313" t="s">
        <v>505</v>
      </c>
      <c r="AQ313" t="s">
        <v>951</v>
      </c>
      <c r="AR313">
        <v>65.45</v>
      </c>
      <c r="AS313" s="7">
        <f t="shared" si="105"/>
        <v>0</v>
      </c>
      <c r="AT313" s="7">
        <f t="shared" si="106"/>
        <v>0</v>
      </c>
      <c r="AU313" s="7">
        <f t="shared" si="107"/>
        <v>0</v>
      </c>
      <c r="AV313" s="7">
        <f t="shared" si="108"/>
        <v>0</v>
      </c>
      <c r="AW313" s="7">
        <f t="shared" si="109"/>
        <v>1</v>
      </c>
      <c r="AX313" s="7">
        <f t="shared" si="110"/>
        <v>1</v>
      </c>
      <c r="AY313" s="7">
        <f t="shared" si="111"/>
        <v>0</v>
      </c>
      <c r="AZ313" s="7">
        <f t="shared" si="112"/>
        <v>0</v>
      </c>
      <c r="BA313" s="7">
        <f t="shared" si="113"/>
        <v>0</v>
      </c>
      <c r="BB313" s="7">
        <f t="shared" si="114"/>
        <v>0</v>
      </c>
      <c r="BC313" s="8">
        <f t="shared" si="115"/>
        <v>1</v>
      </c>
      <c r="BD313" s="9" t="str">
        <f t="shared" si="116"/>
        <v>NF</v>
      </c>
      <c r="BE313" s="9" t="str">
        <f t="shared" si="117"/>
        <v>NF</v>
      </c>
      <c r="BF313" s="9">
        <f t="shared" si="118"/>
        <v>150000</v>
      </c>
      <c r="BG313" s="9" t="str">
        <f t="shared" si="119"/>
        <v>NF</v>
      </c>
      <c r="BH313" s="9" t="str">
        <f t="shared" si="120"/>
        <v>NF</v>
      </c>
      <c r="BI313" s="9">
        <f t="shared" si="121"/>
        <v>150000</v>
      </c>
      <c r="BJ313" s="10">
        <f t="shared" si="122"/>
        <v>0</v>
      </c>
      <c r="BK313" s="10">
        <f t="shared" si="123"/>
        <v>0</v>
      </c>
      <c r="BL313" s="10">
        <f t="shared" si="124"/>
        <v>1</v>
      </c>
      <c r="BM313" s="10">
        <f t="shared" si="125"/>
        <v>0</v>
      </c>
      <c r="BN313" s="10">
        <f t="shared" si="126"/>
        <v>0</v>
      </c>
    </row>
    <row r="314" spans="41:66" ht="19" x14ac:dyDescent="0.25">
      <c r="AO314" t="s">
        <v>506</v>
      </c>
      <c r="AP314" t="s">
        <v>507</v>
      </c>
      <c r="AQ314" t="s">
        <v>952</v>
      </c>
      <c r="AR314">
        <v>27.58</v>
      </c>
      <c r="AS314" s="7">
        <f t="shared" si="105"/>
        <v>0</v>
      </c>
      <c r="AT314" s="7">
        <f t="shared" si="106"/>
        <v>0</v>
      </c>
      <c r="AU314" s="7">
        <f t="shared" si="107"/>
        <v>0</v>
      </c>
      <c r="AV314" s="7">
        <f t="shared" si="108"/>
        <v>0</v>
      </c>
      <c r="AW314" s="7">
        <f t="shared" si="109"/>
        <v>1</v>
      </c>
      <c r="AX314" s="7">
        <f t="shared" si="110"/>
        <v>1</v>
      </c>
      <c r="AY314" s="7">
        <f t="shared" si="111"/>
        <v>0</v>
      </c>
      <c r="AZ314" s="7">
        <f t="shared" si="112"/>
        <v>0</v>
      </c>
      <c r="BA314" s="7">
        <f t="shared" si="113"/>
        <v>0</v>
      </c>
      <c r="BB314" s="7">
        <f t="shared" si="114"/>
        <v>0</v>
      </c>
      <c r="BC314" s="8">
        <f t="shared" si="115"/>
        <v>1</v>
      </c>
      <c r="BD314" s="9" t="str">
        <f t="shared" si="116"/>
        <v>NF</v>
      </c>
      <c r="BE314" s="9" t="str">
        <f t="shared" si="117"/>
        <v>NF</v>
      </c>
      <c r="BF314" s="9">
        <f t="shared" si="118"/>
        <v>830000</v>
      </c>
      <c r="BG314" s="9" t="str">
        <f t="shared" si="119"/>
        <v>NF</v>
      </c>
      <c r="BH314" s="9" t="str">
        <f t="shared" si="120"/>
        <v>NF</v>
      </c>
      <c r="BI314" s="9">
        <f t="shared" si="121"/>
        <v>830000</v>
      </c>
      <c r="BJ314" s="10">
        <f t="shared" si="122"/>
        <v>0</v>
      </c>
      <c r="BK314" s="10">
        <f t="shared" si="123"/>
        <v>0</v>
      </c>
      <c r="BL314" s="10">
        <f t="shared" si="124"/>
        <v>1</v>
      </c>
      <c r="BM314" s="10">
        <f t="shared" si="125"/>
        <v>0</v>
      </c>
      <c r="BN314" s="10">
        <f t="shared" si="126"/>
        <v>0</v>
      </c>
    </row>
    <row r="315" spans="41:66" ht="19" x14ac:dyDescent="0.25">
      <c r="AO315" t="s">
        <v>508</v>
      </c>
      <c r="AP315" t="s">
        <v>509</v>
      </c>
      <c r="AQ315" t="s">
        <v>953</v>
      </c>
      <c r="AR315">
        <v>531.47</v>
      </c>
      <c r="AS315" s="7">
        <f t="shared" si="105"/>
        <v>0</v>
      </c>
      <c r="AT315" s="7">
        <f t="shared" si="106"/>
        <v>0</v>
      </c>
      <c r="AU315" s="7">
        <f t="shared" si="107"/>
        <v>0</v>
      </c>
      <c r="AV315" s="7">
        <f t="shared" si="108"/>
        <v>0</v>
      </c>
      <c r="AW315" s="7">
        <f t="shared" si="109"/>
        <v>1</v>
      </c>
      <c r="AX315" s="7">
        <f t="shared" si="110"/>
        <v>1</v>
      </c>
      <c r="AY315" s="7">
        <f t="shared" si="111"/>
        <v>0</v>
      </c>
      <c r="AZ315" s="7">
        <f t="shared" si="112"/>
        <v>0</v>
      </c>
      <c r="BA315" s="7">
        <f t="shared" si="113"/>
        <v>0</v>
      </c>
      <c r="BB315" s="7">
        <f t="shared" si="114"/>
        <v>0</v>
      </c>
      <c r="BC315" s="8">
        <f t="shared" si="115"/>
        <v>1</v>
      </c>
      <c r="BD315" s="9" t="str">
        <f t="shared" si="116"/>
        <v>NF</v>
      </c>
      <c r="BE315" s="9" t="str">
        <f t="shared" si="117"/>
        <v>NF</v>
      </c>
      <c r="BF315" s="9">
        <f t="shared" si="118"/>
        <v>98000</v>
      </c>
      <c r="BG315" s="9" t="str">
        <f t="shared" si="119"/>
        <v>NF</v>
      </c>
      <c r="BH315" s="9" t="str">
        <f t="shared" si="120"/>
        <v>NF</v>
      </c>
      <c r="BI315" s="9">
        <f t="shared" si="121"/>
        <v>98000</v>
      </c>
      <c r="BJ315" s="10">
        <f t="shared" si="122"/>
        <v>0</v>
      </c>
      <c r="BK315" s="10">
        <f t="shared" si="123"/>
        <v>0</v>
      </c>
      <c r="BL315" s="10">
        <f t="shared" si="124"/>
        <v>1</v>
      </c>
      <c r="BM315" s="10">
        <f t="shared" si="125"/>
        <v>0</v>
      </c>
      <c r="BN315" s="10">
        <f t="shared" si="126"/>
        <v>0</v>
      </c>
    </row>
    <row r="316" spans="41:66" ht="19" x14ac:dyDescent="0.25">
      <c r="AO316" t="s">
        <v>510</v>
      </c>
      <c r="AP316" t="s">
        <v>511</v>
      </c>
      <c r="AQ316" t="s">
        <v>954</v>
      </c>
      <c r="AR316">
        <v>46.71</v>
      </c>
      <c r="AS316" s="7">
        <f t="shared" si="105"/>
        <v>0</v>
      </c>
      <c r="AT316" s="7">
        <f t="shared" si="106"/>
        <v>0</v>
      </c>
      <c r="AU316" s="7">
        <f t="shared" si="107"/>
        <v>0</v>
      </c>
      <c r="AV316" s="7">
        <f t="shared" si="108"/>
        <v>0</v>
      </c>
      <c r="AW316" s="7">
        <f t="shared" si="109"/>
        <v>1</v>
      </c>
      <c r="AX316" s="7">
        <f t="shared" si="110"/>
        <v>1</v>
      </c>
      <c r="AY316" s="7">
        <f t="shared" si="111"/>
        <v>0</v>
      </c>
      <c r="AZ316" s="7">
        <f t="shared" si="112"/>
        <v>0</v>
      </c>
      <c r="BA316" s="7">
        <f t="shared" si="113"/>
        <v>0</v>
      </c>
      <c r="BB316" s="7">
        <f t="shared" si="114"/>
        <v>0</v>
      </c>
      <c r="BC316" s="8">
        <f t="shared" si="115"/>
        <v>1</v>
      </c>
      <c r="BD316" s="9" t="str">
        <f t="shared" si="116"/>
        <v>NF</v>
      </c>
      <c r="BE316" s="9" t="str">
        <f t="shared" si="117"/>
        <v>NF</v>
      </c>
      <c r="BF316" s="9">
        <f t="shared" si="118"/>
        <v>5300000</v>
      </c>
      <c r="BG316" s="9" t="str">
        <f t="shared" si="119"/>
        <v>NF</v>
      </c>
      <c r="BH316" s="9" t="str">
        <f t="shared" si="120"/>
        <v>NF</v>
      </c>
      <c r="BI316" s="9">
        <f t="shared" si="121"/>
        <v>5300000</v>
      </c>
      <c r="BJ316" s="10">
        <f t="shared" si="122"/>
        <v>0</v>
      </c>
      <c r="BK316" s="10">
        <f t="shared" si="123"/>
        <v>0</v>
      </c>
      <c r="BL316" s="10">
        <f t="shared" si="124"/>
        <v>1</v>
      </c>
      <c r="BM316" s="10">
        <f t="shared" si="125"/>
        <v>0</v>
      </c>
      <c r="BN316" s="10">
        <f t="shared" si="126"/>
        <v>0</v>
      </c>
    </row>
    <row r="317" spans="41:66" ht="19" x14ac:dyDescent="0.25">
      <c r="AO317" t="s">
        <v>512</v>
      </c>
      <c r="AP317" t="s">
        <v>513</v>
      </c>
      <c r="AQ317" t="s">
        <v>955</v>
      </c>
      <c r="AR317">
        <v>95.28</v>
      </c>
      <c r="AS317" s="7">
        <f t="shared" si="105"/>
        <v>0</v>
      </c>
      <c r="AT317" s="7">
        <f t="shared" si="106"/>
        <v>0</v>
      </c>
      <c r="AU317" s="7">
        <f t="shared" si="107"/>
        <v>0</v>
      </c>
      <c r="AV317" s="7">
        <f t="shared" si="108"/>
        <v>0</v>
      </c>
      <c r="AW317" s="7">
        <f t="shared" si="109"/>
        <v>1</v>
      </c>
      <c r="AX317" s="7">
        <f t="shared" si="110"/>
        <v>1</v>
      </c>
      <c r="AY317" s="7">
        <f t="shared" si="111"/>
        <v>0</v>
      </c>
      <c r="AZ317" s="7">
        <f t="shared" si="112"/>
        <v>0</v>
      </c>
      <c r="BA317" s="7">
        <f t="shared" si="113"/>
        <v>0</v>
      </c>
      <c r="BB317" s="7">
        <f t="shared" si="114"/>
        <v>0</v>
      </c>
      <c r="BC317" s="8">
        <f t="shared" si="115"/>
        <v>1</v>
      </c>
      <c r="BD317" s="9" t="str">
        <f t="shared" si="116"/>
        <v>NF</v>
      </c>
      <c r="BE317" s="9" t="str">
        <f t="shared" si="117"/>
        <v>NF</v>
      </c>
      <c r="BF317" s="9">
        <f t="shared" si="118"/>
        <v>230000</v>
      </c>
      <c r="BG317" s="9" t="str">
        <f t="shared" si="119"/>
        <v>NF</v>
      </c>
      <c r="BH317" s="9" t="str">
        <f t="shared" si="120"/>
        <v>NF</v>
      </c>
      <c r="BI317" s="9">
        <f t="shared" si="121"/>
        <v>230000</v>
      </c>
      <c r="BJ317" s="10">
        <f t="shared" si="122"/>
        <v>0</v>
      </c>
      <c r="BK317" s="10">
        <f t="shared" si="123"/>
        <v>0</v>
      </c>
      <c r="BL317" s="10">
        <f t="shared" si="124"/>
        <v>1</v>
      </c>
      <c r="BM317" s="10">
        <f t="shared" si="125"/>
        <v>0</v>
      </c>
      <c r="BN317" s="10">
        <f t="shared" si="126"/>
        <v>0</v>
      </c>
    </row>
    <row r="318" spans="41:66" ht="19" x14ac:dyDescent="0.25">
      <c r="AO318" t="s">
        <v>600</v>
      </c>
      <c r="AP318" t="s">
        <v>601</v>
      </c>
      <c r="AQ318" t="s">
        <v>956</v>
      </c>
      <c r="AR318">
        <v>34.53</v>
      </c>
      <c r="AS318" s="7">
        <f t="shared" si="105"/>
        <v>0</v>
      </c>
      <c r="AT318" s="7">
        <f t="shared" si="106"/>
        <v>0</v>
      </c>
      <c r="AU318" s="7">
        <f t="shared" si="107"/>
        <v>0</v>
      </c>
      <c r="AV318" s="7">
        <f t="shared" si="108"/>
        <v>0</v>
      </c>
      <c r="AW318" s="7">
        <f t="shared" si="109"/>
        <v>0</v>
      </c>
      <c r="AX318" s="7">
        <f t="shared" si="110"/>
        <v>0</v>
      </c>
      <c r="AY318" s="7">
        <f t="shared" si="111"/>
        <v>1</v>
      </c>
      <c r="AZ318" s="7">
        <f t="shared" si="112"/>
        <v>1</v>
      </c>
      <c r="BA318" s="7">
        <f t="shared" si="113"/>
        <v>0</v>
      </c>
      <c r="BB318" s="7">
        <f t="shared" si="114"/>
        <v>0</v>
      </c>
      <c r="BC318" s="8">
        <f t="shared" si="115"/>
        <v>1</v>
      </c>
      <c r="BD318" s="9" t="str">
        <f t="shared" si="116"/>
        <v>NF</v>
      </c>
      <c r="BE318" s="9" t="str">
        <f t="shared" si="117"/>
        <v>NF</v>
      </c>
      <c r="BF318" s="9" t="str">
        <f t="shared" si="118"/>
        <v>NF</v>
      </c>
      <c r="BG318" s="9">
        <f t="shared" si="119"/>
        <v>1700000</v>
      </c>
      <c r="BH318" s="9" t="str">
        <f t="shared" si="120"/>
        <v>NF</v>
      </c>
      <c r="BI318" s="9">
        <f t="shared" si="121"/>
        <v>1700000</v>
      </c>
      <c r="BJ318" s="10">
        <f t="shared" si="122"/>
        <v>0</v>
      </c>
      <c r="BK318" s="10">
        <f t="shared" si="123"/>
        <v>0</v>
      </c>
      <c r="BL318" s="10">
        <f t="shared" si="124"/>
        <v>0</v>
      </c>
      <c r="BM318" s="10">
        <f t="shared" si="125"/>
        <v>1</v>
      </c>
      <c r="BN318" s="10">
        <f t="shared" si="126"/>
        <v>0</v>
      </c>
    </row>
    <row r="319" spans="41:66" ht="19" x14ac:dyDescent="0.25">
      <c r="AO319" t="s">
        <v>132</v>
      </c>
      <c r="AP319" t="s">
        <v>133</v>
      </c>
      <c r="AQ319" t="s">
        <v>957</v>
      </c>
      <c r="AR319">
        <v>15.18</v>
      </c>
      <c r="AS319" s="7">
        <f t="shared" si="105"/>
        <v>1</v>
      </c>
      <c r="AT319" s="7">
        <f t="shared" si="106"/>
        <v>1</v>
      </c>
      <c r="AU319" s="7">
        <f t="shared" si="107"/>
        <v>0</v>
      </c>
      <c r="AV319" s="7">
        <f t="shared" si="108"/>
        <v>0</v>
      </c>
      <c r="AW319" s="7">
        <f t="shared" si="109"/>
        <v>0</v>
      </c>
      <c r="AX319" s="7">
        <f t="shared" si="110"/>
        <v>0</v>
      </c>
      <c r="AY319" s="7">
        <f t="shared" si="111"/>
        <v>0</v>
      </c>
      <c r="AZ319" s="7">
        <f t="shared" si="112"/>
        <v>0</v>
      </c>
      <c r="BA319" s="7">
        <f t="shared" si="113"/>
        <v>0</v>
      </c>
      <c r="BB319" s="7">
        <f t="shared" si="114"/>
        <v>0</v>
      </c>
      <c r="BC319" s="8">
        <f t="shared" si="115"/>
        <v>1</v>
      </c>
      <c r="BD319" s="9">
        <f t="shared" si="116"/>
        <v>2000000</v>
      </c>
      <c r="BE319" s="9" t="str">
        <f t="shared" si="117"/>
        <v>NF</v>
      </c>
      <c r="BF319" s="9" t="str">
        <f t="shared" si="118"/>
        <v>NF</v>
      </c>
      <c r="BG319" s="9" t="str">
        <f t="shared" si="119"/>
        <v>NF</v>
      </c>
      <c r="BH319" s="9" t="str">
        <f t="shared" si="120"/>
        <v>NF</v>
      </c>
      <c r="BI319" s="9">
        <f t="shared" si="121"/>
        <v>2000000</v>
      </c>
      <c r="BJ319" s="10">
        <f t="shared" si="122"/>
        <v>1</v>
      </c>
      <c r="BK319" s="10">
        <f t="shared" si="123"/>
        <v>0</v>
      </c>
      <c r="BL319" s="10">
        <f t="shared" si="124"/>
        <v>0</v>
      </c>
      <c r="BM319" s="10">
        <f t="shared" si="125"/>
        <v>0</v>
      </c>
      <c r="BN319" s="10">
        <f t="shared" si="126"/>
        <v>0</v>
      </c>
    </row>
  </sheetData>
  <conditionalFormatting sqref="BJ2:BN3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9"/>
  <sheetViews>
    <sheetView tabSelected="1" zoomScale="136" zoomScaleNormal="136" workbookViewId="0">
      <pane ySplit="1" topLeftCell="A2" activePane="bottomLeft" state="frozen"/>
      <selection pane="bottomLeft" activeCell="A25" sqref="A25:XFD25"/>
    </sheetView>
  </sheetViews>
  <sheetFormatPr baseColWidth="10" defaultColWidth="8.83203125" defaultRowHeight="15" x14ac:dyDescent="0.2"/>
  <cols>
    <col min="3" max="3" width="29.1640625" customWidth="1"/>
    <col min="5" max="15" width="4.83203125" bestFit="1" customWidth="1"/>
    <col min="16" max="21" width="9.1640625" style="1"/>
    <col min="22" max="22" width="9.83203125" style="13" bestFit="1" customWidth="1"/>
    <col min="23" max="23" width="8.6640625" style="13" bestFit="1" customWidth="1"/>
    <col min="24" max="24" width="5.33203125" style="13" bestFit="1" customWidth="1"/>
    <col min="25" max="25" width="8.6640625" style="13" bestFit="1" customWidth="1"/>
    <col min="26" max="26" width="7.5" style="13" bestFit="1" customWidth="1"/>
  </cols>
  <sheetData>
    <row r="1" spans="1:26" ht="84" x14ac:dyDescent="0.2">
      <c r="A1" s="2" t="s">
        <v>2</v>
      </c>
      <c r="B1" s="2" t="s">
        <v>3</v>
      </c>
      <c r="C1" s="2" t="s">
        <v>641</v>
      </c>
      <c r="D1" s="2" t="s">
        <v>4</v>
      </c>
      <c r="E1" s="2" t="s">
        <v>965</v>
      </c>
      <c r="F1" s="2" t="s">
        <v>966</v>
      </c>
      <c r="G1" s="2" t="s">
        <v>967</v>
      </c>
      <c r="H1" s="2" t="s">
        <v>968</v>
      </c>
      <c r="I1" s="2" t="s">
        <v>969</v>
      </c>
      <c r="J1" s="2" t="s">
        <v>970</v>
      </c>
      <c r="K1" s="2" t="s">
        <v>971</v>
      </c>
      <c r="L1" s="2" t="s">
        <v>972</v>
      </c>
      <c r="M1" s="2" t="s">
        <v>973</v>
      </c>
      <c r="N1" s="2" t="s">
        <v>974</v>
      </c>
      <c r="O1" s="2" t="s">
        <v>958</v>
      </c>
      <c r="P1" s="11" t="s">
        <v>960</v>
      </c>
      <c r="Q1" s="11" t="s">
        <v>961</v>
      </c>
      <c r="R1" s="11" t="s">
        <v>962</v>
      </c>
      <c r="S1" s="11" t="s">
        <v>963</v>
      </c>
      <c r="T1" s="11" t="s">
        <v>964</v>
      </c>
      <c r="U1" s="11" t="s">
        <v>959</v>
      </c>
      <c r="V1" s="12" t="s">
        <v>0</v>
      </c>
      <c r="W1" s="12" t="s">
        <v>184</v>
      </c>
      <c r="X1" s="12" t="s">
        <v>369</v>
      </c>
      <c r="Y1" s="12" t="s">
        <v>516</v>
      </c>
      <c r="Z1" s="12" t="s">
        <v>602</v>
      </c>
    </row>
    <row r="2" spans="1:26" x14ac:dyDescent="0.2">
      <c r="A2" t="s">
        <v>14</v>
      </c>
      <c r="B2" t="s">
        <v>15</v>
      </c>
      <c r="C2" t="s">
        <v>642</v>
      </c>
      <c r="D2">
        <v>36.08</v>
      </c>
      <c r="E2">
        <v>8</v>
      </c>
      <c r="F2">
        <v>13</v>
      </c>
      <c r="G2">
        <v>32</v>
      </c>
      <c r="H2">
        <v>414</v>
      </c>
      <c r="I2">
        <v>9</v>
      </c>
      <c r="J2">
        <v>22</v>
      </c>
      <c r="K2">
        <v>33</v>
      </c>
      <c r="L2">
        <v>431</v>
      </c>
      <c r="M2">
        <v>6</v>
      </c>
      <c r="N2">
        <v>15</v>
      </c>
      <c r="O2">
        <v>431</v>
      </c>
      <c r="P2" s="1">
        <v>21000000</v>
      </c>
      <c r="Q2" s="1">
        <v>300000000000</v>
      </c>
      <c r="R2" s="1">
        <v>25000000</v>
      </c>
      <c r="S2" s="1">
        <v>400000000000</v>
      </c>
      <c r="T2" s="1">
        <v>100000000</v>
      </c>
      <c r="U2" s="1">
        <v>21000000</v>
      </c>
      <c r="V2" s="13">
        <v>1</v>
      </c>
      <c r="W2" s="13">
        <v>14285.714285714286</v>
      </c>
      <c r="X2" s="13">
        <v>1.1904761904761905</v>
      </c>
      <c r="Y2" s="13">
        <v>19047.619047619046</v>
      </c>
      <c r="Z2" s="13">
        <v>4.7619047619047619</v>
      </c>
    </row>
    <row r="3" spans="1:26" x14ac:dyDescent="0.2">
      <c r="A3" t="s">
        <v>7</v>
      </c>
      <c r="D3">
        <v>35.380000000000003</v>
      </c>
      <c r="E3">
        <v>35</v>
      </c>
      <c r="F3">
        <v>353</v>
      </c>
      <c r="G3">
        <v>7</v>
      </c>
      <c r="H3">
        <v>108</v>
      </c>
      <c r="I3">
        <v>2</v>
      </c>
      <c r="J3">
        <v>2</v>
      </c>
      <c r="K3">
        <v>4</v>
      </c>
      <c r="L3">
        <v>106</v>
      </c>
      <c r="M3">
        <v>0</v>
      </c>
      <c r="N3">
        <v>0</v>
      </c>
      <c r="O3">
        <v>353</v>
      </c>
      <c r="P3" s="1">
        <v>80000000000</v>
      </c>
      <c r="Q3" s="1">
        <v>20000000000</v>
      </c>
      <c r="R3" s="1">
        <v>490000</v>
      </c>
      <c r="S3" s="1">
        <v>31000000000</v>
      </c>
      <c r="T3" s="1" t="s">
        <v>975</v>
      </c>
      <c r="U3" s="1">
        <v>490000</v>
      </c>
      <c r="V3" s="13">
        <v>163265.30612244899</v>
      </c>
      <c r="W3" s="13">
        <v>40816.326530612248</v>
      </c>
      <c r="X3" s="13">
        <v>1</v>
      </c>
      <c r="Y3" s="13">
        <v>63265.306122448979</v>
      </c>
      <c r="Z3" s="13">
        <v>0</v>
      </c>
    </row>
    <row r="4" spans="1:26" x14ac:dyDescent="0.2">
      <c r="A4" t="s">
        <v>603</v>
      </c>
      <c r="B4" t="s">
        <v>604</v>
      </c>
      <c r="C4" t="s">
        <v>643</v>
      </c>
      <c r="D4">
        <v>43.36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30</v>
      </c>
      <c r="N4">
        <v>291</v>
      </c>
      <c r="O4">
        <v>291</v>
      </c>
      <c r="P4" s="1" t="s">
        <v>975</v>
      </c>
      <c r="Q4" s="1" t="s">
        <v>975</v>
      </c>
      <c r="R4" s="1" t="s">
        <v>975</v>
      </c>
      <c r="S4" s="1" t="s">
        <v>975</v>
      </c>
      <c r="T4" s="1">
        <v>200000000000</v>
      </c>
      <c r="U4" s="1">
        <v>200000000000</v>
      </c>
      <c r="V4" s="13">
        <v>0</v>
      </c>
      <c r="W4" s="13">
        <v>0</v>
      </c>
      <c r="X4" s="13">
        <v>0</v>
      </c>
      <c r="Y4" s="13">
        <v>0</v>
      </c>
      <c r="Z4" s="13">
        <v>1</v>
      </c>
    </row>
    <row r="5" spans="1:26" x14ac:dyDescent="0.2">
      <c r="A5" t="s">
        <v>10</v>
      </c>
      <c r="B5" t="s">
        <v>11</v>
      </c>
      <c r="C5" t="s">
        <v>644</v>
      </c>
      <c r="D5">
        <v>49.41</v>
      </c>
      <c r="E5">
        <v>11</v>
      </c>
      <c r="F5">
        <v>20</v>
      </c>
      <c r="G5">
        <v>23</v>
      </c>
      <c r="H5">
        <v>47</v>
      </c>
      <c r="I5">
        <v>1</v>
      </c>
      <c r="J5">
        <v>2</v>
      </c>
      <c r="K5">
        <v>26</v>
      </c>
      <c r="L5">
        <v>48</v>
      </c>
      <c r="M5">
        <v>14</v>
      </c>
      <c r="N5">
        <v>17</v>
      </c>
      <c r="O5">
        <v>48</v>
      </c>
      <c r="P5" s="1">
        <v>23000000</v>
      </c>
      <c r="Q5" s="1">
        <v>530000000</v>
      </c>
      <c r="R5" s="1">
        <v>91000</v>
      </c>
      <c r="S5" s="1">
        <v>1100000000</v>
      </c>
      <c r="T5" s="1">
        <v>110000000</v>
      </c>
      <c r="U5" s="1">
        <v>91000</v>
      </c>
      <c r="V5" s="13">
        <v>252.74725274725276</v>
      </c>
      <c r="W5" s="13">
        <v>5824.1758241758243</v>
      </c>
      <c r="X5" s="13">
        <v>1</v>
      </c>
      <c r="Y5" s="13">
        <v>12087.912087912087</v>
      </c>
      <c r="Z5" s="13">
        <v>1208.7912087912089</v>
      </c>
    </row>
    <row r="6" spans="1:26" x14ac:dyDescent="0.2">
      <c r="A6" t="s">
        <v>185</v>
      </c>
      <c r="B6" t="s">
        <v>186</v>
      </c>
      <c r="C6" t="s">
        <v>645</v>
      </c>
      <c r="D6">
        <v>75.83</v>
      </c>
      <c r="E6">
        <v>0</v>
      </c>
      <c r="F6">
        <v>0</v>
      </c>
      <c r="G6">
        <v>21</v>
      </c>
      <c r="H6">
        <v>28</v>
      </c>
      <c r="I6">
        <v>0</v>
      </c>
      <c r="J6">
        <v>0</v>
      </c>
      <c r="K6">
        <v>9</v>
      </c>
      <c r="L6">
        <v>10</v>
      </c>
      <c r="M6">
        <v>16</v>
      </c>
      <c r="N6">
        <v>20</v>
      </c>
      <c r="O6">
        <v>28</v>
      </c>
      <c r="P6" s="1" t="s">
        <v>975</v>
      </c>
      <c r="Q6" s="1">
        <v>57000000</v>
      </c>
      <c r="R6" s="1" t="s">
        <v>975</v>
      </c>
      <c r="S6" s="1">
        <v>33000000</v>
      </c>
      <c r="T6" s="1">
        <v>62000000</v>
      </c>
      <c r="U6" s="1">
        <v>33000000</v>
      </c>
      <c r="V6" s="13">
        <v>0</v>
      </c>
      <c r="W6" s="13">
        <v>1.7272727272727273</v>
      </c>
      <c r="X6" s="13">
        <v>0</v>
      </c>
      <c r="Y6" s="13">
        <v>1</v>
      </c>
      <c r="Z6" s="13">
        <v>1.8787878787878789</v>
      </c>
    </row>
    <row r="7" spans="1:26" x14ac:dyDescent="0.2">
      <c r="A7" t="s">
        <v>16</v>
      </c>
      <c r="B7" t="s">
        <v>17</v>
      </c>
      <c r="C7" t="s">
        <v>646</v>
      </c>
      <c r="D7">
        <v>571.64</v>
      </c>
      <c r="E7">
        <v>7</v>
      </c>
      <c r="F7">
        <v>16</v>
      </c>
      <c r="G7">
        <v>1</v>
      </c>
      <c r="H7">
        <v>2</v>
      </c>
      <c r="I7">
        <v>1</v>
      </c>
      <c r="J7">
        <v>1</v>
      </c>
      <c r="K7">
        <v>16</v>
      </c>
      <c r="L7">
        <v>17</v>
      </c>
      <c r="M7">
        <v>6</v>
      </c>
      <c r="N7">
        <v>7</v>
      </c>
      <c r="O7">
        <v>17</v>
      </c>
      <c r="P7" s="1">
        <v>3600000</v>
      </c>
      <c r="Q7" s="1">
        <v>1200000</v>
      </c>
      <c r="R7" s="1">
        <v>150000</v>
      </c>
      <c r="S7" s="1">
        <v>41000000</v>
      </c>
      <c r="T7" s="1">
        <v>8400000</v>
      </c>
      <c r="U7" s="1">
        <v>150000</v>
      </c>
      <c r="V7" s="13">
        <v>24</v>
      </c>
      <c r="W7" s="13">
        <v>8</v>
      </c>
      <c r="X7" s="13">
        <v>1</v>
      </c>
      <c r="Y7" s="13">
        <v>273.33333333333331</v>
      </c>
      <c r="Z7" s="13">
        <v>56</v>
      </c>
    </row>
    <row r="8" spans="1:26" s="14" customFormat="1" x14ac:dyDescent="0.2">
      <c r="A8" s="14" t="s">
        <v>31</v>
      </c>
      <c r="B8" s="14" t="s">
        <v>32</v>
      </c>
      <c r="C8" s="14" t="s">
        <v>647</v>
      </c>
      <c r="D8" s="14">
        <v>35.909999999999997</v>
      </c>
      <c r="E8" s="14">
        <v>4</v>
      </c>
      <c r="F8" s="14">
        <v>7</v>
      </c>
      <c r="G8" s="14">
        <v>19</v>
      </c>
      <c r="H8" s="14">
        <v>29</v>
      </c>
      <c r="I8" s="14">
        <v>0</v>
      </c>
      <c r="J8" s="14">
        <v>0</v>
      </c>
      <c r="K8" s="14">
        <v>19</v>
      </c>
      <c r="L8" s="14">
        <v>27</v>
      </c>
      <c r="M8" s="14">
        <v>15</v>
      </c>
      <c r="N8" s="14">
        <v>18</v>
      </c>
      <c r="O8" s="14">
        <v>29</v>
      </c>
      <c r="P8" s="15">
        <v>4600000</v>
      </c>
      <c r="Q8" s="15">
        <v>260000000</v>
      </c>
      <c r="R8" s="15" t="s">
        <v>975</v>
      </c>
      <c r="S8" s="15">
        <v>130000000</v>
      </c>
      <c r="T8" s="15">
        <v>100000000</v>
      </c>
      <c r="U8" s="15">
        <v>4600000</v>
      </c>
      <c r="V8" s="16">
        <v>1</v>
      </c>
      <c r="W8" s="16">
        <v>56.521739130434781</v>
      </c>
      <c r="X8" s="16">
        <v>0</v>
      </c>
      <c r="Y8" s="16">
        <v>28.260869565217391</v>
      </c>
      <c r="Z8" s="16">
        <v>21.739130434782609</v>
      </c>
    </row>
    <row r="9" spans="1:26" x14ac:dyDescent="0.2">
      <c r="A9" t="s">
        <v>605</v>
      </c>
      <c r="C9" t="s">
        <v>648</v>
      </c>
      <c r="D9">
        <v>11.77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21</v>
      </c>
      <c r="N9">
        <v>302</v>
      </c>
      <c r="O9">
        <v>302</v>
      </c>
      <c r="P9" s="1" t="s">
        <v>975</v>
      </c>
      <c r="Q9" s="1" t="s">
        <v>975</v>
      </c>
      <c r="R9" s="1" t="s">
        <v>975</v>
      </c>
      <c r="S9" s="1" t="s">
        <v>975</v>
      </c>
      <c r="T9" s="1">
        <v>60000000000</v>
      </c>
      <c r="U9" s="1">
        <v>60000000000</v>
      </c>
      <c r="V9" s="13">
        <v>0</v>
      </c>
      <c r="W9" s="13">
        <v>0</v>
      </c>
      <c r="X9" s="13">
        <v>0</v>
      </c>
      <c r="Y9" s="13">
        <v>0</v>
      </c>
      <c r="Z9" s="13">
        <v>1</v>
      </c>
    </row>
    <row r="10" spans="1:26" s="14" customFormat="1" x14ac:dyDescent="0.2">
      <c r="A10" s="14" t="s">
        <v>174</v>
      </c>
      <c r="B10" s="14" t="s">
        <v>175</v>
      </c>
      <c r="C10" s="14" t="s">
        <v>649</v>
      </c>
      <c r="D10" s="14">
        <v>42.6</v>
      </c>
      <c r="E10" s="14">
        <v>1</v>
      </c>
      <c r="F10" s="14">
        <v>1</v>
      </c>
      <c r="G10" s="14">
        <v>16</v>
      </c>
      <c r="H10" s="14">
        <v>25</v>
      </c>
      <c r="I10" s="14">
        <v>0</v>
      </c>
      <c r="J10" s="14">
        <v>0</v>
      </c>
      <c r="K10" s="14">
        <v>16</v>
      </c>
      <c r="L10" s="14">
        <v>23</v>
      </c>
      <c r="M10" s="14">
        <v>16</v>
      </c>
      <c r="N10" s="14">
        <v>22</v>
      </c>
      <c r="O10" s="14">
        <v>25</v>
      </c>
      <c r="P10" s="15">
        <v>160000</v>
      </c>
      <c r="Q10" s="15">
        <v>280000000</v>
      </c>
      <c r="R10" s="15" t="s">
        <v>975</v>
      </c>
      <c r="S10" s="15">
        <v>560000000</v>
      </c>
      <c r="T10" s="15">
        <v>150000000</v>
      </c>
      <c r="U10" s="15">
        <v>160000</v>
      </c>
      <c r="V10" s="16">
        <v>1</v>
      </c>
      <c r="W10" s="16">
        <v>1750</v>
      </c>
      <c r="X10" s="16">
        <v>0</v>
      </c>
      <c r="Y10" s="16">
        <v>3500</v>
      </c>
      <c r="Z10" s="16">
        <v>937.5</v>
      </c>
    </row>
    <row r="11" spans="1:26" x14ac:dyDescent="0.2">
      <c r="A11" t="s">
        <v>27</v>
      </c>
      <c r="B11" t="s">
        <v>28</v>
      </c>
      <c r="C11" t="s">
        <v>650</v>
      </c>
      <c r="D11">
        <v>11.76</v>
      </c>
      <c r="E11">
        <v>4</v>
      </c>
      <c r="F11">
        <v>9</v>
      </c>
      <c r="G11">
        <v>15</v>
      </c>
      <c r="H11">
        <v>266</v>
      </c>
      <c r="I11">
        <v>5</v>
      </c>
      <c r="J11">
        <v>26</v>
      </c>
      <c r="K11">
        <v>17</v>
      </c>
      <c r="L11">
        <v>287</v>
      </c>
      <c r="M11">
        <v>5</v>
      </c>
      <c r="N11">
        <v>6</v>
      </c>
      <c r="O11">
        <v>287</v>
      </c>
      <c r="P11" s="1">
        <v>17000000</v>
      </c>
      <c r="Q11" s="1">
        <v>75000000000</v>
      </c>
      <c r="R11" s="1">
        <v>7600000</v>
      </c>
      <c r="S11" s="1">
        <v>170000000000</v>
      </c>
      <c r="T11" s="1">
        <v>34000000</v>
      </c>
      <c r="U11" s="1">
        <v>7600000</v>
      </c>
      <c r="V11" s="13">
        <v>2.236842105263158</v>
      </c>
      <c r="W11" s="13">
        <v>9868.4210526315783</v>
      </c>
      <c r="X11" s="13">
        <v>1</v>
      </c>
      <c r="Y11" s="13">
        <v>22368.42105263158</v>
      </c>
      <c r="Z11" s="13">
        <v>4.4736842105263159</v>
      </c>
    </row>
    <row r="12" spans="1:26" x14ac:dyDescent="0.2">
      <c r="A12" t="s">
        <v>47</v>
      </c>
      <c r="B12" t="s">
        <v>48</v>
      </c>
      <c r="C12" t="s">
        <v>651</v>
      </c>
      <c r="D12">
        <v>38.630000000000003</v>
      </c>
      <c r="E12">
        <v>3</v>
      </c>
      <c r="F12">
        <v>3</v>
      </c>
      <c r="G12">
        <v>11</v>
      </c>
      <c r="H12">
        <v>13</v>
      </c>
      <c r="I12">
        <v>9</v>
      </c>
      <c r="J12">
        <v>11</v>
      </c>
      <c r="K12">
        <v>8</v>
      </c>
      <c r="L12">
        <v>9</v>
      </c>
      <c r="M12">
        <v>11</v>
      </c>
      <c r="N12">
        <v>14</v>
      </c>
      <c r="O12">
        <v>14</v>
      </c>
      <c r="P12" s="1">
        <v>1800000</v>
      </c>
      <c r="Q12" s="1">
        <v>47000000</v>
      </c>
      <c r="R12" s="1">
        <v>11000000</v>
      </c>
      <c r="S12" s="1">
        <v>21000000</v>
      </c>
      <c r="T12" s="1">
        <v>71000000</v>
      </c>
      <c r="U12" s="1">
        <v>1800000</v>
      </c>
      <c r="V12" s="13">
        <v>1</v>
      </c>
      <c r="W12" s="13">
        <v>26.111111111111111</v>
      </c>
      <c r="X12" s="13">
        <v>6.1111111111111107</v>
      </c>
      <c r="Y12" s="13">
        <v>11.666666666666666</v>
      </c>
      <c r="Z12" s="13">
        <v>39.444444444444443</v>
      </c>
    </row>
    <row r="13" spans="1:26" x14ac:dyDescent="0.2">
      <c r="A13" t="s">
        <v>370</v>
      </c>
      <c r="B13" t="s">
        <v>371</v>
      </c>
      <c r="C13" t="s">
        <v>652</v>
      </c>
      <c r="D13">
        <v>161</v>
      </c>
      <c r="E13">
        <v>0</v>
      </c>
      <c r="F13">
        <v>0</v>
      </c>
      <c r="G13">
        <v>0</v>
      </c>
      <c r="H13">
        <v>0</v>
      </c>
      <c r="I13">
        <v>17</v>
      </c>
      <c r="J13">
        <v>21</v>
      </c>
      <c r="K13">
        <v>0</v>
      </c>
      <c r="L13">
        <v>0</v>
      </c>
      <c r="M13">
        <v>0</v>
      </c>
      <c r="N13">
        <v>0</v>
      </c>
      <c r="O13">
        <v>21</v>
      </c>
      <c r="P13" s="1" t="s">
        <v>975</v>
      </c>
      <c r="Q13" s="1" t="s">
        <v>975</v>
      </c>
      <c r="R13" s="1">
        <v>10000000</v>
      </c>
      <c r="S13" s="1" t="s">
        <v>975</v>
      </c>
      <c r="T13" s="1" t="s">
        <v>975</v>
      </c>
      <c r="U13" s="1">
        <v>10000000</v>
      </c>
      <c r="V13" s="13">
        <v>0</v>
      </c>
      <c r="W13" s="13">
        <v>0</v>
      </c>
      <c r="X13" s="13">
        <v>1</v>
      </c>
      <c r="Y13" s="13">
        <v>0</v>
      </c>
      <c r="Z13" s="13">
        <v>0</v>
      </c>
    </row>
    <row r="14" spans="1:26" x14ac:dyDescent="0.2">
      <c r="A14" t="s">
        <v>23</v>
      </c>
      <c r="B14" t="s">
        <v>24</v>
      </c>
      <c r="C14" t="s">
        <v>653</v>
      </c>
      <c r="D14">
        <v>36.130000000000003</v>
      </c>
      <c r="E14">
        <v>5</v>
      </c>
      <c r="F14">
        <v>6</v>
      </c>
      <c r="G14">
        <v>14</v>
      </c>
      <c r="H14">
        <v>15</v>
      </c>
      <c r="I14">
        <v>0</v>
      </c>
      <c r="J14">
        <v>0</v>
      </c>
      <c r="K14">
        <v>9</v>
      </c>
      <c r="L14">
        <v>9</v>
      </c>
      <c r="M14">
        <v>7</v>
      </c>
      <c r="N14">
        <v>7</v>
      </c>
      <c r="O14">
        <v>15</v>
      </c>
      <c r="P14" s="1">
        <v>2800000</v>
      </c>
      <c r="Q14" s="1">
        <v>33000000</v>
      </c>
      <c r="R14" s="1" t="s">
        <v>975</v>
      </c>
      <c r="S14" s="1">
        <v>45000000</v>
      </c>
      <c r="T14" s="1">
        <v>18000000</v>
      </c>
      <c r="U14" s="1">
        <v>2800000</v>
      </c>
      <c r="V14" s="13">
        <v>1</v>
      </c>
      <c r="W14" s="13">
        <v>11.785714285714286</v>
      </c>
      <c r="X14" s="13">
        <v>0</v>
      </c>
      <c r="Y14" s="13">
        <v>16.071428571428573</v>
      </c>
      <c r="Z14" s="13">
        <v>6.4285714285714288</v>
      </c>
    </row>
    <row r="15" spans="1:26" x14ac:dyDescent="0.2">
      <c r="A15" t="s">
        <v>18</v>
      </c>
      <c r="B15" t="s">
        <v>19</v>
      </c>
      <c r="C15" t="s">
        <v>654</v>
      </c>
      <c r="D15">
        <v>36.03</v>
      </c>
      <c r="E15">
        <v>7</v>
      </c>
      <c r="F15">
        <v>15</v>
      </c>
      <c r="G15">
        <v>8</v>
      </c>
      <c r="H15">
        <v>12</v>
      </c>
      <c r="I15">
        <v>12</v>
      </c>
      <c r="J15">
        <v>19</v>
      </c>
      <c r="K15">
        <v>7</v>
      </c>
      <c r="L15">
        <v>10</v>
      </c>
      <c r="M15">
        <v>5</v>
      </c>
      <c r="N15">
        <v>7</v>
      </c>
      <c r="O15">
        <v>19</v>
      </c>
      <c r="P15" s="1">
        <v>32000000</v>
      </c>
      <c r="Q15" s="1">
        <v>49000000</v>
      </c>
      <c r="R15" s="1">
        <v>77000000</v>
      </c>
      <c r="S15" s="1">
        <v>40000000</v>
      </c>
      <c r="T15" s="1">
        <v>19000000</v>
      </c>
      <c r="U15" s="1">
        <v>19000000</v>
      </c>
      <c r="V15" s="13">
        <v>1.6842105263157894</v>
      </c>
      <c r="W15" s="13">
        <v>2.5789473684210527</v>
      </c>
      <c r="X15" s="13">
        <v>4.0526315789473681</v>
      </c>
      <c r="Y15" s="13">
        <v>2.1052631578947367</v>
      </c>
      <c r="Z15" s="13">
        <v>1</v>
      </c>
    </row>
    <row r="16" spans="1:26" x14ac:dyDescent="0.2">
      <c r="A16" t="s">
        <v>187</v>
      </c>
      <c r="B16" t="s">
        <v>188</v>
      </c>
      <c r="C16" t="s">
        <v>655</v>
      </c>
      <c r="D16">
        <v>63.13</v>
      </c>
      <c r="E16">
        <v>0</v>
      </c>
      <c r="F16">
        <v>0</v>
      </c>
      <c r="G16">
        <v>8</v>
      </c>
      <c r="H16">
        <v>12</v>
      </c>
      <c r="I16">
        <v>0</v>
      </c>
      <c r="J16">
        <v>0</v>
      </c>
      <c r="K16">
        <v>13</v>
      </c>
      <c r="L16">
        <v>20</v>
      </c>
      <c r="M16">
        <v>3</v>
      </c>
      <c r="N16">
        <v>3</v>
      </c>
      <c r="O16">
        <v>20</v>
      </c>
      <c r="P16" s="1" t="s">
        <v>975</v>
      </c>
      <c r="Q16" s="1">
        <v>69000000</v>
      </c>
      <c r="R16" s="1" t="s">
        <v>975</v>
      </c>
      <c r="S16" s="1">
        <v>280000000</v>
      </c>
      <c r="T16" s="1">
        <v>9700000</v>
      </c>
      <c r="U16" s="1">
        <v>9700000</v>
      </c>
      <c r="V16" s="13">
        <v>0</v>
      </c>
      <c r="W16" s="13">
        <v>7.1134020618556697</v>
      </c>
      <c r="X16" s="13">
        <v>0</v>
      </c>
      <c r="Y16" s="13">
        <v>28.865979381443299</v>
      </c>
      <c r="Z16" s="13">
        <v>1</v>
      </c>
    </row>
    <row r="17" spans="1:26" x14ac:dyDescent="0.2">
      <c r="A17" t="s">
        <v>29</v>
      </c>
      <c r="B17" t="s">
        <v>30</v>
      </c>
      <c r="C17" t="s">
        <v>656</v>
      </c>
      <c r="D17">
        <v>35.880000000000003</v>
      </c>
      <c r="E17">
        <v>4</v>
      </c>
      <c r="F17">
        <v>7</v>
      </c>
      <c r="G17">
        <v>9</v>
      </c>
      <c r="H17">
        <v>16</v>
      </c>
      <c r="I17">
        <v>0</v>
      </c>
      <c r="J17">
        <v>0</v>
      </c>
      <c r="K17">
        <v>11</v>
      </c>
      <c r="L17">
        <v>51</v>
      </c>
      <c r="M17">
        <v>4</v>
      </c>
      <c r="N17">
        <v>5</v>
      </c>
      <c r="O17">
        <v>51</v>
      </c>
      <c r="P17" s="1">
        <v>9800000</v>
      </c>
      <c r="Q17" s="1">
        <v>120000000</v>
      </c>
      <c r="R17" s="1" t="s">
        <v>975</v>
      </c>
      <c r="S17" s="1">
        <v>9800000000</v>
      </c>
      <c r="T17" s="1">
        <v>35000000</v>
      </c>
      <c r="U17" s="1">
        <v>9800000</v>
      </c>
      <c r="V17" s="13">
        <v>1</v>
      </c>
      <c r="W17" s="13">
        <v>12.244897959183673</v>
      </c>
      <c r="X17" s="13">
        <v>0</v>
      </c>
      <c r="Y17" s="13">
        <v>1000</v>
      </c>
      <c r="Z17" s="13">
        <v>3.5714285714285716</v>
      </c>
    </row>
    <row r="18" spans="1:26" x14ac:dyDescent="0.2">
      <c r="A18" t="s">
        <v>25</v>
      </c>
      <c r="B18" t="s">
        <v>26</v>
      </c>
      <c r="C18" t="s">
        <v>657</v>
      </c>
      <c r="D18">
        <v>30.76</v>
      </c>
      <c r="E18">
        <v>5</v>
      </c>
      <c r="F18">
        <v>7</v>
      </c>
      <c r="G18">
        <v>9</v>
      </c>
      <c r="H18">
        <v>9</v>
      </c>
      <c r="I18">
        <v>0</v>
      </c>
      <c r="J18">
        <v>0</v>
      </c>
      <c r="K18">
        <v>7</v>
      </c>
      <c r="L18">
        <v>7</v>
      </c>
      <c r="M18">
        <v>6</v>
      </c>
      <c r="N18">
        <v>6</v>
      </c>
      <c r="O18">
        <v>9</v>
      </c>
      <c r="P18" s="1">
        <v>7500000</v>
      </c>
      <c r="Q18" s="1">
        <v>22000000</v>
      </c>
      <c r="R18" s="1" t="s">
        <v>975</v>
      </c>
      <c r="S18" s="1">
        <v>25000000</v>
      </c>
      <c r="T18" s="1">
        <v>19000000</v>
      </c>
      <c r="U18" s="1">
        <v>7500000</v>
      </c>
      <c r="V18" s="13">
        <v>1</v>
      </c>
      <c r="W18" s="13">
        <v>2.9333333333333331</v>
      </c>
      <c r="X18" s="13">
        <v>0</v>
      </c>
      <c r="Y18" s="13">
        <v>3.3333333333333335</v>
      </c>
      <c r="Z18" s="13">
        <v>2.5333333333333332</v>
      </c>
    </row>
    <row r="19" spans="1:26" x14ac:dyDescent="0.2">
      <c r="A19" t="s">
        <v>189</v>
      </c>
      <c r="B19" t="s">
        <v>190</v>
      </c>
      <c r="C19" t="s">
        <v>658</v>
      </c>
      <c r="D19">
        <v>21.66</v>
      </c>
      <c r="E19">
        <v>0</v>
      </c>
      <c r="F19">
        <v>0</v>
      </c>
      <c r="G19">
        <v>8</v>
      </c>
      <c r="H19">
        <v>10</v>
      </c>
      <c r="I19">
        <v>0</v>
      </c>
      <c r="J19">
        <v>0</v>
      </c>
      <c r="K19">
        <v>5</v>
      </c>
      <c r="L19">
        <v>5</v>
      </c>
      <c r="M19">
        <v>8</v>
      </c>
      <c r="N19">
        <v>11</v>
      </c>
      <c r="O19">
        <v>11</v>
      </c>
      <c r="P19" s="1" t="s">
        <v>975</v>
      </c>
      <c r="Q19" s="1">
        <v>40000000</v>
      </c>
      <c r="R19" s="1" t="s">
        <v>975</v>
      </c>
      <c r="S19" s="1">
        <v>11000000</v>
      </c>
      <c r="T19" s="1">
        <v>74000000</v>
      </c>
      <c r="U19" s="1">
        <v>11000000</v>
      </c>
      <c r="V19" s="13">
        <v>0</v>
      </c>
      <c r="W19" s="13">
        <v>3.6363636363636362</v>
      </c>
      <c r="X19" s="13">
        <v>0</v>
      </c>
      <c r="Y19" s="13">
        <v>1</v>
      </c>
      <c r="Z19" s="13">
        <v>6.7272727272727275</v>
      </c>
    </row>
    <row r="20" spans="1:26" x14ac:dyDescent="0.2">
      <c r="A20" t="s">
        <v>81</v>
      </c>
      <c r="B20" t="s">
        <v>82</v>
      </c>
      <c r="C20" t="s">
        <v>659</v>
      </c>
      <c r="D20">
        <v>65.290000000000006</v>
      </c>
      <c r="E20">
        <v>2</v>
      </c>
      <c r="F20">
        <v>3</v>
      </c>
      <c r="G20">
        <v>5</v>
      </c>
      <c r="H20">
        <v>5</v>
      </c>
      <c r="I20">
        <v>0</v>
      </c>
      <c r="J20">
        <v>0</v>
      </c>
      <c r="K20">
        <v>13</v>
      </c>
      <c r="L20">
        <v>15</v>
      </c>
      <c r="M20">
        <v>0</v>
      </c>
      <c r="N20">
        <v>0</v>
      </c>
      <c r="O20">
        <v>15</v>
      </c>
      <c r="P20" s="1">
        <v>500000</v>
      </c>
      <c r="Q20" s="1">
        <v>3300000</v>
      </c>
      <c r="R20" s="1" t="s">
        <v>975</v>
      </c>
      <c r="S20" s="1">
        <v>46000000</v>
      </c>
      <c r="T20" s="1" t="s">
        <v>975</v>
      </c>
      <c r="U20" s="1">
        <v>500000</v>
      </c>
      <c r="V20" s="13">
        <v>1</v>
      </c>
      <c r="W20" s="13">
        <v>6.6</v>
      </c>
      <c r="X20" s="13">
        <v>0</v>
      </c>
      <c r="Y20" s="13">
        <v>92</v>
      </c>
      <c r="Z20" s="13">
        <v>0</v>
      </c>
    </row>
    <row r="21" spans="1:26" x14ac:dyDescent="0.2">
      <c r="A21" t="s">
        <v>191</v>
      </c>
      <c r="B21" t="s">
        <v>192</v>
      </c>
      <c r="C21" t="s">
        <v>660</v>
      </c>
      <c r="D21">
        <v>112.82</v>
      </c>
      <c r="E21">
        <v>0</v>
      </c>
      <c r="F21">
        <v>0</v>
      </c>
      <c r="G21">
        <v>7</v>
      </c>
      <c r="H21">
        <v>7</v>
      </c>
      <c r="I21">
        <v>0</v>
      </c>
      <c r="J21">
        <v>0</v>
      </c>
      <c r="K21">
        <v>4</v>
      </c>
      <c r="L21">
        <v>4</v>
      </c>
      <c r="M21">
        <v>7</v>
      </c>
      <c r="N21">
        <v>8</v>
      </c>
      <c r="O21">
        <v>8</v>
      </c>
      <c r="P21" s="1" t="s">
        <v>975</v>
      </c>
      <c r="Q21" s="1">
        <v>10000000</v>
      </c>
      <c r="R21" s="1" t="s">
        <v>975</v>
      </c>
      <c r="S21" s="1">
        <v>23000000</v>
      </c>
      <c r="T21" s="1">
        <v>17000000</v>
      </c>
      <c r="U21" s="1">
        <v>10000000</v>
      </c>
      <c r="V21" s="13">
        <v>0</v>
      </c>
      <c r="W21" s="13">
        <v>1</v>
      </c>
      <c r="X21" s="13">
        <v>0</v>
      </c>
      <c r="Y21" s="13">
        <v>2.2999999999999998</v>
      </c>
      <c r="Z21" s="13">
        <v>1.7</v>
      </c>
    </row>
    <row r="22" spans="1:26" x14ac:dyDescent="0.2">
      <c r="A22" t="s">
        <v>8</v>
      </c>
      <c r="B22" t="s">
        <v>9</v>
      </c>
      <c r="C22" t="s">
        <v>661</v>
      </c>
      <c r="D22">
        <v>163.19</v>
      </c>
      <c r="E22">
        <v>12</v>
      </c>
      <c r="F22">
        <v>36</v>
      </c>
      <c r="G22">
        <v>0</v>
      </c>
      <c r="H22">
        <v>0</v>
      </c>
      <c r="I22">
        <v>3</v>
      </c>
      <c r="J22">
        <v>4</v>
      </c>
      <c r="K22">
        <v>0</v>
      </c>
      <c r="L22">
        <v>0</v>
      </c>
      <c r="M22">
        <v>0</v>
      </c>
      <c r="N22">
        <v>0</v>
      </c>
      <c r="O22">
        <v>36</v>
      </c>
      <c r="P22" s="1">
        <v>15000000</v>
      </c>
      <c r="Q22" s="1" t="s">
        <v>975</v>
      </c>
      <c r="R22" s="1">
        <v>1100000</v>
      </c>
      <c r="S22" s="1" t="s">
        <v>975</v>
      </c>
      <c r="T22" s="1" t="s">
        <v>975</v>
      </c>
      <c r="U22" s="1">
        <v>1100000</v>
      </c>
      <c r="V22" s="13">
        <v>13.636363636363637</v>
      </c>
      <c r="W22" s="13">
        <v>0</v>
      </c>
      <c r="X22" s="13">
        <v>1</v>
      </c>
      <c r="Y22" s="13">
        <v>0</v>
      </c>
      <c r="Z22" s="13">
        <v>0</v>
      </c>
    </row>
    <row r="23" spans="1:26" x14ac:dyDescent="0.2">
      <c r="A23" t="s">
        <v>21</v>
      </c>
      <c r="B23" t="s">
        <v>22</v>
      </c>
      <c r="C23" t="s">
        <v>662</v>
      </c>
      <c r="D23">
        <v>41.71</v>
      </c>
      <c r="E23">
        <v>6</v>
      </c>
      <c r="F23">
        <v>9</v>
      </c>
      <c r="G23">
        <v>6</v>
      </c>
      <c r="H23">
        <v>7</v>
      </c>
      <c r="I23">
        <v>6</v>
      </c>
      <c r="J23">
        <v>8</v>
      </c>
      <c r="K23">
        <v>7</v>
      </c>
      <c r="L23">
        <v>8</v>
      </c>
      <c r="M23">
        <v>8</v>
      </c>
      <c r="N23">
        <v>8</v>
      </c>
      <c r="O23">
        <v>9</v>
      </c>
      <c r="P23" s="1">
        <v>6400000</v>
      </c>
      <c r="Q23" s="1">
        <v>8100000</v>
      </c>
      <c r="R23" s="1">
        <v>6400000</v>
      </c>
      <c r="S23" s="1">
        <v>19000000</v>
      </c>
      <c r="T23" s="1">
        <v>18000000</v>
      </c>
      <c r="U23" s="1">
        <v>6400000</v>
      </c>
      <c r="V23" s="13">
        <v>1</v>
      </c>
      <c r="W23" s="13">
        <v>1.265625</v>
      </c>
      <c r="X23" s="13">
        <v>1</v>
      </c>
      <c r="Y23" s="13">
        <v>2.96875</v>
      </c>
      <c r="Z23" s="13">
        <v>2.8125</v>
      </c>
    </row>
    <row r="24" spans="1:26" x14ac:dyDescent="0.2">
      <c r="A24" t="s">
        <v>12</v>
      </c>
      <c r="B24" t="s">
        <v>13</v>
      </c>
      <c r="C24" t="s">
        <v>663</v>
      </c>
      <c r="D24">
        <v>37.630000000000003</v>
      </c>
      <c r="E24">
        <v>10</v>
      </c>
      <c r="F24">
        <v>14</v>
      </c>
      <c r="G24">
        <v>9</v>
      </c>
      <c r="H24">
        <v>14</v>
      </c>
      <c r="I24">
        <v>2</v>
      </c>
      <c r="J24">
        <v>2</v>
      </c>
      <c r="K24">
        <v>8</v>
      </c>
      <c r="L24">
        <v>11</v>
      </c>
      <c r="M24">
        <v>3</v>
      </c>
      <c r="N24">
        <v>3</v>
      </c>
      <c r="O24">
        <v>14</v>
      </c>
      <c r="P24" s="1">
        <v>21000000</v>
      </c>
      <c r="Q24" s="1">
        <v>63000000</v>
      </c>
      <c r="R24" s="1">
        <v>3500000</v>
      </c>
      <c r="S24" s="1">
        <v>54000000</v>
      </c>
      <c r="T24" s="1">
        <v>11000000</v>
      </c>
      <c r="U24" s="1">
        <v>3500000</v>
      </c>
      <c r="V24" s="13">
        <v>6</v>
      </c>
      <c r="W24" s="13">
        <v>18</v>
      </c>
      <c r="X24" s="13">
        <v>1</v>
      </c>
      <c r="Y24" s="13">
        <v>15.428571428571429</v>
      </c>
      <c r="Z24" s="13">
        <v>3.1428571428571428</v>
      </c>
    </row>
    <row r="25" spans="1:26" s="14" customFormat="1" x14ac:dyDescent="0.2">
      <c r="A25" s="14" t="s">
        <v>45</v>
      </c>
      <c r="B25" s="14" t="s">
        <v>46</v>
      </c>
      <c r="C25" s="14" t="s">
        <v>664</v>
      </c>
      <c r="D25" s="14">
        <v>38.69</v>
      </c>
      <c r="E25" s="14">
        <v>3</v>
      </c>
      <c r="F25" s="14">
        <v>3</v>
      </c>
      <c r="G25" s="14">
        <v>9</v>
      </c>
      <c r="H25" s="14">
        <v>13</v>
      </c>
      <c r="I25" s="14">
        <v>3</v>
      </c>
      <c r="J25" s="14">
        <v>3</v>
      </c>
      <c r="K25" s="14">
        <v>6</v>
      </c>
      <c r="L25" s="14">
        <v>8</v>
      </c>
      <c r="M25" s="14">
        <v>8</v>
      </c>
      <c r="N25" s="14">
        <v>11</v>
      </c>
      <c r="O25" s="14">
        <v>13</v>
      </c>
      <c r="P25" s="15">
        <v>1200000</v>
      </c>
      <c r="Q25" s="15">
        <v>1800000000</v>
      </c>
      <c r="R25" s="15">
        <v>3100000</v>
      </c>
      <c r="S25" s="15">
        <v>19000000</v>
      </c>
      <c r="T25" s="15">
        <v>90000000</v>
      </c>
      <c r="U25" s="15">
        <v>1200000</v>
      </c>
      <c r="V25" s="16">
        <v>1</v>
      </c>
      <c r="W25" s="16">
        <v>1500</v>
      </c>
      <c r="X25" s="16">
        <v>2.5833333333333335</v>
      </c>
      <c r="Y25" s="16">
        <v>15.833333333333334</v>
      </c>
      <c r="Z25" s="16">
        <v>75</v>
      </c>
    </row>
    <row r="26" spans="1:26" x14ac:dyDescent="0.2">
      <c r="A26" t="s">
        <v>193</v>
      </c>
      <c r="B26" t="s">
        <v>194</v>
      </c>
      <c r="C26" t="s">
        <v>665</v>
      </c>
      <c r="D26">
        <v>35.86</v>
      </c>
      <c r="E26">
        <v>0</v>
      </c>
      <c r="F26">
        <v>0</v>
      </c>
      <c r="G26">
        <v>6</v>
      </c>
      <c r="H26">
        <v>6</v>
      </c>
      <c r="I26">
        <v>0</v>
      </c>
      <c r="J26">
        <v>0</v>
      </c>
      <c r="K26">
        <v>4</v>
      </c>
      <c r="L26">
        <v>4</v>
      </c>
      <c r="M26">
        <v>6</v>
      </c>
      <c r="N26">
        <v>7</v>
      </c>
      <c r="O26">
        <v>7</v>
      </c>
      <c r="P26" s="1" t="s">
        <v>975</v>
      </c>
      <c r="Q26" s="1">
        <v>8300000</v>
      </c>
      <c r="R26" s="1" t="s">
        <v>975</v>
      </c>
      <c r="S26" s="1">
        <v>5600000</v>
      </c>
      <c r="T26" s="1">
        <v>18000000</v>
      </c>
      <c r="U26" s="1">
        <v>5600000</v>
      </c>
      <c r="V26" s="13">
        <v>0</v>
      </c>
      <c r="W26" s="13">
        <v>1.4821428571428572</v>
      </c>
      <c r="X26" s="13">
        <v>0</v>
      </c>
      <c r="Y26" s="13">
        <v>1</v>
      </c>
      <c r="Z26" s="13">
        <v>3.2142857142857144</v>
      </c>
    </row>
    <row r="27" spans="1:26" x14ac:dyDescent="0.2">
      <c r="A27" t="s">
        <v>201</v>
      </c>
      <c r="B27" t="s">
        <v>202</v>
      </c>
      <c r="C27" t="s">
        <v>666</v>
      </c>
      <c r="D27">
        <v>38.06</v>
      </c>
      <c r="E27">
        <v>0</v>
      </c>
      <c r="F27">
        <v>0</v>
      </c>
      <c r="G27">
        <v>4</v>
      </c>
      <c r="H27">
        <v>5</v>
      </c>
      <c r="I27">
        <v>0</v>
      </c>
      <c r="J27">
        <v>0</v>
      </c>
      <c r="K27">
        <v>7</v>
      </c>
      <c r="L27">
        <v>9</v>
      </c>
      <c r="M27">
        <v>0</v>
      </c>
      <c r="N27">
        <v>0</v>
      </c>
      <c r="O27">
        <v>9</v>
      </c>
      <c r="P27" s="1" t="s">
        <v>975</v>
      </c>
      <c r="Q27" s="1">
        <v>5000000</v>
      </c>
      <c r="R27" s="1" t="s">
        <v>975</v>
      </c>
      <c r="S27" s="1">
        <v>35000000</v>
      </c>
      <c r="T27" s="1" t="s">
        <v>975</v>
      </c>
      <c r="U27" s="1">
        <v>5000000</v>
      </c>
      <c r="V27" s="13">
        <v>0</v>
      </c>
      <c r="W27" s="13">
        <v>1</v>
      </c>
      <c r="X27" s="13">
        <v>0</v>
      </c>
      <c r="Y27" s="13">
        <v>7</v>
      </c>
      <c r="Z27" s="13">
        <v>0</v>
      </c>
    </row>
    <row r="28" spans="1:26" x14ac:dyDescent="0.2">
      <c r="A28" t="s">
        <v>197</v>
      </c>
      <c r="B28" t="s">
        <v>198</v>
      </c>
      <c r="C28" t="s">
        <v>667</v>
      </c>
      <c r="D28">
        <v>54.36</v>
      </c>
      <c r="E28">
        <v>0</v>
      </c>
      <c r="F28">
        <v>0</v>
      </c>
      <c r="G28">
        <v>5</v>
      </c>
      <c r="H28">
        <v>5</v>
      </c>
      <c r="I28">
        <v>0</v>
      </c>
      <c r="J28">
        <v>0</v>
      </c>
      <c r="K28">
        <v>2</v>
      </c>
      <c r="L28">
        <v>2</v>
      </c>
      <c r="M28">
        <v>5</v>
      </c>
      <c r="N28">
        <v>5</v>
      </c>
      <c r="O28">
        <v>5</v>
      </c>
      <c r="P28" s="1" t="s">
        <v>975</v>
      </c>
      <c r="Q28" s="1">
        <v>9100000</v>
      </c>
      <c r="R28" s="1" t="s">
        <v>975</v>
      </c>
      <c r="S28" s="1">
        <v>1700000</v>
      </c>
      <c r="T28" s="1">
        <v>7000000</v>
      </c>
      <c r="U28" s="1">
        <v>1700000</v>
      </c>
      <c r="V28" s="13">
        <v>0</v>
      </c>
      <c r="W28" s="13">
        <v>5.3529411764705879</v>
      </c>
      <c r="X28" s="13">
        <v>0</v>
      </c>
      <c r="Y28" s="13">
        <v>1</v>
      </c>
      <c r="Z28" s="13">
        <v>4.117647058823529</v>
      </c>
    </row>
    <row r="29" spans="1:26" x14ac:dyDescent="0.2">
      <c r="A29" t="s">
        <v>335</v>
      </c>
      <c r="B29" t="s">
        <v>336</v>
      </c>
      <c r="C29" t="s">
        <v>668</v>
      </c>
      <c r="D29">
        <v>66.989999999999995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8</v>
      </c>
      <c r="L29">
        <v>9</v>
      </c>
      <c r="M29">
        <v>2</v>
      </c>
      <c r="N29">
        <v>2</v>
      </c>
      <c r="O29">
        <v>9</v>
      </c>
      <c r="P29" s="1" t="s">
        <v>975</v>
      </c>
      <c r="Q29" s="1">
        <v>340000</v>
      </c>
      <c r="R29" s="1" t="s">
        <v>975</v>
      </c>
      <c r="S29" s="1">
        <v>15000000</v>
      </c>
      <c r="T29" s="1">
        <v>1500000</v>
      </c>
      <c r="U29" s="1">
        <v>340000</v>
      </c>
      <c r="V29" s="13">
        <v>0</v>
      </c>
      <c r="W29" s="13">
        <v>1</v>
      </c>
      <c r="X29" s="13">
        <v>0</v>
      </c>
      <c r="Y29" s="13">
        <v>44.117647058823529</v>
      </c>
      <c r="Z29" s="13">
        <v>4.4117647058823533</v>
      </c>
    </row>
    <row r="30" spans="1:26" x14ac:dyDescent="0.2">
      <c r="A30" t="s">
        <v>372</v>
      </c>
      <c r="B30" t="s">
        <v>373</v>
      </c>
      <c r="C30" t="s">
        <v>669</v>
      </c>
      <c r="D30">
        <v>80.3</v>
      </c>
      <c r="E30">
        <v>0</v>
      </c>
      <c r="F30">
        <v>0</v>
      </c>
      <c r="G30">
        <v>0</v>
      </c>
      <c r="H30">
        <v>0</v>
      </c>
      <c r="I30">
        <v>8</v>
      </c>
      <c r="J30">
        <v>10</v>
      </c>
      <c r="K30">
        <v>0</v>
      </c>
      <c r="L30">
        <v>0</v>
      </c>
      <c r="M30">
        <v>0</v>
      </c>
      <c r="N30">
        <v>0</v>
      </c>
      <c r="O30">
        <v>10</v>
      </c>
      <c r="P30" s="1" t="s">
        <v>975</v>
      </c>
      <c r="Q30" s="1" t="s">
        <v>975</v>
      </c>
      <c r="R30" s="1">
        <v>5500000</v>
      </c>
      <c r="S30" s="1" t="s">
        <v>975</v>
      </c>
      <c r="T30" s="1" t="s">
        <v>975</v>
      </c>
      <c r="U30" s="1">
        <v>5500000</v>
      </c>
      <c r="V30" s="13">
        <v>0</v>
      </c>
      <c r="W30" s="13">
        <v>0</v>
      </c>
      <c r="X30" s="13">
        <v>1</v>
      </c>
      <c r="Y30" s="13">
        <v>0</v>
      </c>
      <c r="Z30" s="13">
        <v>0</v>
      </c>
    </row>
    <row r="31" spans="1:26" x14ac:dyDescent="0.2">
      <c r="A31" t="s">
        <v>55</v>
      </c>
      <c r="B31" t="s">
        <v>56</v>
      </c>
      <c r="C31" t="s">
        <v>670</v>
      </c>
      <c r="D31">
        <v>41.26</v>
      </c>
      <c r="E31">
        <v>2</v>
      </c>
      <c r="F31">
        <v>2</v>
      </c>
      <c r="G31">
        <v>4</v>
      </c>
      <c r="H31">
        <v>7</v>
      </c>
      <c r="I31">
        <v>0</v>
      </c>
      <c r="J31">
        <v>0</v>
      </c>
      <c r="K31">
        <v>6</v>
      </c>
      <c r="L31">
        <v>14</v>
      </c>
      <c r="M31">
        <v>1</v>
      </c>
      <c r="N31">
        <v>1</v>
      </c>
      <c r="O31">
        <v>14</v>
      </c>
      <c r="P31" s="1">
        <v>510000</v>
      </c>
      <c r="Q31" s="1">
        <v>16000000</v>
      </c>
      <c r="R31" s="1" t="s">
        <v>975</v>
      </c>
      <c r="S31" s="1">
        <v>75000000</v>
      </c>
      <c r="T31" s="1">
        <v>250000</v>
      </c>
      <c r="U31" s="1">
        <v>250000</v>
      </c>
      <c r="V31" s="13">
        <v>2.04</v>
      </c>
      <c r="W31" s="13">
        <v>64</v>
      </c>
      <c r="X31" s="13">
        <v>0</v>
      </c>
      <c r="Y31" s="13">
        <v>300</v>
      </c>
      <c r="Z31" s="13">
        <v>1</v>
      </c>
    </row>
    <row r="32" spans="1:26" x14ac:dyDescent="0.2">
      <c r="A32" t="s">
        <v>53</v>
      </c>
      <c r="B32" t="s">
        <v>54</v>
      </c>
      <c r="C32" t="s">
        <v>671</v>
      </c>
      <c r="D32">
        <v>50.21</v>
      </c>
      <c r="E32">
        <v>3</v>
      </c>
      <c r="F32">
        <v>5</v>
      </c>
      <c r="G32">
        <v>3</v>
      </c>
      <c r="H32">
        <v>5</v>
      </c>
      <c r="I32">
        <v>0</v>
      </c>
      <c r="J32">
        <v>0</v>
      </c>
      <c r="K32">
        <v>3</v>
      </c>
      <c r="L32">
        <v>5</v>
      </c>
      <c r="M32">
        <v>6</v>
      </c>
      <c r="N32">
        <v>6</v>
      </c>
      <c r="O32">
        <v>6</v>
      </c>
      <c r="P32" s="1">
        <v>700000</v>
      </c>
      <c r="Q32" s="1">
        <v>4900000</v>
      </c>
      <c r="R32" s="1" t="s">
        <v>975</v>
      </c>
      <c r="S32" s="1">
        <v>2900000</v>
      </c>
      <c r="T32" s="1">
        <v>14000000</v>
      </c>
      <c r="U32" s="1">
        <v>700000</v>
      </c>
      <c r="V32" s="13">
        <v>1</v>
      </c>
      <c r="W32" s="13">
        <v>7</v>
      </c>
      <c r="X32" s="13">
        <v>0</v>
      </c>
      <c r="Y32" s="13">
        <v>4.1428571428571432</v>
      </c>
      <c r="Z32" s="13">
        <v>20</v>
      </c>
    </row>
    <row r="33" spans="1:26" x14ac:dyDescent="0.2">
      <c r="A33" t="s">
        <v>51</v>
      </c>
      <c r="B33" t="s">
        <v>52</v>
      </c>
      <c r="C33" t="s">
        <v>672</v>
      </c>
      <c r="D33">
        <v>34.24</v>
      </c>
      <c r="E33">
        <v>3</v>
      </c>
      <c r="F33">
        <v>4</v>
      </c>
      <c r="G33">
        <v>4</v>
      </c>
      <c r="H33">
        <v>4</v>
      </c>
      <c r="I33">
        <v>6</v>
      </c>
      <c r="J33">
        <v>8</v>
      </c>
      <c r="K33">
        <v>1</v>
      </c>
      <c r="L33">
        <v>2</v>
      </c>
      <c r="M33">
        <v>0</v>
      </c>
      <c r="N33">
        <v>0</v>
      </c>
      <c r="O33">
        <v>8</v>
      </c>
      <c r="P33" s="1">
        <v>2900000</v>
      </c>
      <c r="Q33" s="1">
        <v>4800000</v>
      </c>
      <c r="R33" s="1">
        <v>12000000</v>
      </c>
      <c r="S33" s="1">
        <v>1100000</v>
      </c>
      <c r="T33" s="1" t="s">
        <v>975</v>
      </c>
      <c r="U33" s="1">
        <v>1100000</v>
      </c>
      <c r="V33" s="13">
        <v>2.6363636363636362</v>
      </c>
      <c r="W33" s="13">
        <v>4.3636363636363633</v>
      </c>
      <c r="X33" s="13">
        <v>10.909090909090908</v>
      </c>
      <c r="Y33" s="13">
        <v>1</v>
      </c>
      <c r="Z33" s="13">
        <v>0</v>
      </c>
    </row>
    <row r="34" spans="1:26" x14ac:dyDescent="0.2">
      <c r="A34" t="s">
        <v>69</v>
      </c>
      <c r="B34" t="s">
        <v>70</v>
      </c>
      <c r="C34" t="s">
        <v>673</v>
      </c>
      <c r="D34">
        <v>21.26</v>
      </c>
      <c r="E34">
        <v>2</v>
      </c>
      <c r="F34">
        <v>2</v>
      </c>
      <c r="G34">
        <v>5</v>
      </c>
      <c r="H34">
        <v>6</v>
      </c>
      <c r="I34">
        <v>1</v>
      </c>
      <c r="J34">
        <v>1</v>
      </c>
      <c r="K34">
        <v>3</v>
      </c>
      <c r="L34">
        <v>3</v>
      </c>
      <c r="M34">
        <v>3</v>
      </c>
      <c r="N34">
        <v>3</v>
      </c>
      <c r="O34">
        <v>6</v>
      </c>
      <c r="P34" s="1">
        <v>3900000</v>
      </c>
      <c r="Q34" s="1">
        <v>30000000</v>
      </c>
      <c r="R34" s="1">
        <v>350000</v>
      </c>
      <c r="S34" s="1">
        <v>10000000</v>
      </c>
      <c r="T34" s="1">
        <v>10000000</v>
      </c>
      <c r="U34" s="1">
        <v>350000</v>
      </c>
      <c r="V34" s="13">
        <v>11.142857142857142</v>
      </c>
      <c r="W34" s="13">
        <v>85.714285714285708</v>
      </c>
      <c r="X34" s="13">
        <v>1</v>
      </c>
      <c r="Y34" s="13">
        <v>28.571428571428573</v>
      </c>
      <c r="Z34" s="13">
        <v>28.571428571428573</v>
      </c>
    </row>
    <row r="35" spans="1:26" x14ac:dyDescent="0.2">
      <c r="A35" t="s">
        <v>180</v>
      </c>
      <c r="B35" t="s">
        <v>181</v>
      </c>
      <c r="C35" t="s">
        <v>674</v>
      </c>
      <c r="D35">
        <v>22.77</v>
      </c>
      <c r="E35">
        <v>1</v>
      </c>
      <c r="F35">
        <v>1</v>
      </c>
      <c r="G35">
        <v>1</v>
      </c>
      <c r="H35">
        <v>2</v>
      </c>
      <c r="I35">
        <v>7</v>
      </c>
      <c r="J35">
        <v>8</v>
      </c>
      <c r="K35">
        <v>0</v>
      </c>
      <c r="L35">
        <v>0</v>
      </c>
      <c r="M35">
        <v>0</v>
      </c>
      <c r="N35">
        <v>0</v>
      </c>
      <c r="O35">
        <v>8</v>
      </c>
      <c r="P35" s="1">
        <v>380000</v>
      </c>
      <c r="Q35" s="1">
        <v>1800000</v>
      </c>
      <c r="R35" s="1">
        <v>5200000</v>
      </c>
      <c r="S35" s="1" t="s">
        <v>975</v>
      </c>
      <c r="T35" s="1" t="s">
        <v>975</v>
      </c>
      <c r="U35" s="1">
        <v>380000</v>
      </c>
      <c r="V35" s="13">
        <v>1</v>
      </c>
      <c r="W35" s="13">
        <v>4.7368421052631575</v>
      </c>
      <c r="X35" s="13">
        <v>13.684210526315789</v>
      </c>
      <c r="Y35" s="13">
        <v>0</v>
      </c>
      <c r="Z35" s="13">
        <v>0</v>
      </c>
    </row>
    <row r="36" spans="1:26" s="14" customFormat="1" x14ac:dyDescent="0.2">
      <c r="A36" s="14" t="s">
        <v>195</v>
      </c>
      <c r="B36" s="14" t="s">
        <v>196</v>
      </c>
      <c r="C36" s="14" t="s">
        <v>675</v>
      </c>
      <c r="D36" s="14">
        <v>112.19</v>
      </c>
      <c r="E36" s="14">
        <v>0</v>
      </c>
      <c r="F36" s="14">
        <v>0</v>
      </c>
      <c r="G36" s="14">
        <v>5</v>
      </c>
      <c r="H36" s="14">
        <v>6</v>
      </c>
      <c r="I36" s="14">
        <v>0</v>
      </c>
      <c r="J36" s="14">
        <v>0</v>
      </c>
      <c r="K36" s="14">
        <v>3</v>
      </c>
      <c r="L36" s="14">
        <v>3</v>
      </c>
      <c r="M36" s="14">
        <v>1</v>
      </c>
      <c r="N36" s="14">
        <v>1</v>
      </c>
      <c r="O36" s="14">
        <v>6</v>
      </c>
      <c r="P36" s="15" t="s">
        <v>975</v>
      </c>
      <c r="Q36" s="15">
        <v>3300000</v>
      </c>
      <c r="R36" s="15" t="s">
        <v>975</v>
      </c>
      <c r="S36" s="15">
        <v>2400000</v>
      </c>
      <c r="T36" s="15">
        <v>110000</v>
      </c>
      <c r="U36" s="15">
        <v>110000</v>
      </c>
      <c r="V36" s="16">
        <v>0</v>
      </c>
      <c r="W36" s="16">
        <v>30</v>
      </c>
      <c r="X36" s="16">
        <v>0</v>
      </c>
      <c r="Y36" s="16">
        <v>21.818181818181817</v>
      </c>
      <c r="Z36" s="16">
        <v>1</v>
      </c>
    </row>
    <row r="37" spans="1:26" x14ac:dyDescent="0.2">
      <c r="A37" t="s">
        <v>115</v>
      </c>
      <c r="B37" t="s">
        <v>116</v>
      </c>
      <c r="C37" t="s">
        <v>676</v>
      </c>
      <c r="D37">
        <v>68.02</v>
      </c>
      <c r="E37">
        <v>1</v>
      </c>
      <c r="F37">
        <v>1</v>
      </c>
      <c r="G37">
        <v>0</v>
      </c>
      <c r="H37">
        <v>0</v>
      </c>
      <c r="I37">
        <v>6</v>
      </c>
      <c r="J37">
        <v>8</v>
      </c>
      <c r="K37">
        <v>0</v>
      </c>
      <c r="L37">
        <v>0</v>
      </c>
      <c r="M37">
        <v>0</v>
      </c>
      <c r="N37">
        <v>0</v>
      </c>
      <c r="O37">
        <v>8</v>
      </c>
      <c r="P37" s="1">
        <v>880000</v>
      </c>
      <c r="Q37" s="1" t="s">
        <v>975</v>
      </c>
      <c r="R37" s="1">
        <v>3900000</v>
      </c>
      <c r="S37" s="1" t="s">
        <v>975</v>
      </c>
      <c r="T37" s="1" t="s">
        <v>975</v>
      </c>
      <c r="U37" s="1">
        <v>880000</v>
      </c>
      <c r="V37" s="13">
        <v>1</v>
      </c>
      <c r="W37" s="13">
        <v>0</v>
      </c>
      <c r="X37" s="13">
        <v>4.4318181818181817</v>
      </c>
      <c r="Y37" s="13">
        <v>0</v>
      </c>
      <c r="Z37" s="13">
        <v>0</v>
      </c>
    </row>
    <row r="38" spans="1:26" x14ac:dyDescent="0.2">
      <c r="A38" t="s">
        <v>239</v>
      </c>
      <c r="B38" t="s">
        <v>240</v>
      </c>
      <c r="C38" t="s">
        <v>677</v>
      </c>
      <c r="D38">
        <v>104.72</v>
      </c>
      <c r="E38">
        <v>0</v>
      </c>
      <c r="F38">
        <v>0</v>
      </c>
      <c r="G38">
        <v>2</v>
      </c>
      <c r="H38">
        <v>2</v>
      </c>
      <c r="I38">
        <v>0</v>
      </c>
      <c r="J38">
        <v>0</v>
      </c>
      <c r="K38">
        <v>6</v>
      </c>
      <c r="L38">
        <v>6</v>
      </c>
      <c r="M38">
        <v>0</v>
      </c>
      <c r="N38">
        <v>0</v>
      </c>
      <c r="O38">
        <v>6</v>
      </c>
      <c r="P38" s="1" t="s">
        <v>975</v>
      </c>
      <c r="Q38" s="1">
        <v>2400000</v>
      </c>
      <c r="R38" s="1" t="s">
        <v>975</v>
      </c>
      <c r="S38" s="1">
        <v>4500000</v>
      </c>
      <c r="T38" s="1" t="s">
        <v>975</v>
      </c>
      <c r="U38" s="1">
        <v>2400000</v>
      </c>
      <c r="V38" s="13">
        <v>0</v>
      </c>
      <c r="W38" s="13">
        <v>1</v>
      </c>
      <c r="X38" s="13">
        <v>0</v>
      </c>
      <c r="Y38" s="13">
        <v>1.875</v>
      </c>
      <c r="Z38" s="13">
        <v>0</v>
      </c>
    </row>
    <row r="39" spans="1:26" x14ac:dyDescent="0.2">
      <c r="A39" t="s">
        <v>517</v>
      </c>
      <c r="B39" t="s">
        <v>518</v>
      </c>
      <c r="C39" t="s">
        <v>678</v>
      </c>
      <c r="D39">
        <v>515.28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</v>
      </c>
      <c r="L39">
        <v>7</v>
      </c>
      <c r="M39">
        <v>0</v>
      </c>
      <c r="N39">
        <v>0</v>
      </c>
      <c r="O39">
        <v>7</v>
      </c>
      <c r="P39" s="1" t="s">
        <v>975</v>
      </c>
      <c r="Q39" s="1" t="s">
        <v>975</v>
      </c>
      <c r="R39" s="1" t="s">
        <v>975</v>
      </c>
      <c r="S39" s="1">
        <v>21000000</v>
      </c>
      <c r="T39" s="1" t="s">
        <v>975</v>
      </c>
      <c r="U39" s="1">
        <v>21000000</v>
      </c>
      <c r="V39" s="13">
        <v>0</v>
      </c>
      <c r="W39" s="13">
        <v>0</v>
      </c>
      <c r="X39" s="13">
        <v>0</v>
      </c>
      <c r="Y39" s="13">
        <v>1</v>
      </c>
      <c r="Z39" s="13">
        <v>0</v>
      </c>
    </row>
    <row r="40" spans="1:26" x14ac:dyDescent="0.2">
      <c r="A40" t="s">
        <v>20</v>
      </c>
      <c r="D40">
        <v>11.04</v>
      </c>
      <c r="E40">
        <v>6</v>
      </c>
      <c r="F40">
        <v>156</v>
      </c>
      <c r="G40">
        <v>2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156</v>
      </c>
      <c r="P40" s="1">
        <v>21000000000</v>
      </c>
      <c r="Q40" s="1">
        <v>1100000</v>
      </c>
      <c r="R40" s="1" t="s">
        <v>975</v>
      </c>
      <c r="S40" s="1" t="s">
        <v>975</v>
      </c>
      <c r="T40" s="1" t="s">
        <v>975</v>
      </c>
      <c r="U40" s="1">
        <v>1100000</v>
      </c>
      <c r="V40" s="13">
        <v>19090.909090909092</v>
      </c>
      <c r="W40" s="13">
        <v>1</v>
      </c>
      <c r="X40" s="13">
        <v>0</v>
      </c>
      <c r="Y40" s="13">
        <v>0</v>
      </c>
      <c r="Z40" s="13">
        <v>0</v>
      </c>
    </row>
    <row r="41" spans="1:26" x14ac:dyDescent="0.2">
      <c r="A41" t="s">
        <v>83</v>
      </c>
      <c r="B41" t="s">
        <v>84</v>
      </c>
      <c r="C41" t="s">
        <v>679</v>
      </c>
      <c r="D41">
        <v>38.58</v>
      </c>
      <c r="E41">
        <v>2</v>
      </c>
      <c r="F41">
        <v>4</v>
      </c>
      <c r="G41">
        <v>4</v>
      </c>
      <c r="H41">
        <v>9</v>
      </c>
      <c r="I41">
        <v>3</v>
      </c>
      <c r="J41">
        <v>7</v>
      </c>
      <c r="K41">
        <v>2</v>
      </c>
      <c r="L41">
        <v>2</v>
      </c>
      <c r="M41">
        <v>4</v>
      </c>
      <c r="N41">
        <v>4</v>
      </c>
      <c r="O41">
        <v>9</v>
      </c>
      <c r="P41" s="1">
        <v>1300000</v>
      </c>
      <c r="Q41" s="1">
        <v>23000000</v>
      </c>
      <c r="R41" s="1">
        <v>3900000</v>
      </c>
      <c r="S41" s="1">
        <v>4500000</v>
      </c>
      <c r="T41" s="1">
        <v>23000000</v>
      </c>
      <c r="U41" s="1">
        <v>1300000</v>
      </c>
      <c r="V41" s="13">
        <v>1</v>
      </c>
      <c r="W41" s="13">
        <v>17.692307692307693</v>
      </c>
      <c r="X41" s="13">
        <v>3</v>
      </c>
      <c r="Y41" s="13">
        <v>3.4615384615384617</v>
      </c>
      <c r="Z41" s="13">
        <v>17.692307692307693</v>
      </c>
    </row>
    <row r="42" spans="1:26" x14ac:dyDescent="0.2">
      <c r="A42" t="s">
        <v>85</v>
      </c>
      <c r="B42" t="s">
        <v>86</v>
      </c>
      <c r="C42" t="s">
        <v>680</v>
      </c>
      <c r="D42">
        <v>51.49</v>
      </c>
      <c r="E42">
        <v>2</v>
      </c>
      <c r="F42">
        <v>2</v>
      </c>
      <c r="G42">
        <v>2</v>
      </c>
      <c r="H42">
        <v>3</v>
      </c>
      <c r="I42">
        <v>6</v>
      </c>
      <c r="J42">
        <v>11</v>
      </c>
      <c r="K42">
        <v>1</v>
      </c>
      <c r="L42">
        <v>1</v>
      </c>
      <c r="M42">
        <v>2</v>
      </c>
      <c r="N42">
        <v>3</v>
      </c>
      <c r="O42">
        <v>11</v>
      </c>
      <c r="P42" s="1">
        <v>5900000</v>
      </c>
      <c r="Q42" s="1">
        <v>4400000</v>
      </c>
      <c r="R42" s="1">
        <v>12000000</v>
      </c>
      <c r="S42" s="1">
        <v>1100000</v>
      </c>
      <c r="T42" s="1">
        <v>2200000</v>
      </c>
      <c r="U42" s="1">
        <v>1100000</v>
      </c>
      <c r="V42" s="13">
        <v>5.3636363636363633</v>
      </c>
      <c r="W42" s="13">
        <v>4</v>
      </c>
      <c r="X42" s="13">
        <v>10.909090909090908</v>
      </c>
      <c r="Y42" s="13">
        <v>1</v>
      </c>
      <c r="Z42" s="13">
        <v>2</v>
      </c>
    </row>
    <row r="43" spans="1:26" x14ac:dyDescent="0.2">
      <c r="A43" t="s">
        <v>37</v>
      </c>
      <c r="B43" t="s">
        <v>38</v>
      </c>
      <c r="C43" t="s">
        <v>681</v>
      </c>
      <c r="D43">
        <v>70.010000000000005</v>
      </c>
      <c r="E43">
        <v>3</v>
      </c>
      <c r="F43">
        <v>5</v>
      </c>
      <c r="G43">
        <v>3</v>
      </c>
      <c r="H43">
        <v>3</v>
      </c>
      <c r="I43">
        <v>3</v>
      </c>
      <c r="J43">
        <v>5</v>
      </c>
      <c r="K43">
        <v>2</v>
      </c>
      <c r="L43">
        <v>2</v>
      </c>
      <c r="M43">
        <v>1</v>
      </c>
      <c r="N43">
        <v>1</v>
      </c>
      <c r="O43">
        <v>5</v>
      </c>
      <c r="P43" s="1">
        <v>500000</v>
      </c>
      <c r="Q43" s="1">
        <v>3000000</v>
      </c>
      <c r="R43" s="1">
        <v>510000</v>
      </c>
      <c r="S43" s="1">
        <v>1600000</v>
      </c>
      <c r="T43" s="1">
        <v>2200000</v>
      </c>
      <c r="U43" s="1">
        <v>500000</v>
      </c>
      <c r="V43" s="13">
        <v>1</v>
      </c>
      <c r="W43" s="13">
        <v>6</v>
      </c>
      <c r="X43" s="13">
        <v>1.02</v>
      </c>
      <c r="Y43" s="13">
        <v>3.2</v>
      </c>
      <c r="Z43" s="13">
        <v>4.4000000000000004</v>
      </c>
    </row>
    <row r="44" spans="1:26" x14ac:dyDescent="0.2">
      <c r="A44" t="s">
        <v>43</v>
      </c>
      <c r="B44" t="s">
        <v>44</v>
      </c>
      <c r="C44" t="s">
        <v>682</v>
      </c>
      <c r="D44">
        <v>21.88</v>
      </c>
      <c r="E44">
        <v>3</v>
      </c>
      <c r="F44">
        <v>3</v>
      </c>
      <c r="G44">
        <v>2</v>
      </c>
      <c r="H44">
        <v>3</v>
      </c>
      <c r="I44">
        <v>5</v>
      </c>
      <c r="J44">
        <v>6</v>
      </c>
      <c r="K44">
        <v>0</v>
      </c>
      <c r="L44">
        <v>0</v>
      </c>
      <c r="M44">
        <v>2</v>
      </c>
      <c r="N44">
        <v>3</v>
      </c>
      <c r="O44">
        <v>6</v>
      </c>
      <c r="P44" s="1">
        <v>3000000</v>
      </c>
      <c r="Q44" s="1">
        <v>3500000</v>
      </c>
      <c r="R44" s="1">
        <v>10000000</v>
      </c>
      <c r="S44" s="1" t="s">
        <v>975</v>
      </c>
      <c r="T44" s="1">
        <v>21000000</v>
      </c>
      <c r="U44" s="1">
        <v>3000000</v>
      </c>
      <c r="V44" s="13">
        <v>1</v>
      </c>
      <c r="W44" s="13">
        <v>1.1666666666666667</v>
      </c>
      <c r="X44" s="13">
        <v>3.3333333333333335</v>
      </c>
      <c r="Y44" s="13">
        <v>0</v>
      </c>
      <c r="Z44" s="13">
        <v>7</v>
      </c>
    </row>
    <row r="45" spans="1:26" x14ac:dyDescent="0.2">
      <c r="A45" t="s">
        <v>73</v>
      </c>
      <c r="B45" t="s">
        <v>74</v>
      </c>
      <c r="C45" t="s">
        <v>683</v>
      </c>
      <c r="D45">
        <v>16.53</v>
      </c>
      <c r="E45">
        <v>2</v>
      </c>
      <c r="F45">
        <v>3</v>
      </c>
      <c r="G45">
        <v>3</v>
      </c>
      <c r="H45">
        <v>4</v>
      </c>
      <c r="I45">
        <v>3</v>
      </c>
      <c r="J45">
        <v>4</v>
      </c>
      <c r="K45">
        <v>2</v>
      </c>
      <c r="L45">
        <v>2</v>
      </c>
      <c r="M45">
        <v>1</v>
      </c>
      <c r="N45">
        <v>1</v>
      </c>
      <c r="O45">
        <v>4</v>
      </c>
      <c r="P45" s="1">
        <v>7000000</v>
      </c>
      <c r="Q45" s="1">
        <v>4900000</v>
      </c>
      <c r="R45" s="1">
        <v>8600000</v>
      </c>
      <c r="S45" s="1">
        <v>2600000</v>
      </c>
      <c r="T45" s="1">
        <v>3700000</v>
      </c>
      <c r="U45" s="1">
        <v>2600000</v>
      </c>
      <c r="V45" s="13">
        <v>2.6923076923076925</v>
      </c>
      <c r="W45" s="13">
        <v>1.8846153846153846</v>
      </c>
      <c r="X45" s="13">
        <v>3.3076923076923075</v>
      </c>
      <c r="Y45" s="13">
        <v>1</v>
      </c>
      <c r="Z45" s="13">
        <v>1.4230769230769231</v>
      </c>
    </row>
    <row r="46" spans="1:26" x14ac:dyDescent="0.2">
      <c r="A46" t="s">
        <v>39</v>
      </c>
      <c r="B46" t="s">
        <v>40</v>
      </c>
      <c r="C46" t="s">
        <v>684</v>
      </c>
      <c r="D46">
        <v>20.99</v>
      </c>
      <c r="E46">
        <v>3</v>
      </c>
      <c r="F46">
        <v>3</v>
      </c>
      <c r="G46">
        <v>0</v>
      </c>
      <c r="H46">
        <v>0</v>
      </c>
      <c r="I46">
        <v>5</v>
      </c>
      <c r="J46">
        <v>8</v>
      </c>
      <c r="K46">
        <v>0</v>
      </c>
      <c r="L46">
        <v>0</v>
      </c>
      <c r="M46">
        <v>0</v>
      </c>
      <c r="N46">
        <v>0</v>
      </c>
      <c r="O46">
        <v>8</v>
      </c>
      <c r="P46" s="1">
        <v>1800000</v>
      </c>
      <c r="Q46" s="1" t="s">
        <v>975</v>
      </c>
      <c r="R46" s="1">
        <v>5600000</v>
      </c>
      <c r="S46" s="1" t="s">
        <v>975</v>
      </c>
      <c r="T46" s="1" t="s">
        <v>975</v>
      </c>
      <c r="U46" s="1">
        <v>1800000</v>
      </c>
      <c r="V46" s="13">
        <v>1</v>
      </c>
      <c r="W46" s="13">
        <v>0</v>
      </c>
      <c r="X46" s="13">
        <v>3.1111111111111112</v>
      </c>
      <c r="Y46" s="13">
        <v>0</v>
      </c>
      <c r="Z46" s="13">
        <v>0</v>
      </c>
    </row>
    <row r="47" spans="1:26" x14ac:dyDescent="0.2">
      <c r="A47" t="s">
        <v>63</v>
      </c>
      <c r="B47" t="s">
        <v>64</v>
      </c>
      <c r="C47" t="s">
        <v>685</v>
      </c>
      <c r="D47">
        <v>15.15</v>
      </c>
      <c r="E47">
        <v>2</v>
      </c>
      <c r="F47">
        <v>2</v>
      </c>
      <c r="G47">
        <v>0</v>
      </c>
      <c r="H47">
        <v>0</v>
      </c>
      <c r="I47">
        <v>5</v>
      </c>
      <c r="J47">
        <v>9</v>
      </c>
      <c r="K47">
        <v>0</v>
      </c>
      <c r="L47">
        <v>0</v>
      </c>
      <c r="M47">
        <v>0</v>
      </c>
      <c r="N47">
        <v>0</v>
      </c>
      <c r="O47">
        <v>9</v>
      </c>
      <c r="P47" s="1">
        <v>250000</v>
      </c>
      <c r="Q47" s="1" t="s">
        <v>975</v>
      </c>
      <c r="R47" s="1">
        <v>5900000</v>
      </c>
      <c r="S47" s="1" t="s">
        <v>975</v>
      </c>
      <c r="T47" s="1" t="s">
        <v>975</v>
      </c>
      <c r="U47" s="1">
        <v>250000</v>
      </c>
      <c r="V47" s="13">
        <v>1</v>
      </c>
      <c r="W47" s="13">
        <v>0</v>
      </c>
      <c r="X47" s="13">
        <v>23.6</v>
      </c>
      <c r="Y47" s="13">
        <v>0</v>
      </c>
      <c r="Z47" s="13">
        <v>0</v>
      </c>
    </row>
    <row r="48" spans="1:26" x14ac:dyDescent="0.2">
      <c r="A48" t="s">
        <v>205</v>
      </c>
      <c r="B48" t="s">
        <v>206</v>
      </c>
      <c r="C48" t="s">
        <v>686</v>
      </c>
      <c r="D48">
        <v>26.7</v>
      </c>
      <c r="E48">
        <v>0</v>
      </c>
      <c r="F48">
        <v>0</v>
      </c>
      <c r="G48">
        <v>4</v>
      </c>
      <c r="H48">
        <v>4</v>
      </c>
      <c r="I48">
        <v>0</v>
      </c>
      <c r="J48">
        <v>0</v>
      </c>
      <c r="K48">
        <v>5</v>
      </c>
      <c r="L48">
        <v>5</v>
      </c>
      <c r="M48">
        <v>1</v>
      </c>
      <c r="N48">
        <v>1</v>
      </c>
      <c r="O48">
        <v>5</v>
      </c>
      <c r="P48" s="1" t="s">
        <v>975</v>
      </c>
      <c r="Q48" s="1">
        <v>10000000</v>
      </c>
      <c r="R48" s="1" t="s">
        <v>975</v>
      </c>
      <c r="S48" s="1">
        <v>56000000</v>
      </c>
      <c r="T48" s="1">
        <v>5100000</v>
      </c>
      <c r="U48" s="1">
        <v>5100000</v>
      </c>
      <c r="V48" s="13">
        <v>0</v>
      </c>
      <c r="W48" s="13">
        <v>1.9607843137254901</v>
      </c>
      <c r="X48" s="13">
        <v>0</v>
      </c>
      <c r="Y48" s="13">
        <v>10.980392156862745</v>
      </c>
      <c r="Z48" s="13">
        <v>1</v>
      </c>
    </row>
    <row r="49" spans="1:26" x14ac:dyDescent="0.2">
      <c r="A49" t="s">
        <v>89</v>
      </c>
      <c r="B49" t="s">
        <v>90</v>
      </c>
      <c r="C49" t="s">
        <v>687</v>
      </c>
      <c r="D49">
        <v>26.22</v>
      </c>
      <c r="E49">
        <v>1</v>
      </c>
      <c r="F49">
        <v>1</v>
      </c>
      <c r="G49">
        <v>1</v>
      </c>
      <c r="H49">
        <v>1</v>
      </c>
      <c r="I49">
        <v>6</v>
      </c>
      <c r="J49">
        <v>6</v>
      </c>
      <c r="K49">
        <v>1</v>
      </c>
      <c r="L49">
        <v>1</v>
      </c>
      <c r="M49">
        <v>0</v>
      </c>
      <c r="N49">
        <v>0</v>
      </c>
      <c r="O49">
        <v>6</v>
      </c>
      <c r="P49" s="1">
        <v>1600000</v>
      </c>
      <c r="Q49" s="1">
        <v>2900000</v>
      </c>
      <c r="R49" s="1">
        <v>7800000</v>
      </c>
      <c r="S49" s="1">
        <v>2600000</v>
      </c>
      <c r="T49" s="1" t="s">
        <v>975</v>
      </c>
      <c r="U49" s="1">
        <v>1600000</v>
      </c>
      <c r="V49" s="13">
        <v>1</v>
      </c>
      <c r="W49" s="13">
        <v>1.8125</v>
      </c>
      <c r="X49" s="13">
        <v>4.875</v>
      </c>
      <c r="Y49" s="13">
        <v>1.625</v>
      </c>
      <c r="Z49" s="13">
        <v>0</v>
      </c>
    </row>
    <row r="50" spans="1:26" x14ac:dyDescent="0.2">
      <c r="A50" t="s">
        <v>113</v>
      </c>
      <c r="B50" t="s">
        <v>114</v>
      </c>
      <c r="C50" t="s">
        <v>688</v>
      </c>
      <c r="D50">
        <v>18.09</v>
      </c>
      <c r="E50">
        <v>1</v>
      </c>
      <c r="F50">
        <v>1</v>
      </c>
      <c r="G50">
        <v>5</v>
      </c>
      <c r="H50">
        <v>9</v>
      </c>
      <c r="I50">
        <v>0</v>
      </c>
      <c r="J50">
        <v>0</v>
      </c>
      <c r="K50">
        <v>4</v>
      </c>
      <c r="L50">
        <v>7</v>
      </c>
      <c r="M50">
        <v>0</v>
      </c>
      <c r="N50">
        <v>0</v>
      </c>
      <c r="O50">
        <v>9</v>
      </c>
      <c r="P50" s="1">
        <v>320000</v>
      </c>
      <c r="Q50" s="1">
        <v>30000000</v>
      </c>
      <c r="R50" s="1" t="s">
        <v>975</v>
      </c>
      <c r="S50" s="1">
        <v>49000000</v>
      </c>
      <c r="T50" s="1" t="s">
        <v>975</v>
      </c>
      <c r="U50" s="1">
        <v>320000</v>
      </c>
      <c r="V50" s="13">
        <v>1</v>
      </c>
      <c r="W50" s="13">
        <v>93.75</v>
      </c>
      <c r="X50" s="13">
        <v>0</v>
      </c>
      <c r="Y50" s="13">
        <v>153.125</v>
      </c>
      <c r="Z50" s="13">
        <v>0</v>
      </c>
    </row>
    <row r="51" spans="1:26" x14ac:dyDescent="0.2">
      <c r="A51" t="s">
        <v>65</v>
      </c>
      <c r="B51" t="s">
        <v>66</v>
      </c>
      <c r="C51" t="s">
        <v>689</v>
      </c>
      <c r="D51">
        <v>15.25</v>
      </c>
      <c r="E51">
        <v>2</v>
      </c>
      <c r="F51">
        <v>2</v>
      </c>
      <c r="G51">
        <v>5</v>
      </c>
      <c r="H51">
        <v>6</v>
      </c>
      <c r="I51">
        <v>0</v>
      </c>
      <c r="J51">
        <v>0</v>
      </c>
      <c r="K51">
        <v>4</v>
      </c>
      <c r="L51">
        <v>5</v>
      </c>
      <c r="M51">
        <v>2</v>
      </c>
      <c r="N51">
        <v>2</v>
      </c>
      <c r="O51">
        <v>6</v>
      </c>
      <c r="P51" s="1">
        <v>1900000</v>
      </c>
      <c r="Q51" s="1">
        <v>10000000</v>
      </c>
      <c r="R51" s="1" t="s">
        <v>975</v>
      </c>
      <c r="S51" s="1">
        <v>16000000</v>
      </c>
      <c r="T51" s="1">
        <v>6300000</v>
      </c>
      <c r="U51" s="1">
        <v>1900000</v>
      </c>
      <c r="V51" s="13">
        <v>1</v>
      </c>
      <c r="W51" s="13">
        <v>5.2631578947368425</v>
      </c>
      <c r="X51" s="13">
        <v>0</v>
      </c>
      <c r="Y51" s="13">
        <v>8.4210526315789469</v>
      </c>
      <c r="Z51" s="13">
        <v>3.3157894736842106</v>
      </c>
    </row>
    <row r="52" spans="1:26" x14ac:dyDescent="0.2">
      <c r="A52" t="s">
        <v>35</v>
      </c>
      <c r="B52" t="s">
        <v>36</v>
      </c>
      <c r="C52" t="s">
        <v>690</v>
      </c>
      <c r="D52">
        <v>22.1</v>
      </c>
      <c r="E52">
        <v>4</v>
      </c>
      <c r="F52">
        <v>4</v>
      </c>
      <c r="G52">
        <v>1</v>
      </c>
      <c r="H52">
        <v>1</v>
      </c>
      <c r="I52">
        <v>4</v>
      </c>
      <c r="J52">
        <v>4</v>
      </c>
      <c r="K52">
        <v>3</v>
      </c>
      <c r="L52">
        <v>4</v>
      </c>
      <c r="M52">
        <v>1</v>
      </c>
      <c r="N52">
        <v>1</v>
      </c>
      <c r="O52">
        <v>4</v>
      </c>
      <c r="P52" s="1">
        <v>3700000</v>
      </c>
      <c r="Q52" s="1">
        <v>890000</v>
      </c>
      <c r="R52" s="1">
        <v>7300000</v>
      </c>
      <c r="S52" s="1">
        <v>5100000</v>
      </c>
      <c r="T52" s="1">
        <v>670000</v>
      </c>
      <c r="U52" s="1">
        <v>670000</v>
      </c>
      <c r="V52" s="13">
        <v>5.5223880597014929</v>
      </c>
      <c r="W52" s="13">
        <v>1.3283582089552239</v>
      </c>
      <c r="X52" s="13">
        <v>10.895522388059701</v>
      </c>
      <c r="Y52" s="13">
        <v>7.6119402985074629</v>
      </c>
      <c r="Z52" s="13">
        <v>1</v>
      </c>
    </row>
    <row r="53" spans="1:26" x14ac:dyDescent="0.2">
      <c r="A53" t="s">
        <v>49</v>
      </c>
      <c r="B53" t="s">
        <v>50</v>
      </c>
      <c r="C53" t="s">
        <v>691</v>
      </c>
      <c r="D53">
        <v>11.17</v>
      </c>
      <c r="E53">
        <v>3</v>
      </c>
      <c r="F53">
        <v>3</v>
      </c>
      <c r="G53">
        <v>2</v>
      </c>
      <c r="H53">
        <v>3</v>
      </c>
      <c r="I53">
        <v>0</v>
      </c>
      <c r="J53">
        <v>0</v>
      </c>
      <c r="K53">
        <v>3</v>
      </c>
      <c r="L53">
        <v>4</v>
      </c>
      <c r="M53">
        <v>1</v>
      </c>
      <c r="N53">
        <v>1</v>
      </c>
      <c r="O53">
        <v>4</v>
      </c>
      <c r="P53" s="1">
        <v>240000</v>
      </c>
      <c r="Q53" s="1">
        <v>840000</v>
      </c>
      <c r="R53" s="1" t="s">
        <v>975</v>
      </c>
      <c r="S53" s="1">
        <v>2600000</v>
      </c>
      <c r="T53" s="1">
        <v>730000</v>
      </c>
      <c r="U53" s="1">
        <v>240000</v>
      </c>
      <c r="V53" s="13">
        <v>1</v>
      </c>
      <c r="W53" s="13">
        <v>3.5</v>
      </c>
      <c r="X53" s="13">
        <v>0</v>
      </c>
      <c r="Y53" s="13">
        <v>10.833333333333334</v>
      </c>
      <c r="Z53" s="13">
        <v>3.0416666666666665</v>
      </c>
    </row>
    <row r="54" spans="1:26" x14ac:dyDescent="0.2">
      <c r="A54" t="s">
        <v>213</v>
      </c>
      <c r="B54" t="s">
        <v>214</v>
      </c>
      <c r="C54" t="s">
        <v>692</v>
      </c>
      <c r="D54">
        <v>54.27</v>
      </c>
      <c r="E54">
        <v>0</v>
      </c>
      <c r="F54">
        <v>0</v>
      </c>
      <c r="G54">
        <v>3</v>
      </c>
      <c r="H54">
        <v>3</v>
      </c>
      <c r="I54">
        <v>0</v>
      </c>
      <c r="J54">
        <v>0</v>
      </c>
      <c r="K54">
        <v>4</v>
      </c>
      <c r="L54">
        <v>5</v>
      </c>
      <c r="M54">
        <v>2</v>
      </c>
      <c r="N54">
        <v>3</v>
      </c>
      <c r="O54">
        <v>5</v>
      </c>
      <c r="P54" s="1" t="s">
        <v>975</v>
      </c>
      <c r="Q54" s="1">
        <v>3400000</v>
      </c>
      <c r="R54" s="1" t="s">
        <v>975</v>
      </c>
      <c r="S54" s="1">
        <v>19000000</v>
      </c>
      <c r="T54" s="1">
        <v>2600000</v>
      </c>
      <c r="U54" s="1">
        <v>2600000</v>
      </c>
      <c r="V54" s="13">
        <v>0</v>
      </c>
      <c r="W54" s="13">
        <v>1.3076923076923077</v>
      </c>
      <c r="X54" s="13">
        <v>0</v>
      </c>
      <c r="Y54" s="13">
        <v>7.3076923076923075</v>
      </c>
      <c r="Z54" s="13">
        <v>1</v>
      </c>
    </row>
    <row r="55" spans="1:26" x14ac:dyDescent="0.2">
      <c r="A55" t="s">
        <v>217</v>
      </c>
      <c r="B55" t="s">
        <v>218</v>
      </c>
      <c r="C55" t="s">
        <v>693</v>
      </c>
      <c r="D55">
        <v>25.76</v>
      </c>
      <c r="E55">
        <v>0</v>
      </c>
      <c r="F55">
        <v>0</v>
      </c>
      <c r="G55">
        <v>2</v>
      </c>
      <c r="H55">
        <v>4</v>
      </c>
      <c r="I55">
        <v>0</v>
      </c>
      <c r="J55">
        <v>0</v>
      </c>
      <c r="K55">
        <v>5</v>
      </c>
      <c r="L55">
        <v>6</v>
      </c>
      <c r="M55">
        <v>0</v>
      </c>
      <c r="N55">
        <v>0</v>
      </c>
      <c r="O55">
        <v>6</v>
      </c>
      <c r="P55" s="1" t="s">
        <v>975</v>
      </c>
      <c r="Q55" s="1">
        <v>6200000</v>
      </c>
      <c r="R55" s="1" t="s">
        <v>975</v>
      </c>
      <c r="S55" s="1">
        <v>39000000</v>
      </c>
      <c r="T55" s="1" t="s">
        <v>975</v>
      </c>
      <c r="U55" s="1">
        <v>6200000</v>
      </c>
      <c r="V55" s="13">
        <v>0</v>
      </c>
      <c r="W55" s="13">
        <v>1</v>
      </c>
      <c r="X55" s="13">
        <v>0</v>
      </c>
      <c r="Y55" s="13">
        <v>6.290322580645161</v>
      </c>
      <c r="Z55" s="13">
        <v>0</v>
      </c>
    </row>
    <row r="56" spans="1:26" x14ac:dyDescent="0.2">
      <c r="A56" t="s">
        <v>203</v>
      </c>
      <c r="B56" t="s">
        <v>204</v>
      </c>
      <c r="C56" t="s">
        <v>694</v>
      </c>
      <c r="D56">
        <v>51.48</v>
      </c>
      <c r="E56">
        <v>0</v>
      </c>
      <c r="F56">
        <v>0</v>
      </c>
      <c r="G56">
        <v>4</v>
      </c>
      <c r="H56">
        <v>5</v>
      </c>
      <c r="I56">
        <v>0</v>
      </c>
      <c r="J56">
        <v>0</v>
      </c>
      <c r="K56">
        <v>4</v>
      </c>
      <c r="L56">
        <v>4</v>
      </c>
      <c r="M56">
        <v>1</v>
      </c>
      <c r="N56">
        <v>1</v>
      </c>
      <c r="O56">
        <v>5</v>
      </c>
      <c r="P56" s="1" t="s">
        <v>975</v>
      </c>
      <c r="Q56" s="1">
        <v>9800000</v>
      </c>
      <c r="R56" s="1" t="s">
        <v>975</v>
      </c>
      <c r="S56" s="1">
        <v>16000000</v>
      </c>
      <c r="T56" s="1">
        <v>860000</v>
      </c>
      <c r="U56" s="1">
        <v>860000</v>
      </c>
      <c r="V56" s="13">
        <v>0</v>
      </c>
      <c r="W56" s="13">
        <v>11.395348837209303</v>
      </c>
      <c r="X56" s="13">
        <v>0</v>
      </c>
      <c r="Y56" s="13">
        <v>18.604651162790699</v>
      </c>
      <c r="Z56" s="13">
        <v>1</v>
      </c>
    </row>
    <row r="57" spans="1:26" s="14" customFormat="1" x14ac:dyDescent="0.2">
      <c r="A57" s="14" t="s">
        <v>111</v>
      </c>
      <c r="B57" s="14" t="s">
        <v>112</v>
      </c>
      <c r="C57" s="14" t="s">
        <v>695</v>
      </c>
      <c r="D57" s="14">
        <v>83.81</v>
      </c>
      <c r="E57" s="14">
        <v>1</v>
      </c>
      <c r="F57" s="14">
        <v>1</v>
      </c>
      <c r="G57" s="14">
        <v>4</v>
      </c>
      <c r="H57" s="14">
        <v>5</v>
      </c>
      <c r="I57" s="14">
        <v>0</v>
      </c>
      <c r="J57" s="14">
        <v>0</v>
      </c>
      <c r="K57" s="14">
        <v>3</v>
      </c>
      <c r="L57" s="14">
        <v>3</v>
      </c>
      <c r="M57" s="14">
        <v>0</v>
      </c>
      <c r="N57" s="14">
        <v>0</v>
      </c>
      <c r="O57" s="14">
        <v>5</v>
      </c>
      <c r="P57" s="15">
        <v>270000</v>
      </c>
      <c r="Q57" s="15">
        <v>3700000</v>
      </c>
      <c r="R57" s="15" t="s">
        <v>975</v>
      </c>
      <c r="S57" s="15">
        <v>5600000</v>
      </c>
      <c r="T57" s="15" t="s">
        <v>975</v>
      </c>
      <c r="U57" s="15">
        <v>270000</v>
      </c>
      <c r="V57" s="16">
        <v>1</v>
      </c>
      <c r="W57" s="16">
        <v>13.703703703703704</v>
      </c>
      <c r="X57" s="16">
        <v>0</v>
      </c>
      <c r="Y57" s="16">
        <v>20.74074074074074</v>
      </c>
      <c r="Z57" s="16">
        <v>0</v>
      </c>
    </row>
    <row r="58" spans="1:26" x14ac:dyDescent="0.2">
      <c r="A58" t="s">
        <v>199</v>
      </c>
      <c r="B58" t="s">
        <v>200</v>
      </c>
      <c r="C58" t="s">
        <v>696</v>
      </c>
      <c r="D58">
        <v>35.92</v>
      </c>
      <c r="E58">
        <v>0</v>
      </c>
      <c r="F58">
        <v>0</v>
      </c>
      <c r="G58">
        <v>4</v>
      </c>
      <c r="H58">
        <v>5</v>
      </c>
      <c r="I58">
        <v>0</v>
      </c>
      <c r="J58">
        <v>0</v>
      </c>
      <c r="K58">
        <v>3</v>
      </c>
      <c r="L58">
        <v>3</v>
      </c>
      <c r="M58">
        <v>0</v>
      </c>
      <c r="N58">
        <v>0</v>
      </c>
      <c r="O58">
        <v>5</v>
      </c>
      <c r="P58" s="1" t="s">
        <v>975</v>
      </c>
      <c r="Q58" s="1">
        <v>11000000</v>
      </c>
      <c r="R58" s="1" t="s">
        <v>975</v>
      </c>
      <c r="S58" s="1">
        <v>28000000</v>
      </c>
      <c r="T58" s="1" t="s">
        <v>975</v>
      </c>
      <c r="U58" s="1">
        <v>11000000</v>
      </c>
      <c r="V58" s="13">
        <v>0</v>
      </c>
      <c r="W58" s="13">
        <v>1</v>
      </c>
      <c r="X58" s="13">
        <v>0</v>
      </c>
      <c r="Y58" s="13">
        <v>2.5454545454545454</v>
      </c>
      <c r="Z58" s="13">
        <v>0</v>
      </c>
    </row>
    <row r="59" spans="1:26" x14ac:dyDescent="0.2">
      <c r="A59" t="s">
        <v>215</v>
      </c>
      <c r="B59" t="s">
        <v>216</v>
      </c>
      <c r="C59" t="s">
        <v>697</v>
      </c>
      <c r="D59">
        <v>52.71</v>
      </c>
      <c r="E59">
        <v>0</v>
      </c>
      <c r="F59">
        <v>0</v>
      </c>
      <c r="G59">
        <v>3</v>
      </c>
      <c r="H59">
        <v>3</v>
      </c>
      <c r="I59">
        <v>0</v>
      </c>
      <c r="J59">
        <v>0</v>
      </c>
      <c r="K59">
        <v>1</v>
      </c>
      <c r="L59">
        <v>1</v>
      </c>
      <c r="M59">
        <v>4</v>
      </c>
      <c r="N59">
        <v>4</v>
      </c>
      <c r="O59">
        <v>4</v>
      </c>
      <c r="P59" s="1" t="s">
        <v>975</v>
      </c>
      <c r="Q59" s="1">
        <v>3900000</v>
      </c>
      <c r="R59" s="1" t="s">
        <v>975</v>
      </c>
      <c r="S59" s="1">
        <v>1600000</v>
      </c>
      <c r="T59" s="1">
        <v>6400000</v>
      </c>
      <c r="U59" s="1">
        <v>1600000</v>
      </c>
      <c r="V59" s="13">
        <v>0</v>
      </c>
      <c r="W59" s="13">
        <v>2.4375</v>
      </c>
      <c r="X59" s="13">
        <v>0</v>
      </c>
      <c r="Y59" s="13">
        <v>1</v>
      </c>
      <c r="Z59" s="13">
        <v>4</v>
      </c>
    </row>
    <row r="60" spans="1:26" x14ac:dyDescent="0.2">
      <c r="A60" t="s">
        <v>249</v>
      </c>
      <c r="B60" t="s">
        <v>250</v>
      </c>
      <c r="C60" t="s">
        <v>698</v>
      </c>
      <c r="D60">
        <v>47.14</v>
      </c>
      <c r="E60">
        <v>0</v>
      </c>
      <c r="F60">
        <v>0</v>
      </c>
      <c r="G60">
        <v>2</v>
      </c>
      <c r="H60">
        <v>2</v>
      </c>
      <c r="I60">
        <v>3</v>
      </c>
      <c r="J60">
        <v>3</v>
      </c>
      <c r="K60">
        <v>0</v>
      </c>
      <c r="L60">
        <v>0</v>
      </c>
      <c r="M60">
        <v>3</v>
      </c>
      <c r="N60">
        <v>3</v>
      </c>
      <c r="O60">
        <v>3</v>
      </c>
      <c r="P60" s="1" t="s">
        <v>975</v>
      </c>
      <c r="Q60" s="1">
        <v>1800000</v>
      </c>
      <c r="R60" s="1">
        <v>3300000</v>
      </c>
      <c r="S60" s="1" t="s">
        <v>975</v>
      </c>
      <c r="T60" s="1">
        <v>3600000</v>
      </c>
      <c r="U60" s="1">
        <v>1800000</v>
      </c>
      <c r="V60" s="13">
        <v>0</v>
      </c>
      <c r="W60" s="13">
        <v>1</v>
      </c>
      <c r="X60" s="13">
        <v>1.8333333333333333</v>
      </c>
      <c r="Y60" s="13">
        <v>0</v>
      </c>
      <c r="Z60" s="13">
        <v>2</v>
      </c>
    </row>
    <row r="61" spans="1:26" x14ac:dyDescent="0.2">
      <c r="A61" t="s">
        <v>61</v>
      </c>
      <c r="B61" t="s">
        <v>62</v>
      </c>
      <c r="C61" t="s">
        <v>699</v>
      </c>
      <c r="D61">
        <v>187.03</v>
      </c>
      <c r="E61">
        <v>2</v>
      </c>
      <c r="F61">
        <v>2</v>
      </c>
      <c r="G61">
        <v>1</v>
      </c>
      <c r="H61">
        <v>1</v>
      </c>
      <c r="I61">
        <v>0</v>
      </c>
      <c r="J61">
        <v>0</v>
      </c>
      <c r="K61">
        <v>4</v>
      </c>
      <c r="L61">
        <v>5</v>
      </c>
      <c r="M61">
        <v>0</v>
      </c>
      <c r="N61">
        <v>0</v>
      </c>
      <c r="O61">
        <v>5</v>
      </c>
      <c r="P61" s="1">
        <v>430000</v>
      </c>
      <c r="Q61" s="1">
        <v>480000</v>
      </c>
      <c r="R61" s="1" t="s">
        <v>975</v>
      </c>
      <c r="S61" s="1">
        <v>6800000</v>
      </c>
      <c r="T61" s="1" t="s">
        <v>975</v>
      </c>
      <c r="U61" s="1">
        <v>430000</v>
      </c>
      <c r="V61" s="13">
        <v>1</v>
      </c>
      <c r="W61" s="13">
        <v>1.1162790697674418</v>
      </c>
      <c r="X61" s="13">
        <v>0</v>
      </c>
      <c r="Y61" s="13">
        <v>15.813953488372093</v>
      </c>
      <c r="Z61" s="13">
        <v>0</v>
      </c>
    </row>
    <row r="62" spans="1:26" x14ac:dyDescent="0.2">
      <c r="A62" t="s">
        <v>209</v>
      </c>
      <c r="B62" t="s">
        <v>210</v>
      </c>
      <c r="C62" t="s">
        <v>700</v>
      </c>
      <c r="D62">
        <v>108.46</v>
      </c>
      <c r="E62">
        <v>0</v>
      </c>
      <c r="F62">
        <v>0</v>
      </c>
      <c r="G62">
        <v>3</v>
      </c>
      <c r="H62">
        <v>3</v>
      </c>
      <c r="I62">
        <v>0</v>
      </c>
      <c r="J62">
        <v>0</v>
      </c>
      <c r="K62">
        <v>4</v>
      </c>
      <c r="L62">
        <v>4</v>
      </c>
      <c r="M62">
        <v>0</v>
      </c>
      <c r="N62">
        <v>0</v>
      </c>
      <c r="O62">
        <v>4</v>
      </c>
      <c r="P62" s="1" t="s">
        <v>975</v>
      </c>
      <c r="Q62" s="1">
        <v>3600000</v>
      </c>
      <c r="R62" s="1" t="s">
        <v>975</v>
      </c>
      <c r="S62" s="1">
        <v>5800000</v>
      </c>
      <c r="T62" s="1" t="s">
        <v>975</v>
      </c>
      <c r="U62" s="1">
        <v>3600000</v>
      </c>
      <c r="V62" s="13">
        <v>0</v>
      </c>
      <c r="W62" s="13">
        <v>1</v>
      </c>
      <c r="X62" s="13">
        <v>0</v>
      </c>
      <c r="Y62" s="13">
        <v>1.6111111111111112</v>
      </c>
      <c r="Z62" s="13">
        <v>0</v>
      </c>
    </row>
    <row r="63" spans="1:26" x14ac:dyDescent="0.2">
      <c r="A63" t="s">
        <v>152</v>
      </c>
      <c r="B63" t="s">
        <v>153</v>
      </c>
      <c r="C63" t="s">
        <v>701</v>
      </c>
      <c r="D63">
        <v>70.849999999999994</v>
      </c>
      <c r="E63">
        <v>1</v>
      </c>
      <c r="F63">
        <v>2</v>
      </c>
      <c r="G63">
        <v>2</v>
      </c>
      <c r="H63">
        <v>2</v>
      </c>
      <c r="I63">
        <v>2</v>
      </c>
      <c r="J63">
        <v>2</v>
      </c>
      <c r="K63">
        <v>0</v>
      </c>
      <c r="L63">
        <v>0</v>
      </c>
      <c r="M63">
        <v>1</v>
      </c>
      <c r="N63">
        <v>1</v>
      </c>
      <c r="O63">
        <v>2</v>
      </c>
      <c r="P63" s="1">
        <v>150000</v>
      </c>
      <c r="Q63" s="1">
        <v>520000</v>
      </c>
      <c r="R63" s="1">
        <v>140000</v>
      </c>
      <c r="S63" s="1" t="s">
        <v>975</v>
      </c>
      <c r="T63" s="1">
        <v>2200000</v>
      </c>
      <c r="U63" s="1">
        <v>140000</v>
      </c>
      <c r="V63" s="13">
        <v>1.0714285714285714</v>
      </c>
      <c r="W63" s="13">
        <v>3.7142857142857144</v>
      </c>
      <c r="X63" s="13">
        <v>1</v>
      </c>
      <c r="Y63" s="13">
        <v>0</v>
      </c>
      <c r="Z63" s="13">
        <v>15.714285714285714</v>
      </c>
    </row>
    <row r="64" spans="1:26" x14ac:dyDescent="0.2">
      <c r="A64" t="s">
        <v>154</v>
      </c>
      <c r="B64" t="s">
        <v>155</v>
      </c>
      <c r="C64" t="s">
        <v>702</v>
      </c>
      <c r="D64">
        <v>78.13</v>
      </c>
      <c r="E64">
        <v>1</v>
      </c>
      <c r="F64">
        <v>2</v>
      </c>
      <c r="G64">
        <v>3</v>
      </c>
      <c r="H64">
        <v>3</v>
      </c>
      <c r="I64">
        <v>0</v>
      </c>
      <c r="J64">
        <v>0</v>
      </c>
      <c r="K64">
        <v>2</v>
      </c>
      <c r="L64">
        <v>2</v>
      </c>
      <c r="M64">
        <v>0</v>
      </c>
      <c r="N64">
        <v>0</v>
      </c>
      <c r="O64">
        <v>3</v>
      </c>
      <c r="P64" s="1">
        <v>840000</v>
      </c>
      <c r="Q64" s="1">
        <v>2000000</v>
      </c>
      <c r="R64" s="1" t="s">
        <v>975</v>
      </c>
      <c r="S64" s="1">
        <v>1200000</v>
      </c>
      <c r="T64" s="1" t="s">
        <v>975</v>
      </c>
      <c r="U64" s="1">
        <v>840000</v>
      </c>
      <c r="V64" s="13">
        <v>1</v>
      </c>
      <c r="W64" s="13">
        <v>2.3809523809523809</v>
      </c>
      <c r="X64" s="13">
        <v>0</v>
      </c>
      <c r="Y64" s="13">
        <v>1.4285714285714286</v>
      </c>
      <c r="Z64" s="13">
        <v>0</v>
      </c>
    </row>
    <row r="65" spans="1:26" x14ac:dyDescent="0.2">
      <c r="A65" t="s">
        <v>75</v>
      </c>
      <c r="B65" t="s">
        <v>76</v>
      </c>
      <c r="C65" t="s">
        <v>703</v>
      </c>
      <c r="D65">
        <v>52.53</v>
      </c>
      <c r="E65">
        <v>2</v>
      </c>
      <c r="F65">
        <v>3</v>
      </c>
      <c r="G65">
        <v>0</v>
      </c>
      <c r="H65">
        <v>0</v>
      </c>
      <c r="I65">
        <v>4</v>
      </c>
      <c r="J65">
        <v>4</v>
      </c>
      <c r="K65">
        <v>0</v>
      </c>
      <c r="L65">
        <v>0</v>
      </c>
      <c r="M65">
        <v>0</v>
      </c>
      <c r="N65">
        <v>0</v>
      </c>
      <c r="O65">
        <v>4</v>
      </c>
      <c r="P65" s="1">
        <v>3200000</v>
      </c>
      <c r="Q65" s="1" t="s">
        <v>975</v>
      </c>
      <c r="R65" s="1">
        <v>3400000</v>
      </c>
      <c r="S65" s="1" t="s">
        <v>975</v>
      </c>
      <c r="T65" s="1" t="s">
        <v>975</v>
      </c>
      <c r="U65" s="1">
        <v>3200000</v>
      </c>
      <c r="V65" s="13">
        <v>1</v>
      </c>
      <c r="W65" s="13">
        <v>0</v>
      </c>
      <c r="X65" s="13">
        <v>1.0625</v>
      </c>
      <c r="Y65" s="13">
        <v>0</v>
      </c>
      <c r="Z65" s="13">
        <v>0</v>
      </c>
    </row>
    <row r="66" spans="1:26" x14ac:dyDescent="0.2">
      <c r="A66" t="s">
        <v>271</v>
      </c>
      <c r="B66" t="s">
        <v>272</v>
      </c>
      <c r="C66" t="s">
        <v>704</v>
      </c>
      <c r="D66">
        <v>93.46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5</v>
      </c>
      <c r="L66">
        <v>5</v>
      </c>
      <c r="M66">
        <v>0</v>
      </c>
      <c r="N66">
        <v>0</v>
      </c>
      <c r="O66">
        <v>5</v>
      </c>
      <c r="P66" s="1" t="s">
        <v>975</v>
      </c>
      <c r="Q66" s="1">
        <v>890000</v>
      </c>
      <c r="R66" s="1" t="s">
        <v>975</v>
      </c>
      <c r="S66" s="1">
        <v>13000000</v>
      </c>
      <c r="T66" s="1" t="s">
        <v>975</v>
      </c>
      <c r="U66" s="1">
        <v>890000</v>
      </c>
      <c r="V66" s="13">
        <v>0</v>
      </c>
      <c r="W66" s="13">
        <v>1</v>
      </c>
      <c r="X66" s="13">
        <v>0</v>
      </c>
      <c r="Y66" s="13">
        <v>14.606741573033707</v>
      </c>
      <c r="Z66" s="13">
        <v>0</v>
      </c>
    </row>
    <row r="67" spans="1:26" x14ac:dyDescent="0.2">
      <c r="A67" t="s">
        <v>331</v>
      </c>
      <c r="B67" t="s">
        <v>332</v>
      </c>
      <c r="C67" t="s">
        <v>705</v>
      </c>
      <c r="D67">
        <v>59.72</v>
      </c>
      <c r="E67">
        <v>0</v>
      </c>
      <c r="F67">
        <v>0</v>
      </c>
      <c r="G67">
        <v>1</v>
      </c>
      <c r="H67">
        <v>1</v>
      </c>
      <c r="I67">
        <v>5</v>
      </c>
      <c r="J67">
        <v>5</v>
      </c>
      <c r="K67">
        <v>0</v>
      </c>
      <c r="L67">
        <v>0</v>
      </c>
      <c r="M67">
        <v>0</v>
      </c>
      <c r="N67">
        <v>0</v>
      </c>
      <c r="O67">
        <v>5</v>
      </c>
      <c r="P67" s="1" t="s">
        <v>975</v>
      </c>
      <c r="Q67" s="1">
        <v>1200000</v>
      </c>
      <c r="R67" s="1">
        <v>2600000</v>
      </c>
      <c r="S67" s="1" t="s">
        <v>975</v>
      </c>
      <c r="T67" s="1" t="s">
        <v>975</v>
      </c>
      <c r="U67" s="1">
        <v>1200000</v>
      </c>
      <c r="V67" s="13">
        <v>0</v>
      </c>
      <c r="W67" s="13">
        <v>1</v>
      </c>
      <c r="X67" s="13">
        <v>2.1666666666666665</v>
      </c>
      <c r="Y67" s="13">
        <v>0</v>
      </c>
      <c r="Z67" s="13">
        <v>0</v>
      </c>
    </row>
    <row r="68" spans="1:26" x14ac:dyDescent="0.2">
      <c r="A68" t="s">
        <v>170</v>
      </c>
      <c r="B68" t="s">
        <v>171</v>
      </c>
      <c r="C68" t="s">
        <v>706</v>
      </c>
      <c r="D68">
        <v>15.99</v>
      </c>
      <c r="E68">
        <v>1</v>
      </c>
      <c r="F68">
        <v>1</v>
      </c>
      <c r="G68">
        <v>4</v>
      </c>
      <c r="H68">
        <v>5</v>
      </c>
      <c r="I68">
        <v>1</v>
      </c>
      <c r="J68">
        <v>1</v>
      </c>
      <c r="K68">
        <v>2</v>
      </c>
      <c r="L68">
        <v>2</v>
      </c>
      <c r="M68">
        <v>2</v>
      </c>
      <c r="N68">
        <v>2</v>
      </c>
      <c r="O68">
        <v>5</v>
      </c>
      <c r="P68" s="1">
        <v>1600000</v>
      </c>
      <c r="Q68" s="1">
        <v>17000000</v>
      </c>
      <c r="R68" s="1">
        <v>210000</v>
      </c>
      <c r="S68" s="1">
        <v>5100000</v>
      </c>
      <c r="T68" s="1">
        <v>5100000</v>
      </c>
      <c r="U68" s="1">
        <v>210000</v>
      </c>
      <c r="V68" s="13">
        <v>7.6190476190476186</v>
      </c>
      <c r="W68" s="13">
        <v>80.952380952380949</v>
      </c>
      <c r="X68" s="13">
        <v>1</v>
      </c>
      <c r="Y68" s="13">
        <v>24.285714285714285</v>
      </c>
      <c r="Z68" s="13">
        <v>24.285714285714285</v>
      </c>
    </row>
    <row r="69" spans="1:26" x14ac:dyDescent="0.2">
      <c r="A69" t="s">
        <v>59</v>
      </c>
      <c r="B69" t="s">
        <v>60</v>
      </c>
      <c r="C69" t="s">
        <v>707</v>
      </c>
      <c r="D69">
        <v>7.96</v>
      </c>
      <c r="E69">
        <v>2</v>
      </c>
      <c r="F69">
        <v>2</v>
      </c>
      <c r="G69">
        <v>2</v>
      </c>
      <c r="H69">
        <v>2</v>
      </c>
      <c r="I69">
        <v>4</v>
      </c>
      <c r="J69">
        <v>7</v>
      </c>
      <c r="K69">
        <v>0</v>
      </c>
      <c r="L69">
        <v>0</v>
      </c>
      <c r="M69">
        <v>0</v>
      </c>
      <c r="N69">
        <v>0</v>
      </c>
      <c r="O69">
        <v>7</v>
      </c>
      <c r="P69" s="1">
        <v>3400000</v>
      </c>
      <c r="Q69" s="1">
        <v>2300000</v>
      </c>
      <c r="R69" s="1">
        <v>64000000</v>
      </c>
      <c r="S69" s="1" t="s">
        <v>975</v>
      </c>
      <c r="T69" s="1" t="s">
        <v>975</v>
      </c>
      <c r="U69" s="1">
        <v>2300000</v>
      </c>
      <c r="V69" s="13">
        <v>1.4782608695652173</v>
      </c>
      <c r="W69" s="13">
        <v>1</v>
      </c>
      <c r="X69" s="13">
        <v>27.826086956521738</v>
      </c>
      <c r="Y69" s="13">
        <v>0</v>
      </c>
      <c r="Z69" s="13">
        <v>0</v>
      </c>
    </row>
    <row r="70" spans="1:26" x14ac:dyDescent="0.2">
      <c r="A70" t="s">
        <v>221</v>
      </c>
      <c r="B70" t="s">
        <v>222</v>
      </c>
      <c r="C70" t="s">
        <v>708</v>
      </c>
      <c r="D70">
        <v>37.35</v>
      </c>
      <c r="E70">
        <v>0</v>
      </c>
      <c r="F70">
        <v>0</v>
      </c>
      <c r="G70">
        <v>2</v>
      </c>
      <c r="H70">
        <v>3</v>
      </c>
      <c r="I70">
        <v>0</v>
      </c>
      <c r="J70">
        <v>0</v>
      </c>
      <c r="K70">
        <v>1</v>
      </c>
      <c r="L70">
        <v>2</v>
      </c>
      <c r="M70">
        <v>4</v>
      </c>
      <c r="N70">
        <v>4</v>
      </c>
      <c r="O70">
        <v>4</v>
      </c>
      <c r="P70" s="1" t="s">
        <v>975</v>
      </c>
      <c r="Q70" s="1">
        <v>1600000</v>
      </c>
      <c r="R70" s="1" t="s">
        <v>975</v>
      </c>
      <c r="S70" s="1">
        <v>1000000</v>
      </c>
      <c r="T70" s="1">
        <v>5000000</v>
      </c>
      <c r="U70" s="1">
        <v>1000000</v>
      </c>
      <c r="V70" s="13">
        <v>0</v>
      </c>
      <c r="W70" s="13">
        <v>1.6</v>
      </c>
      <c r="X70" s="13">
        <v>0</v>
      </c>
      <c r="Y70" s="13">
        <v>1</v>
      </c>
      <c r="Z70" s="13">
        <v>5</v>
      </c>
    </row>
    <row r="71" spans="1:26" x14ac:dyDescent="0.2">
      <c r="A71" t="s">
        <v>207</v>
      </c>
      <c r="B71" t="s">
        <v>208</v>
      </c>
      <c r="C71" t="s">
        <v>709</v>
      </c>
      <c r="D71">
        <v>16.05</v>
      </c>
      <c r="E71">
        <v>0</v>
      </c>
      <c r="F71">
        <v>0</v>
      </c>
      <c r="G71">
        <v>3</v>
      </c>
      <c r="H71">
        <v>3</v>
      </c>
      <c r="I71">
        <v>1</v>
      </c>
      <c r="J71">
        <v>1</v>
      </c>
      <c r="K71">
        <v>4</v>
      </c>
      <c r="L71">
        <v>4</v>
      </c>
      <c r="M71">
        <v>0</v>
      </c>
      <c r="N71">
        <v>0</v>
      </c>
      <c r="O71">
        <v>4</v>
      </c>
      <c r="P71" s="1" t="s">
        <v>975</v>
      </c>
      <c r="Q71" s="1">
        <v>9300000</v>
      </c>
      <c r="R71" s="1">
        <v>440000</v>
      </c>
      <c r="S71" s="1">
        <v>25000000</v>
      </c>
      <c r="T71" s="1" t="s">
        <v>975</v>
      </c>
      <c r="U71" s="1">
        <v>440000</v>
      </c>
      <c r="V71" s="13">
        <v>0</v>
      </c>
      <c r="W71" s="13">
        <v>21.136363636363637</v>
      </c>
      <c r="X71" s="13">
        <v>1</v>
      </c>
      <c r="Y71" s="13">
        <v>56.81818181818182</v>
      </c>
      <c r="Z71" s="13">
        <v>0</v>
      </c>
    </row>
    <row r="72" spans="1:26" x14ac:dyDescent="0.2">
      <c r="A72" t="s">
        <v>245</v>
      </c>
      <c r="B72" t="s">
        <v>246</v>
      </c>
      <c r="C72" t="s">
        <v>710</v>
      </c>
      <c r="D72">
        <v>57.9</v>
      </c>
      <c r="E72">
        <v>0</v>
      </c>
      <c r="F72">
        <v>0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0</v>
      </c>
      <c r="N72">
        <v>0</v>
      </c>
      <c r="O72">
        <v>2</v>
      </c>
      <c r="P72" s="1" t="s">
        <v>975</v>
      </c>
      <c r="Q72" s="1">
        <v>6600000</v>
      </c>
      <c r="R72" s="1">
        <v>410000</v>
      </c>
      <c r="S72" s="1">
        <v>6400000</v>
      </c>
      <c r="T72" s="1" t="s">
        <v>975</v>
      </c>
      <c r="U72" s="1">
        <v>410000</v>
      </c>
      <c r="V72" s="13">
        <v>0</v>
      </c>
      <c r="W72" s="13">
        <v>16.097560975609756</v>
      </c>
      <c r="X72" s="13">
        <v>1</v>
      </c>
      <c r="Y72" s="13">
        <v>15.609756097560975</v>
      </c>
      <c r="Z72" s="13">
        <v>0</v>
      </c>
    </row>
    <row r="73" spans="1:26" x14ac:dyDescent="0.2">
      <c r="A73" t="s">
        <v>33</v>
      </c>
      <c r="B73" t="s">
        <v>34</v>
      </c>
      <c r="C73" t="s">
        <v>711</v>
      </c>
      <c r="D73">
        <v>16.2</v>
      </c>
      <c r="E73">
        <v>4</v>
      </c>
      <c r="F73">
        <v>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</v>
      </c>
      <c r="P73" s="1">
        <v>5100000</v>
      </c>
      <c r="Q73" s="1" t="s">
        <v>975</v>
      </c>
      <c r="R73" s="1" t="s">
        <v>975</v>
      </c>
      <c r="S73" s="1" t="s">
        <v>975</v>
      </c>
      <c r="T73" s="1" t="s">
        <v>975</v>
      </c>
      <c r="U73" s="1">
        <v>5100000</v>
      </c>
      <c r="V73" s="13">
        <v>1</v>
      </c>
      <c r="W73" s="13">
        <v>0</v>
      </c>
      <c r="X73" s="13">
        <v>0</v>
      </c>
      <c r="Y73" s="13">
        <v>0</v>
      </c>
      <c r="Z73" s="13">
        <v>0</v>
      </c>
    </row>
    <row r="74" spans="1:26" x14ac:dyDescent="0.2">
      <c r="A74" t="s">
        <v>313</v>
      </c>
      <c r="B74" t="s">
        <v>314</v>
      </c>
      <c r="C74" t="s">
        <v>712</v>
      </c>
      <c r="D74">
        <v>31.19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3</v>
      </c>
      <c r="N74">
        <v>3</v>
      </c>
      <c r="O74">
        <v>3</v>
      </c>
      <c r="P74" s="1" t="s">
        <v>975</v>
      </c>
      <c r="Q74" s="1">
        <v>860000</v>
      </c>
      <c r="R74" s="1" t="s">
        <v>975</v>
      </c>
      <c r="S74" s="1">
        <v>590000</v>
      </c>
      <c r="T74" s="1">
        <v>6800000</v>
      </c>
      <c r="U74" s="1">
        <v>590000</v>
      </c>
      <c r="V74" s="13">
        <v>0</v>
      </c>
      <c r="W74" s="13">
        <v>1.4576271186440677</v>
      </c>
      <c r="X74" s="13">
        <v>0</v>
      </c>
      <c r="Y74" s="13">
        <v>1</v>
      </c>
      <c r="Z74" s="13">
        <v>11.525423728813559</v>
      </c>
    </row>
    <row r="75" spans="1:26" x14ac:dyDescent="0.2">
      <c r="A75" t="s">
        <v>176</v>
      </c>
      <c r="B75" t="s">
        <v>177</v>
      </c>
      <c r="C75" t="s">
        <v>713</v>
      </c>
      <c r="D75">
        <v>11.73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1</v>
      </c>
      <c r="P75" s="1">
        <v>130000</v>
      </c>
      <c r="Q75" s="1">
        <v>670000</v>
      </c>
      <c r="R75" s="1">
        <v>150000</v>
      </c>
      <c r="S75" s="1" t="s">
        <v>975</v>
      </c>
      <c r="T75" s="1">
        <v>4700000</v>
      </c>
      <c r="U75" s="1">
        <v>130000</v>
      </c>
      <c r="V75" s="13">
        <v>1</v>
      </c>
      <c r="W75" s="13">
        <v>5.1538461538461542</v>
      </c>
      <c r="X75" s="13">
        <v>1.1538461538461537</v>
      </c>
      <c r="Y75" s="13">
        <v>0</v>
      </c>
      <c r="Z75" s="13">
        <v>36.153846153846153</v>
      </c>
    </row>
    <row r="76" spans="1:26" s="14" customFormat="1" x14ac:dyDescent="0.2">
      <c r="A76" s="14" t="s">
        <v>148</v>
      </c>
      <c r="B76" s="14" t="s">
        <v>149</v>
      </c>
      <c r="C76" s="14" t="s">
        <v>714</v>
      </c>
      <c r="D76" s="14">
        <v>13.52</v>
      </c>
      <c r="E76" s="14">
        <v>1</v>
      </c>
      <c r="F76" s="14">
        <v>2</v>
      </c>
      <c r="G76" s="14">
        <v>3</v>
      </c>
      <c r="H76" s="14">
        <v>7</v>
      </c>
      <c r="I76" s="14">
        <v>0</v>
      </c>
      <c r="J76" s="14">
        <v>0</v>
      </c>
      <c r="K76" s="14">
        <v>2</v>
      </c>
      <c r="L76" s="14">
        <v>3</v>
      </c>
      <c r="M76" s="14">
        <v>0</v>
      </c>
      <c r="N76" s="14">
        <v>0</v>
      </c>
      <c r="O76" s="14">
        <v>7</v>
      </c>
      <c r="P76" s="15">
        <v>560000</v>
      </c>
      <c r="Q76" s="15">
        <v>7700000</v>
      </c>
      <c r="R76" s="15" t="s">
        <v>975</v>
      </c>
      <c r="S76" s="15">
        <v>7600000</v>
      </c>
      <c r="T76" s="15" t="s">
        <v>975</v>
      </c>
      <c r="U76" s="15">
        <v>560000</v>
      </c>
      <c r="V76" s="16">
        <v>1</v>
      </c>
      <c r="W76" s="16">
        <v>13.75</v>
      </c>
      <c r="X76" s="16">
        <v>0</v>
      </c>
      <c r="Y76" s="16">
        <v>13.571428571428571</v>
      </c>
      <c r="Z76" s="16">
        <v>0</v>
      </c>
    </row>
    <row r="77" spans="1:26" x14ac:dyDescent="0.2">
      <c r="A77" t="s">
        <v>79</v>
      </c>
      <c r="B77" t="s">
        <v>80</v>
      </c>
      <c r="C77" t="s">
        <v>715</v>
      </c>
      <c r="D77">
        <v>16.559999999999999</v>
      </c>
      <c r="E77">
        <v>2</v>
      </c>
      <c r="F77">
        <v>3</v>
      </c>
      <c r="G77">
        <v>2</v>
      </c>
      <c r="H77">
        <v>4</v>
      </c>
      <c r="I77">
        <v>2</v>
      </c>
      <c r="J77">
        <v>3</v>
      </c>
      <c r="K77">
        <v>1</v>
      </c>
      <c r="L77">
        <v>1</v>
      </c>
      <c r="M77">
        <v>0</v>
      </c>
      <c r="N77">
        <v>0</v>
      </c>
      <c r="O77">
        <v>4</v>
      </c>
      <c r="P77" s="1">
        <v>3600000</v>
      </c>
      <c r="Q77" s="1">
        <v>4600000</v>
      </c>
      <c r="R77" s="1">
        <v>1300000</v>
      </c>
      <c r="S77" s="1">
        <v>900000</v>
      </c>
      <c r="T77" s="1" t="s">
        <v>975</v>
      </c>
      <c r="U77" s="1">
        <v>900000</v>
      </c>
      <c r="V77" s="13">
        <v>4</v>
      </c>
      <c r="W77" s="13">
        <v>5.1111111111111107</v>
      </c>
      <c r="X77" s="13">
        <v>1.4444444444444444</v>
      </c>
      <c r="Y77" s="13">
        <v>1</v>
      </c>
      <c r="Z77" s="13">
        <v>0</v>
      </c>
    </row>
    <row r="78" spans="1:26" x14ac:dyDescent="0.2">
      <c r="A78" t="s">
        <v>41</v>
      </c>
      <c r="B78" t="s">
        <v>42</v>
      </c>
      <c r="C78" t="s">
        <v>716</v>
      </c>
      <c r="D78">
        <v>10.19</v>
      </c>
      <c r="E78">
        <v>3</v>
      </c>
      <c r="F78">
        <v>3</v>
      </c>
      <c r="G78">
        <v>2</v>
      </c>
      <c r="H78">
        <v>3</v>
      </c>
      <c r="I78">
        <v>0</v>
      </c>
      <c r="J78">
        <v>0</v>
      </c>
      <c r="K78">
        <v>2</v>
      </c>
      <c r="L78">
        <v>3</v>
      </c>
      <c r="M78">
        <v>2</v>
      </c>
      <c r="N78">
        <v>2</v>
      </c>
      <c r="O78">
        <v>3</v>
      </c>
      <c r="P78" s="1">
        <v>5000000</v>
      </c>
      <c r="Q78" s="1">
        <v>17000000</v>
      </c>
      <c r="R78" s="1" t="s">
        <v>975</v>
      </c>
      <c r="S78" s="1">
        <v>40000000</v>
      </c>
      <c r="T78" s="1">
        <v>11000000</v>
      </c>
      <c r="U78" s="1">
        <v>5000000</v>
      </c>
      <c r="V78" s="13">
        <v>1</v>
      </c>
      <c r="W78" s="13">
        <v>3.4</v>
      </c>
      <c r="X78" s="13">
        <v>0</v>
      </c>
      <c r="Y78" s="13">
        <v>8</v>
      </c>
      <c r="Z78" s="13">
        <v>2.2000000000000002</v>
      </c>
    </row>
    <row r="79" spans="1:26" s="14" customFormat="1" x14ac:dyDescent="0.2">
      <c r="A79" s="14" t="s">
        <v>219</v>
      </c>
      <c r="B79" s="14" t="s">
        <v>220</v>
      </c>
      <c r="C79" s="14" t="s">
        <v>717</v>
      </c>
      <c r="D79" s="14">
        <v>25.4</v>
      </c>
      <c r="E79" s="14">
        <v>0</v>
      </c>
      <c r="F79" s="14">
        <v>0</v>
      </c>
      <c r="G79" s="14">
        <v>2</v>
      </c>
      <c r="H79" s="14">
        <v>3</v>
      </c>
      <c r="I79" s="14">
        <v>0</v>
      </c>
      <c r="J79" s="14">
        <v>0</v>
      </c>
      <c r="K79" s="14">
        <v>2</v>
      </c>
      <c r="L79" s="14">
        <v>4</v>
      </c>
      <c r="M79" s="14">
        <v>3</v>
      </c>
      <c r="N79" s="14">
        <v>3</v>
      </c>
      <c r="O79" s="14">
        <v>4</v>
      </c>
      <c r="P79" s="15" t="s">
        <v>975</v>
      </c>
      <c r="Q79" s="15">
        <v>4500000</v>
      </c>
      <c r="R79" s="15" t="s">
        <v>975</v>
      </c>
      <c r="S79" s="15">
        <v>8500000</v>
      </c>
      <c r="T79" s="15">
        <v>29000000</v>
      </c>
      <c r="U79" s="15">
        <v>4500000</v>
      </c>
      <c r="V79" s="16">
        <v>0</v>
      </c>
      <c r="W79" s="16">
        <v>1</v>
      </c>
      <c r="X79" s="16">
        <v>0</v>
      </c>
      <c r="Y79" s="16">
        <v>1.8888888888888888</v>
      </c>
      <c r="Z79" s="16">
        <v>6.4444444444444446</v>
      </c>
    </row>
    <row r="80" spans="1:26" x14ac:dyDescent="0.2">
      <c r="A80" t="s">
        <v>156</v>
      </c>
      <c r="B80" t="s">
        <v>157</v>
      </c>
      <c r="C80" t="s">
        <v>718</v>
      </c>
      <c r="D80">
        <v>11.73</v>
      </c>
      <c r="E80">
        <v>1</v>
      </c>
      <c r="F80">
        <v>2</v>
      </c>
      <c r="G80">
        <v>1</v>
      </c>
      <c r="H80">
        <v>1</v>
      </c>
      <c r="I80">
        <v>3</v>
      </c>
      <c r="J80">
        <v>7</v>
      </c>
      <c r="K80">
        <v>0</v>
      </c>
      <c r="L80">
        <v>0</v>
      </c>
      <c r="M80">
        <v>0</v>
      </c>
      <c r="N80">
        <v>0</v>
      </c>
      <c r="O80">
        <v>7</v>
      </c>
      <c r="P80" s="1">
        <v>1700000</v>
      </c>
      <c r="Q80" s="1">
        <v>390000</v>
      </c>
      <c r="R80" s="1">
        <v>13000000</v>
      </c>
      <c r="S80" s="1" t="s">
        <v>975</v>
      </c>
      <c r="T80" s="1" t="s">
        <v>975</v>
      </c>
      <c r="U80" s="1">
        <v>390000</v>
      </c>
      <c r="V80" s="13">
        <v>4.3589743589743586</v>
      </c>
      <c r="W80" s="13">
        <v>1</v>
      </c>
      <c r="X80" s="13">
        <v>33.333333333333336</v>
      </c>
      <c r="Y80" s="13">
        <v>0</v>
      </c>
      <c r="Z80" s="13">
        <v>0</v>
      </c>
    </row>
    <row r="81" spans="1:26" x14ac:dyDescent="0.2">
      <c r="A81" t="s">
        <v>160</v>
      </c>
      <c r="B81" t="s">
        <v>161</v>
      </c>
      <c r="C81" t="s">
        <v>719</v>
      </c>
      <c r="D81">
        <v>60.5</v>
      </c>
      <c r="E81">
        <v>1</v>
      </c>
      <c r="F81">
        <v>1</v>
      </c>
      <c r="G81">
        <v>3</v>
      </c>
      <c r="H81">
        <v>5</v>
      </c>
      <c r="I81">
        <v>0</v>
      </c>
      <c r="J81">
        <v>0</v>
      </c>
      <c r="K81">
        <v>0</v>
      </c>
      <c r="L81">
        <v>0</v>
      </c>
      <c r="M81">
        <v>2</v>
      </c>
      <c r="N81">
        <v>2</v>
      </c>
      <c r="O81">
        <v>5</v>
      </c>
      <c r="P81" s="1">
        <v>370000</v>
      </c>
      <c r="Q81" s="1">
        <v>3500000</v>
      </c>
      <c r="R81" s="1" t="s">
        <v>975</v>
      </c>
      <c r="S81" s="1" t="s">
        <v>975</v>
      </c>
      <c r="T81" s="1">
        <v>930000</v>
      </c>
      <c r="U81" s="1">
        <v>370000</v>
      </c>
      <c r="V81" s="13">
        <v>1</v>
      </c>
      <c r="W81" s="13">
        <v>9.4594594594594597</v>
      </c>
      <c r="X81" s="13">
        <v>0</v>
      </c>
      <c r="Y81" s="13">
        <v>0</v>
      </c>
      <c r="Z81" s="13">
        <v>2.5135135135135136</v>
      </c>
    </row>
    <row r="82" spans="1:26" x14ac:dyDescent="0.2">
      <c r="A82" t="s">
        <v>225</v>
      </c>
      <c r="B82" t="s">
        <v>226</v>
      </c>
      <c r="C82" t="s">
        <v>720</v>
      </c>
      <c r="D82">
        <v>40.43</v>
      </c>
      <c r="E82">
        <v>0</v>
      </c>
      <c r="F82">
        <v>0</v>
      </c>
      <c r="G82">
        <v>2</v>
      </c>
      <c r="H82">
        <v>3</v>
      </c>
      <c r="I82">
        <v>0</v>
      </c>
      <c r="J82">
        <v>0</v>
      </c>
      <c r="K82">
        <v>2</v>
      </c>
      <c r="L82">
        <v>3</v>
      </c>
      <c r="M82">
        <v>2</v>
      </c>
      <c r="N82">
        <v>2</v>
      </c>
      <c r="O82">
        <v>3</v>
      </c>
      <c r="P82" s="1" t="s">
        <v>975</v>
      </c>
      <c r="Q82" s="1">
        <v>2700000</v>
      </c>
      <c r="R82" s="1" t="s">
        <v>975</v>
      </c>
      <c r="S82" s="1">
        <v>2600000</v>
      </c>
      <c r="T82" s="1">
        <v>1200000</v>
      </c>
      <c r="U82" s="1">
        <v>1200000</v>
      </c>
      <c r="V82" s="13">
        <v>0</v>
      </c>
      <c r="W82" s="13">
        <v>2.25</v>
      </c>
      <c r="X82" s="13">
        <v>0</v>
      </c>
      <c r="Y82" s="13">
        <v>2.1666666666666665</v>
      </c>
      <c r="Z82" s="13">
        <v>1</v>
      </c>
    </row>
    <row r="83" spans="1:26" x14ac:dyDescent="0.2">
      <c r="A83" t="s">
        <v>519</v>
      </c>
      <c r="B83" t="s">
        <v>520</v>
      </c>
      <c r="C83" t="s">
        <v>721</v>
      </c>
      <c r="D83">
        <v>35.04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4</v>
      </c>
      <c r="M83">
        <v>2</v>
      </c>
      <c r="N83">
        <v>3</v>
      </c>
      <c r="O83">
        <v>4</v>
      </c>
      <c r="P83" s="1" t="s">
        <v>975</v>
      </c>
      <c r="Q83" s="1" t="s">
        <v>975</v>
      </c>
      <c r="R83" s="1" t="s">
        <v>975</v>
      </c>
      <c r="S83" s="1">
        <v>9200000</v>
      </c>
      <c r="T83" s="1">
        <v>6900000</v>
      </c>
      <c r="U83" s="1">
        <v>6900000</v>
      </c>
      <c r="V83" s="13">
        <v>0</v>
      </c>
      <c r="W83" s="13">
        <v>0</v>
      </c>
      <c r="X83" s="13">
        <v>0</v>
      </c>
      <c r="Y83" s="13">
        <v>1.3333333333333333</v>
      </c>
      <c r="Z83" s="13">
        <v>1</v>
      </c>
    </row>
    <row r="84" spans="1:26" x14ac:dyDescent="0.2">
      <c r="A84" t="s">
        <v>374</v>
      </c>
      <c r="B84" t="s">
        <v>375</v>
      </c>
      <c r="C84" t="s">
        <v>722</v>
      </c>
      <c r="D84">
        <v>25.75</v>
      </c>
      <c r="E84">
        <v>0</v>
      </c>
      <c r="F84">
        <v>0</v>
      </c>
      <c r="G84">
        <v>0</v>
      </c>
      <c r="H84">
        <v>0</v>
      </c>
      <c r="I84">
        <v>3</v>
      </c>
      <c r="J84">
        <v>6</v>
      </c>
      <c r="K84">
        <v>0</v>
      </c>
      <c r="L84">
        <v>0</v>
      </c>
      <c r="M84">
        <v>1</v>
      </c>
      <c r="N84">
        <v>1</v>
      </c>
      <c r="O84">
        <v>6</v>
      </c>
      <c r="P84" s="1" t="s">
        <v>975</v>
      </c>
      <c r="Q84" s="1" t="s">
        <v>975</v>
      </c>
      <c r="R84" s="1">
        <v>7200000</v>
      </c>
      <c r="S84" s="1" t="s">
        <v>975</v>
      </c>
      <c r="T84" s="1">
        <v>1100000</v>
      </c>
      <c r="U84" s="1">
        <v>1100000</v>
      </c>
      <c r="V84" s="13">
        <v>0</v>
      </c>
      <c r="W84" s="13">
        <v>0</v>
      </c>
      <c r="X84" s="13">
        <v>6.5454545454545459</v>
      </c>
      <c r="Y84" s="13">
        <v>0</v>
      </c>
      <c r="Z84" s="13">
        <v>1</v>
      </c>
    </row>
    <row r="85" spans="1:26" x14ac:dyDescent="0.2">
      <c r="A85" t="s">
        <v>211</v>
      </c>
      <c r="B85" t="s">
        <v>212</v>
      </c>
      <c r="C85" t="s">
        <v>723</v>
      </c>
      <c r="D85">
        <v>22.26</v>
      </c>
      <c r="E85">
        <v>0</v>
      </c>
      <c r="F85">
        <v>0</v>
      </c>
      <c r="G85">
        <v>3</v>
      </c>
      <c r="H85">
        <v>3</v>
      </c>
      <c r="I85">
        <v>0</v>
      </c>
      <c r="J85">
        <v>0</v>
      </c>
      <c r="K85">
        <v>3</v>
      </c>
      <c r="L85">
        <v>3</v>
      </c>
      <c r="M85">
        <v>0</v>
      </c>
      <c r="N85">
        <v>0</v>
      </c>
      <c r="O85">
        <v>3</v>
      </c>
      <c r="P85" s="1" t="s">
        <v>975</v>
      </c>
      <c r="Q85" s="1">
        <v>1200000</v>
      </c>
      <c r="R85" s="1" t="s">
        <v>975</v>
      </c>
      <c r="S85" s="1">
        <v>3600000</v>
      </c>
      <c r="T85" s="1" t="s">
        <v>975</v>
      </c>
      <c r="U85" s="1">
        <v>1200000</v>
      </c>
      <c r="V85" s="13">
        <v>0</v>
      </c>
      <c r="W85" s="13">
        <v>1</v>
      </c>
      <c r="X85" s="13">
        <v>0</v>
      </c>
      <c r="Y85" s="13">
        <v>3</v>
      </c>
      <c r="Z85" s="13">
        <v>0</v>
      </c>
    </row>
    <row r="86" spans="1:26" x14ac:dyDescent="0.2">
      <c r="A86" t="s">
        <v>287</v>
      </c>
      <c r="B86" t="s">
        <v>288</v>
      </c>
      <c r="C86" t="s">
        <v>724</v>
      </c>
      <c r="D86">
        <v>21.85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3</v>
      </c>
      <c r="N86">
        <v>3</v>
      </c>
      <c r="O86">
        <v>3</v>
      </c>
      <c r="P86" s="1" t="s">
        <v>975</v>
      </c>
      <c r="Q86" s="1">
        <v>2900000</v>
      </c>
      <c r="R86" s="1" t="s">
        <v>975</v>
      </c>
      <c r="S86" s="1">
        <v>1600000</v>
      </c>
      <c r="T86" s="1">
        <v>3600000</v>
      </c>
      <c r="U86" s="1">
        <v>1600000</v>
      </c>
      <c r="V86" s="13">
        <v>0</v>
      </c>
      <c r="W86" s="13">
        <v>1.8125</v>
      </c>
      <c r="X86" s="13">
        <v>0</v>
      </c>
      <c r="Y86" s="13">
        <v>1</v>
      </c>
      <c r="Z86" s="13">
        <v>2.25</v>
      </c>
    </row>
    <row r="87" spans="1:26" x14ac:dyDescent="0.2">
      <c r="A87" t="s">
        <v>293</v>
      </c>
      <c r="B87" t="s">
        <v>294</v>
      </c>
      <c r="C87" t="s">
        <v>725</v>
      </c>
      <c r="D87">
        <v>67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3</v>
      </c>
      <c r="L87">
        <v>4</v>
      </c>
      <c r="M87">
        <v>0</v>
      </c>
      <c r="N87">
        <v>0</v>
      </c>
      <c r="O87">
        <v>4</v>
      </c>
      <c r="P87" s="1" t="s">
        <v>975</v>
      </c>
      <c r="Q87" s="1">
        <v>170000</v>
      </c>
      <c r="R87" s="1" t="s">
        <v>975</v>
      </c>
      <c r="S87" s="1">
        <v>1900000</v>
      </c>
      <c r="T87" s="1" t="s">
        <v>975</v>
      </c>
      <c r="U87" s="1">
        <v>170000</v>
      </c>
      <c r="V87" s="13">
        <v>0</v>
      </c>
      <c r="W87" s="13">
        <v>1</v>
      </c>
      <c r="X87" s="13">
        <v>0</v>
      </c>
      <c r="Y87" s="13">
        <v>11.176470588235293</v>
      </c>
      <c r="Z87" s="13">
        <v>0</v>
      </c>
    </row>
    <row r="88" spans="1:26" x14ac:dyDescent="0.2">
      <c r="A88" t="s">
        <v>231</v>
      </c>
      <c r="B88" t="s">
        <v>232</v>
      </c>
      <c r="C88" t="s">
        <v>726</v>
      </c>
      <c r="D88">
        <v>12.55</v>
      </c>
      <c r="E88">
        <v>0</v>
      </c>
      <c r="F88">
        <v>0</v>
      </c>
      <c r="G88">
        <v>2</v>
      </c>
      <c r="H88">
        <v>3</v>
      </c>
      <c r="I88">
        <v>0</v>
      </c>
      <c r="J88">
        <v>0</v>
      </c>
      <c r="K88">
        <v>2</v>
      </c>
      <c r="L88">
        <v>2</v>
      </c>
      <c r="M88">
        <v>0</v>
      </c>
      <c r="N88">
        <v>0</v>
      </c>
      <c r="O88">
        <v>3</v>
      </c>
      <c r="P88" s="1" t="s">
        <v>975</v>
      </c>
      <c r="Q88" s="1">
        <v>1200000</v>
      </c>
      <c r="R88" s="1" t="s">
        <v>975</v>
      </c>
      <c r="S88" s="1">
        <v>16000000</v>
      </c>
      <c r="T88" s="1" t="s">
        <v>975</v>
      </c>
      <c r="U88" s="1">
        <v>1200000</v>
      </c>
      <c r="V88" s="13">
        <v>0</v>
      </c>
      <c r="W88" s="13">
        <v>1</v>
      </c>
      <c r="X88" s="13">
        <v>0</v>
      </c>
      <c r="Y88" s="13">
        <v>13.333333333333334</v>
      </c>
      <c r="Z88" s="13">
        <v>0</v>
      </c>
    </row>
    <row r="89" spans="1:26" x14ac:dyDescent="0.2">
      <c r="A89" t="s">
        <v>233</v>
      </c>
      <c r="B89" t="s">
        <v>234</v>
      </c>
      <c r="C89" t="s">
        <v>727</v>
      </c>
      <c r="D89">
        <v>40.020000000000003</v>
      </c>
      <c r="E89">
        <v>0</v>
      </c>
      <c r="F89">
        <v>0</v>
      </c>
      <c r="G89">
        <v>2</v>
      </c>
      <c r="H89">
        <v>3</v>
      </c>
      <c r="I89">
        <v>0</v>
      </c>
      <c r="J89">
        <v>0</v>
      </c>
      <c r="K89">
        <v>1</v>
      </c>
      <c r="L89">
        <v>1</v>
      </c>
      <c r="M89">
        <v>1</v>
      </c>
      <c r="N89">
        <v>1</v>
      </c>
      <c r="O89">
        <v>3</v>
      </c>
      <c r="P89" s="1" t="s">
        <v>975</v>
      </c>
      <c r="Q89" s="1">
        <v>1700000</v>
      </c>
      <c r="R89" s="1" t="s">
        <v>975</v>
      </c>
      <c r="S89" s="1">
        <v>860000</v>
      </c>
      <c r="T89" s="1">
        <v>800000</v>
      </c>
      <c r="U89" s="1">
        <v>800000</v>
      </c>
      <c r="V89" s="13">
        <v>0</v>
      </c>
      <c r="W89" s="13">
        <v>2.125</v>
      </c>
      <c r="X89" s="13">
        <v>0</v>
      </c>
      <c r="Y89" s="13">
        <v>1.075</v>
      </c>
      <c r="Z89" s="13">
        <v>1</v>
      </c>
    </row>
    <row r="90" spans="1:26" x14ac:dyDescent="0.2">
      <c r="A90" t="s">
        <v>363</v>
      </c>
      <c r="B90" t="s">
        <v>364</v>
      </c>
      <c r="C90" t="s">
        <v>728</v>
      </c>
      <c r="D90">
        <v>9.8800000000000008</v>
      </c>
      <c r="E90">
        <v>0</v>
      </c>
      <c r="F90">
        <v>0</v>
      </c>
      <c r="G90">
        <v>1</v>
      </c>
      <c r="H90">
        <v>1</v>
      </c>
      <c r="I90">
        <v>3</v>
      </c>
      <c r="J90">
        <v>4</v>
      </c>
      <c r="K90">
        <v>0</v>
      </c>
      <c r="L90">
        <v>0</v>
      </c>
      <c r="M90">
        <v>0</v>
      </c>
      <c r="N90">
        <v>0</v>
      </c>
      <c r="O90">
        <v>4</v>
      </c>
      <c r="P90" s="1" t="s">
        <v>975</v>
      </c>
      <c r="Q90" s="1">
        <v>460000</v>
      </c>
      <c r="R90" s="1">
        <v>8400000</v>
      </c>
      <c r="S90" s="1" t="s">
        <v>975</v>
      </c>
      <c r="T90" s="1" t="s">
        <v>975</v>
      </c>
      <c r="U90" s="1">
        <v>460000</v>
      </c>
      <c r="V90" s="13">
        <v>0</v>
      </c>
      <c r="W90" s="13">
        <v>1</v>
      </c>
      <c r="X90" s="13">
        <v>18.260869565217391</v>
      </c>
      <c r="Y90" s="13">
        <v>0</v>
      </c>
      <c r="Z90" s="13">
        <v>0</v>
      </c>
    </row>
    <row r="91" spans="1:26" x14ac:dyDescent="0.2">
      <c r="A91" t="s">
        <v>376</v>
      </c>
      <c r="B91" t="s">
        <v>377</v>
      </c>
      <c r="C91" t="s">
        <v>729</v>
      </c>
      <c r="D91">
        <v>36.57</v>
      </c>
      <c r="E91">
        <v>0</v>
      </c>
      <c r="F91">
        <v>0</v>
      </c>
      <c r="G91">
        <v>0</v>
      </c>
      <c r="H91">
        <v>0</v>
      </c>
      <c r="I91">
        <v>3</v>
      </c>
      <c r="J91">
        <v>5</v>
      </c>
      <c r="K91">
        <v>0</v>
      </c>
      <c r="L91">
        <v>0</v>
      </c>
      <c r="M91">
        <v>0</v>
      </c>
      <c r="N91">
        <v>0</v>
      </c>
      <c r="O91">
        <v>5</v>
      </c>
      <c r="P91" s="1" t="s">
        <v>975</v>
      </c>
      <c r="Q91" s="1" t="s">
        <v>975</v>
      </c>
      <c r="R91" s="1">
        <v>1200000</v>
      </c>
      <c r="S91" s="1" t="s">
        <v>975</v>
      </c>
      <c r="T91" s="1" t="s">
        <v>975</v>
      </c>
      <c r="U91" s="1">
        <v>1200000</v>
      </c>
      <c r="V91" s="13">
        <v>0</v>
      </c>
      <c r="W91" s="13">
        <v>0</v>
      </c>
      <c r="X91" s="13">
        <v>1</v>
      </c>
      <c r="Y91" s="13">
        <v>0</v>
      </c>
      <c r="Z91" s="13">
        <v>0</v>
      </c>
    </row>
    <row r="92" spans="1:26" x14ac:dyDescent="0.2">
      <c r="A92" t="s">
        <v>237</v>
      </c>
      <c r="B92" t="s">
        <v>238</v>
      </c>
      <c r="C92" t="s">
        <v>730</v>
      </c>
      <c r="D92">
        <v>343.46</v>
      </c>
      <c r="E92">
        <v>0</v>
      </c>
      <c r="F92">
        <v>0</v>
      </c>
      <c r="G92">
        <v>2</v>
      </c>
      <c r="H92">
        <v>2</v>
      </c>
      <c r="I92">
        <v>0</v>
      </c>
      <c r="J92">
        <v>0</v>
      </c>
      <c r="K92">
        <v>2</v>
      </c>
      <c r="L92">
        <v>2</v>
      </c>
      <c r="M92">
        <v>0</v>
      </c>
      <c r="N92">
        <v>0</v>
      </c>
      <c r="O92">
        <v>2</v>
      </c>
      <c r="P92" s="1" t="s">
        <v>975</v>
      </c>
      <c r="Q92" s="1">
        <v>1700000</v>
      </c>
      <c r="R92" s="1" t="s">
        <v>975</v>
      </c>
      <c r="S92" s="1">
        <v>2100000</v>
      </c>
      <c r="T92" s="1" t="s">
        <v>975</v>
      </c>
      <c r="U92" s="1">
        <v>1700000</v>
      </c>
      <c r="V92" s="13">
        <v>0</v>
      </c>
      <c r="W92" s="13">
        <v>1</v>
      </c>
      <c r="X92" s="13">
        <v>0</v>
      </c>
      <c r="Y92" s="13">
        <v>1.2352941176470589</v>
      </c>
      <c r="Z92" s="13">
        <v>0</v>
      </c>
    </row>
    <row r="93" spans="1:26" x14ac:dyDescent="0.2">
      <c r="A93" t="s">
        <v>77</v>
      </c>
      <c r="B93" t="s">
        <v>78</v>
      </c>
      <c r="C93" t="s">
        <v>731</v>
      </c>
      <c r="D93">
        <v>13.88</v>
      </c>
      <c r="E93">
        <v>2</v>
      </c>
      <c r="F93">
        <v>3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3</v>
      </c>
      <c r="P93" s="1">
        <v>770000</v>
      </c>
      <c r="Q93" s="1" t="s">
        <v>975</v>
      </c>
      <c r="R93" s="1">
        <v>98000</v>
      </c>
      <c r="S93" s="1" t="s">
        <v>975</v>
      </c>
      <c r="T93" s="1" t="s">
        <v>975</v>
      </c>
      <c r="U93" s="1">
        <v>98000</v>
      </c>
      <c r="V93" s="13">
        <v>7.8571428571428568</v>
      </c>
      <c r="W93" s="13">
        <v>0</v>
      </c>
      <c r="X93" s="13">
        <v>1</v>
      </c>
      <c r="Y93" s="13">
        <v>0</v>
      </c>
      <c r="Z93" s="13">
        <v>0</v>
      </c>
    </row>
    <row r="94" spans="1:26" x14ac:dyDescent="0.2">
      <c r="A94" t="s">
        <v>128</v>
      </c>
      <c r="B94" t="s">
        <v>129</v>
      </c>
      <c r="C94" t="s">
        <v>732</v>
      </c>
      <c r="D94">
        <v>25.74</v>
      </c>
      <c r="E94">
        <v>1</v>
      </c>
      <c r="F94">
        <v>1</v>
      </c>
      <c r="G94">
        <v>1</v>
      </c>
      <c r="H94">
        <v>1</v>
      </c>
      <c r="I94">
        <v>2</v>
      </c>
      <c r="J94">
        <v>2</v>
      </c>
      <c r="K94">
        <v>0</v>
      </c>
      <c r="L94">
        <v>0</v>
      </c>
      <c r="M94">
        <v>0</v>
      </c>
      <c r="N94">
        <v>0</v>
      </c>
      <c r="O94">
        <v>2</v>
      </c>
      <c r="P94" s="1">
        <v>1200000</v>
      </c>
      <c r="Q94" s="1">
        <v>1600000</v>
      </c>
      <c r="R94" s="1">
        <v>6900000</v>
      </c>
      <c r="S94" s="1" t="s">
        <v>975</v>
      </c>
      <c r="T94" s="1" t="s">
        <v>975</v>
      </c>
      <c r="U94" s="1">
        <v>1200000</v>
      </c>
      <c r="V94" s="13">
        <v>1</v>
      </c>
      <c r="W94" s="13">
        <v>1.3333333333333333</v>
      </c>
      <c r="X94" s="13">
        <v>5.75</v>
      </c>
      <c r="Y94" s="13">
        <v>0</v>
      </c>
      <c r="Z94" s="13">
        <v>0</v>
      </c>
    </row>
    <row r="95" spans="1:26" x14ac:dyDescent="0.2">
      <c r="A95" t="s">
        <v>378</v>
      </c>
      <c r="B95" t="s">
        <v>379</v>
      </c>
      <c r="C95" t="s">
        <v>733</v>
      </c>
      <c r="D95">
        <v>49.92</v>
      </c>
      <c r="E95">
        <v>0</v>
      </c>
      <c r="F95">
        <v>0</v>
      </c>
      <c r="G95">
        <v>0</v>
      </c>
      <c r="H95">
        <v>0</v>
      </c>
      <c r="I95">
        <v>3</v>
      </c>
      <c r="J95">
        <v>4</v>
      </c>
      <c r="K95">
        <v>0</v>
      </c>
      <c r="L95">
        <v>0</v>
      </c>
      <c r="M95">
        <v>0</v>
      </c>
      <c r="N95">
        <v>0</v>
      </c>
      <c r="O95">
        <v>4</v>
      </c>
      <c r="P95" s="1" t="s">
        <v>975</v>
      </c>
      <c r="Q95" s="1" t="s">
        <v>975</v>
      </c>
      <c r="R95" s="1">
        <v>1500000</v>
      </c>
      <c r="S95" s="1" t="s">
        <v>975</v>
      </c>
      <c r="T95" s="1" t="s">
        <v>975</v>
      </c>
      <c r="U95" s="1">
        <v>1500000</v>
      </c>
      <c r="V95" s="13">
        <v>0</v>
      </c>
      <c r="W95" s="13">
        <v>0</v>
      </c>
      <c r="X95" s="13">
        <v>1</v>
      </c>
      <c r="Y95" s="13">
        <v>0</v>
      </c>
      <c r="Z95" s="13">
        <v>0</v>
      </c>
    </row>
    <row r="96" spans="1:26" x14ac:dyDescent="0.2">
      <c r="A96" t="s">
        <v>355</v>
      </c>
      <c r="B96" t="s">
        <v>356</v>
      </c>
      <c r="C96" t="s">
        <v>734</v>
      </c>
      <c r="D96">
        <v>108.51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3</v>
      </c>
      <c r="L96">
        <v>3</v>
      </c>
      <c r="M96">
        <v>0</v>
      </c>
      <c r="N96">
        <v>0</v>
      </c>
      <c r="O96">
        <v>3</v>
      </c>
      <c r="P96" s="1" t="s">
        <v>975</v>
      </c>
      <c r="Q96" s="1">
        <v>590000</v>
      </c>
      <c r="R96" s="1" t="s">
        <v>975</v>
      </c>
      <c r="S96" s="1">
        <v>3000000</v>
      </c>
      <c r="T96" s="1" t="s">
        <v>975</v>
      </c>
      <c r="U96" s="1">
        <v>590000</v>
      </c>
      <c r="V96" s="13">
        <v>0</v>
      </c>
      <c r="W96" s="13">
        <v>1</v>
      </c>
      <c r="X96" s="13">
        <v>0</v>
      </c>
      <c r="Y96" s="13">
        <v>5.0847457627118642</v>
      </c>
      <c r="Z96" s="13">
        <v>0</v>
      </c>
    </row>
    <row r="97" spans="1:26" x14ac:dyDescent="0.2">
      <c r="A97" t="s">
        <v>380</v>
      </c>
      <c r="B97" t="s">
        <v>381</v>
      </c>
      <c r="C97" t="s">
        <v>735</v>
      </c>
      <c r="D97">
        <v>35.24</v>
      </c>
      <c r="E97">
        <v>0</v>
      </c>
      <c r="F97">
        <v>0</v>
      </c>
      <c r="G97">
        <v>0</v>
      </c>
      <c r="H97">
        <v>0</v>
      </c>
      <c r="I97">
        <v>3</v>
      </c>
      <c r="J97">
        <v>4</v>
      </c>
      <c r="K97">
        <v>0</v>
      </c>
      <c r="L97">
        <v>0</v>
      </c>
      <c r="M97">
        <v>0</v>
      </c>
      <c r="N97">
        <v>0</v>
      </c>
      <c r="O97">
        <v>4</v>
      </c>
      <c r="P97" s="1" t="s">
        <v>975</v>
      </c>
      <c r="Q97" s="1" t="s">
        <v>975</v>
      </c>
      <c r="R97" s="1">
        <v>2300000</v>
      </c>
      <c r="S97" s="1" t="s">
        <v>975</v>
      </c>
      <c r="T97" s="1" t="s">
        <v>975</v>
      </c>
      <c r="U97" s="1">
        <v>2300000</v>
      </c>
      <c r="V97" s="13">
        <v>0</v>
      </c>
      <c r="W97" s="13">
        <v>0</v>
      </c>
      <c r="X97" s="13">
        <v>1</v>
      </c>
      <c r="Y97" s="13">
        <v>0</v>
      </c>
      <c r="Z97" s="13">
        <v>0</v>
      </c>
    </row>
    <row r="98" spans="1:26" x14ac:dyDescent="0.2">
      <c r="A98" t="s">
        <v>521</v>
      </c>
      <c r="B98" t="s">
        <v>522</v>
      </c>
      <c r="C98" t="s">
        <v>736</v>
      </c>
      <c r="D98">
        <v>55.89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</v>
      </c>
      <c r="L98">
        <v>3</v>
      </c>
      <c r="M98">
        <v>0</v>
      </c>
      <c r="N98">
        <v>0</v>
      </c>
      <c r="O98">
        <v>3</v>
      </c>
      <c r="P98" s="1" t="s">
        <v>975</v>
      </c>
      <c r="Q98" s="1" t="s">
        <v>975</v>
      </c>
      <c r="R98" s="1" t="s">
        <v>975</v>
      </c>
      <c r="S98" s="1">
        <v>8600000</v>
      </c>
      <c r="T98" s="1" t="s">
        <v>975</v>
      </c>
      <c r="U98" s="1">
        <v>8600000</v>
      </c>
      <c r="V98" s="13">
        <v>0</v>
      </c>
      <c r="W98" s="13">
        <v>0</v>
      </c>
      <c r="X98" s="13">
        <v>0</v>
      </c>
      <c r="Y98" s="13">
        <v>1</v>
      </c>
      <c r="Z98" s="13">
        <v>0</v>
      </c>
    </row>
    <row r="99" spans="1:26" x14ac:dyDescent="0.2">
      <c r="A99" t="s">
        <v>523</v>
      </c>
      <c r="B99" t="s">
        <v>524</v>
      </c>
      <c r="C99" t="s">
        <v>737</v>
      </c>
      <c r="D99">
        <v>52.46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</v>
      </c>
      <c r="L99">
        <v>3</v>
      </c>
      <c r="M99">
        <v>0</v>
      </c>
      <c r="N99">
        <v>0</v>
      </c>
      <c r="O99">
        <v>3</v>
      </c>
      <c r="P99" s="1" t="s">
        <v>975</v>
      </c>
      <c r="Q99" s="1" t="s">
        <v>975</v>
      </c>
      <c r="R99" s="1" t="s">
        <v>975</v>
      </c>
      <c r="S99" s="1">
        <v>7300000</v>
      </c>
      <c r="T99" s="1" t="s">
        <v>975</v>
      </c>
      <c r="U99" s="1">
        <v>7300000</v>
      </c>
      <c r="V99" s="13">
        <v>0</v>
      </c>
      <c r="W99" s="13">
        <v>0</v>
      </c>
      <c r="X99" s="13">
        <v>0</v>
      </c>
      <c r="Y99" s="13">
        <v>1</v>
      </c>
      <c r="Z99" s="13">
        <v>0</v>
      </c>
    </row>
    <row r="100" spans="1:26" x14ac:dyDescent="0.2">
      <c r="A100" t="s">
        <v>525</v>
      </c>
      <c r="B100" t="s">
        <v>526</v>
      </c>
      <c r="C100" t="s">
        <v>738</v>
      </c>
      <c r="D100">
        <v>20.010000000000002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3</v>
      </c>
      <c r="M100">
        <v>0</v>
      </c>
      <c r="N100">
        <v>0</v>
      </c>
      <c r="O100">
        <v>3</v>
      </c>
      <c r="P100" s="1" t="s">
        <v>975</v>
      </c>
      <c r="Q100" s="1" t="s">
        <v>975</v>
      </c>
      <c r="R100" s="1" t="s">
        <v>975</v>
      </c>
      <c r="S100" s="1">
        <v>5300000</v>
      </c>
      <c r="T100" s="1" t="s">
        <v>975</v>
      </c>
      <c r="U100" s="1">
        <v>5300000</v>
      </c>
      <c r="V100" s="13">
        <v>0</v>
      </c>
      <c r="W100" s="13">
        <v>0</v>
      </c>
      <c r="X100" s="13">
        <v>0</v>
      </c>
      <c r="Y100" s="13">
        <v>1</v>
      </c>
      <c r="Z100" s="13">
        <v>0</v>
      </c>
    </row>
    <row r="101" spans="1:26" x14ac:dyDescent="0.2">
      <c r="A101" t="s">
        <v>527</v>
      </c>
      <c r="B101" t="s">
        <v>528</v>
      </c>
      <c r="C101" t="s">
        <v>739</v>
      </c>
      <c r="D101">
        <v>21.21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3</v>
      </c>
      <c r="M101">
        <v>0</v>
      </c>
      <c r="N101">
        <v>0</v>
      </c>
      <c r="O101">
        <v>3</v>
      </c>
      <c r="P101" s="1" t="s">
        <v>975</v>
      </c>
      <c r="Q101" s="1" t="s">
        <v>975</v>
      </c>
      <c r="R101" s="1" t="s">
        <v>975</v>
      </c>
      <c r="S101" s="1">
        <v>11000000</v>
      </c>
      <c r="T101" s="1" t="s">
        <v>975</v>
      </c>
      <c r="U101" s="1">
        <v>11000000</v>
      </c>
      <c r="V101" s="13">
        <v>0</v>
      </c>
      <c r="W101" s="13">
        <v>0</v>
      </c>
      <c r="X101" s="13">
        <v>0</v>
      </c>
      <c r="Y101" s="13">
        <v>1</v>
      </c>
      <c r="Z101" s="13">
        <v>0</v>
      </c>
    </row>
    <row r="102" spans="1:26" x14ac:dyDescent="0.2">
      <c r="A102" t="s">
        <v>529</v>
      </c>
      <c r="B102" t="s">
        <v>530</v>
      </c>
      <c r="C102" t="s">
        <v>740</v>
      </c>
      <c r="D102">
        <v>188.19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3</v>
      </c>
      <c r="M102">
        <v>0</v>
      </c>
      <c r="N102">
        <v>0</v>
      </c>
      <c r="O102">
        <v>3</v>
      </c>
      <c r="P102" s="1" t="s">
        <v>975</v>
      </c>
      <c r="Q102" s="1" t="s">
        <v>975</v>
      </c>
      <c r="R102" s="1" t="s">
        <v>975</v>
      </c>
      <c r="S102" s="1">
        <v>3600000</v>
      </c>
      <c r="T102" s="1" t="s">
        <v>975</v>
      </c>
      <c r="U102" s="1">
        <v>3600000</v>
      </c>
      <c r="V102" s="13">
        <v>0</v>
      </c>
      <c r="W102" s="13">
        <v>0</v>
      </c>
      <c r="X102" s="13">
        <v>0</v>
      </c>
      <c r="Y102" s="13">
        <v>1</v>
      </c>
      <c r="Z102" s="13">
        <v>0</v>
      </c>
    </row>
    <row r="103" spans="1:26" x14ac:dyDescent="0.2">
      <c r="A103" t="s">
        <v>382</v>
      </c>
      <c r="B103" t="s">
        <v>383</v>
      </c>
      <c r="C103" t="s">
        <v>741</v>
      </c>
      <c r="D103">
        <v>42.23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3</v>
      </c>
      <c r="P103" s="1" t="s">
        <v>975</v>
      </c>
      <c r="Q103" s="1" t="s">
        <v>975</v>
      </c>
      <c r="R103" s="1">
        <v>1100000</v>
      </c>
      <c r="S103" s="1" t="s">
        <v>975</v>
      </c>
      <c r="T103" s="1" t="s">
        <v>975</v>
      </c>
      <c r="U103" s="1">
        <v>1100000</v>
      </c>
      <c r="V103" s="13">
        <v>0</v>
      </c>
      <c r="W103" s="13">
        <v>0</v>
      </c>
      <c r="X103" s="13">
        <v>1</v>
      </c>
      <c r="Y103" s="13">
        <v>0</v>
      </c>
      <c r="Z103" s="13">
        <v>0</v>
      </c>
    </row>
    <row r="104" spans="1:26" x14ac:dyDescent="0.2">
      <c r="A104" t="s">
        <v>384</v>
      </c>
      <c r="B104" t="s">
        <v>385</v>
      </c>
      <c r="C104" t="s">
        <v>742</v>
      </c>
      <c r="D104">
        <v>59.68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3</v>
      </c>
      <c r="K104">
        <v>0</v>
      </c>
      <c r="L104">
        <v>0</v>
      </c>
      <c r="M104">
        <v>0</v>
      </c>
      <c r="N104">
        <v>0</v>
      </c>
      <c r="O104">
        <v>3</v>
      </c>
      <c r="P104" s="1" t="s">
        <v>975</v>
      </c>
      <c r="Q104" s="1" t="s">
        <v>975</v>
      </c>
      <c r="R104" s="1">
        <v>810000</v>
      </c>
      <c r="S104" s="1" t="s">
        <v>975</v>
      </c>
      <c r="T104" s="1" t="s">
        <v>975</v>
      </c>
      <c r="U104" s="1">
        <v>810000</v>
      </c>
      <c r="V104" s="13">
        <v>0</v>
      </c>
      <c r="W104" s="13">
        <v>0</v>
      </c>
      <c r="X104" s="13">
        <v>1</v>
      </c>
      <c r="Y104" s="13">
        <v>0</v>
      </c>
      <c r="Z104" s="13">
        <v>0</v>
      </c>
    </row>
    <row r="105" spans="1:26" x14ac:dyDescent="0.2">
      <c r="A105" t="s">
        <v>386</v>
      </c>
      <c r="B105" t="s">
        <v>387</v>
      </c>
      <c r="C105" t="s">
        <v>743</v>
      </c>
      <c r="D105">
        <v>44.63</v>
      </c>
      <c r="E105">
        <v>0</v>
      </c>
      <c r="F105">
        <v>0</v>
      </c>
      <c r="G105">
        <v>0</v>
      </c>
      <c r="H105">
        <v>0</v>
      </c>
      <c r="I105">
        <v>3</v>
      </c>
      <c r="J105">
        <v>3</v>
      </c>
      <c r="K105">
        <v>0</v>
      </c>
      <c r="L105">
        <v>0</v>
      </c>
      <c r="M105">
        <v>0</v>
      </c>
      <c r="N105">
        <v>0</v>
      </c>
      <c r="O105">
        <v>3</v>
      </c>
      <c r="P105" s="1" t="s">
        <v>975</v>
      </c>
      <c r="Q105" s="1" t="s">
        <v>975</v>
      </c>
      <c r="R105" s="1">
        <v>1300000</v>
      </c>
      <c r="S105" s="1" t="s">
        <v>975</v>
      </c>
      <c r="T105" s="1" t="s">
        <v>975</v>
      </c>
      <c r="U105" s="1">
        <v>1300000</v>
      </c>
      <c r="V105" s="13">
        <v>0</v>
      </c>
      <c r="W105" s="13">
        <v>0</v>
      </c>
      <c r="X105" s="13">
        <v>1</v>
      </c>
      <c r="Y105" s="13">
        <v>0</v>
      </c>
      <c r="Z105" s="13">
        <v>0</v>
      </c>
    </row>
    <row r="106" spans="1:26" x14ac:dyDescent="0.2">
      <c r="A106" t="s">
        <v>57</v>
      </c>
      <c r="B106" t="s">
        <v>58</v>
      </c>
      <c r="C106" t="s">
        <v>744</v>
      </c>
      <c r="D106">
        <v>32.1</v>
      </c>
      <c r="E106">
        <v>2</v>
      </c>
      <c r="F106">
        <v>2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2</v>
      </c>
      <c r="P106" s="1">
        <v>350000</v>
      </c>
      <c r="Q106" s="1" t="s">
        <v>975</v>
      </c>
      <c r="R106" s="1">
        <v>94000</v>
      </c>
      <c r="S106" s="1" t="s">
        <v>975</v>
      </c>
      <c r="T106" s="1" t="s">
        <v>975</v>
      </c>
      <c r="U106" s="1">
        <v>94000</v>
      </c>
      <c r="V106" s="13">
        <v>3.7234042553191489</v>
      </c>
      <c r="W106" s="13">
        <v>0</v>
      </c>
      <c r="X106" s="13">
        <v>1</v>
      </c>
      <c r="Y106" s="13">
        <v>0</v>
      </c>
      <c r="Z106" s="13">
        <v>0</v>
      </c>
    </row>
    <row r="107" spans="1:26" x14ac:dyDescent="0.2">
      <c r="A107" t="s">
        <v>71</v>
      </c>
      <c r="B107" t="s">
        <v>72</v>
      </c>
      <c r="C107" t="s">
        <v>745</v>
      </c>
      <c r="D107">
        <v>11.25</v>
      </c>
      <c r="E107">
        <v>2</v>
      </c>
      <c r="F107">
        <v>2</v>
      </c>
      <c r="G107">
        <v>2</v>
      </c>
      <c r="H107">
        <v>16</v>
      </c>
      <c r="I107">
        <v>1</v>
      </c>
      <c r="J107">
        <v>1</v>
      </c>
      <c r="K107">
        <v>1</v>
      </c>
      <c r="L107">
        <v>6</v>
      </c>
      <c r="M107">
        <v>1</v>
      </c>
      <c r="N107">
        <v>1</v>
      </c>
      <c r="O107">
        <v>16</v>
      </c>
      <c r="P107" s="1">
        <v>1100000</v>
      </c>
      <c r="Q107" s="1">
        <v>62000000</v>
      </c>
      <c r="R107" s="1">
        <v>140000</v>
      </c>
      <c r="S107" s="1">
        <v>17000000</v>
      </c>
      <c r="T107" s="1">
        <v>2200000</v>
      </c>
      <c r="U107" s="1">
        <v>140000</v>
      </c>
      <c r="V107" s="13">
        <v>7.8571428571428568</v>
      </c>
      <c r="W107" s="13">
        <v>442.85714285714283</v>
      </c>
      <c r="X107" s="13">
        <v>1</v>
      </c>
      <c r="Y107" s="13">
        <v>121.42857142857143</v>
      </c>
      <c r="Z107" s="13">
        <v>15.714285714285714</v>
      </c>
    </row>
    <row r="108" spans="1:26" x14ac:dyDescent="0.2">
      <c r="A108" t="s">
        <v>136</v>
      </c>
      <c r="B108" t="s">
        <v>137</v>
      </c>
      <c r="C108" t="s">
        <v>746</v>
      </c>
      <c r="D108">
        <v>8.18</v>
      </c>
      <c r="E108">
        <v>1</v>
      </c>
      <c r="F108">
        <v>4</v>
      </c>
      <c r="G108">
        <v>0</v>
      </c>
      <c r="H108">
        <v>0</v>
      </c>
      <c r="I108">
        <v>2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5</v>
      </c>
      <c r="P108" s="1">
        <v>6200000</v>
      </c>
      <c r="Q108" s="1" t="s">
        <v>975</v>
      </c>
      <c r="R108" s="1">
        <v>1100000</v>
      </c>
      <c r="S108" s="1" t="s">
        <v>975</v>
      </c>
      <c r="T108" s="1" t="s">
        <v>975</v>
      </c>
      <c r="U108" s="1">
        <v>1100000</v>
      </c>
      <c r="V108" s="13">
        <v>5.6363636363636367</v>
      </c>
      <c r="W108" s="13">
        <v>0</v>
      </c>
      <c r="X108" s="13">
        <v>1</v>
      </c>
      <c r="Y108" s="13">
        <v>0</v>
      </c>
      <c r="Z108" s="13">
        <v>0</v>
      </c>
    </row>
    <row r="109" spans="1:26" x14ac:dyDescent="0.2">
      <c r="A109" t="s">
        <v>97</v>
      </c>
      <c r="B109" t="s">
        <v>98</v>
      </c>
      <c r="C109" t="s">
        <v>747</v>
      </c>
      <c r="D109">
        <v>53.12</v>
      </c>
      <c r="E109">
        <v>1</v>
      </c>
      <c r="F109">
        <v>1</v>
      </c>
      <c r="G109">
        <v>2</v>
      </c>
      <c r="H109">
        <v>2</v>
      </c>
      <c r="I109">
        <v>0</v>
      </c>
      <c r="J109">
        <v>0</v>
      </c>
      <c r="K109">
        <v>2</v>
      </c>
      <c r="L109">
        <v>3</v>
      </c>
      <c r="M109">
        <v>1</v>
      </c>
      <c r="N109">
        <v>1</v>
      </c>
      <c r="O109">
        <v>3</v>
      </c>
      <c r="P109" s="1">
        <v>270000</v>
      </c>
      <c r="Q109" s="1">
        <v>910000</v>
      </c>
      <c r="R109" s="1" t="s">
        <v>975</v>
      </c>
      <c r="S109" s="1">
        <v>2300000</v>
      </c>
      <c r="T109" s="1">
        <v>350000</v>
      </c>
      <c r="U109" s="1">
        <v>270000</v>
      </c>
      <c r="V109" s="13">
        <v>1</v>
      </c>
      <c r="W109" s="13">
        <v>3.3703703703703702</v>
      </c>
      <c r="X109" s="13">
        <v>0</v>
      </c>
      <c r="Y109" s="13">
        <v>8.518518518518519</v>
      </c>
      <c r="Z109" s="13">
        <v>1.2962962962962963</v>
      </c>
    </row>
    <row r="110" spans="1:26" x14ac:dyDescent="0.2">
      <c r="A110" t="s">
        <v>235</v>
      </c>
      <c r="B110" t="s">
        <v>236</v>
      </c>
      <c r="C110" t="s">
        <v>748</v>
      </c>
      <c r="D110">
        <v>25.79</v>
      </c>
      <c r="E110">
        <v>0</v>
      </c>
      <c r="F110">
        <v>0</v>
      </c>
      <c r="G110">
        <v>2</v>
      </c>
      <c r="H110">
        <v>2</v>
      </c>
      <c r="I110">
        <v>0</v>
      </c>
      <c r="J110">
        <v>0</v>
      </c>
      <c r="K110">
        <v>1</v>
      </c>
      <c r="L110">
        <v>2</v>
      </c>
      <c r="M110">
        <v>1</v>
      </c>
      <c r="N110">
        <v>2</v>
      </c>
      <c r="O110">
        <v>2</v>
      </c>
      <c r="P110" s="1" t="s">
        <v>975</v>
      </c>
      <c r="Q110" s="1">
        <v>1100000</v>
      </c>
      <c r="R110" s="1" t="s">
        <v>975</v>
      </c>
      <c r="S110" s="1">
        <v>2700000</v>
      </c>
      <c r="T110" s="1">
        <v>2600000</v>
      </c>
      <c r="U110" s="1">
        <v>1100000</v>
      </c>
      <c r="V110" s="13">
        <v>0</v>
      </c>
      <c r="W110" s="13">
        <v>1</v>
      </c>
      <c r="X110" s="13">
        <v>0</v>
      </c>
      <c r="Y110" s="13">
        <v>2.4545454545454546</v>
      </c>
      <c r="Z110" s="13">
        <v>2.3636363636363638</v>
      </c>
    </row>
    <row r="111" spans="1:26" x14ac:dyDescent="0.2">
      <c r="A111" t="s">
        <v>229</v>
      </c>
      <c r="B111" t="s">
        <v>230</v>
      </c>
      <c r="C111" t="s">
        <v>749</v>
      </c>
      <c r="D111">
        <v>49.93</v>
      </c>
      <c r="E111">
        <v>0</v>
      </c>
      <c r="F111">
        <v>0</v>
      </c>
      <c r="G111">
        <v>2</v>
      </c>
      <c r="H111">
        <v>3</v>
      </c>
      <c r="I111">
        <v>0</v>
      </c>
      <c r="J111">
        <v>0</v>
      </c>
      <c r="K111">
        <v>2</v>
      </c>
      <c r="L111">
        <v>3</v>
      </c>
      <c r="M111">
        <v>0</v>
      </c>
      <c r="N111">
        <v>0</v>
      </c>
      <c r="O111">
        <v>3</v>
      </c>
      <c r="P111" s="1" t="s">
        <v>975</v>
      </c>
      <c r="Q111" s="1">
        <v>2600000</v>
      </c>
      <c r="R111" s="1" t="s">
        <v>975</v>
      </c>
      <c r="S111" s="1">
        <v>8100000</v>
      </c>
      <c r="T111" s="1" t="s">
        <v>975</v>
      </c>
      <c r="U111" s="1">
        <v>2600000</v>
      </c>
      <c r="V111" s="13">
        <v>0</v>
      </c>
      <c r="W111" s="13">
        <v>1</v>
      </c>
      <c r="X111" s="13">
        <v>0</v>
      </c>
      <c r="Y111" s="13">
        <v>3.1153846153846154</v>
      </c>
      <c r="Z111" s="13">
        <v>0</v>
      </c>
    </row>
    <row r="112" spans="1:26" x14ac:dyDescent="0.2">
      <c r="A112" t="s">
        <v>146</v>
      </c>
      <c r="B112" t="s">
        <v>147</v>
      </c>
      <c r="C112" t="s">
        <v>750</v>
      </c>
      <c r="D112">
        <v>12.9</v>
      </c>
      <c r="E112">
        <v>1</v>
      </c>
      <c r="F112">
        <v>2</v>
      </c>
      <c r="G112">
        <v>2</v>
      </c>
      <c r="H112">
        <v>3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3</v>
      </c>
      <c r="P112" s="1">
        <v>690000</v>
      </c>
      <c r="Q112" s="1">
        <v>5700000</v>
      </c>
      <c r="R112" s="1" t="s">
        <v>975</v>
      </c>
      <c r="S112" s="1">
        <v>2600000</v>
      </c>
      <c r="T112" s="1" t="s">
        <v>975</v>
      </c>
      <c r="U112" s="1">
        <v>690000</v>
      </c>
      <c r="V112" s="13">
        <v>1</v>
      </c>
      <c r="W112" s="13">
        <v>8.2608695652173907</v>
      </c>
      <c r="X112" s="13">
        <v>0</v>
      </c>
      <c r="Y112" s="13">
        <v>3.7681159420289854</v>
      </c>
      <c r="Z112" s="13">
        <v>0</v>
      </c>
    </row>
    <row r="113" spans="1:26" x14ac:dyDescent="0.2">
      <c r="A113" t="s">
        <v>259</v>
      </c>
      <c r="B113" t="s">
        <v>260</v>
      </c>
      <c r="C113" t="s">
        <v>751</v>
      </c>
      <c r="D113">
        <v>40.33</v>
      </c>
      <c r="E113">
        <v>0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1</v>
      </c>
      <c r="M113">
        <v>2</v>
      </c>
      <c r="N113">
        <v>3</v>
      </c>
      <c r="O113">
        <v>3</v>
      </c>
      <c r="P113" s="1" t="s">
        <v>975</v>
      </c>
      <c r="Q113" s="1">
        <v>8400000</v>
      </c>
      <c r="R113" s="1" t="s">
        <v>975</v>
      </c>
      <c r="S113" s="1">
        <v>3300000</v>
      </c>
      <c r="T113" s="1">
        <v>13000000</v>
      </c>
      <c r="U113" s="1">
        <v>3300000</v>
      </c>
      <c r="V113" s="13">
        <v>0</v>
      </c>
      <c r="W113" s="13">
        <v>2.5454545454545454</v>
      </c>
      <c r="X113" s="13">
        <v>0</v>
      </c>
      <c r="Y113" s="13">
        <v>1</v>
      </c>
      <c r="Z113" s="13">
        <v>3.9393939393939394</v>
      </c>
    </row>
    <row r="114" spans="1:26" x14ac:dyDescent="0.2">
      <c r="A114" t="s">
        <v>172</v>
      </c>
      <c r="B114" t="s">
        <v>173</v>
      </c>
      <c r="C114" t="s">
        <v>752</v>
      </c>
      <c r="D114">
        <v>47.32</v>
      </c>
      <c r="E114">
        <v>1</v>
      </c>
      <c r="F114">
        <v>1</v>
      </c>
      <c r="G114">
        <v>0</v>
      </c>
      <c r="H114">
        <v>0</v>
      </c>
      <c r="I114">
        <v>2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5</v>
      </c>
      <c r="P114" s="1">
        <v>230000</v>
      </c>
      <c r="Q114" s="1" t="s">
        <v>975</v>
      </c>
      <c r="R114" s="1">
        <v>1100000</v>
      </c>
      <c r="S114" s="1" t="s">
        <v>975</v>
      </c>
      <c r="T114" s="1" t="s">
        <v>975</v>
      </c>
      <c r="U114" s="1">
        <v>230000</v>
      </c>
      <c r="V114" s="13">
        <v>1</v>
      </c>
      <c r="W114" s="13">
        <v>0</v>
      </c>
      <c r="X114" s="13">
        <v>4.7826086956521738</v>
      </c>
      <c r="Y114" s="13">
        <v>0</v>
      </c>
      <c r="Z114" s="13">
        <v>0</v>
      </c>
    </row>
    <row r="115" spans="1:26" x14ac:dyDescent="0.2">
      <c r="A115" t="s">
        <v>303</v>
      </c>
      <c r="B115" t="s">
        <v>304</v>
      </c>
      <c r="C115" t="s">
        <v>753</v>
      </c>
      <c r="D115">
        <v>53.35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2</v>
      </c>
      <c r="L115">
        <v>2</v>
      </c>
      <c r="M115">
        <v>2</v>
      </c>
      <c r="N115">
        <v>2</v>
      </c>
      <c r="O115">
        <v>2</v>
      </c>
      <c r="P115" s="1" t="s">
        <v>975</v>
      </c>
      <c r="Q115" s="1">
        <v>170000</v>
      </c>
      <c r="R115" s="1" t="s">
        <v>975</v>
      </c>
      <c r="S115" s="1">
        <v>640000</v>
      </c>
      <c r="T115" s="1">
        <v>980000</v>
      </c>
      <c r="U115" s="1">
        <v>170000</v>
      </c>
      <c r="V115" s="13">
        <v>0</v>
      </c>
      <c r="W115" s="13">
        <v>1</v>
      </c>
      <c r="X115" s="13">
        <v>0</v>
      </c>
      <c r="Y115" s="13">
        <v>3.7647058823529411</v>
      </c>
      <c r="Z115" s="13">
        <v>5.7647058823529411</v>
      </c>
    </row>
    <row r="116" spans="1:26" x14ac:dyDescent="0.2">
      <c r="A116" t="s">
        <v>241</v>
      </c>
      <c r="B116" t="s">
        <v>242</v>
      </c>
      <c r="C116" t="s">
        <v>754</v>
      </c>
      <c r="D116">
        <v>33.35</v>
      </c>
      <c r="E116">
        <v>0</v>
      </c>
      <c r="F116">
        <v>0</v>
      </c>
      <c r="G116">
        <v>2</v>
      </c>
      <c r="H116">
        <v>2</v>
      </c>
      <c r="I116">
        <v>0</v>
      </c>
      <c r="J116">
        <v>0</v>
      </c>
      <c r="K116">
        <v>2</v>
      </c>
      <c r="L116">
        <v>2</v>
      </c>
      <c r="M116">
        <v>1</v>
      </c>
      <c r="N116">
        <v>1</v>
      </c>
      <c r="O116">
        <v>2</v>
      </c>
      <c r="P116" s="1" t="s">
        <v>975</v>
      </c>
      <c r="Q116" s="1">
        <v>6700000</v>
      </c>
      <c r="R116" s="1" t="s">
        <v>975</v>
      </c>
      <c r="S116" s="1">
        <v>9400000</v>
      </c>
      <c r="T116" s="1">
        <v>3100000</v>
      </c>
      <c r="U116" s="1">
        <v>3100000</v>
      </c>
      <c r="V116" s="13">
        <v>0</v>
      </c>
      <c r="W116" s="13">
        <v>2.161290322580645</v>
      </c>
      <c r="X116" s="13">
        <v>0</v>
      </c>
      <c r="Y116" s="13">
        <v>3.032258064516129</v>
      </c>
      <c r="Z116" s="13">
        <v>1</v>
      </c>
    </row>
    <row r="117" spans="1:26" x14ac:dyDescent="0.2">
      <c r="A117" t="s">
        <v>243</v>
      </c>
      <c r="B117" t="s">
        <v>244</v>
      </c>
      <c r="C117" t="s">
        <v>755</v>
      </c>
      <c r="D117">
        <v>14.17</v>
      </c>
      <c r="E117">
        <v>0</v>
      </c>
      <c r="F117">
        <v>0</v>
      </c>
      <c r="G117">
        <v>2</v>
      </c>
      <c r="H117">
        <v>2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2</v>
      </c>
      <c r="O117">
        <v>2</v>
      </c>
      <c r="P117" s="1" t="s">
        <v>975</v>
      </c>
      <c r="Q117" s="1">
        <v>5500000</v>
      </c>
      <c r="R117" s="1" t="s">
        <v>975</v>
      </c>
      <c r="S117" s="1">
        <v>1500000</v>
      </c>
      <c r="T117" s="1">
        <v>5000000</v>
      </c>
      <c r="U117" s="1">
        <v>1500000</v>
      </c>
      <c r="V117" s="13">
        <v>0</v>
      </c>
      <c r="W117" s="13">
        <v>3.6666666666666665</v>
      </c>
      <c r="X117" s="13">
        <v>0</v>
      </c>
      <c r="Y117" s="13">
        <v>1</v>
      </c>
      <c r="Z117" s="13">
        <v>3.3333333333333335</v>
      </c>
    </row>
    <row r="118" spans="1:26" x14ac:dyDescent="0.2">
      <c r="A118" t="s">
        <v>223</v>
      </c>
      <c r="B118" t="s">
        <v>224</v>
      </c>
      <c r="C118" t="s">
        <v>756</v>
      </c>
      <c r="D118">
        <v>60.09</v>
      </c>
      <c r="E118">
        <v>0</v>
      </c>
      <c r="F118">
        <v>0</v>
      </c>
      <c r="G118">
        <v>2</v>
      </c>
      <c r="H118">
        <v>3</v>
      </c>
      <c r="I118">
        <v>0</v>
      </c>
      <c r="J118">
        <v>0</v>
      </c>
      <c r="K118">
        <v>1</v>
      </c>
      <c r="L118">
        <v>2</v>
      </c>
      <c r="M118">
        <v>0</v>
      </c>
      <c r="N118">
        <v>0</v>
      </c>
      <c r="O118">
        <v>3</v>
      </c>
      <c r="P118" s="1" t="s">
        <v>975</v>
      </c>
      <c r="Q118" s="1">
        <v>1200000</v>
      </c>
      <c r="R118" s="1" t="s">
        <v>975</v>
      </c>
      <c r="S118" s="1">
        <v>290000</v>
      </c>
      <c r="T118" s="1" t="s">
        <v>975</v>
      </c>
      <c r="U118" s="1">
        <v>290000</v>
      </c>
      <c r="V118" s="13">
        <v>0</v>
      </c>
      <c r="W118" s="13">
        <v>4.1379310344827589</v>
      </c>
      <c r="X118" s="13">
        <v>0</v>
      </c>
      <c r="Y118" s="13">
        <v>1</v>
      </c>
      <c r="Z118" s="13">
        <v>0</v>
      </c>
    </row>
    <row r="119" spans="1:26" x14ac:dyDescent="0.2">
      <c r="A119" t="s">
        <v>150</v>
      </c>
      <c r="B119" t="s">
        <v>151</v>
      </c>
      <c r="C119" t="s">
        <v>757</v>
      </c>
      <c r="D119">
        <v>12.57</v>
      </c>
      <c r="E119">
        <v>1</v>
      </c>
      <c r="F119">
        <v>2</v>
      </c>
      <c r="G119">
        <v>2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2</v>
      </c>
      <c r="P119" s="1">
        <v>620000</v>
      </c>
      <c r="Q119" s="1">
        <v>4200000</v>
      </c>
      <c r="R119" s="1" t="s">
        <v>975</v>
      </c>
      <c r="S119" s="1" t="s">
        <v>975</v>
      </c>
      <c r="T119" s="1">
        <v>1000000</v>
      </c>
      <c r="U119" s="1">
        <v>620000</v>
      </c>
      <c r="V119" s="13">
        <v>1</v>
      </c>
      <c r="W119" s="13">
        <v>6.774193548387097</v>
      </c>
      <c r="X119" s="13">
        <v>0</v>
      </c>
      <c r="Y119" s="13">
        <v>0</v>
      </c>
      <c r="Z119" s="13">
        <v>1.6129032258064515</v>
      </c>
    </row>
    <row r="120" spans="1:26" x14ac:dyDescent="0.2">
      <c r="A120" t="s">
        <v>251</v>
      </c>
      <c r="B120" t="s">
        <v>252</v>
      </c>
      <c r="C120" t="s">
        <v>758</v>
      </c>
      <c r="D120">
        <v>18</v>
      </c>
      <c r="E120">
        <v>0</v>
      </c>
      <c r="F120">
        <v>0</v>
      </c>
      <c r="G120">
        <v>2</v>
      </c>
      <c r="H120">
        <v>2</v>
      </c>
      <c r="I120">
        <v>0</v>
      </c>
      <c r="J120">
        <v>0</v>
      </c>
      <c r="K120">
        <v>2</v>
      </c>
      <c r="L120">
        <v>2</v>
      </c>
      <c r="M120">
        <v>1</v>
      </c>
      <c r="N120">
        <v>1</v>
      </c>
      <c r="O120">
        <v>2</v>
      </c>
      <c r="P120" s="1" t="s">
        <v>975</v>
      </c>
      <c r="Q120" s="1">
        <v>1400000</v>
      </c>
      <c r="R120" s="1" t="s">
        <v>975</v>
      </c>
      <c r="S120" s="1">
        <v>1500000</v>
      </c>
      <c r="T120" s="1">
        <v>2800000</v>
      </c>
      <c r="U120" s="1">
        <v>1400000</v>
      </c>
      <c r="V120" s="13">
        <v>0</v>
      </c>
      <c r="W120" s="13">
        <v>1</v>
      </c>
      <c r="X120" s="13">
        <v>0</v>
      </c>
      <c r="Y120" s="13">
        <v>1.0714285714285714</v>
      </c>
      <c r="Z120" s="13">
        <v>2</v>
      </c>
    </row>
    <row r="121" spans="1:26" x14ac:dyDescent="0.2">
      <c r="A121" t="s">
        <v>91</v>
      </c>
      <c r="B121" t="s">
        <v>92</v>
      </c>
      <c r="C121" t="s">
        <v>759</v>
      </c>
      <c r="D121">
        <v>58.07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3</v>
      </c>
      <c r="M121">
        <v>0</v>
      </c>
      <c r="N121">
        <v>0</v>
      </c>
      <c r="O121">
        <v>3</v>
      </c>
      <c r="P121" s="1">
        <v>91000</v>
      </c>
      <c r="Q121" s="1" t="s">
        <v>975</v>
      </c>
      <c r="R121" s="1">
        <v>380000</v>
      </c>
      <c r="S121" s="1">
        <v>970000</v>
      </c>
      <c r="T121" s="1" t="s">
        <v>975</v>
      </c>
      <c r="U121" s="1">
        <v>91000</v>
      </c>
      <c r="V121" s="13">
        <v>1</v>
      </c>
      <c r="W121" s="13">
        <v>0</v>
      </c>
      <c r="X121" s="13">
        <v>4.1758241758241761</v>
      </c>
      <c r="Y121" s="13">
        <v>10.659340659340659</v>
      </c>
      <c r="Z121" s="13">
        <v>0</v>
      </c>
    </row>
    <row r="122" spans="1:26" x14ac:dyDescent="0.2">
      <c r="A122" t="s">
        <v>388</v>
      </c>
      <c r="B122" t="s">
        <v>389</v>
      </c>
      <c r="C122" t="s">
        <v>760</v>
      </c>
      <c r="D122">
        <v>37.630000000000003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5</v>
      </c>
      <c r="K122">
        <v>0</v>
      </c>
      <c r="L122">
        <v>0</v>
      </c>
      <c r="M122">
        <v>0</v>
      </c>
      <c r="N122">
        <v>0</v>
      </c>
      <c r="O122">
        <v>5</v>
      </c>
      <c r="P122" s="1" t="s">
        <v>975</v>
      </c>
      <c r="Q122" s="1" t="s">
        <v>975</v>
      </c>
      <c r="R122" s="1">
        <v>2600000</v>
      </c>
      <c r="S122" s="1" t="s">
        <v>975</v>
      </c>
      <c r="T122" s="1" t="s">
        <v>975</v>
      </c>
      <c r="U122" s="1">
        <v>2600000</v>
      </c>
      <c r="V122" s="13">
        <v>0</v>
      </c>
      <c r="W122" s="13">
        <v>0</v>
      </c>
      <c r="X122" s="13">
        <v>1</v>
      </c>
      <c r="Y122" s="13">
        <v>0</v>
      </c>
      <c r="Z122" s="13">
        <v>0</v>
      </c>
    </row>
    <row r="123" spans="1:26" x14ac:dyDescent="0.2">
      <c r="A123" t="s">
        <v>281</v>
      </c>
      <c r="B123" t="s">
        <v>282</v>
      </c>
      <c r="C123" t="s">
        <v>761</v>
      </c>
      <c r="D123">
        <v>7.3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2</v>
      </c>
      <c r="N123">
        <v>2</v>
      </c>
      <c r="O123">
        <v>2</v>
      </c>
      <c r="P123" s="1" t="s">
        <v>975</v>
      </c>
      <c r="Q123" s="1">
        <v>500000</v>
      </c>
      <c r="R123" s="1" t="s">
        <v>975</v>
      </c>
      <c r="S123" s="1">
        <v>820000</v>
      </c>
      <c r="T123" s="1">
        <v>5200000</v>
      </c>
      <c r="U123" s="1">
        <v>500000</v>
      </c>
      <c r="V123" s="13">
        <v>0</v>
      </c>
      <c r="W123" s="13">
        <v>1</v>
      </c>
      <c r="X123" s="13">
        <v>0</v>
      </c>
      <c r="Y123" s="13">
        <v>1.64</v>
      </c>
      <c r="Z123" s="13">
        <v>10.4</v>
      </c>
    </row>
    <row r="124" spans="1:26" x14ac:dyDescent="0.2">
      <c r="A124" t="s">
        <v>291</v>
      </c>
      <c r="B124" t="s">
        <v>292</v>
      </c>
      <c r="C124" t="s">
        <v>762</v>
      </c>
      <c r="D124">
        <v>31.49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2</v>
      </c>
      <c r="O124">
        <v>2</v>
      </c>
      <c r="P124" s="1" t="s">
        <v>975</v>
      </c>
      <c r="Q124" s="1">
        <v>440000</v>
      </c>
      <c r="R124" s="1" t="s">
        <v>975</v>
      </c>
      <c r="S124" s="1">
        <v>1500000</v>
      </c>
      <c r="T124" s="1">
        <v>8400000</v>
      </c>
      <c r="U124" s="1">
        <v>440000</v>
      </c>
      <c r="V124" s="13">
        <v>0</v>
      </c>
      <c r="W124" s="13">
        <v>1</v>
      </c>
      <c r="X124" s="13">
        <v>0</v>
      </c>
      <c r="Y124" s="13">
        <v>3.4090909090909092</v>
      </c>
      <c r="Z124" s="13">
        <v>19.09090909090909</v>
      </c>
    </row>
    <row r="125" spans="1:26" x14ac:dyDescent="0.2">
      <c r="A125" t="s">
        <v>319</v>
      </c>
      <c r="B125" t="s">
        <v>320</v>
      </c>
      <c r="C125" t="s">
        <v>763</v>
      </c>
      <c r="D125">
        <v>14.71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2</v>
      </c>
      <c r="N125">
        <v>2</v>
      </c>
      <c r="O125">
        <v>2</v>
      </c>
      <c r="P125" s="1" t="s">
        <v>975</v>
      </c>
      <c r="Q125" s="1">
        <v>890000</v>
      </c>
      <c r="R125" s="1" t="s">
        <v>975</v>
      </c>
      <c r="S125" s="1">
        <v>680000</v>
      </c>
      <c r="T125" s="1">
        <v>2300000</v>
      </c>
      <c r="U125" s="1">
        <v>680000</v>
      </c>
      <c r="V125" s="13">
        <v>0</v>
      </c>
      <c r="W125" s="13">
        <v>1.3088235294117647</v>
      </c>
      <c r="X125" s="13">
        <v>0</v>
      </c>
      <c r="Y125" s="13">
        <v>1</v>
      </c>
      <c r="Z125" s="13">
        <v>3.3823529411764706</v>
      </c>
    </row>
    <row r="126" spans="1:26" x14ac:dyDescent="0.2">
      <c r="A126" t="s">
        <v>253</v>
      </c>
      <c r="B126" t="s">
        <v>254</v>
      </c>
      <c r="C126" t="s">
        <v>764</v>
      </c>
      <c r="D126">
        <v>31.71</v>
      </c>
      <c r="E126">
        <v>0</v>
      </c>
      <c r="F126">
        <v>0</v>
      </c>
      <c r="G126">
        <v>2</v>
      </c>
      <c r="H126">
        <v>2</v>
      </c>
      <c r="I126">
        <v>0</v>
      </c>
      <c r="J126">
        <v>0</v>
      </c>
      <c r="K126">
        <v>2</v>
      </c>
      <c r="L126">
        <v>2</v>
      </c>
      <c r="M126">
        <v>0</v>
      </c>
      <c r="N126">
        <v>0</v>
      </c>
      <c r="O126">
        <v>2</v>
      </c>
      <c r="P126" s="1" t="s">
        <v>975</v>
      </c>
      <c r="Q126" s="1">
        <v>630000</v>
      </c>
      <c r="R126" s="1" t="s">
        <v>975</v>
      </c>
      <c r="S126" s="1">
        <v>410000</v>
      </c>
      <c r="T126" s="1" t="s">
        <v>975</v>
      </c>
      <c r="U126" s="1">
        <v>410000</v>
      </c>
      <c r="V126" s="13">
        <v>0</v>
      </c>
      <c r="W126" s="13">
        <v>1.5365853658536586</v>
      </c>
      <c r="X126" s="13">
        <v>0</v>
      </c>
      <c r="Y126" s="13">
        <v>1</v>
      </c>
      <c r="Z126" s="13">
        <v>0</v>
      </c>
    </row>
    <row r="127" spans="1:26" x14ac:dyDescent="0.2">
      <c r="A127" t="s">
        <v>392</v>
      </c>
      <c r="B127" t="s">
        <v>393</v>
      </c>
      <c r="C127" t="s">
        <v>765</v>
      </c>
      <c r="D127">
        <v>16.829999999999998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3</v>
      </c>
      <c r="K127">
        <v>0</v>
      </c>
      <c r="L127">
        <v>0</v>
      </c>
      <c r="M127">
        <v>1</v>
      </c>
      <c r="N127">
        <v>1</v>
      </c>
      <c r="O127">
        <v>3</v>
      </c>
      <c r="P127" s="1" t="s">
        <v>975</v>
      </c>
      <c r="Q127" s="1" t="s">
        <v>975</v>
      </c>
      <c r="R127" s="1">
        <v>520000</v>
      </c>
      <c r="S127" s="1" t="s">
        <v>975</v>
      </c>
      <c r="T127" s="1">
        <v>1300000</v>
      </c>
      <c r="U127" s="1">
        <v>520000</v>
      </c>
      <c r="V127" s="13">
        <v>0</v>
      </c>
      <c r="W127" s="13">
        <v>0</v>
      </c>
      <c r="X127" s="13">
        <v>1</v>
      </c>
      <c r="Y127" s="13">
        <v>0</v>
      </c>
      <c r="Z127" s="13">
        <v>2.5</v>
      </c>
    </row>
    <row r="128" spans="1:26" x14ac:dyDescent="0.2">
      <c r="A128" t="s">
        <v>227</v>
      </c>
      <c r="B128" t="s">
        <v>228</v>
      </c>
      <c r="C128" t="s">
        <v>766</v>
      </c>
      <c r="D128">
        <v>122.13</v>
      </c>
      <c r="E128">
        <v>0</v>
      </c>
      <c r="F128">
        <v>0</v>
      </c>
      <c r="G128">
        <v>2</v>
      </c>
      <c r="H128">
        <v>3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3</v>
      </c>
      <c r="P128" s="1" t="s">
        <v>975</v>
      </c>
      <c r="Q128" s="1">
        <v>560000</v>
      </c>
      <c r="R128" s="1" t="s">
        <v>975</v>
      </c>
      <c r="S128" s="1">
        <v>390000</v>
      </c>
      <c r="T128" s="1" t="s">
        <v>975</v>
      </c>
      <c r="U128" s="1">
        <v>390000</v>
      </c>
      <c r="V128" s="13">
        <v>0</v>
      </c>
      <c r="W128" s="13">
        <v>1.4358974358974359</v>
      </c>
      <c r="X128" s="13">
        <v>0</v>
      </c>
      <c r="Y128" s="13">
        <v>1</v>
      </c>
      <c r="Z128" s="13">
        <v>0</v>
      </c>
    </row>
    <row r="129" spans="1:26" x14ac:dyDescent="0.2">
      <c r="A129" t="s">
        <v>247</v>
      </c>
      <c r="B129" t="s">
        <v>248</v>
      </c>
      <c r="C129" t="s">
        <v>767</v>
      </c>
      <c r="D129">
        <v>46.71</v>
      </c>
      <c r="E129">
        <v>0</v>
      </c>
      <c r="F129">
        <v>0</v>
      </c>
      <c r="G129">
        <v>2</v>
      </c>
      <c r="H129">
        <v>2</v>
      </c>
      <c r="I129">
        <v>0</v>
      </c>
      <c r="J129">
        <v>0</v>
      </c>
      <c r="K129">
        <v>2</v>
      </c>
      <c r="L129">
        <v>2</v>
      </c>
      <c r="M129">
        <v>0</v>
      </c>
      <c r="N129">
        <v>0</v>
      </c>
      <c r="O129">
        <v>2</v>
      </c>
      <c r="P129" s="1" t="s">
        <v>975</v>
      </c>
      <c r="Q129" s="1">
        <v>2200000</v>
      </c>
      <c r="R129" s="1" t="s">
        <v>975</v>
      </c>
      <c r="S129" s="1">
        <v>4000000</v>
      </c>
      <c r="T129" s="1" t="s">
        <v>975</v>
      </c>
      <c r="U129" s="1">
        <v>2200000</v>
      </c>
      <c r="V129" s="13">
        <v>0</v>
      </c>
      <c r="W129" s="13">
        <v>1</v>
      </c>
      <c r="X129" s="13">
        <v>0</v>
      </c>
      <c r="Y129" s="13">
        <v>1.8181818181818181</v>
      </c>
      <c r="Z129" s="13">
        <v>0</v>
      </c>
    </row>
    <row r="130" spans="1:26" x14ac:dyDescent="0.2">
      <c r="A130" t="s">
        <v>144</v>
      </c>
      <c r="B130" t="s">
        <v>145</v>
      </c>
      <c r="C130" t="s">
        <v>768</v>
      </c>
      <c r="D130">
        <v>45.18</v>
      </c>
      <c r="E130">
        <v>1</v>
      </c>
      <c r="F130">
        <v>2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2</v>
      </c>
      <c r="P130" s="1">
        <v>240000</v>
      </c>
      <c r="Q130" s="1">
        <v>740000</v>
      </c>
      <c r="R130" s="1" t="s">
        <v>975</v>
      </c>
      <c r="S130" s="1">
        <v>2000000</v>
      </c>
      <c r="T130" s="1" t="s">
        <v>975</v>
      </c>
      <c r="U130" s="1">
        <v>240000</v>
      </c>
      <c r="V130" s="13">
        <v>1</v>
      </c>
      <c r="W130" s="13">
        <v>3.0833333333333335</v>
      </c>
      <c r="X130" s="13">
        <v>0</v>
      </c>
      <c r="Y130" s="13">
        <v>8.3333333333333339</v>
      </c>
      <c r="Z130" s="13">
        <v>0</v>
      </c>
    </row>
    <row r="131" spans="1:26" x14ac:dyDescent="0.2">
      <c r="A131" t="s">
        <v>361</v>
      </c>
      <c r="B131" t="s">
        <v>362</v>
      </c>
      <c r="C131" t="s">
        <v>769</v>
      </c>
      <c r="D131">
        <v>36.619999999999997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2</v>
      </c>
      <c r="L131">
        <v>2</v>
      </c>
      <c r="M131">
        <v>1</v>
      </c>
      <c r="N131">
        <v>1</v>
      </c>
      <c r="O131">
        <v>2</v>
      </c>
      <c r="P131" s="1" t="s">
        <v>975</v>
      </c>
      <c r="Q131" s="1">
        <v>480000</v>
      </c>
      <c r="R131" s="1" t="s">
        <v>975</v>
      </c>
      <c r="S131" s="1">
        <v>7000000</v>
      </c>
      <c r="T131" s="1">
        <v>1600000</v>
      </c>
      <c r="U131" s="1">
        <v>480000</v>
      </c>
      <c r="V131" s="13">
        <v>0</v>
      </c>
      <c r="W131" s="13">
        <v>1</v>
      </c>
      <c r="X131" s="13">
        <v>0</v>
      </c>
      <c r="Y131" s="13">
        <v>14.583333333333334</v>
      </c>
      <c r="Z131" s="13">
        <v>3.3333333333333335</v>
      </c>
    </row>
    <row r="132" spans="1:26" x14ac:dyDescent="0.2">
      <c r="A132" t="s">
        <v>531</v>
      </c>
      <c r="B132" t="s">
        <v>532</v>
      </c>
      <c r="C132" t="s">
        <v>770</v>
      </c>
      <c r="D132">
        <v>59.53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3</v>
      </c>
      <c r="M132">
        <v>0</v>
      </c>
      <c r="N132">
        <v>0</v>
      </c>
      <c r="O132">
        <v>3</v>
      </c>
      <c r="P132" s="1" t="s">
        <v>975</v>
      </c>
      <c r="Q132" s="1" t="s">
        <v>975</v>
      </c>
      <c r="R132" s="1" t="s">
        <v>975</v>
      </c>
      <c r="S132" s="1">
        <v>6500000</v>
      </c>
      <c r="T132" s="1" t="s">
        <v>975</v>
      </c>
      <c r="U132" s="1">
        <v>6500000</v>
      </c>
      <c r="V132" s="13">
        <v>0</v>
      </c>
      <c r="W132" s="13">
        <v>0</v>
      </c>
      <c r="X132" s="13">
        <v>0</v>
      </c>
      <c r="Y132" s="13">
        <v>1</v>
      </c>
      <c r="Z132" s="13">
        <v>0</v>
      </c>
    </row>
    <row r="133" spans="1:26" x14ac:dyDescent="0.2">
      <c r="A133" t="s">
        <v>321</v>
      </c>
      <c r="B133" t="s">
        <v>322</v>
      </c>
      <c r="C133" t="s">
        <v>771</v>
      </c>
      <c r="D133">
        <v>26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2</v>
      </c>
      <c r="L133">
        <v>2</v>
      </c>
      <c r="M133">
        <v>0</v>
      </c>
      <c r="N133">
        <v>0</v>
      </c>
      <c r="O133">
        <v>2</v>
      </c>
      <c r="P133" s="1" t="s">
        <v>975</v>
      </c>
      <c r="Q133" s="1">
        <v>3000000</v>
      </c>
      <c r="R133" s="1" t="s">
        <v>975</v>
      </c>
      <c r="S133" s="1">
        <v>15000000</v>
      </c>
      <c r="T133" s="1" t="s">
        <v>975</v>
      </c>
      <c r="U133" s="1">
        <v>3000000</v>
      </c>
      <c r="V133" s="13">
        <v>0</v>
      </c>
      <c r="W133" s="13">
        <v>1</v>
      </c>
      <c r="X133" s="13">
        <v>0</v>
      </c>
      <c r="Y133" s="13">
        <v>5</v>
      </c>
      <c r="Z133" s="13">
        <v>0</v>
      </c>
    </row>
    <row r="134" spans="1:26" x14ac:dyDescent="0.2">
      <c r="A134" t="s">
        <v>390</v>
      </c>
      <c r="B134" t="s">
        <v>391</v>
      </c>
      <c r="C134" t="s">
        <v>772</v>
      </c>
      <c r="D134">
        <v>11.94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3</v>
      </c>
      <c r="P134" s="1" t="s">
        <v>975</v>
      </c>
      <c r="Q134" s="1" t="s">
        <v>975</v>
      </c>
      <c r="R134" s="1">
        <v>2000000</v>
      </c>
      <c r="S134" s="1" t="s">
        <v>975</v>
      </c>
      <c r="T134" s="1" t="s">
        <v>975</v>
      </c>
      <c r="U134" s="1">
        <v>2000000</v>
      </c>
      <c r="V134" s="13">
        <v>0</v>
      </c>
      <c r="W134" s="13">
        <v>0</v>
      </c>
      <c r="X134" s="13">
        <v>1</v>
      </c>
      <c r="Y134" s="13">
        <v>0</v>
      </c>
      <c r="Z134" s="13">
        <v>0</v>
      </c>
    </row>
    <row r="135" spans="1:26" x14ac:dyDescent="0.2">
      <c r="A135" t="s">
        <v>349</v>
      </c>
      <c r="B135" t="s">
        <v>350</v>
      </c>
      <c r="C135" t="s">
        <v>773</v>
      </c>
      <c r="D135">
        <v>44.36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2</v>
      </c>
      <c r="O135">
        <v>2</v>
      </c>
      <c r="P135" s="1" t="s">
        <v>975</v>
      </c>
      <c r="Q135" s="1">
        <v>300000</v>
      </c>
      <c r="R135" s="1" t="s">
        <v>975</v>
      </c>
      <c r="S135" s="1" t="s">
        <v>975</v>
      </c>
      <c r="T135" s="1">
        <v>2100000</v>
      </c>
      <c r="U135" s="1">
        <v>300000</v>
      </c>
      <c r="V135" s="13">
        <v>0</v>
      </c>
      <c r="W135" s="13">
        <v>1</v>
      </c>
      <c r="X135" s="13">
        <v>0</v>
      </c>
      <c r="Y135" s="13">
        <v>0</v>
      </c>
      <c r="Z135" s="13">
        <v>7</v>
      </c>
    </row>
    <row r="136" spans="1:26" x14ac:dyDescent="0.2">
      <c r="A136" t="s">
        <v>120</v>
      </c>
      <c r="B136" t="s">
        <v>121</v>
      </c>
      <c r="C136" t="s">
        <v>774</v>
      </c>
      <c r="D136">
        <v>72.650000000000006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1</v>
      </c>
      <c r="P136" s="1">
        <v>370000</v>
      </c>
      <c r="Q136" s="1">
        <v>400000</v>
      </c>
      <c r="R136" s="1" t="s">
        <v>975</v>
      </c>
      <c r="S136" s="1">
        <v>410000</v>
      </c>
      <c r="T136" s="1" t="s">
        <v>975</v>
      </c>
      <c r="U136" s="1">
        <v>370000</v>
      </c>
      <c r="V136" s="13">
        <v>1</v>
      </c>
      <c r="W136" s="13">
        <v>1.0810810810810811</v>
      </c>
      <c r="X136" s="13">
        <v>0</v>
      </c>
      <c r="Y136" s="13">
        <v>1.1081081081081081</v>
      </c>
      <c r="Z136" s="13">
        <v>0</v>
      </c>
    </row>
    <row r="137" spans="1:26" x14ac:dyDescent="0.2">
      <c r="A137" t="s">
        <v>394</v>
      </c>
      <c r="B137" t="s">
        <v>395</v>
      </c>
      <c r="C137" t="s">
        <v>775</v>
      </c>
      <c r="D137">
        <v>18.71</v>
      </c>
      <c r="E137">
        <v>0</v>
      </c>
      <c r="F137">
        <v>0</v>
      </c>
      <c r="G137">
        <v>0</v>
      </c>
      <c r="H137">
        <v>0</v>
      </c>
      <c r="I137">
        <v>2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3</v>
      </c>
      <c r="P137" s="1" t="s">
        <v>975</v>
      </c>
      <c r="Q137" s="1" t="s">
        <v>975</v>
      </c>
      <c r="R137" s="1">
        <v>960000</v>
      </c>
      <c r="S137" s="1" t="s">
        <v>975</v>
      </c>
      <c r="T137" s="1" t="s">
        <v>975</v>
      </c>
      <c r="U137" s="1">
        <v>960000</v>
      </c>
      <c r="V137" s="13">
        <v>0</v>
      </c>
      <c r="W137" s="13">
        <v>0</v>
      </c>
      <c r="X137" s="13">
        <v>1</v>
      </c>
      <c r="Y137" s="13">
        <v>0</v>
      </c>
      <c r="Z137" s="13">
        <v>0</v>
      </c>
    </row>
    <row r="138" spans="1:26" x14ac:dyDescent="0.2">
      <c r="A138" t="s">
        <v>396</v>
      </c>
      <c r="B138" t="s">
        <v>397</v>
      </c>
      <c r="C138" t="s">
        <v>776</v>
      </c>
      <c r="D138">
        <v>37.31</v>
      </c>
      <c r="E138">
        <v>0</v>
      </c>
      <c r="F138">
        <v>0</v>
      </c>
      <c r="G138">
        <v>0</v>
      </c>
      <c r="H138">
        <v>0</v>
      </c>
      <c r="I138">
        <v>2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3</v>
      </c>
      <c r="P138" s="1" t="s">
        <v>975</v>
      </c>
      <c r="Q138" s="1" t="s">
        <v>975</v>
      </c>
      <c r="R138" s="1">
        <v>680000</v>
      </c>
      <c r="S138" s="1" t="s">
        <v>975</v>
      </c>
      <c r="T138" s="1" t="s">
        <v>975</v>
      </c>
      <c r="U138" s="1">
        <v>680000</v>
      </c>
      <c r="V138" s="13">
        <v>0</v>
      </c>
      <c r="W138" s="13">
        <v>0</v>
      </c>
      <c r="X138" s="13">
        <v>1</v>
      </c>
      <c r="Y138" s="13">
        <v>0</v>
      </c>
      <c r="Z138" s="13">
        <v>0</v>
      </c>
    </row>
    <row r="139" spans="1:26" x14ac:dyDescent="0.2">
      <c r="A139" t="s">
        <v>398</v>
      </c>
      <c r="B139" t="s">
        <v>399</v>
      </c>
      <c r="C139" t="s">
        <v>777</v>
      </c>
      <c r="D139">
        <v>226.39</v>
      </c>
      <c r="E139">
        <v>0</v>
      </c>
      <c r="F139">
        <v>0</v>
      </c>
      <c r="G139">
        <v>0</v>
      </c>
      <c r="H139">
        <v>0</v>
      </c>
      <c r="I139">
        <v>2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3</v>
      </c>
      <c r="P139" s="1" t="s">
        <v>975</v>
      </c>
      <c r="Q139" s="1" t="s">
        <v>975</v>
      </c>
      <c r="R139" s="1">
        <v>400000</v>
      </c>
      <c r="S139" s="1" t="s">
        <v>975</v>
      </c>
      <c r="T139" s="1" t="s">
        <v>975</v>
      </c>
      <c r="U139" s="1">
        <v>400000</v>
      </c>
      <c r="V139" s="13">
        <v>0</v>
      </c>
      <c r="W139" s="13">
        <v>0</v>
      </c>
      <c r="X139" s="13">
        <v>1</v>
      </c>
      <c r="Y139" s="13">
        <v>0</v>
      </c>
      <c r="Z139" s="13">
        <v>0</v>
      </c>
    </row>
    <row r="140" spans="1:26" x14ac:dyDescent="0.2">
      <c r="A140" t="s">
        <v>99</v>
      </c>
      <c r="B140" t="s">
        <v>100</v>
      </c>
      <c r="C140" t="s">
        <v>778</v>
      </c>
      <c r="D140">
        <v>9.0299999999999994</v>
      </c>
      <c r="E140">
        <v>1</v>
      </c>
      <c r="F140">
        <v>1</v>
      </c>
      <c r="G140">
        <v>0</v>
      </c>
      <c r="H140">
        <v>0</v>
      </c>
      <c r="I140">
        <v>2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2</v>
      </c>
      <c r="P140" s="1">
        <v>5900000</v>
      </c>
      <c r="Q140" s="1" t="s">
        <v>975</v>
      </c>
      <c r="R140" s="1">
        <v>1800000</v>
      </c>
      <c r="S140" s="1" t="s">
        <v>975</v>
      </c>
      <c r="T140" s="1" t="s">
        <v>975</v>
      </c>
      <c r="U140" s="1">
        <v>1800000</v>
      </c>
      <c r="V140" s="13">
        <v>3.2777777777777777</v>
      </c>
      <c r="W140" s="13">
        <v>0</v>
      </c>
      <c r="X140" s="13">
        <v>1</v>
      </c>
      <c r="Y140" s="13">
        <v>0</v>
      </c>
      <c r="Z140" s="13">
        <v>0</v>
      </c>
    </row>
    <row r="141" spans="1:26" x14ac:dyDescent="0.2">
      <c r="A141" t="s">
        <v>255</v>
      </c>
      <c r="B141" t="s">
        <v>256</v>
      </c>
      <c r="C141" t="s">
        <v>779</v>
      </c>
      <c r="D141">
        <v>49.54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2</v>
      </c>
      <c r="P141" s="1" t="s">
        <v>975</v>
      </c>
      <c r="Q141" s="1">
        <v>840000</v>
      </c>
      <c r="R141" s="1" t="s">
        <v>975</v>
      </c>
      <c r="S141" s="1">
        <v>1200000</v>
      </c>
      <c r="T141" s="1" t="s">
        <v>975</v>
      </c>
      <c r="U141" s="1">
        <v>840000</v>
      </c>
      <c r="V141" s="13">
        <v>0</v>
      </c>
      <c r="W141" s="13">
        <v>1</v>
      </c>
      <c r="X141" s="13">
        <v>0</v>
      </c>
      <c r="Y141" s="13">
        <v>1.4285714285714286</v>
      </c>
      <c r="Z141" s="13">
        <v>0</v>
      </c>
    </row>
    <row r="142" spans="1:26" x14ac:dyDescent="0.2">
      <c r="A142" t="s">
        <v>365</v>
      </c>
      <c r="B142" t="s">
        <v>366</v>
      </c>
      <c r="C142" t="s">
        <v>780</v>
      </c>
      <c r="D142">
        <v>47.15</v>
      </c>
      <c r="E142">
        <v>0</v>
      </c>
      <c r="F142">
        <v>0</v>
      </c>
      <c r="G142">
        <v>1</v>
      </c>
      <c r="H142">
        <v>1</v>
      </c>
      <c r="I142">
        <v>2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2</v>
      </c>
      <c r="P142" s="1" t="s">
        <v>975</v>
      </c>
      <c r="Q142" s="1">
        <v>240000</v>
      </c>
      <c r="R142" s="1">
        <v>2000000</v>
      </c>
      <c r="S142" s="1" t="s">
        <v>975</v>
      </c>
      <c r="T142" s="1" t="s">
        <v>975</v>
      </c>
      <c r="U142" s="1">
        <v>240000</v>
      </c>
      <c r="V142" s="13">
        <v>0</v>
      </c>
      <c r="W142" s="13">
        <v>1</v>
      </c>
      <c r="X142" s="13">
        <v>8.3333333333333339</v>
      </c>
      <c r="Y142" s="13">
        <v>0</v>
      </c>
      <c r="Z142" s="13">
        <v>0</v>
      </c>
    </row>
    <row r="143" spans="1:26" x14ac:dyDescent="0.2">
      <c r="A143" t="s">
        <v>400</v>
      </c>
      <c r="B143" t="s">
        <v>401</v>
      </c>
      <c r="C143" t="s">
        <v>781</v>
      </c>
      <c r="D143">
        <v>26.39</v>
      </c>
      <c r="E143">
        <v>0</v>
      </c>
      <c r="F143">
        <v>0</v>
      </c>
      <c r="G143">
        <v>0</v>
      </c>
      <c r="H143">
        <v>0</v>
      </c>
      <c r="I143">
        <v>2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2</v>
      </c>
      <c r="P143" s="1" t="s">
        <v>975</v>
      </c>
      <c r="Q143" s="1" t="s">
        <v>975</v>
      </c>
      <c r="R143" s="1">
        <v>830000</v>
      </c>
      <c r="S143" s="1" t="s">
        <v>975</v>
      </c>
      <c r="T143" s="1" t="s">
        <v>975</v>
      </c>
      <c r="U143" s="1">
        <v>830000</v>
      </c>
      <c r="V143" s="13">
        <v>0</v>
      </c>
      <c r="W143" s="13">
        <v>0</v>
      </c>
      <c r="X143" s="13">
        <v>1</v>
      </c>
      <c r="Y143" s="13">
        <v>0</v>
      </c>
      <c r="Z143" s="13">
        <v>0</v>
      </c>
    </row>
    <row r="144" spans="1:26" x14ac:dyDescent="0.2">
      <c r="A144" t="s">
        <v>168</v>
      </c>
      <c r="B144" t="s">
        <v>169</v>
      </c>
      <c r="C144" t="s">
        <v>782</v>
      </c>
      <c r="D144">
        <v>36.57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1</v>
      </c>
      <c r="P144" s="1">
        <v>580000</v>
      </c>
      <c r="Q144" s="1" t="s">
        <v>975</v>
      </c>
      <c r="R144" s="1" t="s">
        <v>975</v>
      </c>
      <c r="S144" s="1">
        <v>350000</v>
      </c>
      <c r="T144" s="1" t="s">
        <v>975</v>
      </c>
      <c r="U144" s="1">
        <v>350000</v>
      </c>
      <c r="V144" s="13">
        <v>1.6571428571428573</v>
      </c>
      <c r="W144" s="13">
        <v>0</v>
      </c>
      <c r="X144" s="13">
        <v>0</v>
      </c>
      <c r="Y144" s="13">
        <v>1</v>
      </c>
      <c r="Z144" s="13">
        <v>0</v>
      </c>
    </row>
    <row r="145" spans="1:26" x14ac:dyDescent="0.2">
      <c r="A145" t="s">
        <v>606</v>
      </c>
      <c r="B145" t="s">
        <v>607</v>
      </c>
      <c r="C145" t="s">
        <v>783</v>
      </c>
      <c r="D145">
        <v>111.68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2</v>
      </c>
      <c r="O145">
        <v>2</v>
      </c>
      <c r="P145" s="1" t="s">
        <v>975</v>
      </c>
      <c r="Q145" s="1" t="s">
        <v>975</v>
      </c>
      <c r="R145" s="1" t="s">
        <v>975</v>
      </c>
      <c r="S145" s="1" t="s">
        <v>975</v>
      </c>
      <c r="T145" s="1">
        <v>4400000</v>
      </c>
      <c r="U145" s="1">
        <v>4400000</v>
      </c>
      <c r="V145" s="13">
        <v>0</v>
      </c>
      <c r="W145" s="13">
        <v>0</v>
      </c>
      <c r="X145" s="13">
        <v>0</v>
      </c>
      <c r="Y145" s="13">
        <v>0</v>
      </c>
      <c r="Z145" s="13">
        <v>1</v>
      </c>
    </row>
    <row r="146" spans="1:26" x14ac:dyDescent="0.2">
      <c r="A146" t="s">
        <v>305</v>
      </c>
      <c r="B146" t="s">
        <v>306</v>
      </c>
      <c r="C146" t="s">
        <v>784</v>
      </c>
      <c r="D146">
        <v>28.6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1</v>
      </c>
      <c r="P146" s="1" t="s">
        <v>975</v>
      </c>
      <c r="Q146" s="1">
        <v>540000</v>
      </c>
      <c r="R146" s="1" t="s">
        <v>975</v>
      </c>
      <c r="S146" s="1">
        <v>380000</v>
      </c>
      <c r="T146" s="1" t="s">
        <v>975</v>
      </c>
      <c r="U146" s="1">
        <v>380000</v>
      </c>
      <c r="V146" s="13">
        <v>0</v>
      </c>
      <c r="W146" s="13">
        <v>1.4210526315789473</v>
      </c>
      <c r="X146" s="13">
        <v>0</v>
      </c>
      <c r="Y146" s="13">
        <v>1</v>
      </c>
      <c r="Z146" s="13">
        <v>0</v>
      </c>
    </row>
    <row r="147" spans="1:26" x14ac:dyDescent="0.2">
      <c r="A147" t="s">
        <v>434</v>
      </c>
      <c r="B147" t="s">
        <v>435</v>
      </c>
      <c r="C147" t="s">
        <v>785</v>
      </c>
      <c r="D147">
        <v>26.65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1</v>
      </c>
      <c r="P147" s="1" t="s">
        <v>975</v>
      </c>
      <c r="Q147" s="1" t="s">
        <v>975</v>
      </c>
      <c r="R147" s="1">
        <v>550000</v>
      </c>
      <c r="S147" s="1" t="s">
        <v>975</v>
      </c>
      <c r="T147" s="1">
        <v>210000</v>
      </c>
      <c r="U147" s="1">
        <v>210000</v>
      </c>
      <c r="V147" s="13">
        <v>0</v>
      </c>
      <c r="W147" s="13">
        <v>0</v>
      </c>
      <c r="X147" s="13">
        <v>2.6190476190476191</v>
      </c>
      <c r="Y147" s="13">
        <v>0</v>
      </c>
      <c r="Z147" s="13">
        <v>1</v>
      </c>
    </row>
    <row r="148" spans="1:26" x14ac:dyDescent="0.2">
      <c r="A148" t="s">
        <v>67</v>
      </c>
      <c r="B148" t="s">
        <v>68</v>
      </c>
      <c r="C148" t="s">
        <v>786</v>
      </c>
      <c r="D148">
        <v>22.72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 s="1">
        <v>1200000</v>
      </c>
      <c r="Q148" s="1" t="s">
        <v>975</v>
      </c>
      <c r="R148" s="1" t="s">
        <v>975</v>
      </c>
      <c r="S148" s="1" t="s">
        <v>975</v>
      </c>
      <c r="T148" s="1" t="s">
        <v>975</v>
      </c>
      <c r="U148" s="1">
        <v>1200000</v>
      </c>
      <c r="V148" s="13">
        <v>1</v>
      </c>
      <c r="W148" s="13">
        <v>0</v>
      </c>
      <c r="X148" s="13">
        <v>0</v>
      </c>
      <c r="Y148" s="13">
        <v>0</v>
      </c>
      <c r="Z148" s="13">
        <v>0</v>
      </c>
    </row>
    <row r="149" spans="1:26" x14ac:dyDescent="0.2">
      <c r="A149" t="s">
        <v>317</v>
      </c>
      <c r="B149" t="s">
        <v>318</v>
      </c>
      <c r="C149" t="s">
        <v>787</v>
      </c>
      <c r="D149">
        <v>25.37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1</v>
      </c>
      <c r="P149" s="1" t="s">
        <v>975</v>
      </c>
      <c r="Q149" s="1">
        <v>920000</v>
      </c>
      <c r="R149" s="1" t="s">
        <v>975</v>
      </c>
      <c r="S149" s="1">
        <v>720000</v>
      </c>
      <c r="T149" s="1" t="s">
        <v>975</v>
      </c>
      <c r="U149" s="1">
        <v>720000</v>
      </c>
      <c r="V149" s="13">
        <v>0</v>
      </c>
      <c r="W149" s="13">
        <v>1.2777777777777777</v>
      </c>
      <c r="X149" s="13">
        <v>0</v>
      </c>
      <c r="Y149" s="13">
        <v>1</v>
      </c>
      <c r="Z149" s="13">
        <v>0</v>
      </c>
    </row>
    <row r="150" spans="1:26" x14ac:dyDescent="0.2">
      <c r="A150" t="s">
        <v>402</v>
      </c>
      <c r="B150" t="s">
        <v>403</v>
      </c>
      <c r="C150" t="s">
        <v>788</v>
      </c>
      <c r="D150">
        <v>25.34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2</v>
      </c>
      <c r="P150" s="1" t="s">
        <v>975</v>
      </c>
      <c r="Q150" s="1" t="s">
        <v>975</v>
      </c>
      <c r="R150" s="1">
        <v>1200000</v>
      </c>
      <c r="S150" s="1" t="s">
        <v>975</v>
      </c>
      <c r="T150" s="1" t="s">
        <v>975</v>
      </c>
      <c r="U150" s="1">
        <v>1200000</v>
      </c>
      <c r="V150" s="13">
        <v>0</v>
      </c>
      <c r="W150" s="13">
        <v>0</v>
      </c>
      <c r="X150" s="13">
        <v>1</v>
      </c>
      <c r="Y150" s="13">
        <v>0</v>
      </c>
      <c r="Z150" s="13">
        <v>0</v>
      </c>
    </row>
    <row r="151" spans="1:26" x14ac:dyDescent="0.2">
      <c r="A151" t="s">
        <v>404</v>
      </c>
      <c r="B151" t="s">
        <v>405</v>
      </c>
      <c r="C151" t="s">
        <v>789</v>
      </c>
      <c r="D151">
        <v>27.87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2</v>
      </c>
      <c r="P151" s="1" t="s">
        <v>975</v>
      </c>
      <c r="Q151" s="1" t="s">
        <v>975</v>
      </c>
      <c r="R151" s="1">
        <v>1500000</v>
      </c>
      <c r="S151" s="1" t="s">
        <v>975</v>
      </c>
      <c r="T151" s="1" t="s">
        <v>975</v>
      </c>
      <c r="U151" s="1">
        <v>1500000</v>
      </c>
      <c r="V151" s="13">
        <v>0</v>
      </c>
      <c r="W151" s="13">
        <v>0</v>
      </c>
      <c r="X151" s="13">
        <v>1</v>
      </c>
      <c r="Y151" s="13">
        <v>0</v>
      </c>
      <c r="Z151" s="13">
        <v>0</v>
      </c>
    </row>
    <row r="152" spans="1:26" x14ac:dyDescent="0.2">
      <c r="A152" t="s">
        <v>357</v>
      </c>
      <c r="B152" t="s">
        <v>358</v>
      </c>
      <c r="C152" t="s">
        <v>790</v>
      </c>
      <c r="D152">
        <v>123.72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" t="s">
        <v>975</v>
      </c>
      <c r="Q152" s="1">
        <v>97000</v>
      </c>
      <c r="R152" s="1">
        <v>170000</v>
      </c>
      <c r="S152" s="1" t="s">
        <v>975</v>
      </c>
      <c r="T152" s="1" t="s">
        <v>975</v>
      </c>
      <c r="U152" s="1">
        <v>97000</v>
      </c>
      <c r="V152" s="13">
        <v>0</v>
      </c>
      <c r="W152" s="13">
        <v>1</v>
      </c>
      <c r="X152" s="13">
        <v>1.7525773195876289</v>
      </c>
      <c r="Y152" s="13">
        <v>0</v>
      </c>
      <c r="Z152" s="13">
        <v>0</v>
      </c>
    </row>
    <row r="153" spans="1:26" x14ac:dyDescent="0.2">
      <c r="A153" t="s">
        <v>406</v>
      </c>
      <c r="B153" t="s">
        <v>407</v>
      </c>
      <c r="C153" t="s">
        <v>791</v>
      </c>
      <c r="D153">
        <v>37.799999999999997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2</v>
      </c>
      <c r="P153" s="1" t="s">
        <v>975</v>
      </c>
      <c r="Q153" s="1" t="s">
        <v>975</v>
      </c>
      <c r="R153" s="1">
        <v>2100000</v>
      </c>
      <c r="S153" s="1" t="s">
        <v>975</v>
      </c>
      <c r="T153" s="1" t="s">
        <v>975</v>
      </c>
      <c r="U153" s="1">
        <v>2100000</v>
      </c>
      <c r="V153" s="13">
        <v>0</v>
      </c>
      <c r="W153" s="13">
        <v>0</v>
      </c>
      <c r="X153" s="13">
        <v>1</v>
      </c>
      <c r="Y153" s="13">
        <v>0</v>
      </c>
      <c r="Z153" s="13">
        <v>0</v>
      </c>
    </row>
    <row r="154" spans="1:26" x14ac:dyDescent="0.2">
      <c r="A154" t="s">
        <v>408</v>
      </c>
      <c r="B154" t="s">
        <v>409</v>
      </c>
      <c r="C154" t="s">
        <v>792</v>
      </c>
      <c r="D154">
        <v>19.88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2</v>
      </c>
      <c r="P154" s="1" t="s">
        <v>975</v>
      </c>
      <c r="Q154" s="1" t="s">
        <v>975</v>
      </c>
      <c r="R154" s="1">
        <v>890000</v>
      </c>
      <c r="S154" s="1" t="s">
        <v>975</v>
      </c>
      <c r="T154" s="1" t="s">
        <v>975</v>
      </c>
      <c r="U154" s="1">
        <v>890000</v>
      </c>
      <c r="V154" s="13">
        <v>0</v>
      </c>
      <c r="W154" s="13">
        <v>0</v>
      </c>
      <c r="X154" s="13">
        <v>1</v>
      </c>
      <c r="Y154" s="13">
        <v>0</v>
      </c>
      <c r="Z154" s="13">
        <v>0</v>
      </c>
    </row>
    <row r="155" spans="1:26" x14ac:dyDescent="0.2">
      <c r="A155" t="s">
        <v>410</v>
      </c>
      <c r="B155" t="s">
        <v>411</v>
      </c>
      <c r="C155" t="s">
        <v>793</v>
      </c>
      <c r="D155">
        <v>50.11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2</v>
      </c>
      <c r="P155" s="1" t="s">
        <v>975</v>
      </c>
      <c r="Q155" s="1" t="s">
        <v>975</v>
      </c>
      <c r="R155" s="1">
        <v>1400000</v>
      </c>
      <c r="S155" s="1" t="s">
        <v>975</v>
      </c>
      <c r="T155" s="1" t="s">
        <v>975</v>
      </c>
      <c r="U155" s="1">
        <v>1400000</v>
      </c>
      <c r="V155" s="13">
        <v>0</v>
      </c>
      <c r="W155" s="13">
        <v>0</v>
      </c>
      <c r="X155" s="13">
        <v>1</v>
      </c>
      <c r="Y155" s="13">
        <v>0</v>
      </c>
      <c r="Z155" s="13">
        <v>0</v>
      </c>
    </row>
    <row r="156" spans="1:26" x14ac:dyDescent="0.2">
      <c r="A156" t="s">
        <v>343</v>
      </c>
      <c r="B156" t="s">
        <v>344</v>
      </c>
      <c r="C156" t="s">
        <v>794</v>
      </c>
      <c r="D156">
        <v>25.02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</v>
      </c>
      <c r="P156" s="1" t="s">
        <v>975</v>
      </c>
      <c r="Q156" s="1">
        <v>740000</v>
      </c>
      <c r="R156" s="1" t="s">
        <v>975</v>
      </c>
      <c r="S156" s="1">
        <v>2200000</v>
      </c>
      <c r="T156" s="1" t="s">
        <v>975</v>
      </c>
      <c r="U156" s="1">
        <v>740000</v>
      </c>
      <c r="V156" s="13">
        <v>0</v>
      </c>
      <c r="W156" s="13">
        <v>1</v>
      </c>
      <c r="X156" s="13">
        <v>0</v>
      </c>
      <c r="Y156" s="13">
        <v>2.9729729729729728</v>
      </c>
      <c r="Z156" s="13">
        <v>0</v>
      </c>
    </row>
    <row r="157" spans="1:26" x14ac:dyDescent="0.2">
      <c r="A157" t="s">
        <v>341</v>
      </c>
      <c r="B157" t="s">
        <v>342</v>
      </c>
      <c r="C157" t="s">
        <v>795</v>
      </c>
      <c r="D157">
        <v>35.85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 s="1" t="s">
        <v>975</v>
      </c>
      <c r="Q157" s="1">
        <v>1400000</v>
      </c>
      <c r="R157" s="1">
        <v>1200000</v>
      </c>
      <c r="S157" s="1" t="s">
        <v>975</v>
      </c>
      <c r="T157" s="1" t="s">
        <v>975</v>
      </c>
      <c r="U157" s="1">
        <v>1200000</v>
      </c>
      <c r="V157" s="13">
        <v>0</v>
      </c>
      <c r="W157" s="13">
        <v>1.1666666666666667</v>
      </c>
      <c r="X157" s="13">
        <v>1</v>
      </c>
      <c r="Y157" s="13">
        <v>0</v>
      </c>
      <c r="Z157" s="13">
        <v>0</v>
      </c>
    </row>
    <row r="158" spans="1:26" x14ac:dyDescent="0.2">
      <c r="A158" t="s">
        <v>412</v>
      </c>
      <c r="B158" t="s">
        <v>413</v>
      </c>
      <c r="C158" t="s">
        <v>796</v>
      </c>
      <c r="D158">
        <v>81.84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2</v>
      </c>
      <c r="P158" s="1" t="s">
        <v>975</v>
      </c>
      <c r="Q158" s="1" t="s">
        <v>975</v>
      </c>
      <c r="R158" s="1">
        <v>890000</v>
      </c>
      <c r="S158" s="1" t="s">
        <v>975</v>
      </c>
      <c r="T158" s="1" t="s">
        <v>975</v>
      </c>
      <c r="U158" s="1">
        <v>890000</v>
      </c>
      <c r="V158" s="13">
        <v>0</v>
      </c>
      <c r="W158" s="13">
        <v>0</v>
      </c>
      <c r="X158" s="13">
        <v>1</v>
      </c>
      <c r="Y158" s="13">
        <v>0</v>
      </c>
      <c r="Z158" s="13">
        <v>0</v>
      </c>
    </row>
    <row r="159" spans="1:26" x14ac:dyDescent="0.2">
      <c r="A159" t="s">
        <v>257</v>
      </c>
      <c r="B159" t="s">
        <v>258</v>
      </c>
      <c r="C159" t="s">
        <v>797</v>
      </c>
      <c r="D159">
        <v>10.65</v>
      </c>
      <c r="E159">
        <v>0</v>
      </c>
      <c r="F159">
        <v>0</v>
      </c>
      <c r="G159">
        <v>1</v>
      </c>
      <c r="H159">
        <v>42</v>
      </c>
      <c r="I159">
        <v>1</v>
      </c>
      <c r="J159">
        <v>12</v>
      </c>
      <c r="K159">
        <v>1</v>
      </c>
      <c r="L159">
        <v>1</v>
      </c>
      <c r="M159">
        <v>1</v>
      </c>
      <c r="N159">
        <v>1</v>
      </c>
      <c r="O159">
        <v>42</v>
      </c>
      <c r="P159" s="1" t="s">
        <v>975</v>
      </c>
      <c r="Q159" s="1">
        <v>45000000000</v>
      </c>
      <c r="R159" s="1">
        <v>19000000</v>
      </c>
      <c r="S159" s="1">
        <v>6400000</v>
      </c>
      <c r="T159" s="1">
        <v>1300000</v>
      </c>
      <c r="U159" s="1">
        <v>1300000</v>
      </c>
      <c r="V159" s="13">
        <v>0</v>
      </c>
      <c r="W159" s="13">
        <v>34615.384615384617</v>
      </c>
      <c r="X159" s="13">
        <v>14.615384615384615</v>
      </c>
      <c r="Y159" s="13">
        <v>4.9230769230769234</v>
      </c>
      <c r="Z159" s="13">
        <v>1</v>
      </c>
    </row>
    <row r="160" spans="1:26" x14ac:dyDescent="0.2">
      <c r="A160" t="s">
        <v>138</v>
      </c>
      <c r="B160" t="s">
        <v>139</v>
      </c>
      <c r="C160" t="s">
        <v>798</v>
      </c>
      <c r="D160">
        <v>26.54</v>
      </c>
      <c r="E160">
        <v>1</v>
      </c>
      <c r="F160">
        <v>3</v>
      </c>
      <c r="G160">
        <v>1</v>
      </c>
      <c r="H160">
        <v>2</v>
      </c>
      <c r="I160">
        <v>1</v>
      </c>
      <c r="J160">
        <v>2</v>
      </c>
      <c r="K160">
        <v>1</v>
      </c>
      <c r="L160">
        <v>1</v>
      </c>
      <c r="M160">
        <v>1</v>
      </c>
      <c r="N160">
        <v>2</v>
      </c>
      <c r="O160">
        <v>3</v>
      </c>
      <c r="P160" s="1">
        <v>38000000</v>
      </c>
      <c r="Q160" s="1">
        <v>84000000</v>
      </c>
      <c r="R160" s="1">
        <v>59000000</v>
      </c>
      <c r="S160" s="1">
        <v>46000000</v>
      </c>
      <c r="T160" s="1">
        <v>12000000</v>
      </c>
      <c r="U160" s="1">
        <v>12000000</v>
      </c>
      <c r="V160" s="13">
        <v>3.1666666666666665</v>
      </c>
      <c r="W160" s="13">
        <v>7</v>
      </c>
      <c r="X160" s="13">
        <v>4.916666666666667</v>
      </c>
      <c r="Y160" s="13">
        <v>3.8333333333333335</v>
      </c>
      <c r="Z160" s="13">
        <v>1</v>
      </c>
    </row>
    <row r="161" spans="1:26" x14ac:dyDescent="0.2">
      <c r="A161" t="s">
        <v>158</v>
      </c>
      <c r="B161" t="s">
        <v>159</v>
      </c>
      <c r="C161" t="s">
        <v>799</v>
      </c>
      <c r="D161">
        <v>77.180000000000007</v>
      </c>
      <c r="E161">
        <v>1</v>
      </c>
      <c r="F161">
        <v>2</v>
      </c>
      <c r="G161">
        <v>1</v>
      </c>
      <c r="H161">
        <v>2</v>
      </c>
      <c r="I161">
        <v>0</v>
      </c>
      <c r="J161">
        <v>0</v>
      </c>
      <c r="K161">
        <v>1</v>
      </c>
      <c r="L161">
        <v>3</v>
      </c>
      <c r="M161">
        <v>0</v>
      </c>
      <c r="N161">
        <v>0</v>
      </c>
      <c r="O161">
        <v>3</v>
      </c>
      <c r="P161" s="1">
        <v>13000000</v>
      </c>
      <c r="Q161" s="1">
        <v>29000000</v>
      </c>
      <c r="R161" s="1" t="s">
        <v>975</v>
      </c>
      <c r="S161" s="1">
        <v>63000000</v>
      </c>
      <c r="T161" s="1" t="s">
        <v>975</v>
      </c>
      <c r="U161" s="1">
        <v>13000000</v>
      </c>
      <c r="V161" s="13">
        <v>1</v>
      </c>
      <c r="W161" s="13">
        <v>2.2307692307692308</v>
      </c>
      <c r="X161" s="13">
        <v>0</v>
      </c>
      <c r="Y161" s="13">
        <v>4.8461538461538458</v>
      </c>
      <c r="Z161" s="13">
        <v>0</v>
      </c>
    </row>
    <row r="162" spans="1:26" x14ac:dyDescent="0.2">
      <c r="A162" t="s">
        <v>140</v>
      </c>
      <c r="B162" t="s">
        <v>141</v>
      </c>
      <c r="C162" t="s">
        <v>800</v>
      </c>
      <c r="D162">
        <v>30.83</v>
      </c>
      <c r="E162">
        <v>1</v>
      </c>
      <c r="F162">
        <v>2</v>
      </c>
      <c r="G162">
        <v>1</v>
      </c>
      <c r="H162">
        <v>1</v>
      </c>
      <c r="I162">
        <v>1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2</v>
      </c>
      <c r="P162" s="1">
        <v>370000</v>
      </c>
      <c r="Q162" s="1">
        <v>660000</v>
      </c>
      <c r="R162" s="1">
        <v>430000</v>
      </c>
      <c r="S162" s="1" t="s">
        <v>975</v>
      </c>
      <c r="T162" s="1" t="s">
        <v>975</v>
      </c>
      <c r="U162" s="1">
        <v>370000</v>
      </c>
      <c r="V162" s="13">
        <v>1</v>
      </c>
      <c r="W162" s="13">
        <v>1.7837837837837838</v>
      </c>
      <c r="X162" s="13">
        <v>1.1621621621621621</v>
      </c>
      <c r="Y162" s="13">
        <v>0</v>
      </c>
      <c r="Z162" s="13">
        <v>0</v>
      </c>
    </row>
    <row r="163" spans="1:26" x14ac:dyDescent="0.2">
      <c r="A163" t="s">
        <v>134</v>
      </c>
      <c r="B163" t="s">
        <v>135</v>
      </c>
      <c r="C163" t="s">
        <v>801</v>
      </c>
      <c r="D163">
        <v>14.35</v>
      </c>
      <c r="E163">
        <v>1</v>
      </c>
      <c r="F163">
        <v>2</v>
      </c>
      <c r="G163">
        <v>1</v>
      </c>
      <c r="H163">
        <v>1</v>
      </c>
      <c r="I163">
        <v>1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2</v>
      </c>
      <c r="P163" s="1">
        <v>5500000</v>
      </c>
      <c r="Q163" s="1">
        <v>6700000</v>
      </c>
      <c r="R163" s="1">
        <v>4800000</v>
      </c>
      <c r="S163" s="1" t="s">
        <v>975</v>
      </c>
      <c r="T163" s="1" t="s">
        <v>975</v>
      </c>
      <c r="U163" s="1">
        <v>4800000</v>
      </c>
      <c r="V163" s="13">
        <v>1.1458333333333333</v>
      </c>
      <c r="W163" s="13">
        <v>1.3958333333333333</v>
      </c>
      <c r="X163" s="13">
        <v>1</v>
      </c>
      <c r="Y163" s="13">
        <v>0</v>
      </c>
      <c r="Z163" s="13">
        <v>0</v>
      </c>
    </row>
    <row r="164" spans="1:26" x14ac:dyDescent="0.2">
      <c r="A164" t="s">
        <v>166</v>
      </c>
      <c r="B164" t="s">
        <v>167</v>
      </c>
      <c r="C164" t="s">
        <v>802</v>
      </c>
      <c r="D164">
        <v>32.51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1</v>
      </c>
      <c r="O164">
        <v>1</v>
      </c>
      <c r="P164" s="1">
        <v>2100000</v>
      </c>
      <c r="Q164" s="1">
        <v>6900000</v>
      </c>
      <c r="R164" s="1">
        <v>5200000</v>
      </c>
      <c r="S164" s="1" t="s">
        <v>975</v>
      </c>
      <c r="T164" s="1">
        <v>7200000</v>
      </c>
      <c r="U164" s="1">
        <v>2100000</v>
      </c>
      <c r="V164" s="13">
        <v>1</v>
      </c>
      <c r="W164" s="13">
        <v>3.2857142857142856</v>
      </c>
      <c r="X164" s="13">
        <v>2.4761904761904763</v>
      </c>
      <c r="Y164" s="13">
        <v>0</v>
      </c>
      <c r="Z164" s="13">
        <v>3.4285714285714284</v>
      </c>
    </row>
    <row r="165" spans="1:26" x14ac:dyDescent="0.2">
      <c r="A165" t="s">
        <v>283</v>
      </c>
      <c r="B165" t="s">
        <v>284</v>
      </c>
      <c r="C165" t="s">
        <v>803</v>
      </c>
      <c r="D165">
        <v>76.62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2</v>
      </c>
      <c r="M165">
        <v>1</v>
      </c>
      <c r="N165">
        <v>1</v>
      </c>
      <c r="O165">
        <v>2</v>
      </c>
      <c r="P165" s="1" t="s">
        <v>975</v>
      </c>
      <c r="Q165" s="1">
        <v>400000</v>
      </c>
      <c r="R165" s="1" t="s">
        <v>975</v>
      </c>
      <c r="S165" s="1">
        <v>1700000</v>
      </c>
      <c r="T165" s="1">
        <v>230000</v>
      </c>
      <c r="U165" s="1">
        <v>230000</v>
      </c>
      <c r="V165" s="13">
        <v>0</v>
      </c>
      <c r="W165" s="13">
        <v>1.7391304347826086</v>
      </c>
      <c r="X165" s="13">
        <v>0</v>
      </c>
      <c r="Y165" s="13">
        <v>7.3913043478260869</v>
      </c>
      <c r="Z165" s="13">
        <v>1</v>
      </c>
    </row>
    <row r="166" spans="1:26" x14ac:dyDescent="0.2">
      <c r="A166" t="s">
        <v>351</v>
      </c>
      <c r="B166" t="s">
        <v>352</v>
      </c>
      <c r="C166" t="s">
        <v>804</v>
      </c>
      <c r="D166">
        <v>23.05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2</v>
      </c>
      <c r="M166">
        <v>1</v>
      </c>
      <c r="N166">
        <v>1</v>
      </c>
      <c r="O166">
        <v>2</v>
      </c>
      <c r="P166" s="1" t="s">
        <v>975</v>
      </c>
      <c r="Q166" s="1">
        <v>3200000</v>
      </c>
      <c r="R166" s="1" t="s">
        <v>975</v>
      </c>
      <c r="S166" s="1">
        <v>33000000</v>
      </c>
      <c r="T166" s="1">
        <v>520000</v>
      </c>
      <c r="U166" s="1">
        <v>520000</v>
      </c>
      <c r="V166" s="13">
        <v>0</v>
      </c>
      <c r="W166" s="13">
        <v>6.1538461538461542</v>
      </c>
      <c r="X166" s="13">
        <v>0</v>
      </c>
      <c r="Y166" s="13">
        <v>63.46153846153846</v>
      </c>
      <c r="Z166" s="13">
        <v>1</v>
      </c>
    </row>
    <row r="167" spans="1:26" x14ac:dyDescent="0.2">
      <c r="A167" t="s">
        <v>273</v>
      </c>
      <c r="B167" t="s">
        <v>274</v>
      </c>
      <c r="C167" t="s">
        <v>805</v>
      </c>
      <c r="D167">
        <v>12.94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0</v>
      </c>
      <c r="O167">
        <v>2</v>
      </c>
      <c r="P167" s="1" t="s">
        <v>975</v>
      </c>
      <c r="Q167" s="1">
        <v>370000</v>
      </c>
      <c r="R167" s="1" t="s">
        <v>975</v>
      </c>
      <c r="S167" s="1">
        <v>2700000</v>
      </c>
      <c r="T167" s="1" t="s">
        <v>975</v>
      </c>
      <c r="U167" s="1">
        <v>370000</v>
      </c>
      <c r="V167" s="13">
        <v>0</v>
      </c>
      <c r="W167" s="13">
        <v>1</v>
      </c>
      <c r="X167" s="13">
        <v>0</v>
      </c>
      <c r="Y167" s="13">
        <v>7.2972972972972974</v>
      </c>
      <c r="Z167" s="13">
        <v>0</v>
      </c>
    </row>
    <row r="168" spans="1:26" x14ac:dyDescent="0.2">
      <c r="A168" t="s">
        <v>275</v>
      </c>
      <c r="B168" t="s">
        <v>276</v>
      </c>
      <c r="C168" t="s">
        <v>806</v>
      </c>
      <c r="D168">
        <v>11.34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2</v>
      </c>
      <c r="M168">
        <v>0</v>
      </c>
      <c r="N168">
        <v>0</v>
      </c>
      <c r="O168">
        <v>2</v>
      </c>
      <c r="P168" s="1" t="s">
        <v>975</v>
      </c>
      <c r="Q168" s="1">
        <v>300000</v>
      </c>
      <c r="R168" s="1" t="s">
        <v>975</v>
      </c>
      <c r="S168" s="1">
        <v>2000000</v>
      </c>
      <c r="T168" s="1" t="s">
        <v>975</v>
      </c>
      <c r="U168" s="1">
        <v>300000</v>
      </c>
      <c r="V168" s="13">
        <v>0</v>
      </c>
      <c r="W168" s="13">
        <v>1</v>
      </c>
      <c r="X168" s="13">
        <v>0</v>
      </c>
      <c r="Y168" s="13">
        <v>6.666666666666667</v>
      </c>
      <c r="Z168" s="13">
        <v>0</v>
      </c>
    </row>
    <row r="169" spans="1:26" x14ac:dyDescent="0.2">
      <c r="A169" t="s">
        <v>289</v>
      </c>
      <c r="B169" t="s">
        <v>290</v>
      </c>
      <c r="C169" t="s">
        <v>807</v>
      </c>
      <c r="D169">
        <v>49.55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2</v>
      </c>
      <c r="M169">
        <v>0</v>
      </c>
      <c r="N169">
        <v>0</v>
      </c>
      <c r="O169">
        <v>2</v>
      </c>
      <c r="P169" s="1" t="s">
        <v>975</v>
      </c>
      <c r="Q169" s="1">
        <v>590000</v>
      </c>
      <c r="R169" s="1" t="s">
        <v>975</v>
      </c>
      <c r="S169" s="1">
        <v>2000000</v>
      </c>
      <c r="T169" s="1" t="s">
        <v>975</v>
      </c>
      <c r="U169" s="1">
        <v>590000</v>
      </c>
      <c r="V169" s="13">
        <v>0</v>
      </c>
      <c r="W169" s="13">
        <v>1</v>
      </c>
      <c r="X169" s="13">
        <v>0</v>
      </c>
      <c r="Y169" s="13">
        <v>3.3898305084745761</v>
      </c>
      <c r="Z169" s="13">
        <v>0</v>
      </c>
    </row>
    <row r="170" spans="1:26" x14ac:dyDescent="0.2">
      <c r="A170" t="s">
        <v>109</v>
      </c>
      <c r="B170" t="s">
        <v>110</v>
      </c>
      <c r="C170" t="s">
        <v>808</v>
      </c>
      <c r="D170">
        <v>11.27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2</v>
      </c>
      <c r="M170">
        <v>0</v>
      </c>
      <c r="N170">
        <v>0</v>
      </c>
      <c r="O170">
        <v>2</v>
      </c>
      <c r="P170" s="1">
        <v>1400000</v>
      </c>
      <c r="Q170" s="1" t="s">
        <v>975</v>
      </c>
      <c r="R170" s="1" t="s">
        <v>975</v>
      </c>
      <c r="S170" s="1">
        <v>67000000</v>
      </c>
      <c r="T170" s="1" t="s">
        <v>975</v>
      </c>
      <c r="U170" s="1">
        <v>1400000</v>
      </c>
      <c r="V170" s="13">
        <v>1</v>
      </c>
      <c r="W170" s="13">
        <v>0</v>
      </c>
      <c r="X170" s="13">
        <v>0</v>
      </c>
      <c r="Y170" s="13">
        <v>47.857142857142854</v>
      </c>
      <c r="Z170" s="13">
        <v>0</v>
      </c>
    </row>
    <row r="171" spans="1:26" x14ac:dyDescent="0.2">
      <c r="A171" t="s">
        <v>263</v>
      </c>
      <c r="B171" t="s">
        <v>264</v>
      </c>
      <c r="C171" t="s">
        <v>809</v>
      </c>
      <c r="D171">
        <v>11.41</v>
      </c>
      <c r="E171">
        <v>0</v>
      </c>
      <c r="F171">
        <v>0</v>
      </c>
      <c r="G171">
        <v>1</v>
      </c>
      <c r="H171">
        <v>2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2</v>
      </c>
      <c r="P171" s="1" t="s">
        <v>975</v>
      </c>
      <c r="Q171" s="1">
        <v>2200000</v>
      </c>
      <c r="R171" s="1" t="s">
        <v>975</v>
      </c>
      <c r="S171" s="1">
        <v>1600000</v>
      </c>
      <c r="T171" s="1" t="s">
        <v>975</v>
      </c>
      <c r="U171" s="1">
        <v>1600000</v>
      </c>
      <c r="V171" s="13">
        <v>0</v>
      </c>
      <c r="W171" s="13">
        <v>1.375</v>
      </c>
      <c r="X171" s="13">
        <v>0</v>
      </c>
      <c r="Y171" s="13">
        <v>1</v>
      </c>
      <c r="Z171" s="13">
        <v>0</v>
      </c>
    </row>
    <row r="172" spans="1:26" x14ac:dyDescent="0.2">
      <c r="A172" t="s">
        <v>533</v>
      </c>
      <c r="C172" t="s">
        <v>810</v>
      </c>
      <c r="D172">
        <v>38.71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3</v>
      </c>
      <c r="M172">
        <v>0</v>
      </c>
      <c r="N172">
        <v>0</v>
      </c>
      <c r="O172">
        <v>3</v>
      </c>
      <c r="P172" s="1" t="s">
        <v>975</v>
      </c>
      <c r="Q172" s="1" t="s">
        <v>975</v>
      </c>
      <c r="R172" s="1" t="s">
        <v>975</v>
      </c>
      <c r="S172" s="1">
        <v>16000000</v>
      </c>
      <c r="T172" s="1" t="s">
        <v>975</v>
      </c>
      <c r="U172" s="1">
        <v>16000000</v>
      </c>
      <c r="V172" s="13">
        <v>0</v>
      </c>
      <c r="W172" s="13">
        <v>0</v>
      </c>
      <c r="X172" s="13">
        <v>0</v>
      </c>
      <c r="Y172" s="13">
        <v>1</v>
      </c>
      <c r="Z172" s="13">
        <v>0</v>
      </c>
    </row>
    <row r="173" spans="1:26" x14ac:dyDescent="0.2">
      <c r="A173" t="s">
        <v>265</v>
      </c>
      <c r="B173" t="s">
        <v>266</v>
      </c>
      <c r="C173" t="s">
        <v>811</v>
      </c>
      <c r="D173">
        <v>21.25</v>
      </c>
      <c r="E173">
        <v>0</v>
      </c>
      <c r="F173">
        <v>0</v>
      </c>
      <c r="G173">
        <v>1</v>
      </c>
      <c r="H173">
        <v>2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2</v>
      </c>
      <c r="P173" s="1" t="s">
        <v>975</v>
      </c>
      <c r="Q173" s="1">
        <v>820000</v>
      </c>
      <c r="R173" s="1" t="s">
        <v>975</v>
      </c>
      <c r="S173" s="1">
        <v>590000</v>
      </c>
      <c r="T173" s="1" t="s">
        <v>975</v>
      </c>
      <c r="U173" s="1">
        <v>590000</v>
      </c>
      <c r="V173" s="13">
        <v>0</v>
      </c>
      <c r="W173" s="13">
        <v>1.3898305084745763</v>
      </c>
      <c r="X173" s="13">
        <v>0</v>
      </c>
      <c r="Y173" s="13">
        <v>1</v>
      </c>
      <c r="Z173" s="13">
        <v>0</v>
      </c>
    </row>
    <row r="174" spans="1:26" x14ac:dyDescent="0.2">
      <c r="A174" t="s">
        <v>301</v>
      </c>
      <c r="B174" t="s">
        <v>302</v>
      </c>
      <c r="C174" t="s">
        <v>812</v>
      </c>
      <c r="D174">
        <v>36.67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 s="1" t="s">
        <v>975</v>
      </c>
      <c r="Q174" s="1">
        <v>2300000</v>
      </c>
      <c r="R174" s="1" t="s">
        <v>975</v>
      </c>
      <c r="S174" s="1">
        <v>5200000</v>
      </c>
      <c r="T174" s="1">
        <v>2000000</v>
      </c>
      <c r="U174" s="1">
        <v>2000000</v>
      </c>
      <c r="V174" s="13">
        <v>0</v>
      </c>
      <c r="W174" s="13">
        <v>1.1499999999999999</v>
      </c>
      <c r="X174" s="13">
        <v>0</v>
      </c>
      <c r="Y174" s="13">
        <v>2.6</v>
      </c>
      <c r="Z174" s="13">
        <v>1</v>
      </c>
    </row>
    <row r="175" spans="1:26" x14ac:dyDescent="0.2">
      <c r="A175" t="s">
        <v>269</v>
      </c>
      <c r="B175" t="s">
        <v>270</v>
      </c>
      <c r="C175" t="s">
        <v>813</v>
      </c>
      <c r="D175">
        <v>13.18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2</v>
      </c>
      <c r="P175" s="1" t="s">
        <v>975</v>
      </c>
      <c r="Q175" s="1">
        <v>1500000</v>
      </c>
      <c r="R175" s="1" t="s">
        <v>975</v>
      </c>
      <c r="S175" s="1">
        <v>1300000</v>
      </c>
      <c r="T175" s="1" t="s">
        <v>975</v>
      </c>
      <c r="U175" s="1">
        <v>1300000</v>
      </c>
      <c r="V175" s="13">
        <v>0</v>
      </c>
      <c r="W175" s="13">
        <v>1.1538461538461537</v>
      </c>
      <c r="X175" s="13">
        <v>0</v>
      </c>
      <c r="Y175" s="13">
        <v>1</v>
      </c>
      <c r="Z175" s="13">
        <v>0</v>
      </c>
    </row>
    <row r="176" spans="1:26" x14ac:dyDescent="0.2">
      <c r="A176" t="s">
        <v>103</v>
      </c>
      <c r="B176" t="s">
        <v>104</v>
      </c>
      <c r="C176" t="s">
        <v>814</v>
      </c>
      <c r="D176">
        <v>14.13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2</v>
      </c>
      <c r="P176" s="1">
        <v>1900000</v>
      </c>
      <c r="Q176" s="1" t="s">
        <v>975</v>
      </c>
      <c r="R176" s="1">
        <v>2400000</v>
      </c>
      <c r="S176" s="1" t="s">
        <v>975</v>
      </c>
      <c r="T176" s="1" t="s">
        <v>975</v>
      </c>
      <c r="U176" s="1">
        <v>1900000</v>
      </c>
      <c r="V176" s="13">
        <v>1</v>
      </c>
      <c r="W176" s="13">
        <v>0</v>
      </c>
      <c r="X176" s="13">
        <v>1.263157894736842</v>
      </c>
      <c r="Y176" s="13">
        <v>0</v>
      </c>
      <c r="Z176" s="13">
        <v>0</v>
      </c>
    </row>
    <row r="177" spans="1:26" x14ac:dyDescent="0.2">
      <c r="A177" t="s">
        <v>632</v>
      </c>
      <c r="B177" t="s">
        <v>633</v>
      </c>
      <c r="C177" t="s">
        <v>815</v>
      </c>
      <c r="D177">
        <v>17.010000000000002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2</v>
      </c>
      <c r="O177">
        <v>2</v>
      </c>
      <c r="P177" s="1" t="s">
        <v>975</v>
      </c>
      <c r="Q177" s="1" t="s">
        <v>975</v>
      </c>
      <c r="R177" s="1" t="s">
        <v>975</v>
      </c>
      <c r="S177" s="1" t="s">
        <v>975</v>
      </c>
      <c r="T177" s="1">
        <v>1400000</v>
      </c>
      <c r="U177" s="1">
        <v>1400000</v>
      </c>
      <c r="V177" s="13">
        <v>0</v>
      </c>
      <c r="W177" s="13">
        <v>0</v>
      </c>
      <c r="X177" s="13">
        <v>0</v>
      </c>
      <c r="Y177" s="13">
        <v>0</v>
      </c>
      <c r="Z177" s="13">
        <v>1</v>
      </c>
    </row>
    <row r="178" spans="1:26" x14ac:dyDescent="0.2">
      <c r="A178" t="s">
        <v>534</v>
      </c>
      <c r="B178" t="s">
        <v>535</v>
      </c>
      <c r="C178" t="s">
        <v>816</v>
      </c>
      <c r="D178">
        <v>13.71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2</v>
      </c>
      <c r="M178">
        <v>0</v>
      </c>
      <c r="N178">
        <v>0</v>
      </c>
      <c r="O178">
        <v>2</v>
      </c>
      <c r="P178" s="1" t="s">
        <v>975</v>
      </c>
      <c r="Q178" s="1" t="s">
        <v>975</v>
      </c>
      <c r="R178" s="1" t="s">
        <v>975</v>
      </c>
      <c r="S178" s="1">
        <v>640000</v>
      </c>
      <c r="T178" s="1" t="s">
        <v>975</v>
      </c>
      <c r="U178" s="1">
        <v>640000</v>
      </c>
      <c r="V178" s="13">
        <v>0</v>
      </c>
      <c r="W178" s="13">
        <v>0</v>
      </c>
      <c r="X178" s="13">
        <v>0</v>
      </c>
      <c r="Y178" s="13">
        <v>1</v>
      </c>
      <c r="Z178" s="13">
        <v>0</v>
      </c>
    </row>
    <row r="179" spans="1:26" x14ac:dyDescent="0.2">
      <c r="A179" t="s">
        <v>536</v>
      </c>
      <c r="B179" t="s">
        <v>537</v>
      </c>
      <c r="C179" t="s">
        <v>817</v>
      </c>
      <c r="D179">
        <v>54.6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2</v>
      </c>
      <c r="M179">
        <v>0</v>
      </c>
      <c r="N179">
        <v>0</v>
      </c>
      <c r="O179">
        <v>2</v>
      </c>
      <c r="P179" s="1" t="s">
        <v>975</v>
      </c>
      <c r="Q179" s="1" t="s">
        <v>975</v>
      </c>
      <c r="R179" s="1" t="s">
        <v>975</v>
      </c>
      <c r="S179" s="1">
        <v>2900000</v>
      </c>
      <c r="T179" s="1" t="s">
        <v>975</v>
      </c>
      <c r="U179" s="1">
        <v>2900000</v>
      </c>
      <c r="V179" s="13">
        <v>0</v>
      </c>
      <c r="W179" s="13">
        <v>0</v>
      </c>
      <c r="X179" s="13">
        <v>0</v>
      </c>
      <c r="Y179" s="13">
        <v>1</v>
      </c>
      <c r="Z179" s="13">
        <v>0</v>
      </c>
    </row>
    <row r="180" spans="1:26" x14ac:dyDescent="0.2">
      <c r="A180" t="s">
        <v>279</v>
      </c>
      <c r="B180" t="s">
        <v>280</v>
      </c>
      <c r="C180" t="s">
        <v>818</v>
      </c>
      <c r="D180">
        <v>77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</v>
      </c>
      <c r="P180" s="1" t="s">
        <v>975</v>
      </c>
      <c r="Q180" s="1">
        <v>230000</v>
      </c>
      <c r="R180" s="1" t="s">
        <v>975</v>
      </c>
      <c r="S180" s="1">
        <v>280000</v>
      </c>
      <c r="T180" s="1" t="s">
        <v>975</v>
      </c>
      <c r="U180" s="1">
        <v>230000</v>
      </c>
      <c r="V180" s="13">
        <v>0</v>
      </c>
      <c r="W180" s="13">
        <v>1</v>
      </c>
      <c r="X180" s="13">
        <v>0</v>
      </c>
      <c r="Y180" s="13">
        <v>1.2173913043478262</v>
      </c>
      <c r="Z180" s="13">
        <v>0</v>
      </c>
    </row>
    <row r="181" spans="1:26" x14ac:dyDescent="0.2">
      <c r="A181" t="s">
        <v>285</v>
      </c>
      <c r="B181" t="s">
        <v>286</v>
      </c>
      <c r="C181" t="s">
        <v>819</v>
      </c>
      <c r="D181">
        <v>11.2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 s="1" t="s">
        <v>975</v>
      </c>
      <c r="Q181" s="1">
        <v>830000</v>
      </c>
      <c r="R181" s="1" t="s">
        <v>975</v>
      </c>
      <c r="S181" s="1" t="s">
        <v>975</v>
      </c>
      <c r="T181" s="1">
        <v>1700000</v>
      </c>
      <c r="U181" s="1">
        <v>830000</v>
      </c>
      <c r="V181" s="13">
        <v>0</v>
      </c>
      <c r="W181" s="13">
        <v>1</v>
      </c>
      <c r="X181" s="13">
        <v>0</v>
      </c>
      <c r="Y181" s="13">
        <v>0</v>
      </c>
      <c r="Z181" s="13">
        <v>2.0481927710843375</v>
      </c>
    </row>
    <row r="182" spans="1:26" x14ac:dyDescent="0.2">
      <c r="A182" t="s">
        <v>564</v>
      </c>
      <c r="B182" t="s">
        <v>565</v>
      </c>
      <c r="C182" t="s">
        <v>820</v>
      </c>
      <c r="D182">
        <v>12.65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1</v>
      </c>
      <c r="P182" s="1" t="s">
        <v>975</v>
      </c>
      <c r="Q182" s="1" t="s">
        <v>975</v>
      </c>
      <c r="R182" s="1" t="s">
        <v>975</v>
      </c>
      <c r="S182" s="1">
        <v>1700000</v>
      </c>
      <c r="T182" s="1">
        <v>2400000</v>
      </c>
      <c r="U182" s="1">
        <v>1700000</v>
      </c>
      <c r="V182" s="13">
        <v>0</v>
      </c>
      <c r="W182" s="13">
        <v>0</v>
      </c>
      <c r="X182" s="13">
        <v>0</v>
      </c>
      <c r="Y182" s="13">
        <v>1</v>
      </c>
      <c r="Z182" s="13">
        <v>1.411764705882353</v>
      </c>
    </row>
    <row r="183" spans="1:26" x14ac:dyDescent="0.2">
      <c r="A183" t="s">
        <v>295</v>
      </c>
      <c r="B183" t="s">
        <v>296</v>
      </c>
      <c r="C183" t="s">
        <v>821</v>
      </c>
      <c r="D183">
        <v>68.62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1</v>
      </c>
      <c r="P183" s="1" t="s">
        <v>975</v>
      </c>
      <c r="Q183" s="1">
        <v>400000</v>
      </c>
      <c r="R183" s="1" t="s">
        <v>975</v>
      </c>
      <c r="S183" s="1">
        <v>540000</v>
      </c>
      <c r="T183" s="1" t="s">
        <v>975</v>
      </c>
      <c r="U183" s="1">
        <v>400000</v>
      </c>
      <c r="V183" s="13">
        <v>0</v>
      </c>
      <c r="W183" s="13">
        <v>1</v>
      </c>
      <c r="X183" s="13">
        <v>0</v>
      </c>
      <c r="Y183" s="13">
        <v>1.35</v>
      </c>
      <c r="Z183" s="13">
        <v>0</v>
      </c>
    </row>
    <row r="184" spans="1:26" x14ac:dyDescent="0.2">
      <c r="A184" t="s">
        <v>142</v>
      </c>
      <c r="B184" t="s">
        <v>143</v>
      </c>
      <c r="C184" t="s">
        <v>822</v>
      </c>
      <c r="D184">
        <v>16.38</v>
      </c>
      <c r="E184">
        <v>1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 s="1">
        <v>960000</v>
      </c>
      <c r="Q184" s="1" t="s">
        <v>975</v>
      </c>
      <c r="R184" s="1" t="s">
        <v>975</v>
      </c>
      <c r="S184" s="1" t="s">
        <v>975</v>
      </c>
      <c r="T184" s="1" t="s">
        <v>975</v>
      </c>
      <c r="U184" s="1">
        <v>960000</v>
      </c>
      <c r="V184" s="13">
        <v>1</v>
      </c>
      <c r="W184" s="13">
        <v>0</v>
      </c>
      <c r="X184" s="13">
        <v>0</v>
      </c>
      <c r="Y184" s="13">
        <v>0</v>
      </c>
      <c r="Z184" s="13">
        <v>0</v>
      </c>
    </row>
    <row r="185" spans="1:26" x14ac:dyDescent="0.2">
      <c r="A185" t="s">
        <v>414</v>
      </c>
      <c r="B185" t="s">
        <v>415</v>
      </c>
      <c r="C185" t="s">
        <v>823</v>
      </c>
      <c r="D185">
        <v>60.64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2</v>
      </c>
      <c r="P185" s="1" t="s">
        <v>975</v>
      </c>
      <c r="Q185" s="1" t="s">
        <v>975</v>
      </c>
      <c r="R185" s="1">
        <v>390000</v>
      </c>
      <c r="S185" s="1" t="s">
        <v>975</v>
      </c>
      <c r="T185" s="1" t="s">
        <v>975</v>
      </c>
      <c r="U185" s="1">
        <v>390000</v>
      </c>
      <c r="V185" s="13">
        <v>0</v>
      </c>
      <c r="W185" s="13">
        <v>0</v>
      </c>
      <c r="X185" s="13">
        <v>1</v>
      </c>
      <c r="Y185" s="13">
        <v>0</v>
      </c>
      <c r="Z185" s="13">
        <v>0</v>
      </c>
    </row>
    <row r="186" spans="1:26" x14ac:dyDescent="0.2">
      <c r="A186" t="s">
        <v>538</v>
      </c>
      <c r="B186" t="s">
        <v>539</v>
      </c>
      <c r="C186" t="s">
        <v>824</v>
      </c>
      <c r="D186">
        <v>62.06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2</v>
      </c>
      <c r="M186">
        <v>0</v>
      </c>
      <c r="N186">
        <v>0</v>
      </c>
      <c r="O186">
        <v>2</v>
      </c>
      <c r="P186" s="1" t="s">
        <v>975</v>
      </c>
      <c r="Q186" s="1" t="s">
        <v>975</v>
      </c>
      <c r="R186" s="1" t="s">
        <v>975</v>
      </c>
      <c r="S186" s="1">
        <v>310000</v>
      </c>
      <c r="T186" s="1" t="s">
        <v>975</v>
      </c>
      <c r="U186" s="1">
        <v>310000</v>
      </c>
      <c r="V186" s="13">
        <v>0</v>
      </c>
      <c r="W186" s="13">
        <v>0</v>
      </c>
      <c r="X186" s="13">
        <v>0</v>
      </c>
      <c r="Y186" s="13">
        <v>1</v>
      </c>
      <c r="Z186" s="13">
        <v>0</v>
      </c>
    </row>
    <row r="187" spans="1:26" x14ac:dyDescent="0.2">
      <c r="A187" t="s">
        <v>261</v>
      </c>
      <c r="B187" t="s">
        <v>262</v>
      </c>
      <c r="C187" t="s">
        <v>825</v>
      </c>
      <c r="D187">
        <v>59.02</v>
      </c>
      <c r="E187">
        <v>0</v>
      </c>
      <c r="F187">
        <v>0</v>
      </c>
      <c r="G187">
        <v>1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</v>
      </c>
      <c r="P187" s="1" t="s">
        <v>975</v>
      </c>
      <c r="Q187" s="1">
        <v>330000</v>
      </c>
      <c r="R187" s="1" t="s">
        <v>975</v>
      </c>
      <c r="S187" s="1" t="s">
        <v>975</v>
      </c>
      <c r="T187" s="1" t="s">
        <v>975</v>
      </c>
      <c r="U187" s="1">
        <v>330000</v>
      </c>
      <c r="V187" s="13">
        <v>0</v>
      </c>
      <c r="W187" s="13">
        <v>1</v>
      </c>
      <c r="X187" s="13">
        <v>0</v>
      </c>
      <c r="Y187" s="13">
        <v>0</v>
      </c>
      <c r="Z187" s="13">
        <v>0</v>
      </c>
    </row>
    <row r="188" spans="1:26" x14ac:dyDescent="0.2">
      <c r="A188" t="s">
        <v>178</v>
      </c>
      <c r="B188" t="s">
        <v>179</v>
      </c>
      <c r="C188" t="s">
        <v>826</v>
      </c>
      <c r="D188">
        <v>52.88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</v>
      </c>
      <c r="P188" s="1">
        <v>66000</v>
      </c>
      <c r="Q188" s="1" t="s">
        <v>975</v>
      </c>
      <c r="R188" s="1" t="s">
        <v>975</v>
      </c>
      <c r="S188" s="1">
        <v>92000</v>
      </c>
      <c r="T188" s="1" t="s">
        <v>975</v>
      </c>
      <c r="U188" s="1">
        <v>66000</v>
      </c>
      <c r="V188" s="13">
        <v>1</v>
      </c>
      <c r="W188" s="13">
        <v>0</v>
      </c>
      <c r="X188" s="13">
        <v>0</v>
      </c>
      <c r="Y188" s="13">
        <v>1.393939393939394</v>
      </c>
      <c r="Z188" s="13">
        <v>0</v>
      </c>
    </row>
    <row r="189" spans="1:26" x14ac:dyDescent="0.2">
      <c r="A189" t="s">
        <v>309</v>
      </c>
      <c r="B189" t="s">
        <v>310</v>
      </c>
      <c r="C189" t="s">
        <v>827</v>
      </c>
      <c r="D189">
        <v>13.37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 s="1" t="s">
        <v>975</v>
      </c>
      <c r="Q189" s="1">
        <v>830000</v>
      </c>
      <c r="R189" s="1" t="s">
        <v>975</v>
      </c>
      <c r="S189" s="1">
        <v>3100000</v>
      </c>
      <c r="T189" s="1" t="s">
        <v>975</v>
      </c>
      <c r="U189" s="1">
        <v>830000</v>
      </c>
      <c r="V189" s="13">
        <v>0</v>
      </c>
      <c r="W189" s="13">
        <v>1</v>
      </c>
      <c r="X189" s="13">
        <v>0</v>
      </c>
      <c r="Y189" s="13">
        <v>3.7349397590361444</v>
      </c>
      <c r="Z189" s="13">
        <v>0</v>
      </c>
    </row>
    <row r="190" spans="1:26" x14ac:dyDescent="0.2">
      <c r="A190" t="s">
        <v>307</v>
      </c>
      <c r="B190" t="s">
        <v>308</v>
      </c>
      <c r="C190" t="s">
        <v>828</v>
      </c>
      <c r="D190">
        <v>22.53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 s="1" t="s">
        <v>975</v>
      </c>
      <c r="Q190" s="1">
        <v>310000</v>
      </c>
      <c r="R190" s="1" t="s">
        <v>975</v>
      </c>
      <c r="S190" s="1">
        <v>430000</v>
      </c>
      <c r="T190" s="1" t="s">
        <v>975</v>
      </c>
      <c r="U190" s="1">
        <v>310000</v>
      </c>
      <c r="V190" s="13">
        <v>0</v>
      </c>
      <c r="W190" s="13">
        <v>1</v>
      </c>
      <c r="X190" s="13">
        <v>0</v>
      </c>
      <c r="Y190" s="13">
        <v>1.3870967741935485</v>
      </c>
      <c r="Z190" s="13">
        <v>0</v>
      </c>
    </row>
    <row r="191" spans="1:26" x14ac:dyDescent="0.2">
      <c r="A191" t="s">
        <v>267</v>
      </c>
      <c r="B191" t="s">
        <v>268</v>
      </c>
      <c r="C191" t="s">
        <v>829</v>
      </c>
      <c r="D191">
        <v>12.77</v>
      </c>
      <c r="E191">
        <v>0</v>
      </c>
      <c r="F191">
        <v>0</v>
      </c>
      <c r="G191">
        <v>1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</v>
      </c>
      <c r="P191" s="1" t="s">
        <v>975</v>
      </c>
      <c r="Q191" s="1">
        <v>7100000</v>
      </c>
      <c r="R191" s="1" t="s">
        <v>975</v>
      </c>
      <c r="S191" s="1" t="s">
        <v>975</v>
      </c>
      <c r="T191" s="1" t="s">
        <v>975</v>
      </c>
      <c r="U191" s="1">
        <v>7100000</v>
      </c>
      <c r="V191" s="13">
        <v>0</v>
      </c>
      <c r="W191" s="13">
        <v>1</v>
      </c>
      <c r="X191" s="13">
        <v>0</v>
      </c>
      <c r="Y191" s="13">
        <v>0</v>
      </c>
      <c r="Z191" s="13">
        <v>0</v>
      </c>
    </row>
    <row r="192" spans="1:26" x14ac:dyDescent="0.2">
      <c r="A192" t="s">
        <v>311</v>
      </c>
      <c r="B192" t="s">
        <v>312</v>
      </c>
      <c r="C192" t="s">
        <v>830</v>
      </c>
      <c r="D192">
        <v>37.200000000000003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1</v>
      </c>
      <c r="P192" s="1" t="s">
        <v>975</v>
      </c>
      <c r="Q192" s="1">
        <v>3000000</v>
      </c>
      <c r="R192" s="1" t="s">
        <v>975</v>
      </c>
      <c r="S192" s="1" t="s">
        <v>975</v>
      </c>
      <c r="T192" s="1">
        <v>1500000</v>
      </c>
      <c r="U192" s="1">
        <v>1500000</v>
      </c>
      <c r="V192" s="13">
        <v>0</v>
      </c>
      <c r="W192" s="13">
        <v>2</v>
      </c>
      <c r="X192" s="13">
        <v>0</v>
      </c>
      <c r="Y192" s="13">
        <v>0</v>
      </c>
      <c r="Z192" s="13">
        <v>1</v>
      </c>
    </row>
    <row r="193" spans="1:26" x14ac:dyDescent="0.2">
      <c r="A193" t="s">
        <v>182</v>
      </c>
      <c r="B193" t="s">
        <v>183</v>
      </c>
      <c r="C193" t="s">
        <v>831</v>
      </c>
      <c r="D193">
        <v>11.65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 s="1">
        <v>280000</v>
      </c>
      <c r="Q193" s="1" t="s">
        <v>975</v>
      </c>
      <c r="R193" s="1">
        <v>330000</v>
      </c>
      <c r="S193" s="1" t="s">
        <v>975</v>
      </c>
      <c r="T193" s="1" t="s">
        <v>975</v>
      </c>
      <c r="U193" s="1">
        <v>280000</v>
      </c>
      <c r="V193" s="13">
        <v>1</v>
      </c>
      <c r="W193" s="13">
        <v>0</v>
      </c>
      <c r="X193" s="13">
        <v>1.1785714285714286</v>
      </c>
      <c r="Y193" s="13">
        <v>0</v>
      </c>
      <c r="Z193" s="13">
        <v>0</v>
      </c>
    </row>
    <row r="194" spans="1:26" x14ac:dyDescent="0.2">
      <c r="A194" t="s">
        <v>540</v>
      </c>
      <c r="B194" t="s">
        <v>541</v>
      </c>
      <c r="C194" t="s">
        <v>832</v>
      </c>
      <c r="D194">
        <v>50.12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2</v>
      </c>
      <c r="M194">
        <v>0</v>
      </c>
      <c r="N194">
        <v>0</v>
      </c>
      <c r="O194">
        <v>2</v>
      </c>
      <c r="P194" s="1" t="s">
        <v>975</v>
      </c>
      <c r="Q194" s="1" t="s">
        <v>975</v>
      </c>
      <c r="R194" s="1" t="s">
        <v>975</v>
      </c>
      <c r="S194" s="1">
        <v>2700000</v>
      </c>
      <c r="T194" s="1" t="s">
        <v>975</v>
      </c>
      <c r="U194" s="1">
        <v>2700000</v>
      </c>
      <c r="V194" s="13">
        <v>0</v>
      </c>
      <c r="W194" s="13">
        <v>0</v>
      </c>
      <c r="X194" s="13">
        <v>0</v>
      </c>
      <c r="Y194" s="13">
        <v>1</v>
      </c>
      <c r="Z194" s="13">
        <v>0</v>
      </c>
    </row>
    <row r="195" spans="1:26" x14ac:dyDescent="0.2">
      <c r="A195" t="s">
        <v>416</v>
      </c>
      <c r="B195" t="s">
        <v>417</v>
      </c>
      <c r="C195" t="s">
        <v>833</v>
      </c>
      <c r="D195">
        <v>80.489999999999995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2</v>
      </c>
      <c r="P195" s="1" t="s">
        <v>975</v>
      </c>
      <c r="Q195" s="1" t="s">
        <v>975</v>
      </c>
      <c r="R195" s="1">
        <v>350000</v>
      </c>
      <c r="S195" s="1" t="s">
        <v>975</v>
      </c>
      <c r="T195" s="1" t="s">
        <v>975</v>
      </c>
      <c r="U195" s="1">
        <v>350000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</row>
    <row r="196" spans="1:26" x14ac:dyDescent="0.2">
      <c r="A196" t="s">
        <v>323</v>
      </c>
      <c r="B196" t="s">
        <v>324</v>
      </c>
      <c r="C196" t="s">
        <v>834</v>
      </c>
      <c r="D196">
        <v>13</v>
      </c>
      <c r="E196">
        <v>0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1</v>
      </c>
      <c r="P196" s="1" t="s">
        <v>975</v>
      </c>
      <c r="Q196" s="1">
        <v>310000</v>
      </c>
      <c r="R196" s="1" t="s">
        <v>975</v>
      </c>
      <c r="S196" s="1">
        <v>2500000</v>
      </c>
      <c r="T196" s="1" t="s">
        <v>975</v>
      </c>
      <c r="U196" s="1">
        <v>310000</v>
      </c>
      <c r="V196" s="13">
        <v>0</v>
      </c>
      <c r="W196" s="13">
        <v>1</v>
      </c>
      <c r="X196" s="13">
        <v>0</v>
      </c>
      <c r="Y196" s="13">
        <v>8.064516129032258</v>
      </c>
      <c r="Z196" s="13">
        <v>0</v>
      </c>
    </row>
    <row r="197" spans="1:26" x14ac:dyDescent="0.2">
      <c r="A197" t="s">
        <v>299</v>
      </c>
      <c r="B197" t="s">
        <v>300</v>
      </c>
      <c r="C197" t="s">
        <v>835</v>
      </c>
      <c r="D197">
        <v>41.98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 s="1" t="s">
        <v>975</v>
      </c>
      <c r="Q197" s="1">
        <v>610000</v>
      </c>
      <c r="R197" s="1">
        <v>110000</v>
      </c>
      <c r="S197" s="1" t="s">
        <v>975</v>
      </c>
      <c r="T197" s="1" t="s">
        <v>975</v>
      </c>
      <c r="U197" s="1">
        <v>110000</v>
      </c>
      <c r="V197" s="13">
        <v>0</v>
      </c>
      <c r="W197" s="13">
        <v>5.5454545454545459</v>
      </c>
      <c r="X197" s="13">
        <v>1</v>
      </c>
      <c r="Y197" s="13">
        <v>0</v>
      </c>
      <c r="Z197" s="13">
        <v>0</v>
      </c>
    </row>
    <row r="198" spans="1:26" x14ac:dyDescent="0.2">
      <c r="A198" t="s">
        <v>418</v>
      </c>
      <c r="B198" t="s">
        <v>419</v>
      </c>
      <c r="C198" t="s">
        <v>836</v>
      </c>
      <c r="D198">
        <v>17.41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2</v>
      </c>
      <c r="K198">
        <v>0</v>
      </c>
      <c r="L198">
        <v>0</v>
      </c>
      <c r="M198">
        <v>0</v>
      </c>
      <c r="N198">
        <v>0</v>
      </c>
      <c r="O198">
        <v>2</v>
      </c>
      <c r="P198" s="1" t="s">
        <v>975</v>
      </c>
      <c r="Q198" s="1" t="s">
        <v>975</v>
      </c>
      <c r="R198" s="1">
        <v>420000</v>
      </c>
      <c r="S198" s="1" t="s">
        <v>975</v>
      </c>
      <c r="T198" s="1" t="s">
        <v>975</v>
      </c>
      <c r="U198" s="1">
        <v>420000</v>
      </c>
      <c r="V198" s="13">
        <v>0</v>
      </c>
      <c r="W198" s="13">
        <v>0</v>
      </c>
      <c r="X198" s="13">
        <v>1</v>
      </c>
      <c r="Y198" s="13">
        <v>0</v>
      </c>
      <c r="Z198" s="13">
        <v>0</v>
      </c>
    </row>
    <row r="199" spans="1:26" x14ac:dyDescent="0.2">
      <c r="A199" t="s">
        <v>333</v>
      </c>
      <c r="B199" t="s">
        <v>334</v>
      </c>
      <c r="C199" t="s">
        <v>837</v>
      </c>
      <c r="D199">
        <v>12.49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1</v>
      </c>
      <c r="P199" s="1" t="s">
        <v>975</v>
      </c>
      <c r="Q199" s="1">
        <v>1500000</v>
      </c>
      <c r="R199" s="1" t="s">
        <v>975</v>
      </c>
      <c r="S199" s="1">
        <v>3800000</v>
      </c>
      <c r="T199" s="1" t="s">
        <v>975</v>
      </c>
      <c r="U199" s="1">
        <v>1500000</v>
      </c>
      <c r="V199" s="13">
        <v>0</v>
      </c>
      <c r="W199" s="13">
        <v>1</v>
      </c>
      <c r="X199" s="13">
        <v>0</v>
      </c>
      <c r="Y199" s="13">
        <v>2.5333333333333332</v>
      </c>
      <c r="Z199" s="13">
        <v>0</v>
      </c>
    </row>
    <row r="200" spans="1:26" x14ac:dyDescent="0.2">
      <c r="A200" t="s">
        <v>87</v>
      </c>
      <c r="B200" t="s">
        <v>88</v>
      </c>
      <c r="C200" t="s">
        <v>838</v>
      </c>
      <c r="D200">
        <v>468.79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 s="1">
        <v>68000</v>
      </c>
      <c r="Q200" s="1" t="s">
        <v>975</v>
      </c>
      <c r="R200" s="1">
        <v>57000</v>
      </c>
      <c r="S200" s="1" t="s">
        <v>975</v>
      </c>
      <c r="T200" s="1" t="s">
        <v>975</v>
      </c>
      <c r="U200" s="1">
        <v>57000</v>
      </c>
      <c r="V200" s="13">
        <v>1.1929824561403508</v>
      </c>
      <c r="W200" s="13">
        <v>0</v>
      </c>
      <c r="X200" s="13">
        <v>1</v>
      </c>
      <c r="Y200" s="13">
        <v>0</v>
      </c>
      <c r="Z200" s="13">
        <v>0</v>
      </c>
    </row>
    <row r="201" spans="1:26" x14ac:dyDescent="0.2">
      <c r="A201" t="s">
        <v>327</v>
      </c>
      <c r="B201" t="s">
        <v>328</v>
      </c>
      <c r="C201" t="s">
        <v>839</v>
      </c>
      <c r="D201">
        <v>27.75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 s="1" t="s">
        <v>975</v>
      </c>
      <c r="Q201" s="1">
        <v>1500000</v>
      </c>
      <c r="R201" s="1">
        <v>360000</v>
      </c>
      <c r="S201" s="1" t="s">
        <v>975</v>
      </c>
      <c r="T201" s="1" t="s">
        <v>975</v>
      </c>
      <c r="U201" s="1">
        <v>360000</v>
      </c>
      <c r="V201" s="13">
        <v>0</v>
      </c>
      <c r="W201" s="13">
        <v>4.166666666666667</v>
      </c>
      <c r="X201" s="13">
        <v>1</v>
      </c>
      <c r="Y201" s="13">
        <v>0</v>
      </c>
      <c r="Z201" s="13">
        <v>0</v>
      </c>
    </row>
    <row r="202" spans="1:26" x14ac:dyDescent="0.2">
      <c r="A202" t="s">
        <v>107</v>
      </c>
      <c r="B202" t="s">
        <v>108</v>
      </c>
      <c r="C202" t="s">
        <v>840</v>
      </c>
      <c r="D202">
        <v>11.29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 s="1">
        <v>780000</v>
      </c>
      <c r="Q202" s="1" t="s">
        <v>975</v>
      </c>
      <c r="R202" s="1">
        <v>450000</v>
      </c>
      <c r="S202" s="1" t="s">
        <v>975</v>
      </c>
      <c r="T202" s="1" t="s">
        <v>975</v>
      </c>
      <c r="U202" s="1">
        <v>450000</v>
      </c>
      <c r="V202" s="13">
        <v>1.7333333333333334</v>
      </c>
      <c r="W202" s="13">
        <v>0</v>
      </c>
      <c r="X202" s="13">
        <v>1</v>
      </c>
      <c r="Y202" s="13">
        <v>0</v>
      </c>
      <c r="Z202" s="13">
        <v>0</v>
      </c>
    </row>
    <row r="203" spans="1:26" x14ac:dyDescent="0.2">
      <c r="A203" t="s">
        <v>634</v>
      </c>
      <c r="B203" t="s">
        <v>635</v>
      </c>
      <c r="C203" t="s">
        <v>841</v>
      </c>
      <c r="D203">
        <v>53.22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2</v>
      </c>
      <c r="O203">
        <v>2</v>
      </c>
      <c r="P203" s="1" t="s">
        <v>975</v>
      </c>
      <c r="Q203" s="1" t="s">
        <v>975</v>
      </c>
      <c r="R203" s="1" t="s">
        <v>975</v>
      </c>
      <c r="S203" s="1" t="s">
        <v>975</v>
      </c>
      <c r="T203" s="1">
        <v>4900000</v>
      </c>
      <c r="U203" s="1">
        <v>4900000</v>
      </c>
      <c r="V203" s="13">
        <v>0</v>
      </c>
      <c r="W203" s="13">
        <v>0</v>
      </c>
      <c r="X203" s="13">
        <v>0</v>
      </c>
      <c r="Y203" s="13">
        <v>0</v>
      </c>
      <c r="Z203" s="13">
        <v>1</v>
      </c>
    </row>
    <row r="204" spans="1:26" x14ac:dyDescent="0.2">
      <c r="A204" t="s">
        <v>337</v>
      </c>
      <c r="B204" t="s">
        <v>338</v>
      </c>
      <c r="C204" t="s">
        <v>842</v>
      </c>
      <c r="D204">
        <v>12.92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1</v>
      </c>
      <c r="P204" s="1" t="s">
        <v>975</v>
      </c>
      <c r="Q204" s="1">
        <v>2500000</v>
      </c>
      <c r="R204" s="1" t="s">
        <v>975</v>
      </c>
      <c r="S204" s="1">
        <v>10000000</v>
      </c>
      <c r="T204" s="1" t="s">
        <v>975</v>
      </c>
      <c r="U204" s="1">
        <v>2500000</v>
      </c>
      <c r="V204" s="13">
        <v>0</v>
      </c>
      <c r="W204" s="13">
        <v>1</v>
      </c>
      <c r="X204" s="13">
        <v>0</v>
      </c>
      <c r="Y204" s="13">
        <v>4</v>
      </c>
      <c r="Z204" s="13">
        <v>0</v>
      </c>
    </row>
    <row r="205" spans="1:26" x14ac:dyDescent="0.2">
      <c r="A205" t="s">
        <v>582</v>
      </c>
      <c r="B205" t="s">
        <v>583</v>
      </c>
      <c r="C205" t="s">
        <v>843</v>
      </c>
      <c r="D205">
        <v>29.95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  <c r="P205" s="1" t="s">
        <v>975</v>
      </c>
      <c r="Q205" s="1" t="s">
        <v>975</v>
      </c>
      <c r="R205" s="1" t="s">
        <v>975</v>
      </c>
      <c r="S205" s="1">
        <v>470000</v>
      </c>
      <c r="T205" s="1">
        <v>320000</v>
      </c>
      <c r="U205" s="1">
        <v>320000</v>
      </c>
      <c r="V205" s="13">
        <v>0</v>
      </c>
      <c r="W205" s="13">
        <v>0</v>
      </c>
      <c r="X205" s="13">
        <v>0</v>
      </c>
      <c r="Y205" s="13">
        <v>1.46875</v>
      </c>
      <c r="Z205" s="13">
        <v>1</v>
      </c>
    </row>
    <row r="206" spans="1:26" x14ac:dyDescent="0.2">
      <c r="A206" t="s">
        <v>420</v>
      </c>
      <c r="B206" t="s">
        <v>421</v>
      </c>
      <c r="C206" t="s">
        <v>844</v>
      </c>
      <c r="D206">
        <v>12.04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2</v>
      </c>
      <c r="P206" s="1" t="s">
        <v>975</v>
      </c>
      <c r="Q206" s="1" t="s">
        <v>975</v>
      </c>
      <c r="R206" s="1">
        <v>5200000</v>
      </c>
      <c r="S206" s="1" t="s">
        <v>975</v>
      </c>
      <c r="T206" s="1" t="s">
        <v>975</v>
      </c>
      <c r="U206" s="1">
        <v>5200000</v>
      </c>
      <c r="V206" s="13">
        <v>0</v>
      </c>
      <c r="W206" s="13">
        <v>0</v>
      </c>
      <c r="X206" s="13">
        <v>1</v>
      </c>
      <c r="Y206" s="13">
        <v>0</v>
      </c>
      <c r="Z206" s="13">
        <v>0</v>
      </c>
    </row>
    <row r="207" spans="1:26" x14ac:dyDescent="0.2">
      <c r="A207" t="s">
        <v>339</v>
      </c>
      <c r="B207" t="s">
        <v>340</v>
      </c>
      <c r="C207" t="s">
        <v>845</v>
      </c>
      <c r="D207">
        <v>57.03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1</v>
      </c>
      <c r="P207" s="1" t="s">
        <v>975</v>
      </c>
      <c r="Q207" s="1">
        <v>270000</v>
      </c>
      <c r="R207" s="1" t="s">
        <v>975</v>
      </c>
      <c r="S207" s="1">
        <v>400000</v>
      </c>
      <c r="T207" s="1" t="s">
        <v>975</v>
      </c>
      <c r="U207" s="1">
        <v>270000</v>
      </c>
      <c r="V207" s="13">
        <v>0</v>
      </c>
      <c r="W207" s="13">
        <v>1</v>
      </c>
      <c r="X207" s="13">
        <v>0</v>
      </c>
      <c r="Y207" s="13">
        <v>1.4814814814814814</v>
      </c>
      <c r="Z207" s="13">
        <v>0</v>
      </c>
    </row>
    <row r="208" spans="1:26" x14ac:dyDescent="0.2">
      <c r="A208" t="s">
        <v>422</v>
      </c>
      <c r="B208" t="s">
        <v>423</v>
      </c>
      <c r="C208" t="s">
        <v>846</v>
      </c>
      <c r="D208">
        <v>3813.65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2</v>
      </c>
      <c r="P208" s="1" t="s">
        <v>975</v>
      </c>
      <c r="Q208" s="1" t="s">
        <v>975</v>
      </c>
      <c r="R208" s="1">
        <v>730000</v>
      </c>
      <c r="S208" s="1" t="s">
        <v>975</v>
      </c>
      <c r="T208" s="1" t="s">
        <v>975</v>
      </c>
      <c r="U208" s="1">
        <v>730000</v>
      </c>
      <c r="V208" s="13">
        <v>0</v>
      </c>
      <c r="W208" s="13">
        <v>0</v>
      </c>
      <c r="X208" s="13">
        <v>1</v>
      </c>
      <c r="Y208" s="13">
        <v>0</v>
      </c>
      <c r="Z208" s="13">
        <v>0</v>
      </c>
    </row>
    <row r="209" spans="1:26" x14ac:dyDescent="0.2">
      <c r="A209" t="s">
        <v>542</v>
      </c>
      <c r="B209" t="s">
        <v>543</v>
      </c>
      <c r="C209" t="s">
        <v>847</v>
      </c>
      <c r="D209">
        <v>29.21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2</v>
      </c>
      <c r="M209">
        <v>0</v>
      </c>
      <c r="N209">
        <v>0</v>
      </c>
      <c r="O209">
        <v>2</v>
      </c>
      <c r="P209" s="1" t="s">
        <v>975</v>
      </c>
      <c r="Q209" s="1" t="s">
        <v>975</v>
      </c>
      <c r="R209" s="1" t="s">
        <v>975</v>
      </c>
      <c r="S209" s="1">
        <v>3400000</v>
      </c>
      <c r="T209" s="1" t="s">
        <v>975</v>
      </c>
      <c r="U209" s="1">
        <v>3400000</v>
      </c>
      <c r="V209" s="13">
        <v>0</v>
      </c>
      <c r="W209" s="13">
        <v>0</v>
      </c>
      <c r="X209" s="13">
        <v>0</v>
      </c>
      <c r="Y209" s="13">
        <v>1</v>
      </c>
      <c r="Z209" s="13">
        <v>0</v>
      </c>
    </row>
    <row r="210" spans="1:26" x14ac:dyDescent="0.2">
      <c r="A210" t="s">
        <v>636</v>
      </c>
      <c r="B210" t="s">
        <v>637</v>
      </c>
      <c r="C210" t="s">
        <v>848</v>
      </c>
      <c r="D210">
        <v>16.77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2</v>
      </c>
      <c r="O210">
        <v>2</v>
      </c>
      <c r="P210" s="1" t="s">
        <v>975</v>
      </c>
      <c r="Q210" s="1" t="s">
        <v>975</v>
      </c>
      <c r="R210" s="1" t="s">
        <v>975</v>
      </c>
      <c r="S210" s="1" t="s">
        <v>975</v>
      </c>
      <c r="T210" s="1">
        <v>13000000</v>
      </c>
      <c r="U210" s="1">
        <v>13000000</v>
      </c>
      <c r="V210" s="13">
        <v>0</v>
      </c>
      <c r="W210" s="13">
        <v>0</v>
      </c>
      <c r="X210" s="13">
        <v>0</v>
      </c>
      <c r="Y210" s="13">
        <v>0</v>
      </c>
      <c r="Z210" s="13">
        <v>1</v>
      </c>
    </row>
    <row r="211" spans="1:26" x14ac:dyDescent="0.2">
      <c r="A211" t="s">
        <v>514</v>
      </c>
      <c r="B211" t="s">
        <v>515</v>
      </c>
      <c r="C211" t="s">
        <v>849</v>
      </c>
      <c r="D211">
        <v>628.70000000000005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1</v>
      </c>
      <c r="O211">
        <v>1</v>
      </c>
      <c r="P211" s="1" t="s">
        <v>975</v>
      </c>
      <c r="Q211" s="1" t="s">
        <v>975</v>
      </c>
      <c r="R211" s="1">
        <v>330000</v>
      </c>
      <c r="S211" s="1" t="s">
        <v>975</v>
      </c>
      <c r="T211" s="1">
        <v>370000</v>
      </c>
      <c r="U211" s="1">
        <v>330000</v>
      </c>
      <c r="V211" s="13">
        <v>0</v>
      </c>
      <c r="W211" s="13">
        <v>0</v>
      </c>
      <c r="X211" s="13">
        <v>1</v>
      </c>
      <c r="Y211" s="13">
        <v>0</v>
      </c>
      <c r="Z211" s="13">
        <v>1.1212121212121211</v>
      </c>
    </row>
    <row r="212" spans="1:26" x14ac:dyDescent="0.2">
      <c r="A212" t="s">
        <v>130</v>
      </c>
      <c r="B212" t="s">
        <v>131</v>
      </c>
      <c r="C212" t="s">
        <v>850</v>
      </c>
      <c r="D212">
        <v>67.680000000000007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1</v>
      </c>
      <c r="P212" s="1">
        <v>1300000</v>
      </c>
      <c r="Q212" s="1" t="s">
        <v>975</v>
      </c>
      <c r="R212" s="1" t="s">
        <v>975</v>
      </c>
      <c r="S212" s="1">
        <v>32000000</v>
      </c>
      <c r="T212" s="1" t="s">
        <v>975</v>
      </c>
      <c r="U212" s="1">
        <v>1300000</v>
      </c>
      <c r="V212" s="13">
        <v>1</v>
      </c>
      <c r="W212" s="13">
        <v>0</v>
      </c>
      <c r="X212" s="13">
        <v>0</v>
      </c>
      <c r="Y212" s="13">
        <v>24.615384615384617</v>
      </c>
      <c r="Z212" s="13">
        <v>0</v>
      </c>
    </row>
    <row r="213" spans="1:26" x14ac:dyDescent="0.2">
      <c r="A213" t="s">
        <v>162</v>
      </c>
      <c r="B213" t="s">
        <v>163</v>
      </c>
      <c r="C213" t="s">
        <v>851</v>
      </c>
      <c r="D213">
        <v>14.51</v>
      </c>
      <c r="E213">
        <v>1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</v>
      </c>
      <c r="P213" s="1">
        <v>4800000</v>
      </c>
      <c r="Q213" s="1" t="s">
        <v>975</v>
      </c>
      <c r="R213" s="1" t="s">
        <v>975</v>
      </c>
      <c r="S213" s="1" t="s">
        <v>975</v>
      </c>
      <c r="T213" s="1" t="s">
        <v>975</v>
      </c>
      <c r="U213" s="1">
        <v>4800000</v>
      </c>
      <c r="V213" s="13">
        <v>1</v>
      </c>
      <c r="W213" s="13">
        <v>0</v>
      </c>
      <c r="X213" s="13">
        <v>0</v>
      </c>
      <c r="Y213" s="13">
        <v>0</v>
      </c>
      <c r="Z213" s="13">
        <v>0</v>
      </c>
    </row>
    <row r="214" spans="1:26" x14ac:dyDescent="0.2">
      <c r="A214" t="s">
        <v>164</v>
      </c>
      <c r="B214" t="s">
        <v>165</v>
      </c>
      <c r="C214" t="s">
        <v>852</v>
      </c>
      <c r="D214">
        <v>61.02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 s="1">
        <v>180000</v>
      </c>
      <c r="Q214" s="1" t="s">
        <v>975</v>
      </c>
      <c r="R214" s="1" t="s">
        <v>975</v>
      </c>
      <c r="S214" s="1" t="s">
        <v>975</v>
      </c>
      <c r="T214" s="1" t="s">
        <v>975</v>
      </c>
      <c r="U214" s="1">
        <v>180000</v>
      </c>
      <c r="V214" s="13">
        <v>1</v>
      </c>
      <c r="W214" s="13">
        <v>0</v>
      </c>
      <c r="X214" s="13">
        <v>0</v>
      </c>
      <c r="Y214" s="13">
        <v>0</v>
      </c>
      <c r="Z214" s="13">
        <v>0</v>
      </c>
    </row>
    <row r="215" spans="1:26" x14ac:dyDescent="0.2">
      <c r="A215" t="s">
        <v>544</v>
      </c>
      <c r="B215" t="s">
        <v>545</v>
      </c>
      <c r="C215" t="s">
        <v>853</v>
      </c>
      <c r="D215">
        <v>30.52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 s="1" t="s">
        <v>975</v>
      </c>
      <c r="Q215" s="1" t="s">
        <v>975</v>
      </c>
      <c r="R215" s="1" t="s">
        <v>975</v>
      </c>
      <c r="S215" s="1">
        <v>1200000</v>
      </c>
      <c r="T215" s="1" t="s">
        <v>975</v>
      </c>
      <c r="U215" s="1">
        <v>1200000</v>
      </c>
      <c r="V215" s="13">
        <v>0</v>
      </c>
      <c r="W215" s="13">
        <v>0</v>
      </c>
      <c r="X215" s="13">
        <v>0</v>
      </c>
      <c r="Y215" s="13">
        <v>1</v>
      </c>
      <c r="Z215" s="13">
        <v>0</v>
      </c>
    </row>
    <row r="216" spans="1:26" x14ac:dyDescent="0.2">
      <c r="A216" t="s">
        <v>277</v>
      </c>
      <c r="B216" t="s">
        <v>278</v>
      </c>
      <c r="C216" t="s">
        <v>854</v>
      </c>
      <c r="D216">
        <v>37.31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 s="1" t="s">
        <v>975</v>
      </c>
      <c r="Q216" s="1">
        <v>790000</v>
      </c>
      <c r="R216" s="1" t="s">
        <v>975</v>
      </c>
      <c r="S216" s="1" t="s">
        <v>975</v>
      </c>
      <c r="T216" s="1" t="s">
        <v>975</v>
      </c>
      <c r="U216" s="1">
        <v>790000</v>
      </c>
      <c r="V216" s="13">
        <v>0</v>
      </c>
      <c r="W216" s="13">
        <v>1</v>
      </c>
      <c r="X216" s="13">
        <v>0</v>
      </c>
      <c r="Y216" s="13">
        <v>0</v>
      </c>
      <c r="Z216" s="13">
        <v>0</v>
      </c>
    </row>
    <row r="217" spans="1:26" x14ac:dyDescent="0.2">
      <c r="A217" t="s">
        <v>546</v>
      </c>
      <c r="B217" t="s">
        <v>547</v>
      </c>
      <c r="C217" t="s">
        <v>855</v>
      </c>
      <c r="D217">
        <v>76.63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 s="1" t="s">
        <v>975</v>
      </c>
      <c r="Q217" s="1" t="s">
        <v>975</v>
      </c>
      <c r="R217" s="1" t="s">
        <v>975</v>
      </c>
      <c r="S217" s="1">
        <v>640000</v>
      </c>
      <c r="T217" s="1" t="s">
        <v>975</v>
      </c>
      <c r="U217" s="1">
        <v>640000</v>
      </c>
      <c r="V217" s="13">
        <v>0</v>
      </c>
      <c r="W217" s="13">
        <v>0</v>
      </c>
      <c r="X217" s="13">
        <v>0</v>
      </c>
      <c r="Y217" s="13">
        <v>1</v>
      </c>
      <c r="Z217" s="13">
        <v>0</v>
      </c>
    </row>
    <row r="218" spans="1:26" x14ac:dyDescent="0.2">
      <c r="A218" t="s">
        <v>424</v>
      </c>
      <c r="B218" t="s">
        <v>425</v>
      </c>
      <c r="C218" t="s">
        <v>856</v>
      </c>
      <c r="D218">
        <v>11.21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 s="1" t="s">
        <v>975</v>
      </c>
      <c r="Q218" s="1" t="s">
        <v>975</v>
      </c>
      <c r="R218" s="1">
        <v>180000</v>
      </c>
      <c r="S218" s="1" t="s">
        <v>975</v>
      </c>
      <c r="T218" s="1" t="s">
        <v>975</v>
      </c>
      <c r="U218" s="1">
        <v>180000</v>
      </c>
      <c r="V218" s="13">
        <v>0</v>
      </c>
      <c r="W218" s="13">
        <v>0</v>
      </c>
      <c r="X218" s="13">
        <v>1</v>
      </c>
      <c r="Y218" s="13">
        <v>0</v>
      </c>
      <c r="Z218" s="13">
        <v>0</v>
      </c>
    </row>
    <row r="219" spans="1:26" x14ac:dyDescent="0.2">
      <c r="A219" t="s">
        <v>426</v>
      </c>
      <c r="B219" t="s">
        <v>427</v>
      </c>
      <c r="C219" t="s">
        <v>857</v>
      </c>
      <c r="D219">
        <v>22.57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</v>
      </c>
      <c r="P219" s="1" t="s">
        <v>975</v>
      </c>
      <c r="Q219" s="1" t="s">
        <v>975</v>
      </c>
      <c r="R219" s="1">
        <v>280000</v>
      </c>
      <c r="S219" s="1" t="s">
        <v>975</v>
      </c>
      <c r="T219" s="1" t="s">
        <v>975</v>
      </c>
      <c r="U219" s="1">
        <v>280000</v>
      </c>
      <c r="V219" s="13">
        <v>0</v>
      </c>
      <c r="W219" s="13">
        <v>0</v>
      </c>
      <c r="X219" s="13">
        <v>1</v>
      </c>
      <c r="Y219" s="13">
        <v>0</v>
      </c>
      <c r="Z219" s="13">
        <v>0</v>
      </c>
    </row>
    <row r="220" spans="1:26" x14ac:dyDescent="0.2">
      <c r="A220" t="s">
        <v>548</v>
      </c>
      <c r="B220" t="s">
        <v>549</v>
      </c>
      <c r="C220" t="s">
        <v>858</v>
      </c>
      <c r="D220">
        <v>45.64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1</v>
      </c>
      <c r="P220" s="1" t="s">
        <v>975</v>
      </c>
      <c r="Q220" s="1" t="s">
        <v>975</v>
      </c>
      <c r="R220" s="1" t="s">
        <v>975</v>
      </c>
      <c r="S220" s="1">
        <v>120000</v>
      </c>
      <c r="T220" s="1" t="s">
        <v>975</v>
      </c>
      <c r="U220" s="1">
        <v>120000</v>
      </c>
      <c r="V220" s="13">
        <v>0</v>
      </c>
      <c r="W220" s="13">
        <v>0</v>
      </c>
      <c r="X220" s="13">
        <v>0</v>
      </c>
      <c r="Y220" s="13">
        <v>1</v>
      </c>
      <c r="Z220" s="13">
        <v>0</v>
      </c>
    </row>
    <row r="221" spans="1:26" x14ac:dyDescent="0.2">
      <c r="A221" t="s">
        <v>428</v>
      </c>
      <c r="B221" t="s">
        <v>429</v>
      </c>
      <c r="C221" t="s">
        <v>859</v>
      </c>
      <c r="D221">
        <v>204.62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 s="1" t="s">
        <v>975</v>
      </c>
      <c r="Q221" s="1" t="s">
        <v>975</v>
      </c>
      <c r="R221" s="1">
        <v>1200000</v>
      </c>
      <c r="S221" s="1" t="s">
        <v>975</v>
      </c>
      <c r="T221" s="1" t="s">
        <v>975</v>
      </c>
      <c r="U221" s="1">
        <v>1200000</v>
      </c>
      <c r="V221" s="13">
        <v>0</v>
      </c>
      <c r="W221" s="13">
        <v>0</v>
      </c>
      <c r="X221" s="13">
        <v>1</v>
      </c>
      <c r="Y221" s="13">
        <v>0</v>
      </c>
      <c r="Z221" s="13">
        <v>0</v>
      </c>
    </row>
    <row r="222" spans="1:26" x14ac:dyDescent="0.2">
      <c r="A222" t="s">
        <v>430</v>
      </c>
      <c r="B222" t="s">
        <v>431</v>
      </c>
      <c r="C222" t="s">
        <v>860</v>
      </c>
      <c r="D222">
        <v>22.82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1</v>
      </c>
      <c r="P222" s="1" t="s">
        <v>975</v>
      </c>
      <c r="Q222" s="1" t="s">
        <v>975</v>
      </c>
      <c r="R222" s="1">
        <v>420000</v>
      </c>
      <c r="S222" s="1" t="s">
        <v>975</v>
      </c>
      <c r="T222" s="1" t="s">
        <v>975</v>
      </c>
      <c r="U222" s="1">
        <v>420000</v>
      </c>
      <c r="V222" s="13">
        <v>0</v>
      </c>
      <c r="W222" s="13">
        <v>0</v>
      </c>
      <c r="X222" s="13">
        <v>1</v>
      </c>
      <c r="Y222" s="13">
        <v>0</v>
      </c>
      <c r="Z222" s="13">
        <v>0</v>
      </c>
    </row>
    <row r="223" spans="1:26" x14ac:dyDescent="0.2">
      <c r="A223" t="s">
        <v>432</v>
      </c>
      <c r="B223" t="s">
        <v>433</v>
      </c>
      <c r="C223" t="s">
        <v>861</v>
      </c>
      <c r="D223">
        <v>11.53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 s="1" t="s">
        <v>975</v>
      </c>
      <c r="Q223" s="1" t="s">
        <v>975</v>
      </c>
      <c r="R223" s="1">
        <v>3100000</v>
      </c>
      <c r="S223" s="1" t="s">
        <v>975</v>
      </c>
      <c r="T223" s="1" t="s">
        <v>975</v>
      </c>
      <c r="U223" s="1">
        <v>3100000</v>
      </c>
      <c r="V223" s="13">
        <v>0</v>
      </c>
      <c r="W223" s="13">
        <v>0</v>
      </c>
      <c r="X223" s="13">
        <v>1</v>
      </c>
      <c r="Y223" s="13">
        <v>0</v>
      </c>
      <c r="Z223" s="13">
        <v>0</v>
      </c>
    </row>
    <row r="224" spans="1:26" x14ac:dyDescent="0.2">
      <c r="A224" t="s">
        <v>550</v>
      </c>
      <c r="B224" t="s">
        <v>551</v>
      </c>
      <c r="C224" t="s">
        <v>862</v>
      </c>
      <c r="D224">
        <v>53.63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1</v>
      </c>
      <c r="P224" s="1" t="s">
        <v>975</v>
      </c>
      <c r="Q224" s="1" t="s">
        <v>975</v>
      </c>
      <c r="R224" s="1" t="s">
        <v>975</v>
      </c>
      <c r="S224" s="1">
        <v>330000</v>
      </c>
      <c r="T224" s="1" t="s">
        <v>975</v>
      </c>
      <c r="U224" s="1">
        <v>330000</v>
      </c>
      <c r="V224" s="13">
        <v>0</v>
      </c>
      <c r="W224" s="13">
        <v>0</v>
      </c>
      <c r="X224" s="13">
        <v>0</v>
      </c>
      <c r="Y224" s="13">
        <v>1</v>
      </c>
      <c r="Z224" s="13">
        <v>0</v>
      </c>
    </row>
    <row r="225" spans="1:26" x14ac:dyDescent="0.2">
      <c r="A225" t="s">
        <v>638</v>
      </c>
      <c r="B225" t="s">
        <v>639</v>
      </c>
      <c r="C225" t="s">
        <v>863</v>
      </c>
      <c r="D225">
        <v>32.42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 s="1" t="s">
        <v>975</v>
      </c>
      <c r="Q225" s="1" t="s">
        <v>975</v>
      </c>
      <c r="R225" s="1" t="s">
        <v>975</v>
      </c>
      <c r="S225" s="1" t="s">
        <v>975</v>
      </c>
      <c r="T225" s="1">
        <v>1200000</v>
      </c>
      <c r="U225" s="1">
        <v>1200000</v>
      </c>
      <c r="V225" s="13">
        <v>0</v>
      </c>
      <c r="W225" s="13">
        <v>0</v>
      </c>
      <c r="X225" s="13">
        <v>0</v>
      </c>
      <c r="Y225" s="13">
        <v>0</v>
      </c>
      <c r="Z225" s="13">
        <v>1</v>
      </c>
    </row>
    <row r="226" spans="1:26" x14ac:dyDescent="0.2">
      <c r="A226" t="s">
        <v>297</v>
      </c>
      <c r="B226" t="s">
        <v>298</v>
      </c>
      <c r="C226" t="s">
        <v>864</v>
      </c>
      <c r="D226">
        <v>104.79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 s="1" t="s">
        <v>975</v>
      </c>
      <c r="Q226" s="1">
        <v>170000</v>
      </c>
      <c r="R226" s="1" t="s">
        <v>975</v>
      </c>
      <c r="S226" s="1" t="s">
        <v>975</v>
      </c>
      <c r="T226" s="1" t="s">
        <v>975</v>
      </c>
      <c r="U226" s="1">
        <v>170000</v>
      </c>
      <c r="V226" s="13">
        <v>0</v>
      </c>
      <c r="W226" s="13">
        <v>1</v>
      </c>
      <c r="X226" s="13">
        <v>0</v>
      </c>
      <c r="Y226" s="13">
        <v>0</v>
      </c>
      <c r="Z226" s="13">
        <v>0</v>
      </c>
    </row>
    <row r="227" spans="1:26" x14ac:dyDescent="0.2">
      <c r="A227" t="s">
        <v>608</v>
      </c>
      <c r="B227" t="s">
        <v>609</v>
      </c>
      <c r="C227" t="s">
        <v>865</v>
      </c>
      <c r="D227">
        <v>38.840000000000003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1</v>
      </c>
      <c r="P227" s="1" t="s">
        <v>975</v>
      </c>
      <c r="Q227" s="1" t="s">
        <v>975</v>
      </c>
      <c r="R227" s="1" t="s">
        <v>975</v>
      </c>
      <c r="S227" s="1" t="s">
        <v>975</v>
      </c>
      <c r="T227" s="1">
        <v>720000</v>
      </c>
      <c r="U227" s="1">
        <v>720000</v>
      </c>
      <c r="V227" s="13">
        <v>0</v>
      </c>
      <c r="W227" s="13">
        <v>0</v>
      </c>
      <c r="X227" s="13">
        <v>0</v>
      </c>
      <c r="Y227" s="13">
        <v>0</v>
      </c>
      <c r="Z227" s="13">
        <v>1</v>
      </c>
    </row>
    <row r="228" spans="1:26" x14ac:dyDescent="0.2">
      <c r="A228" t="s">
        <v>552</v>
      </c>
      <c r="B228" t="s">
        <v>553</v>
      </c>
      <c r="C228" t="s">
        <v>866</v>
      </c>
      <c r="D228">
        <v>52.57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 s="1" t="s">
        <v>975</v>
      </c>
      <c r="Q228" s="1" t="s">
        <v>975</v>
      </c>
      <c r="R228" s="1" t="s">
        <v>975</v>
      </c>
      <c r="S228" s="1">
        <v>720000</v>
      </c>
      <c r="T228" s="1" t="s">
        <v>975</v>
      </c>
      <c r="U228" s="1">
        <v>720000</v>
      </c>
      <c r="V228" s="13">
        <v>0</v>
      </c>
      <c r="W228" s="13">
        <v>0</v>
      </c>
      <c r="X228" s="13">
        <v>0</v>
      </c>
      <c r="Y228" s="13">
        <v>1</v>
      </c>
      <c r="Z228" s="13">
        <v>0</v>
      </c>
    </row>
    <row r="229" spans="1:26" x14ac:dyDescent="0.2">
      <c r="A229" t="s">
        <v>436</v>
      </c>
      <c r="B229" t="s">
        <v>437</v>
      </c>
      <c r="C229" t="s">
        <v>867</v>
      </c>
      <c r="D229">
        <v>7.9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 s="1" t="s">
        <v>975</v>
      </c>
      <c r="Q229" s="1" t="s">
        <v>975</v>
      </c>
      <c r="R229" s="1">
        <v>520000</v>
      </c>
      <c r="S229" s="1" t="s">
        <v>975</v>
      </c>
      <c r="T229" s="1" t="s">
        <v>975</v>
      </c>
      <c r="U229" s="1">
        <v>520000</v>
      </c>
      <c r="V229" s="13">
        <v>0</v>
      </c>
      <c r="W229" s="13">
        <v>0</v>
      </c>
      <c r="X229" s="13">
        <v>1</v>
      </c>
      <c r="Y229" s="13">
        <v>0</v>
      </c>
      <c r="Z229" s="13">
        <v>0</v>
      </c>
    </row>
    <row r="230" spans="1:26" x14ac:dyDescent="0.2">
      <c r="A230" t="s">
        <v>614</v>
      </c>
      <c r="B230" t="s">
        <v>615</v>
      </c>
      <c r="C230" t="s">
        <v>868</v>
      </c>
      <c r="D230">
        <v>28.75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 s="1" t="s">
        <v>975</v>
      </c>
      <c r="Q230" s="1" t="s">
        <v>975</v>
      </c>
      <c r="R230" s="1" t="s">
        <v>975</v>
      </c>
      <c r="S230" s="1" t="s">
        <v>975</v>
      </c>
      <c r="T230" s="1">
        <v>3900000</v>
      </c>
      <c r="U230" s="1">
        <v>3900000</v>
      </c>
      <c r="V230" s="13">
        <v>0</v>
      </c>
      <c r="W230" s="13">
        <v>0</v>
      </c>
      <c r="X230" s="13">
        <v>0</v>
      </c>
      <c r="Y230" s="13">
        <v>0</v>
      </c>
      <c r="Z230" s="13">
        <v>1</v>
      </c>
    </row>
    <row r="231" spans="1:26" x14ac:dyDescent="0.2">
      <c r="A231" t="s">
        <v>438</v>
      </c>
      <c r="B231" t="s">
        <v>439</v>
      </c>
      <c r="C231" t="s">
        <v>869</v>
      </c>
      <c r="D231">
        <v>56.59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1</v>
      </c>
      <c r="P231" s="1" t="s">
        <v>975</v>
      </c>
      <c r="Q231" s="1" t="s">
        <v>975</v>
      </c>
      <c r="R231" s="1">
        <v>960000</v>
      </c>
      <c r="S231" s="1" t="s">
        <v>975</v>
      </c>
      <c r="T231" s="1" t="s">
        <v>975</v>
      </c>
      <c r="U231" s="1">
        <v>960000</v>
      </c>
      <c r="V231" s="13">
        <v>0</v>
      </c>
      <c r="W231" s="13">
        <v>0</v>
      </c>
      <c r="X231" s="13">
        <v>1</v>
      </c>
      <c r="Y231" s="13">
        <v>0</v>
      </c>
      <c r="Z231" s="13">
        <v>0</v>
      </c>
    </row>
    <row r="232" spans="1:26" x14ac:dyDescent="0.2">
      <c r="A232" t="s">
        <v>554</v>
      </c>
      <c r="B232" t="s">
        <v>555</v>
      </c>
      <c r="C232" t="s">
        <v>870</v>
      </c>
      <c r="D232">
        <v>80.069999999999993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1</v>
      </c>
      <c r="P232" s="1" t="s">
        <v>975</v>
      </c>
      <c r="Q232" s="1" t="s">
        <v>975</v>
      </c>
      <c r="R232" s="1" t="s">
        <v>975</v>
      </c>
      <c r="S232" s="1">
        <v>890000</v>
      </c>
      <c r="T232" s="1" t="s">
        <v>975</v>
      </c>
      <c r="U232" s="1">
        <v>890000</v>
      </c>
      <c r="V232" s="13">
        <v>0</v>
      </c>
      <c r="W232" s="13">
        <v>0</v>
      </c>
      <c r="X232" s="13">
        <v>0</v>
      </c>
      <c r="Y232" s="13">
        <v>1</v>
      </c>
      <c r="Z232" s="13">
        <v>0</v>
      </c>
    </row>
    <row r="233" spans="1:26" x14ac:dyDescent="0.2">
      <c r="A233" t="s">
        <v>556</v>
      </c>
      <c r="B233" t="s">
        <v>557</v>
      </c>
      <c r="C233" t="s">
        <v>871</v>
      </c>
      <c r="D233">
        <v>15.79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1</v>
      </c>
      <c r="P233" s="1" t="s">
        <v>975</v>
      </c>
      <c r="Q233" s="1" t="s">
        <v>975</v>
      </c>
      <c r="R233" s="1" t="s">
        <v>975</v>
      </c>
      <c r="S233" s="1">
        <v>620000</v>
      </c>
      <c r="T233" s="1" t="s">
        <v>975</v>
      </c>
      <c r="U233" s="1">
        <v>620000</v>
      </c>
      <c r="V233" s="13">
        <v>0</v>
      </c>
      <c r="W233" s="13">
        <v>0</v>
      </c>
      <c r="X233" s="13">
        <v>0</v>
      </c>
      <c r="Y233" s="13">
        <v>1</v>
      </c>
      <c r="Z233" s="13">
        <v>0</v>
      </c>
    </row>
    <row r="234" spans="1:26" x14ac:dyDescent="0.2">
      <c r="A234" t="s">
        <v>558</v>
      </c>
      <c r="B234" t="s">
        <v>559</v>
      </c>
      <c r="C234" t="s">
        <v>872</v>
      </c>
      <c r="D234">
        <v>21.72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1</v>
      </c>
      <c r="P234" s="1" t="s">
        <v>975</v>
      </c>
      <c r="Q234" s="1" t="s">
        <v>975</v>
      </c>
      <c r="R234" s="1" t="s">
        <v>975</v>
      </c>
      <c r="S234" s="1">
        <v>320000</v>
      </c>
      <c r="T234" s="1" t="s">
        <v>975</v>
      </c>
      <c r="U234" s="1">
        <v>320000</v>
      </c>
      <c r="V234" s="13">
        <v>0</v>
      </c>
      <c r="W234" s="13">
        <v>0</v>
      </c>
      <c r="X234" s="13">
        <v>0</v>
      </c>
      <c r="Y234" s="13">
        <v>1</v>
      </c>
      <c r="Z234" s="13">
        <v>0</v>
      </c>
    </row>
    <row r="235" spans="1:26" x14ac:dyDescent="0.2">
      <c r="A235" t="s">
        <v>560</v>
      </c>
      <c r="B235" t="s">
        <v>561</v>
      </c>
      <c r="C235" t="s">
        <v>873</v>
      </c>
      <c r="D235">
        <v>12.57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1</v>
      </c>
      <c r="P235" s="1" t="s">
        <v>975</v>
      </c>
      <c r="Q235" s="1" t="s">
        <v>975</v>
      </c>
      <c r="R235" s="1" t="s">
        <v>975</v>
      </c>
      <c r="S235" s="1">
        <v>5900000</v>
      </c>
      <c r="T235" s="1" t="s">
        <v>975</v>
      </c>
      <c r="U235" s="1">
        <v>5900000</v>
      </c>
      <c r="V235" s="13">
        <v>0</v>
      </c>
      <c r="W235" s="13">
        <v>0</v>
      </c>
      <c r="X235" s="13">
        <v>0</v>
      </c>
      <c r="Y235" s="13">
        <v>1</v>
      </c>
      <c r="Z235" s="13">
        <v>0</v>
      </c>
    </row>
    <row r="236" spans="1:26" x14ac:dyDescent="0.2">
      <c r="A236" t="s">
        <v>562</v>
      </c>
      <c r="B236" t="s">
        <v>563</v>
      </c>
      <c r="C236" t="s">
        <v>874</v>
      </c>
      <c r="D236">
        <v>77.16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1</v>
      </c>
      <c r="P236" s="1" t="s">
        <v>975</v>
      </c>
      <c r="Q236" s="1" t="s">
        <v>975</v>
      </c>
      <c r="R236" s="1" t="s">
        <v>975</v>
      </c>
      <c r="S236" s="1">
        <v>1000000</v>
      </c>
      <c r="T236" s="1" t="s">
        <v>975</v>
      </c>
      <c r="U236" s="1">
        <v>1000000</v>
      </c>
      <c r="V236" s="13">
        <v>0</v>
      </c>
      <c r="W236" s="13">
        <v>0</v>
      </c>
      <c r="X236" s="13">
        <v>0</v>
      </c>
      <c r="Y236" s="13">
        <v>1</v>
      </c>
      <c r="Z236" s="13">
        <v>0</v>
      </c>
    </row>
    <row r="237" spans="1:26" x14ac:dyDescent="0.2">
      <c r="A237" t="s">
        <v>440</v>
      </c>
      <c r="B237" t="s">
        <v>441</v>
      </c>
      <c r="C237" t="s">
        <v>875</v>
      </c>
      <c r="D237">
        <v>28.55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1</v>
      </c>
      <c r="P237" s="1" t="s">
        <v>975</v>
      </c>
      <c r="Q237" s="1" t="s">
        <v>975</v>
      </c>
      <c r="R237" s="1">
        <v>850000</v>
      </c>
      <c r="S237" s="1" t="s">
        <v>975</v>
      </c>
      <c r="T237" s="1" t="s">
        <v>975</v>
      </c>
      <c r="U237" s="1">
        <v>850000</v>
      </c>
      <c r="V237" s="13">
        <v>0</v>
      </c>
      <c r="W237" s="13">
        <v>0</v>
      </c>
      <c r="X237" s="13">
        <v>1</v>
      </c>
      <c r="Y237" s="13">
        <v>0</v>
      </c>
      <c r="Z237" s="13">
        <v>0</v>
      </c>
    </row>
    <row r="238" spans="1:26" x14ac:dyDescent="0.2">
      <c r="A238" t="s">
        <v>442</v>
      </c>
      <c r="B238" t="s">
        <v>443</v>
      </c>
      <c r="C238" t="s">
        <v>876</v>
      </c>
      <c r="D238">
        <v>27.38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 s="1" t="s">
        <v>975</v>
      </c>
      <c r="Q238" s="1" t="s">
        <v>975</v>
      </c>
      <c r="R238" s="1">
        <v>1000000</v>
      </c>
      <c r="S238" s="1" t="s">
        <v>975</v>
      </c>
      <c r="T238" s="1" t="s">
        <v>975</v>
      </c>
      <c r="U238" s="1">
        <v>1000000</v>
      </c>
      <c r="V238" s="13">
        <v>0</v>
      </c>
      <c r="W238" s="13">
        <v>0</v>
      </c>
      <c r="X238" s="13">
        <v>1</v>
      </c>
      <c r="Y238" s="13">
        <v>0</v>
      </c>
      <c r="Z238" s="13">
        <v>0</v>
      </c>
    </row>
    <row r="239" spans="1:26" x14ac:dyDescent="0.2">
      <c r="A239" t="s">
        <v>444</v>
      </c>
      <c r="B239" t="s">
        <v>445</v>
      </c>
      <c r="C239" t="s">
        <v>877</v>
      </c>
      <c r="D239">
        <v>15.93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 s="1" t="s">
        <v>975</v>
      </c>
      <c r="Q239" s="1" t="s">
        <v>975</v>
      </c>
      <c r="R239" s="1">
        <v>280000</v>
      </c>
      <c r="S239" s="1" t="s">
        <v>975</v>
      </c>
      <c r="T239" s="1" t="s">
        <v>975</v>
      </c>
      <c r="U239" s="1">
        <v>280000</v>
      </c>
      <c r="V239" s="13">
        <v>0</v>
      </c>
      <c r="W239" s="13">
        <v>0</v>
      </c>
      <c r="X239" s="13">
        <v>1</v>
      </c>
      <c r="Y239" s="13">
        <v>0</v>
      </c>
      <c r="Z239" s="13">
        <v>0</v>
      </c>
    </row>
    <row r="240" spans="1:26" x14ac:dyDescent="0.2">
      <c r="A240" t="s">
        <v>446</v>
      </c>
      <c r="B240" t="s">
        <v>409</v>
      </c>
      <c r="C240" t="s">
        <v>878</v>
      </c>
      <c r="D240">
        <v>16.989999999999998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1</v>
      </c>
      <c r="P240" s="1" t="s">
        <v>975</v>
      </c>
      <c r="Q240" s="1" t="s">
        <v>975</v>
      </c>
      <c r="R240" s="1">
        <v>110000</v>
      </c>
      <c r="S240" s="1" t="s">
        <v>975</v>
      </c>
      <c r="T240" s="1" t="s">
        <v>975</v>
      </c>
      <c r="U240" s="1">
        <v>110000</v>
      </c>
      <c r="V240" s="13">
        <v>0</v>
      </c>
      <c r="W240" s="13">
        <v>0</v>
      </c>
      <c r="X240" s="13">
        <v>1</v>
      </c>
      <c r="Y240" s="13">
        <v>0</v>
      </c>
      <c r="Z240" s="13">
        <v>0</v>
      </c>
    </row>
    <row r="241" spans="1:26" x14ac:dyDescent="0.2">
      <c r="A241" t="s">
        <v>447</v>
      </c>
      <c r="B241" t="s">
        <v>448</v>
      </c>
      <c r="C241" t="s">
        <v>879</v>
      </c>
      <c r="D241">
        <v>16.88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  <c r="P241" s="1" t="s">
        <v>975</v>
      </c>
      <c r="Q241" s="1" t="s">
        <v>975</v>
      </c>
      <c r="R241" s="1">
        <v>350000</v>
      </c>
      <c r="S241" s="1" t="s">
        <v>975</v>
      </c>
      <c r="T241" s="1" t="s">
        <v>975</v>
      </c>
      <c r="U241" s="1">
        <v>350000</v>
      </c>
      <c r="V241" s="13">
        <v>0</v>
      </c>
      <c r="W241" s="13">
        <v>0</v>
      </c>
      <c r="X241" s="13">
        <v>1</v>
      </c>
      <c r="Y241" s="13">
        <v>0</v>
      </c>
      <c r="Z241" s="13">
        <v>0</v>
      </c>
    </row>
    <row r="242" spans="1:26" x14ac:dyDescent="0.2">
      <c r="A242" t="s">
        <v>449</v>
      </c>
      <c r="B242" t="s">
        <v>450</v>
      </c>
      <c r="C242" t="s">
        <v>880</v>
      </c>
      <c r="D242">
        <v>7.85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 s="1" t="s">
        <v>975</v>
      </c>
      <c r="Q242" s="1" t="s">
        <v>975</v>
      </c>
      <c r="R242" s="1">
        <v>710000</v>
      </c>
      <c r="S242" s="1" t="s">
        <v>975</v>
      </c>
      <c r="T242" s="1" t="s">
        <v>975</v>
      </c>
      <c r="U242" s="1">
        <v>710000</v>
      </c>
      <c r="V242" s="13">
        <v>0</v>
      </c>
      <c r="W242" s="13">
        <v>0</v>
      </c>
      <c r="X242" s="13">
        <v>1</v>
      </c>
      <c r="Y242" s="13">
        <v>0</v>
      </c>
      <c r="Z242" s="13">
        <v>0</v>
      </c>
    </row>
    <row r="243" spans="1:26" x14ac:dyDescent="0.2">
      <c r="A243" t="s">
        <v>451</v>
      </c>
      <c r="B243" t="s">
        <v>452</v>
      </c>
      <c r="C243" t="s">
        <v>881</v>
      </c>
      <c r="D243">
        <v>39.43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  <c r="P243" s="1" t="s">
        <v>975</v>
      </c>
      <c r="Q243" s="1" t="s">
        <v>975</v>
      </c>
      <c r="R243" s="1">
        <v>120000</v>
      </c>
      <c r="S243" s="1" t="s">
        <v>975</v>
      </c>
      <c r="T243" s="1" t="s">
        <v>975</v>
      </c>
      <c r="U243" s="1">
        <v>120000</v>
      </c>
      <c r="V243" s="13">
        <v>0</v>
      </c>
      <c r="W243" s="13">
        <v>0</v>
      </c>
      <c r="X243" s="13">
        <v>1</v>
      </c>
      <c r="Y243" s="13">
        <v>0</v>
      </c>
      <c r="Z243" s="13">
        <v>0</v>
      </c>
    </row>
    <row r="244" spans="1:26" x14ac:dyDescent="0.2">
      <c r="A244" t="s">
        <v>315</v>
      </c>
      <c r="B244" t="s">
        <v>316</v>
      </c>
      <c r="C244" t="s">
        <v>882</v>
      </c>
      <c r="D244">
        <v>46.63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 s="1" t="s">
        <v>975</v>
      </c>
      <c r="Q244" s="1">
        <v>510000</v>
      </c>
      <c r="R244" s="1" t="s">
        <v>975</v>
      </c>
      <c r="S244" s="1" t="s">
        <v>975</v>
      </c>
      <c r="T244" s="1" t="s">
        <v>975</v>
      </c>
      <c r="U244" s="1">
        <v>510000</v>
      </c>
      <c r="V244" s="13">
        <v>0</v>
      </c>
      <c r="W244" s="13">
        <v>1</v>
      </c>
      <c r="X244" s="13">
        <v>0</v>
      </c>
      <c r="Y244" s="13">
        <v>0</v>
      </c>
      <c r="Z244" s="13">
        <v>0</v>
      </c>
    </row>
    <row r="245" spans="1:26" x14ac:dyDescent="0.2">
      <c r="A245" t="s">
        <v>566</v>
      </c>
      <c r="B245" t="s">
        <v>567</v>
      </c>
      <c r="C245" t="s">
        <v>883</v>
      </c>
      <c r="D245">
        <v>12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 s="1" t="s">
        <v>975</v>
      </c>
      <c r="Q245" s="1" t="s">
        <v>975</v>
      </c>
      <c r="R245" s="1" t="s">
        <v>975</v>
      </c>
      <c r="S245" s="1">
        <v>2400000</v>
      </c>
      <c r="T245" s="1" t="s">
        <v>975</v>
      </c>
      <c r="U245" s="1">
        <v>2400000</v>
      </c>
      <c r="V245" s="13">
        <v>0</v>
      </c>
      <c r="W245" s="13">
        <v>0</v>
      </c>
      <c r="X245" s="13">
        <v>0</v>
      </c>
      <c r="Y245" s="13">
        <v>1</v>
      </c>
      <c r="Z245" s="13">
        <v>0</v>
      </c>
    </row>
    <row r="246" spans="1:26" x14ac:dyDescent="0.2">
      <c r="A246" t="s">
        <v>568</v>
      </c>
      <c r="B246" t="s">
        <v>569</v>
      </c>
      <c r="C246" t="s">
        <v>884</v>
      </c>
      <c r="D246">
        <v>12.64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 s="1" t="s">
        <v>975</v>
      </c>
      <c r="Q246" s="1" t="s">
        <v>975</v>
      </c>
      <c r="R246" s="1" t="s">
        <v>975</v>
      </c>
      <c r="S246" s="1">
        <v>11000000</v>
      </c>
      <c r="T246" s="1" t="s">
        <v>975</v>
      </c>
      <c r="U246" s="1">
        <v>11000000</v>
      </c>
      <c r="V246" s="13">
        <v>0</v>
      </c>
      <c r="W246" s="13">
        <v>0</v>
      </c>
      <c r="X246" s="13">
        <v>0</v>
      </c>
      <c r="Y246" s="13">
        <v>1</v>
      </c>
      <c r="Z246" s="13">
        <v>0</v>
      </c>
    </row>
    <row r="247" spans="1:26" x14ac:dyDescent="0.2">
      <c r="A247" t="s">
        <v>570</v>
      </c>
      <c r="B247" t="s">
        <v>571</v>
      </c>
      <c r="C247" t="s">
        <v>885</v>
      </c>
      <c r="D247">
        <v>94.91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1</v>
      </c>
      <c r="P247" s="1" t="s">
        <v>975</v>
      </c>
      <c r="Q247" s="1" t="s">
        <v>975</v>
      </c>
      <c r="R247" s="1" t="s">
        <v>975</v>
      </c>
      <c r="S247" s="1">
        <v>6200000</v>
      </c>
      <c r="T247" s="1" t="s">
        <v>975</v>
      </c>
      <c r="U247" s="1">
        <v>6200000</v>
      </c>
      <c r="V247" s="13">
        <v>0</v>
      </c>
      <c r="W247" s="13">
        <v>0</v>
      </c>
      <c r="X247" s="13">
        <v>0</v>
      </c>
      <c r="Y247" s="13">
        <v>1</v>
      </c>
      <c r="Z247" s="13">
        <v>0</v>
      </c>
    </row>
    <row r="248" spans="1:26" x14ac:dyDescent="0.2">
      <c r="A248" t="s">
        <v>453</v>
      </c>
      <c r="B248" t="s">
        <v>454</v>
      </c>
      <c r="C248" t="s">
        <v>886</v>
      </c>
      <c r="D248">
        <v>13.28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 s="1" t="s">
        <v>975</v>
      </c>
      <c r="Q248" s="1" t="s">
        <v>975</v>
      </c>
      <c r="R248" s="1">
        <v>540000</v>
      </c>
      <c r="S248" s="1" t="s">
        <v>975</v>
      </c>
      <c r="T248" s="1" t="s">
        <v>975</v>
      </c>
      <c r="U248" s="1">
        <v>540000</v>
      </c>
      <c r="V248" s="13">
        <v>0</v>
      </c>
      <c r="W248" s="13">
        <v>0</v>
      </c>
      <c r="X248" s="13">
        <v>1</v>
      </c>
      <c r="Y248" s="13">
        <v>0</v>
      </c>
      <c r="Z248" s="13">
        <v>0</v>
      </c>
    </row>
    <row r="249" spans="1:26" x14ac:dyDescent="0.2">
      <c r="A249" t="s">
        <v>572</v>
      </c>
      <c r="B249" t="s">
        <v>573</v>
      </c>
      <c r="C249" t="s">
        <v>887</v>
      </c>
      <c r="D249">
        <v>15.88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1</v>
      </c>
      <c r="P249" s="1" t="s">
        <v>975</v>
      </c>
      <c r="Q249" s="1" t="s">
        <v>975</v>
      </c>
      <c r="R249" s="1" t="s">
        <v>975</v>
      </c>
      <c r="S249" s="1">
        <v>1500000</v>
      </c>
      <c r="T249" s="1" t="s">
        <v>975</v>
      </c>
      <c r="U249" s="1">
        <v>1500000</v>
      </c>
      <c r="V249" s="13">
        <v>0</v>
      </c>
      <c r="W249" s="13">
        <v>0</v>
      </c>
      <c r="X249" s="13">
        <v>0</v>
      </c>
      <c r="Y249" s="13">
        <v>1</v>
      </c>
      <c r="Z249" s="13">
        <v>0</v>
      </c>
    </row>
    <row r="250" spans="1:26" x14ac:dyDescent="0.2">
      <c r="A250" t="s">
        <v>612</v>
      </c>
      <c r="B250" t="s">
        <v>613</v>
      </c>
      <c r="C250" t="s">
        <v>888</v>
      </c>
      <c r="D250">
        <v>42.17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1</v>
      </c>
      <c r="P250" s="1" t="s">
        <v>975</v>
      </c>
      <c r="Q250" s="1" t="s">
        <v>975</v>
      </c>
      <c r="R250" s="1" t="s">
        <v>975</v>
      </c>
      <c r="S250" s="1" t="s">
        <v>975</v>
      </c>
      <c r="T250" s="1">
        <v>3600000</v>
      </c>
      <c r="U250" s="1">
        <v>3600000</v>
      </c>
      <c r="V250" s="13">
        <v>0</v>
      </c>
      <c r="W250" s="13">
        <v>0</v>
      </c>
      <c r="X250" s="13">
        <v>0</v>
      </c>
      <c r="Y250" s="13">
        <v>0</v>
      </c>
      <c r="Z250" s="13">
        <v>1</v>
      </c>
    </row>
    <row r="251" spans="1:26" x14ac:dyDescent="0.2">
      <c r="A251" t="s">
        <v>455</v>
      </c>
      <c r="B251" t="s">
        <v>456</v>
      </c>
      <c r="C251" t="s">
        <v>889</v>
      </c>
      <c r="D251">
        <v>27.51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 s="1" t="s">
        <v>975</v>
      </c>
      <c r="Q251" s="1" t="s">
        <v>975</v>
      </c>
      <c r="R251" s="1">
        <v>380000</v>
      </c>
      <c r="S251" s="1" t="s">
        <v>975</v>
      </c>
      <c r="T251" s="1" t="s">
        <v>975</v>
      </c>
      <c r="U251" s="1">
        <v>380000</v>
      </c>
      <c r="V251" s="13">
        <v>0</v>
      </c>
      <c r="W251" s="13">
        <v>0</v>
      </c>
      <c r="X251" s="13">
        <v>1</v>
      </c>
      <c r="Y251" s="13">
        <v>0</v>
      </c>
      <c r="Z251" s="13">
        <v>0</v>
      </c>
    </row>
    <row r="252" spans="1:26" x14ac:dyDescent="0.2">
      <c r="A252" t="s">
        <v>610</v>
      </c>
      <c r="B252" t="s">
        <v>611</v>
      </c>
      <c r="C252" t="s">
        <v>890</v>
      </c>
      <c r="D252">
        <v>31.54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1</v>
      </c>
      <c r="P252" s="1" t="s">
        <v>975</v>
      </c>
      <c r="Q252" s="1" t="s">
        <v>975</v>
      </c>
      <c r="R252" s="1" t="s">
        <v>975</v>
      </c>
      <c r="S252" s="1" t="s">
        <v>975</v>
      </c>
      <c r="T252" s="1">
        <v>230000</v>
      </c>
      <c r="U252" s="1">
        <v>230000</v>
      </c>
      <c r="V252" s="13">
        <v>0</v>
      </c>
      <c r="W252" s="13">
        <v>0</v>
      </c>
      <c r="X252" s="13">
        <v>0</v>
      </c>
      <c r="Y252" s="13">
        <v>0</v>
      </c>
      <c r="Z252" s="13">
        <v>1</v>
      </c>
    </row>
    <row r="253" spans="1:26" x14ac:dyDescent="0.2">
      <c r="A253" t="s">
        <v>101</v>
      </c>
      <c r="B253" t="s">
        <v>102</v>
      </c>
      <c r="C253" t="s">
        <v>891</v>
      </c>
      <c r="D253">
        <v>260.57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 s="1">
        <v>570000</v>
      </c>
      <c r="Q253" s="1" t="s">
        <v>975</v>
      </c>
      <c r="R253" s="1" t="s">
        <v>975</v>
      </c>
      <c r="S253" s="1" t="s">
        <v>975</v>
      </c>
      <c r="T253" s="1" t="s">
        <v>975</v>
      </c>
      <c r="U253" s="1">
        <v>570000</v>
      </c>
      <c r="V253" s="13">
        <v>1</v>
      </c>
      <c r="W253" s="13">
        <v>0</v>
      </c>
      <c r="X253" s="13">
        <v>0</v>
      </c>
      <c r="Y253" s="13">
        <v>0</v>
      </c>
      <c r="Z253" s="13">
        <v>0</v>
      </c>
    </row>
    <row r="254" spans="1:26" x14ac:dyDescent="0.2">
      <c r="A254" t="s">
        <v>325</v>
      </c>
      <c r="B254" t="s">
        <v>326</v>
      </c>
      <c r="C254" t="s">
        <v>892</v>
      </c>
      <c r="D254">
        <v>62.22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 s="1" t="s">
        <v>975</v>
      </c>
      <c r="Q254" s="1">
        <v>100000</v>
      </c>
      <c r="R254" s="1" t="s">
        <v>975</v>
      </c>
      <c r="S254" s="1" t="s">
        <v>975</v>
      </c>
      <c r="T254" s="1" t="s">
        <v>975</v>
      </c>
      <c r="U254" s="1">
        <v>100000</v>
      </c>
      <c r="V254" s="13">
        <v>0</v>
      </c>
      <c r="W254" s="13">
        <v>1</v>
      </c>
      <c r="X254" s="13">
        <v>0</v>
      </c>
      <c r="Y254" s="13">
        <v>0</v>
      </c>
      <c r="Z254" s="13">
        <v>0</v>
      </c>
    </row>
    <row r="255" spans="1:26" x14ac:dyDescent="0.2">
      <c r="A255" t="s">
        <v>457</v>
      </c>
      <c r="B255" t="s">
        <v>458</v>
      </c>
      <c r="C255" t="s">
        <v>893</v>
      </c>
      <c r="D255">
        <v>10.15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 s="1" t="s">
        <v>975</v>
      </c>
      <c r="Q255" s="1" t="s">
        <v>975</v>
      </c>
      <c r="R255" s="1">
        <v>150000</v>
      </c>
      <c r="S255" s="1" t="s">
        <v>975</v>
      </c>
      <c r="T255" s="1" t="s">
        <v>975</v>
      </c>
      <c r="U255" s="1">
        <v>150000</v>
      </c>
      <c r="V255" s="13">
        <v>0</v>
      </c>
      <c r="W255" s="13">
        <v>0</v>
      </c>
      <c r="X255" s="13">
        <v>1</v>
      </c>
      <c r="Y255" s="13">
        <v>0</v>
      </c>
      <c r="Z255" s="13">
        <v>0</v>
      </c>
    </row>
    <row r="256" spans="1:26" x14ac:dyDescent="0.2">
      <c r="A256" t="s">
        <v>459</v>
      </c>
      <c r="B256" t="s">
        <v>460</v>
      </c>
      <c r="C256" t="s">
        <v>894</v>
      </c>
      <c r="D256">
        <v>13.98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1</v>
      </c>
      <c r="P256" s="1" t="s">
        <v>975</v>
      </c>
      <c r="Q256" s="1" t="s">
        <v>975</v>
      </c>
      <c r="R256" s="1">
        <v>41000</v>
      </c>
      <c r="S256" s="1" t="s">
        <v>975</v>
      </c>
      <c r="T256" s="1" t="s">
        <v>975</v>
      </c>
      <c r="U256" s="1">
        <v>41000</v>
      </c>
      <c r="V256" s="13">
        <v>0</v>
      </c>
      <c r="W256" s="13">
        <v>0</v>
      </c>
      <c r="X256" s="13">
        <v>1</v>
      </c>
      <c r="Y256" s="13">
        <v>0</v>
      </c>
      <c r="Z256" s="13">
        <v>0</v>
      </c>
    </row>
    <row r="257" spans="1:26" x14ac:dyDescent="0.2">
      <c r="A257" t="s">
        <v>461</v>
      </c>
      <c r="B257" t="s">
        <v>462</v>
      </c>
      <c r="C257" t="s">
        <v>895</v>
      </c>
      <c r="D257">
        <v>26.58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 s="1" t="s">
        <v>975</v>
      </c>
      <c r="Q257" s="1" t="s">
        <v>975</v>
      </c>
      <c r="R257" s="1">
        <v>97000</v>
      </c>
      <c r="S257" s="1" t="s">
        <v>975</v>
      </c>
      <c r="T257" s="1" t="s">
        <v>975</v>
      </c>
      <c r="U257" s="1">
        <v>97000</v>
      </c>
      <c r="V257" s="13">
        <v>0</v>
      </c>
      <c r="W257" s="13">
        <v>0</v>
      </c>
      <c r="X257" s="13">
        <v>1</v>
      </c>
      <c r="Y257" s="13">
        <v>0</v>
      </c>
      <c r="Z257" s="13">
        <v>0</v>
      </c>
    </row>
    <row r="258" spans="1:26" x14ac:dyDescent="0.2">
      <c r="A258" t="s">
        <v>463</v>
      </c>
      <c r="B258" t="s">
        <v>464</v>
      </c>
      <c r="C258" t="s">
        <v>896</v>
      </c>
      <c r="D258">
        <v>37.369999999999997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 s="1" t="s">
        <v>975</v>
      </c>
      <c r="Q258" s="1" t="s">
        <v>975</v>
      </c>
      <c r="R258" s="1">
        <v>200000</v>
      </c>
      <c r="S258" s="1" t="s">
        <v>975</v>
      </c>
      <c r="T258" s="1" t="s">
        <v>975</v>
      </c>
      <c r="U258" s="1">
        <v>200000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</row>
    <row r="259" spans="1:26" x14ac:dyDescent="0.2">
      <c r="A259" t="s">
        <v>465</v>
      </c>
      <c r="B259" t="s">
        <v>466</v>
      </c>
      <c r="C259" t="s">
        <v>897</v>
      </c>
      <c r="D259">
        <v>11.77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 s="1" t="s">
        <v>975</v>
      </c>
      <c r="Q259" s="1" t="s">
        <v>975</v>
      </c>
      <c r="R259" s="1">
        <v>150000</v>
      </c>
      <c r="S259" s="1" t="s">
        <v>975</v>
      </c>
      <c r="T259" s="1" t="s">
        <v>975</v>
      </c>
      <c r="U259" s="1">
        <v>150000</v>
      </c>
      <c r="V259" s="13">
        <v>0</v>
      </c>
      <c r="W259" s="13">
        <v>0</v>
      </c>
      <c r="X259" s="13">
        <v>1</v>
      </c>
      <c r="Y259" s="13">
        <v>0</v>
      </c>
      <c r="Z259" s="13">
        <v>0</v>
      </c>
    </row>
    <row r="260" spans="1:26" x14ac:dyDescent="0.2">
      <c r="A260" t="s">
        <v>95</v>
      </c>
      <c r="B260" t="s">
        <v>96</v>
      </c>
      <c r="C260" t="s">
        <v>898</v>
      </c>
      <c r="D260">
        <v>23.72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 s="1">
        <v>600000</v>
      </c>
      <c r="Q260" s="1" t="s">
        <v>975</v>
      </c>
      <c r="R260" s="1" t="s">
        <v>975</v>
      </c>
      <c r="S260" s="1" t="s">
        <v>975</v>
      </c>
      <c r="T260" s="1" t="s">
        <v>975</v>
      </c>
      <c r="U260" s="1">
        <v>600000</v>
      </c>
      <c r="V260" s="13">
        <v>1</v>
      </c>
      <c r="W260" s="13">
        <v>0</v>
      </c>
      <c r="X260" s="13">
        <v>0</v>
      </c>
      <c r="Y260" s="13">
        <v>0</v>
      </c>
      <c r="Z260" s="13">
        <v>0</v>
      </c>
    </row>
    <row r="261" spans="1:26" x14ac:dyDescent="0.2">
      <c r="A261" t="s">
        <v>574</v>
      </c>
      <c r="B261" t="s">
        <v>575</v>
      </c>
      <c r="C261" t="s">
        <v>899</v>
      </c>
      <c r="D261">
        <v>20.46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 s="1" t="s">
        <v>975</v>
      </c>
      <c r="Q261" s="1" t="s">
        <v>975</v>
      </c>
      <c r="R261" s="1" t="s">
        <v>975</v>
      </c>
      <c r="S261" s="1">
        <v>340000</v>
      </c>
      <c r="T261" s="1" t="s">
        <v>975</v>
      </c>
      <c r="U261" s="1">
        <v>340000</v>
      </c>
      <c r="V261" s="13">
        <v>0</v>
      </c>
      <c r="W261" s="13">
        <v>0</v>
      </c>
      <c r="X261" s="13">
        <v>0</v>
      </c>
      <c r="Y261" s="13">
        <v>1</v>
      </c>
      <c r="Z261" s="13">
        <v>0</v>
      </c>
    </row>
    <row r="262" spans="1:26" x14ac:dyDescent="0.2">
      <c r="A262" t="s">
        <v>93</v>
      </c>
      <c r="B262" t="s">
        <v>94</v>
      </c>
      <c r="C262" t="s">
        <v>900</v>
      </c>
      <c r="D262">
        <v>860.13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 s="1">
        <v>46000000</v>
      </c>
      <c r="Q262" s="1" t="s">
        <v>975</v>
      </c>
      <c r="R262" s="1" t="s">
        <v>975</v>
      </c>
      <c r="S262" s="1" t="s">
        <v>975</v>
      </c>
      <c r="T262" s="1" t="s">
        <v>975</v>
      </c>
      <c r="U262" s="1">
        <v>46000000</v>
      </c>
      <c r="V262" s="13">
        <v>1</v>
      </c>
      <c r="W262" s="13">
        <v>0</v>
      </c>
      <c r="X262" s="13">
        <v>0</v>
      </c>
      <c r="Y262" s="13">
        <v>0</v>
      </c>
      <c r="Z262" s="13">
        <v>0</v>
      </c>
    </row>
    <row r="263" spans="1:26" x14ac:dyDescent="0.2">
      <c r="A263" t="s">
        <v>329</v>
      </c>
      <c r="B263" t="s">
        <v>330</v>
      </c>
      <c r="C263" t="s">
        <v>901</v>
      </c>
      <c r="D263">
        <v>67.95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 s="1" t="s">
        <v>975</v>
      </c>
      <c r="Q263" s="1">
        <v>1500000</v>
      </c>
      <c r="R263" s="1" t="s">
        <v>975</v>
      </c>
      <c r="S263" s="1" t="s">
        <v>975</v>
      </c>
      <c r="T263" s="1" t="s">
        <v>975</v>
      </c>
      <c r="U263" s="1">
        <v>1500000</v>
      </c>
      <c r="V263" s="13">
        <v>0</v>
      </c>
      <c r="W263" s="13">
        <v>1</v>
      </c>
      <c r="X263" s="13">
        <v>0</v>
      </c>
      <c r="Y263" s="13">
        <v>0</v>
      </c>
      <c r="Z263" s="13">
        <v>0</v>
      </c>
    </row>
    <row r="264" spans="1:26" x14ac:dyDescent="0.2">
      <c r="A264" t="s">
        <v>467</v>
      </c>
      <c r="B264" t="s">
        <v>468</v>
      </c>
      <c r="C264" t="s">
        <v>902</v>
      </c>
      <c r="D264">
        <v>26.47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 s="1" t="s">
        <v>975</v>
      </c>
      <c r="Q264" s="1" t="s">
        <v>975</v>
      </c>
      <c r="R264" s="1">
        <v>270000</v>
      </c>
      <c r="S264" s="1" t="s">
        <v>975</v>
      </c>
      <c r="T264" s="1" t="s">
        <v>975</v>
      </c>
      <c r="U264" s="1">
        <v>270000</v>
      </c>
      <c r="V264" s="13">
        <v>0</v>
      </c>
      <c r="W264" s="13">
        <v>0</v>
      </c>
      <c r="X264" s="13">
        <v>1</v>
      </c>
      <c r="Y264" s="13">
        <v>0</v>
      </c>
      <c r="Z264" s="13">
        <v>0</v>
      </c>
    </row>
    <row r="265" spans="1:26" x14ac:dyDescent="0.2">
      <c r="A265" t="s">
        <v>469</v>
      </c>
      <c r="B265" t="s">
        <v>470</v>
      </c>
      <c r="C265" t="s">
        <v>903</v>
      </c>
      <c r="D265">
        <v>32.93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 s="1" t="s">
        <v>975</v>
      </c>
      <c r="Q265" s="1" t="s">
        <v>975</v>
      </c>
      <c r="R265" s="1">
        <v>420000</v>
      </c>
      <c r="S265" s="1" t="s">
        <v>975</v>
      </c>
      <c r="T265" s="1" t="s">
        <v>975</v>
      </c>
      <c r="U265" s="1">
        <v>420000</v>
      </c>
      <c r="V265" s="13">
        <v>0</v>
      </c>
      <c r="W265" s="13">
        <v>0</v>
      </c>
      <c r="X265" s="13">
        <v>1</v>
      </c>
      <c r="Y265" s="13">
        <v>0</v>
      </c>
      <c r="Z265" s="13">
        <v>0</v>
      </c>
    </row>
    <row r="266" spans="1:26" x14ac:dyDescent="0.2">
      <c r="A266" t="s">
        <v>576</v>
      </c>
      <c r="B266" t="s">
        <v>577</v>
      </c>
      <c r="C266" t="s">
        <v>904</v>
      </c>
      <c r="D266">
        <v>29.26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 s="1" t="s">
        <v>975</v>
      </c>
      <c r="Q266" s="1" t="s">
        <v>975</v>
      </c>
      <c r="R266" s="1" t="s">
        <v>975</v>
      </c>
      <c r="S266" s="1">
        <v>390000</v>
      </c>
      <c r="T266" s="1" t="s">
        <v>975</v>
      </c>
      <c r="U266" s="1">
        <v>390000</v>
      </c>
      <c r="V266" s="13">
        <v>0</v>
      </c>
      <c r="W266" s="13">
        <v>0</v>
      </c>
      <c r="X266" s="13">
        <v>0</v>
      </c>
      <c r="Y266" s="13">
        <v>1</v>
      </c>
      <c r="Z266" s="13">
        <v>0</v>
      </c>
    </row>
    <row r="267" spans="1:26" x14ac:dyDescent="0.2">
      <c r="A267" t="s">
        <v>616</v>
      </c>
      <c r="B267" t="s">
        <v>617</v>
      </c>
      <c r="C267" t="s">
        <v>905</v>
      </c>
      <c r="D267">
        <v>10.17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1</v>
      </c>
      <c r="P267" s="1" t="s">
        <v>975</v>
      </c>
      <c r="Q267" s="1" t="s">
        <v>975</v>
      </c>
      <c r="R267" s="1" t="s">
        <v>975</v>
      </c>
      <c r="S267" s="1" t="s">
        <v>975</v>
      </c>
      <c r="T267" s="1">
        <v>2100000</v>
      </c>
      <c r="U267" s="1">
        <v>2100000</v>
      </c>
      <c r="V267" s="13">
        <v>0</v>
      </c>
      <c r="W267" s="13">
        <v>0</v>
      </c>
      <c r="X267" s="13">
        <v>0</v>
      </c>
      <c r="Y267" s="13">
        <v>0</v>
      </c>
      <c r="Z267" s="13">
        <v>1</v>
      </c>
    </row>
    <row r="268" spans="1:26" x14ac:dyDescent="0.2">
      <c r="A268" t="s">
        <v>578</v>
      </c>
      <c r="B268" t="s">
        <v>579</v>
      </c>
      <c r="C268" t="s">
        <v>906</v>
      </c>
      <c r="D268">
        <v>25.11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 s="1" t="s">
        <v>975</v>
      </c>
      <c r="Q268" s="1" t="s">
        <v>975</v>
      </c>
      <c r="R268" s="1" t="s">
        <v>975</v>
      </c>
      <c r="S268" s="1">
        <v>750000</v>
      </c>
      <c r="T268" s="1" t="s">
        <v>975</v>
      </c>
      <c r="U268" s="1">
        <v>750000</v>
      </c>
      <c r="V268" s="13">
        <v>0</v>
      </c>
      <c r="W268" s="13">
        <v>0</v>
      </c>
      <c r="X268" s="13">
        <v>0</v>
      </c>
      <c r="Y268" s="13">
        <v>1</v>
      </c>
      <c r="Z268" s="13">
        <v>0</v>
      </c>
    </row>
    <row r="269" spans="1:26" x14ac:dyDescent="0.2">
      <c r="A269" t="s">
        <v>618</v>
      </c>
      <c r="B269" t="s">
        <v>619</v>
      </c>
      <c r="C269" t="s">
        <v>907</v>
      </c>
      <c r="D269">
        <v>15.63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1</v>
      </c>
      <c r="P269" s="1" t="s">
        <v>975</v>
      </c>
      <c r="Q269" s="1" t="s">
        <v>975</v>
      </c>
      <c r="R269" s="1" t="s">
        <v>975</v>
      </c>
      <c r="S269" s="1" t="s">
        <v>975</v>
      </c>
      <c r="T269" s="1">
        <v>4400000</v>
      </c>
      <c r="U269" s="1">
        <v>4400000</v>
      </c>
      <c r="V269" s="13">
        <v>0</v>
      </c>
      <c r="W269" s="13">
        <v>0</v>
      </c>
      <c r="X269" s="13">
        <v>0</v>
      </c>
      <c r="Y269" s="13">
        <v>0</v>
      </c>
      <c r="Z269" s="13">
        <v>1</v>
      </c>
    </row>
    <row r="270" spans="1:26" x14ac:dyDescent="0.2">
      <c r="A270" t="s">
        <v>620</v>
      </c>
      <c r="B270" t="s">
        <v>621</v>
      </c>
      <c r="C270" t="s">
        <v>908</v>
      </c>
      <c r="D270">
        <v>49.84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1</v>
      </c>
      <c r="P270" s="1" t="s">
        <v>975</v>
      </c>
      <c r="Q270" s="1" t="s">
        <v>975</v>
      </c>
      <c r="R270" s="1" t="s">
        <v>975</v>
      </c>
      <c r="S270" s="1" t="s">
        <v>975</v>
      </c>
      <c r="T270" s="1">
        <v>1800000</v>
      </c>
      <c r="U270" s="1">
        <v>1800000</v>
      </c>
      <c r="V270" s="13">
        <v>0</v>
      </c>
      <c r="W270" s="13">
        <v>0</v>
      </c>
      <c r="X270" s="13">
        <v>0</v>
      </c>
      <c r="Y270" s="13">
        <v>0</v>
      </c>
      <c r="Z270" s="13">
        <v>1</v>
      </c>
    </row>
    <row r="271" spans="1:26" x14ac:dyDescent="0.2">
      <c r="A271" t="s">
        <v>117</v>
      </c>
      <c r="C271" t="s">
        <v>909</v>
      </c>
      <c r="D271">
        <v>35.83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 s="1">
        <v>400000</v>
      </c>
      <c r="Q271" s="1" t="s">
        <v>975</v>
      </c>
      <c r="R271" s="1" t="s">
        <v>975</v>
      </c>
      <c r="S271" s="1" t="s">
        <v>975</v>
      </c>
      <c r="T271" s="1" t="s">
        <v>975</v>
      </c>
      <c r="U271" s="1">
        <v>400000</v>
      </c>
      <c r="V271" s="13">
        <v>1</v>
      </c>
      <c r="W271" s="13">
        <v>0</v>
      </c>
      <c r="X271" s="13">
        <v>0</v>
      </c>
      <c r="Y271" s="13">
        <v>0</v>
      </c>
      <c r="Z271" s="13">
        <v>0</v>
      </c>
    </row>
    <row r="272" spans="1:26" x14ac:dyDescent="0.2">
      <c r="A272" t="s">
        <v>471</v>
      </c>
      <c r="B272" t="s">
        <v>472</v>
      </c>
      <c r="C272" t="s">
        <v>910</v>
      </c>
      <c r="D272">
        <v>39.4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 s="1" t="s">
        <v>975</v>
      </c>
      <c r="Q272" s="1" t="s">
        <v>975</v>
      </c>
      <c r="R272" s="1">
        <v>140000</v>
      </c>
      <c r="S272" s="1" t="s">
        <v>975</v>
      </c>
      <c r="T272" s="1" t="s">
        <v>975</v>
      </c>
      <c r="U272" s="1">
        <v>140000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</row>
    <row r="273" spans="1:26" x14ac:dyDescent="0.2">
      <c r="A273" t="s">
        <v>580</v>
      </c>
      <c r="B273" t="s">
        <v>581</v>
      </c>
      <c r="C273" t="s">
        <v>911</v>
      </c>
      <c r="D273">
        <v>26.54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1</v>
      </c>
      <c r="P273" s="1" t="s">
        <v>975</v>
      </c>
      <c r="Q273" s="1" t="s">
        <v>975</v>
      </c>
      <c r="R273" s="1" t="s">
        <v>975</v>
      </c>
      <c r="S273" s="1">
        <v>1200000</v>
      </c>
      <c r="T273" s="1" t="s">
        <v>975</v>
      </c>
      <c r="U273" s="1">
        <v>1200000</v>
      </c>
      <c r="V273" s="13">
        <v>0</v>
      </c>
      <c r="W273" s="13">
        <v>0</v>
      </c>
      <c r="X273" s="13">
        <v>0</v>
      </c>
      <c r="Y273" s="13">
        <v>1</v>
      </c>
      <c r="Z273" s="13">
        <v>0</v>
      </c>
    </row>
    <row r="274" spans="1:26" x14ac:dyDescent="0.2">
      <c r="A274" t="s">
        <v>584</v>
      </c>
      <c r="B274" t="s">
        <v>585</v>
      </c>
      <c r="C274" t="s">
        <v>912</v>
      </c>
      <c r="D274">
        <v>136.29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1</v>
      </c>
      <c r="P274" s="1" t="s">
        <v>975</v>
      </c>
      <c r="Q274" s="1" t="s">
        <v>975</v>
      </c>
      <c r="R274" s="1" t="s">
        <v>975</v>
      </c>
      <c r="S274" s="1">
        <v>86000</v>
      </c>
      <c r="T274" s="1" t="s">
        <v>975</v>
      </c>
      <c r="U274" s="1">
        <v>86000</v>
      </c>
      <c r="V274" s="13">
        <v>0</v>
      </c>
      <c r="W274" s="13">
        <v>0</v>
      </c>
      <c r="X274" s="13">
        <v>0</v>
      </c>
      <c r="Y274" s="13">
        <v>1</v>
      </c>
      <c r="Z274" s="13">
        <v>0</v>
      </c>
    </row>
    <row r="275" spans="1:26" x14ac:dyDescent="0.2">
      <c r="A275" t="s">
        <v>473</v>
      </c>
      <c r="B275" t="s">
        <v>474</v>
      </c>
      <c r="C275" t="s">
        <v>913</v>
      </c>
      <c r="D275">
        <v>99.13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</v>
      </c>
      <c r="P275" s="1" t="s">
        <v>975</v>
      </c>
      <c r="Q275" s="1" t="s">
        <v>975</v>
      </c>
      <c r="R275" s="1">
        <v>240000</v>
      </c>
      <c r="S275" s="1" t="s">
        <v>975</v>
      </c>
      <c r="T275" s="1" t="s">
        <v>975</v>
      </c>
      <c r="U275" s="1">
        <v>240000</v>
      </c>
      <c r="V275" s="13">
        <v>0</v>
      </c>
      <c r="W275" s="13">
        <v>0</v>
      </c>
      <c r="X275" s="13">
        <v>1</v>
      </c>
      <c r="Y275" s="13">
        <v>0</v>
      </c>
      <c r="Z275" s="13">
        <v>0</v>
      </c>
    </row>
    <row r="276" spans="1:26" x14ac:dyDescent="0.2">
      <c r="A276" t="s">
        <v>475</v>
      </c>
      <c r="B276" t="s">
        <v>476</v>
      </c>
      <c r="C276" t="s">
        <v>914</v>
      </c>
      <c r="D276">
        <v>29.47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 s="1" t="s">
        <v>975</v>
      </c>
      <c r="Q276" s="1" t="s">
        <v>975</v>
      </c>
      <c r="R276" s="1">
        <v>510000</v>
      </c>
      <c r="S276" s="1" t="s">
        <v>975</v>
      </c>
      <c r="T276" s="1" t="s">
        <v>975</v>
      </c>
      <c r="U276" s="1">
        <v>510000</v>
      </c>
      <c r="V276" s="13">
        <v>0</v>
      </c>
      <c r="W276" s="13">
        <v>0</v>
      </c>
      <c r="X276" s="13">
        <v>1</v>
      </c>
      <c r="Y276" s="13">
        <v>0</v>
      </c>
      <c r="Z276" s="13">
        <v>0</v>
      </c>
    </row>
    <row r="277" spans="1:26" x14ac:dyDescent="0.2">
      <c r="A277" t="s">
        <v>105</v>
      </c>
      <c r="B277" t="s">
        <v>106</v>
      </c>
      <c r="C277" t="s">
        <v>915</v>
      </c>
      <c r="D277">
        <v>51.87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 s="1">
        <v>49000</v>
      </c>
      <c r="Q277" s="1" t="s">
        <v>975</v>
      </c>
      <c r="R277" s="1" t="s">
        <v>975</v>
      </c>
      <c r="S277" s="1" t="s">
        <v>975</v>
      </c>
      <c r="T277" s="1" t="s">
        <v>975</v>
      </c>
      <c r="U277" s="1">
        <v>49000</v>
      </c>
      <c r="V277" s="13">
        <v>1</v>
      </c>
      <c r="W277" s="13">
        <v>0</v>
      </c>
      <c r="X277" s="13">
        <v>0</v>
      </c>
      <c r="Y277" s="13">
        <v>0</v>
      </c>
      <c r="Z277" s="13">
        <v>0</v>
      </c>
    </row>
    <row r="278" spans="1:26" x14ac:dyDescent="0.2">
      <c r="A278" t="s">
        <v>345</v>
      </c>
      <c r="B278" t="s">
        <v>346</v>
      </c>
      <c r="C278" t="s">
        <v>916</v>
      </c>
      <c r="D278">
        <v>27.54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 s="1" t="s">
        <v>975</v>
      </c>
      <c r="Q278" s="1">
        <v>390000</v>
      </c>
      <c r="R278" s="1" t="s">
        <v>975</v>
      </c>
      <c r="S278" s="1" t="s">
        <v>975</v>
      </c>
      <c r="T278" s="1" t="s">
        <v>975</v>
      </c>
      <c r="U278" s="1">
        <v>390000</v>
      </c>
      <c r="V278" s="13">
        <v>0</v>
      </c>
      <c r="W278" s="13">
        <v>1</v>
      </c>
      <c r="X278" s="13">
        <v>0</v>
      </c>
      <c r="Y278" s="13">
        <v>0</v>
      </c>
      <c r="Z278" s="13">
        <v>0</v>
      </c>
    </row>
    <row r="279" spans="1:26" x14ac:dyDescent="0.2">
      <c r="A279" t="s">
        <v>586</v>
      </c>
      <c r="B279" t="s">
        <v>587</v>
      </c>
      <c r="C279" t="s">
        <v>917</v>
      </c>
      <c r="D279">
        <v>21.62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 s="1" t="s">
        <v>975</v>
      </c>
      <c r="Q279" s="1" t="s">
        <v>975</v>
      </c>
      <c r="R279" s="1" t="s">
        <v>975</v>
      </c>
      <c r="S279" s="1">
        <v>230000</v>
      </c>
      <c r="T279" s="1" t="s">
        <v>975</v>
      </c>
      <c r="U279" s="1">
        <v>230000</v>
      </c>
      <c r="V279" s="13">
        <v>0</v>
      </c>
      <c r="W279" s="13">
        <v>0</v>
      </c>
      <c r="X279" s="13">
        <v>0</v>
      </c>
      <c r="Y279" s="13">
        <v>1</v>
      </c>
      <c r="Z279" s="13">
        <v>0</v>
      </c>
    </row>
    <row r="280" spans="1:26" x14ac:dyDescent="0.2">
      <c r="A280" t="s">
        <v>118</v>
      </c>
      <c r="B280" t="s">
        <v>119</v>
      </c>
      <c r="C280" t="s">
        <v>918</v>
      </c>
      <c r="D280">
        <v>20.82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 s="1">
        <v>130000</v>
      </c>
      <c r="Q280" s="1" t="s">
        <v>975</v>
      </c>
      <c r="R280" s="1" t="s">
        <v>975</v>
      </c>
      <c r="S280" s="1" t="s">
        <v>975</v>
      </c>
      <c r="T280" s="1" t="s">
        <v>975</v>
      </c>
      <c r="U280" s="1">
        <v>130000</v>
      </c>
      <c r="V280" s="13">
        <v>1</v>
      </c>
      <c r="W280" s="13">
        <v>0</v>
      </c>
      <c r="X280" s="13">
        <v>0</v>
      </c>
      <c r="Y280" s="13">
        <v>0</v>
      </c>
      <c r="Z280" s="13">
        <v>0</v>
      </c>
    </row>
    <row r="281" spans="1:26" x14ac:dyDescent="0.2">
      <c r="A281" t="s">
        <v>477</v>
      </c>
      <c r="B281" t="s">
        <v>478</v>
      </c>
      <c r="C281" t="s">
        <v>919</v>
      </c>
      <c r="D281">
        <v>44.47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 s="1" t="s">
        <v>975</v>
      </c>
      <c r="Q281" s="1" t="s">
        <v>975</v>
      </c>
      <c r="R281" s="1">
        <v>2300000</v>
      </c>
      <c r="S281" s="1" t="s">
        <v>975</v>
      </c>
      <c r="T281" s="1" t="s">
        <v>975</v>
      </c>
      <c r="U281" s="1">
        <v>2300000</v>
      </c>
      <c r="V281" s="13">
        <v>0</v>
      </c>
      <c r="W281" s="13">
        <v>0</v>
      </c>
      <c r="X281" s="13">
        <v>1</v>
      </c>
      <c r="Y281" s="13">
        <v>0</v>
      </c>
      <c r="Z281" s="13">
        <v>0</v>
      </c>
    </row>
    <row r="282" spans="1:26" x14ac:dyDescent="0.2">
      <c r="A282" t="s">
        <v>347</v>
      </c>
      <c r="B282" t="s">
        <v>348</v>
      </c>
      <c r="C282" t="s">
        <v>920</v>
      </c>
      <c r="D282">
        <v>216.72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 s="1" t="s">
        <v>975</v>
      </c>
      <c r="Q282" s="1">
        <v>3400000</v>
      </c>
      <c r="R282" s="1" t="s">
        <v>975</v>
      </c>
      <c r="S282" s="1" t="s">
        <v>975</v>
      </c>
      <c r="T282" s="1" t="s">
        <v>975</v>
      </c>
      <c r="U282" s="1">
        <v>3400000</v>
      </c>
      <c r="V282" s="13">
        <v>0</v>
      </c>
      <c r="W282" s="13">
        <v>1</v>
      </c>
      <c r="X282" s="13">
        <v>0</v>
      </c>
      <c r="Y282" s="13">
        <v>0</v>
      </c>
      <c r="Z282" s="13">
        <v>0</v>
      </c>
    </row>
    <row r="283" spans="1:26" x14ac:dyDescent="0.2">
      <c r="A283" t="s">
        <v>622</v>
      </c>
      <c r="B283" t="s">
        <v>623</v>
      </c>
      <c r="C283" t="s">
        <v>921</v>
      </c>
      <c r="D283">
        <v>10.43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1</v>
      </c>
      <c r="P283" s="1" t="s">
        <v>975</v>
      </c>
      <c r="Q283" s="1" t="s">
        <v>975</v>
      </c>
      <c r="R283" s="1" t="s">
        <v>975</v>
      </c>
      <c r="S283" s="1" t="s">
        <v>975</v>
      </c>
      <c r="T283" s="1">
        <v>690000</v>
      </c>
      <c r="U283" s="1">
        <v>690000</v>
      </c>
      <c r="V283" s="13">
        <v>0</v>
      </c>
      <c r="W283" s="13">
        <v>0</v>
      </c>
      <c r="X283" s="13">
        <v>0</v>
      </c>
      <c r="Y283" s="13">
        <v>0</v>
      </c>
      <c r="Z283" s="13">
        <v>1</v>
      </c>
    </row>
    <row r="284" spans="1:26" x14ac:dyDescent="0.2">
      <c r="A284" t="s">
        <v>624</v>
      </c>
      <c r="B284" t="s">
        <v>625</v>
      </c>
      <c r="C284" t="s">
        <v>922</v>
      </c>
      <c r="D284">
        <v>192.63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 s="1" t="s">
        <v>975</v>
      </c>
      <c r="Q284" s="1" t="s">
        <v>975</v>
      </c>
      <c r="R284" s="1" t="s">
        <v>975</v>
      </c>
      <c r="S284" s="1" t="s">
        <v>975</v>
      </c>
      <c r="T284" s="1">
        <v>650000</v>
      </c>
      <c r="U284" s="1">
        <v>650000</v>
      </c>
      <c r="V284" s="13">
        <v>0</v>
      </c>
      <c r="W284" s="13">
        <v>0</v>
      </c>
      <c r="X284" s="13">
        <v>0</v>
      </c>
      <c r="Y284" s="13">
        <v>0</v>
      </c>
      <c r="Z284" s="13">
        <v>1</v>
      </c>
    </row>
    <row r="285" spans="1:26" x14ac:dyDescent="0.2">
      <c r="A285" t="s">
        <v>479</v>
      </c>
      <c r="B285" t="s">
        <v>480</v>
      </c>
      <c r="C285" t="s">
        <v>923</v>
      </c>
      <c r="D285">
        <v>42.4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 s="1" t="s">
        <v>975</v>
      </c>
      <c r="Q285" s="1" t="s">
        <v>975</v>
      </c>
      <c r="R285" s="1">
        <v>140000</v>
      </c>
      <c r="S285" s="1" t="s">
        <v>975</v>
      </c>
      <c r="T285" s="1" t="s">
        <v>975</v>
      </c>
      <c r="U285" s="1">
        <v>140000</v>
      </c>
      <c r="V285" s="13">
        <v>0</v>
      </c>
      <c r="W285" s="13">
        <v>0</v>
      </c>
      <c r="X285" s="13">
        <v>1</v>
      </c>
      <c r="Y285" s="13">
        <v>0</v>
      </c>
      <c r="Z285" s="13">
        <v>0</v>
      </c>
    </row>
    <row r="286" spans="1:26" x14ac:dyDescent="0.2">
      <c r="A286" t="s">
        <v>481</v>
      </c>
      <c r="B286" t="s">
        <v>482</v>
      </c>
      <c r="C286" t="s">
        <v>924</v>
      </c>
      <c r="D286">
        <v>80.73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1</v>
      </c>
      <c r="P286" s="1" t="s">
        <v>975</v>
      </c>
      <c r="Q286" s="1" t="s">
        <v>975</v>
      </c>
      <c r="R286" s="1">
        <v>320000</v>
      </c>
      <c r="S286" s="1" t="s">
        <v>975</v>
      </c>
      <c r="T286" s="1" t="s">
        <v>975</v>
      </c>
      <c r="U286" s="1">
        <v>320000</v>
      </c>
      <c r="V286" s="13">
        <v>0</v>
      </c>
      <c r="W286" s="13">
        <v>0</v>
      </c>
      <c r="X286" s="13">
        <v>1</v>
      </c>
      <c r="Y286" s="13">
        <v>0</v>
      </c>
      <c r="Z286" s="13">
        <v>0</v>
      </c>
    </row>
    <row r="287" spans="1:26" x14ac:dyDescent="0.2">
      <c r="A287" t="s">
        <v>483</v>
      </c>
      <c r="B287" t="s">
        <v>470</v>
      </c>
      <c r="C287" t="s">
        <v>925</v>
      </c>
      <c r="D287">
        <v>33.200000000000003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 s="1" t="s">
        <v>975</v>
      </c>
      <c r="Q287" s="1" t="s">
        <v>975</v>
      </c>
      <c r="R287" s="1">
        <v>630000</v>
      </c>
      <c r="S287" s="1" t="s">
        <v>975</v>
      </c>
      <c r="T287" s="1" t="s">
        <v>975</v>
      </c>
      <c r="U287" s="1">
        <v>630000</v>
      </c>
      <c r="V287" s="13">
        <v>0</v>
      </c>
      <c r="W287" s="13">
        <v>0</v>
      </c>
      <c r="X287" s="13">
        <v>1</v>
      </c>
      <c r="Y287" s="13">
        <v>0</v>
      </c>
      <c r="Z287" s="13">
        <v>0</v>
      </c>
    </row>
    <row r="288" spans="1:26" x14ac:dyDescent="0.2">
      <c r="A288" t="s">
        <v>588</v>
      </c>
      <c r="B288" t="s">
        <v>589</v>
      </c>
      <c r="C288" t="s">
        <v>926</v>
      </c>
      <c r="D288">
        <v>62.25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1</v>
      </c>
      <c r="P288" s="1" t="s">
        <v>975</v>
      </c>
      <c r="Q288" s="1" t="s">
        <v>975</v>
      </c>
      <c r="R288" s="1" t="s">
        <v>975</v>
      </c>
      <c r="S288" s="1">
        <v>1300000</v>
      </c>
      <c r="T288" s="1" t="s">
        <v>975</v>
      </c>
      <c r="U288" s="1">
        <v>1300000</v>
      </c>
      <c r="V288" s="13">
        <v>0</v>
      </c>
      <c r="W288" s="13">
        <v>0</v>
      </c>
      <c r="X288" s="13">
        <v>0</v>
      </c>
      <c r="Y288" s="13">
        <v>1</v>
      </c>
      <c r="Z288" s="13">
        <v>0</v>
      </c>
    </row>
    <row r="289" spans="1:26" x14ac:dyDescent="0.2">
      <c r="A289" t="s">
        <v>626</v>
      </c>
      <c r="B289" t="s">
        <v>627</v>
      </c>
      <c r="C289" t="s">
        <v>927</v>
      </c>
      <c r="D289">
        <v>30.36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 s="1" t="s">
        <v>975</v>
      </c>
      <c r="Q289" s="1" t="s">
        <v>975</v>
      </c>
      <c r="R289" s="1" t="s">
        <v>975</v>
      </c>
      <c r="S289" s="1" t="s">
        <v>975</v>
      </c>
      <c r="T289" s="1">
        <v>3600000</v>
      </c>
      <c r="U289" s="1">
        <v>3600000</v>
      </c>
      <c r="V289" s="13">
        <v>0</v>
      </c>
      <c r="W289" s="13">
        <v>0</v>
      </c>
      <c r="X289" s="13">
        <v>0</v>
      </c>
      <c r="Y289" s="13">
        <v>0</v>
      </c>
      <c r="Z289" s="13">
        <v>1</v>
      </c>
    </row>
    <row r="290" spans="1:26" x14ac:dyDescent="0.2">
      <c r="A290" t="s">
        <v>590</v>
      </c>
      <c r="B290" t="s">
        <v>591</v>
      </c>
      <c r="C290" t="s">
        <v>928</v>
      </c>
      <c r="D290">
        <v>167.25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1</v>
      </c>
      <c r="P290" s="1" t="s">
        <v>975</v>
      </c>
      <c r="Q290" s="1" t="s">
        <v>975</v>
      </c>
      <c r="R290" s="1" t="s">
        <v>975</v>
      </c>
      <c r="S290" s="1">
        <v>1000000</v>
      </c>
      <c r="T290" s="1" t="s">
        <v>975</v>
      </c>
      <c r="U290" s="1">
        <v>1000000</v>
      </c>
      <c r="V290" s="13">
        <v>0</v>
      </c>
      <c r="W290" s="13">
        <v>0</v>
      </c>
      <c r="X290" s="13">
        <v>0</v>
      </c>
      <c r="Y290" s="13">
        <v>1</v>
      </c>
      <c r="Z290" s="13">
        <v>0</v>
      </c>
    </row>
    <row r="291" spans="1:26" x14ac:dyDescent="0.2">
      <c r="A291" t="s">
        <v>628</v>
      </c>
      <c r="B291" t="s">
        <v>629</v>
      </c>
      <c r="C291" t="s">
        <v>929</v>
      </c>
      <c r="D291">
        <v>65.430000000000007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1</v>
      </c>
      <c r="P291" s="1" t="s">
        <v>975</v>
      </c>
      <c r="Q291" s="1" t="s">
        <v>975</v>
      </c>
      <c r="R291" s="1" t="s">
        <v>975</v>
      </c>
      <c r="S291" s="1" t="s">
        <v>975</v>
      </c>
      <c r="T291" s="1">
        <v>1400000</v>
      </c>
      <c r="U291" s="1">
        <v>1400000</v>
      </c>
      <c r="V291" s="13">
        <v>0</v>
      </c>
      <c r="W291" s="13">
        <v>0</v>
      </c>
      <c r="X291" s="13">
        <v>0</v>
      </c>
      <c r="Y291" s="13">
        <v>0</v>
      </c>
      <c r="Z291" s="13">
        <v>1</v>
      </c>
    </row>
    <row r="292" spans="1:26" x14ac:dyDescent="0.2">
      <c r="A292" t="s">
        <v>484</v>
      </c>
      <c r="B292" t="s">
        <v>485</v>
      </c>
      <c r="C292" t="s">
        <v>930</v>
      </c>
      <c r="D292">
        <v>37.520000000000003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 s="1" t="s">
        <v>975</v>
      </c>
      <c r="Q292" s="1" t="s">
        <v>975</v>
      </c>
      <c r="R292" s="1">
        <v>120000</v>
      </c>
      <c r="S292" s="1" t="s">
        <v>975</v>
      </c>
      <c r="T292" s="1" t="s">
        <v>975</v>
      </c>
      <c r="U292" s="1">
        <v>120000</v>
      </c>
      <c r="V292" s="13">
        <v>0</v>
      </c>
      <c r="W292" s="13">
        <v>0</v>
      </c>
      <c r="X292" s="13">
        <v>1</v>
      </c>
      <c r="Y292" s="13">
        <v>0</v>
      </c>
      <c r="Z292" s="13">
        <v>0</v>
      </c>
    </row>
    <row r="293" spans="1:26" x14ac:dyDescent="0.2">
      <c r="A293" t="s">
        <v>486</v>
      </c>
      <c r="B293" t="s">
        <v>487</v>
      </c>
      <c r="C293" t="s">
        <v>931</v>
      </c>
      <c r="D293">
        <v>555.32000000000005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1</v>
      </c>
      <c r="P293" s="1" t="s">
        <v>975</v>
      </c>
      <c r="Q293" s="1" t="s">
        <v>975</v>
      </c>
      <c r="R293" s="1">
        <v>1100000</v>
      </c>
      <c r="S293" s="1" t="s">
        <v>975</v>
      </c>
      <c r="T293" s="1" t="s">
        <v>975</v>
      </c>
      <c r="U293" s="1">
        <v>1100000</v>
      </c>
      <c r="V293" s="13">
        <v>0</v>
      </c>
      <c r="W293" s="13">
        <v>0</v>
      </c>
      <c r="X293" s="13">
        <v>1</v>
      </c>
      <c r="Y293" s="13">
        <v>0</v>
      </c>
      <c r="Z293" s="13">
        <v>0</v>
      </c>
    </row>
    <row r="294" spans="1:26" x14ac:dyDescent="0.2">
      <c r="A294" t="s">
        <v>488</v>
      </c>
      <c r="B294" t="s">
        <v>489</v>
      </c>
      <c r="C294" t="s">
        <v>932</v>
      </c>
      <c r="D294">
        <v>56.52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1</v>
      </c>
      <c r="P294" s="1" t="s">
        <v>975</v>
      </c>
      <c r="Q294" s="1" t="s">
        <v>975</v>
      </c>
      <c r="R294" s="1">
        <v>330000</v>
      </c>
      <c r="S294" s="1" t="s">
        <v>975</v>
      </c>
      <c r="T294" s="1" t="s">
        <v>975</v>
      </c>
      <c r="U294" s="1">
        <v>330000</v>
      </c>
      <c r="V294" s="13">
        <v>0</v>
      </c>
      <c r="W294" s="13">
        <v>0</v>
      </c>
      <c r="X294" s="13">
        <v>1</v>
      </c>
      <c r="Y294" s="13">
        <v>0</v>
      </c>
      <c r="Z294" s="13">
        <v>0</v>
      </c>
    </row>
    <row r="295" spans="1:26" x14ac:dyDescent="0.2">
      <c r="A295" t="s">
        <v>592</v>
      </c>
      <c r="B295" t="s">
        <v>593</v>
      </c>
      <c r="C295" t="s">
        <v>933</v>
      </c>
      <c r="D295">
        <v>69.989999999999995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1</v>
      </c>
      <c r="P295" s="1" t="s">
        <v>975</v>
      </c>
      <c r="Q295" s="1" t="s">
        <v>975</v>
      </c>
      <c r="R295" s="1" t="s">
        <v>975</v>
      </c>
      <c r="S295" s="1">
        <v>400000</v>
      </c>
      <c r="T295" s="1" t="s">
        <v>975</v>
      </c>
      <c r="U295" s="1">
        <v>400000</v>
      </c>
      <c r="V295" s="13">
        <v>0</v>
      </c>
      <c r="W295" s="13">
        <v>0</v>
      </c>
      <c r="X295" s="13">
        <v>0</v>
      </c>
      <c r="Y295" s="13">
        <v>1</v>
      </c>
      <c r="Z295" s="13">
        <v>0</v>
      </c>
    </row>
    <row r="296" spans="1:26" x14ac:dyDescent="0.2">
      <c r="A296" t="s">
        <v>490</v>
      </c>
      <c r="B296" t="s">
        <v>491</v>
      </c>
      <c r="C296" t="s">
        <v>934</v>
      </c>
      <c r="D296">
        <v>64.11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1</v>
      </c>
      <c r="P296" s="1" t="s">
        <v>975</v>
      </c>
      <c r="Q296" s="1" t="s">
        <v>975</v>
      </c>
      <c r="R296" s="1">
        <v>420000</v>
      </c>
      <c r="S296" s="1" t="s">
        <v>975</v>
      </c>
      <c r="T296" s="1" t="s">
        <v>975</v>
      </c>
      <c r="U296" s="1">
        <v>420000</v>
      </c>
      <c r="V296" s="13">
        <v>0</v>
      </c>
      <c r="W296" s="13">
        <v>0</v>
      </c>
      <c r="X296" s="13">
        <v>1</v>
      </c>
      <c r="Y296" s="13">
        <v>0</v>
      </c>
      <c r="Z296" s="13">
        <v>0</v>
      </c>
    </row>
    <row r="297" spans="1:26" x14ac:dyDescent="0.2">
      <c r="A297" t="s">
        <v>594</v>
      </c>
      <c r="B297" t="s">
        <v>595</v>
      </c>
      <c r="C297" t="s">
        <v>935</v>
      </c>
      <c r="D297">
        <v>192.66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1</v>
      </c>
      <c r="P297" s="1" t="s">
        <v>975</v>
      </c>
      <c r="Q297" s="1" t="s">
        <v>975</v>
      </c>
      <c r="R297" s="1" t="s">
        <v>975</v>
      </c>
      <c r="S297" s="1">
        <v>880000</v>
      </c>
      <c r="T297" s="1" t="s">
        <v>975</v>
      </c>
      <c r="U297" s="1">
        <v>880000</v>
      </c>
      <c r="V297" s="13">
        <v>0</v>
      </c>
      <c r="W297" s="13">
        <v>0</v>
      </c>
      <c r="X297" s="13">
        <v>0</v>
      </c>
      <c r="Y297" s="13">
        <v>1</v>
      </c>
      <c r="Z297" s="13">
        <v>0</v>
      </c>
    </row>
    <row r="298" spans="1:26" x14ac:dyDescent="0.2">
      <c r="A298" t="s">
        <v>122</v>
      </c>
      <c r="B298" t="s">
        <v>123</v>
      </c>
      <c r="C298" t="s">
        <v>936</v>
      </c>
      <c r="D298">
        <v>153.5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s="1">
        <v>160000000</v>
      </c>
      <c r="Q298" s="1" t="s">
        <v>975</v>
      </c>
      <c r="R298" s="1" t="s">
        <v>975</v>
      </c>
      <c r="S298" s="1" t="s">
        <v>975</v>
      </c>
      <c r="T298" s="1" t="s">
        <v>975</v>
      </c>
      <c r="U298" s="1">
        <v>160000000</v>
      </c>
      <c r="V298" s="13">
        <v>1</v>
      </c>
      <c r="W298" s="13">
        <v>0</v>
      </c>
      <c r="X298" s="13">
        <v>0</v>
      </c>
      <c r="Y298" s="13">
        <v>0</v>
      </c>
      <c r="Z298" s="13">
        <v>0</v>
      </c>
    </row>
    <row r="299" spans="1:26" x14ac:dyDescent="0.2">
      <c r="A299" t="s">
        <v>630</v>
      </c>
      <c r="B299" t="s">
        <v>631</v>
      </c>
      <c r="C299" t="s">
        <v>937</v>
      </c>
      <c r="D299">
        <v>198.44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1</v>
      </c>
      <c r="P299" s="1" t="s">
        <v>975</v>
      </c>
      <c r="Q299" s="1" t="s">
        <v>975</v>
      </c>
      <c r="R299" s="1" t="s">
        <v>975</v>
      </c>
      <c r="S299" s="1" t="s">
        <v>975</v>
      </c>
      <c r="T299" s="1">
        <v>4100000</v>
      </c>
      <c r="U299" s="1">
        <v>4100000</v>
      </c>
      <c r="V299" s="13">
        <v>0</v>
      </c>
      <c r="W299" s="13">
        <v>0</v>
      </c>
      <c r="X299" s="13">
        <v>0</v>
      </c>
      <c r="Y299" s="13">
        <v>0</v>
      </c>
      <c r="Z299" s="13">
        <v>1</v>
      </c>
    </row>
    <row r="300" spans="1:26" x14ac:dyDescent="0.2">
      <c r="A300" t="s">
        <v>492</v>
      </c>
      <c r="B300" t="s">
        <v>493</v>
      </c>
      <c r="C300" t="s">
        <v>938</v>
      </c>
      <c r="D300">
        <v>52.35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1</v>
      </c>
      <c r="P300" s="1" t="s">
        <v>975</v>
      </c>
      <c r="Q300" s="1" t="s">
        <v>975</v>
      </c>
      <c r="R300" s="1">
        <v>250000</v>
      </c>
      <c r="S300" s="1" t="s">
        <v>975</v>
      </c>
      <c r="T300" s="1" t="s">
        <v>975</v>
      </c>
      <c r="U300" s="1">
        <v>250000</v>
      </c>
      <c r="V300" s="13">
        <v>0</v>
      </c>
      <c r="W300" s="13">
        <v>0</v>
      </c>
      <c r="X300" s="13">
        <v>1</v>
      </c>
      <c r="Y300" s="13">
        <v>0</v>
      </c>
      <c r="Z300" s="13">
        <v>0</v>
      </c>
    </row>
    <row r="301" spans="1:26" x14ac:dyDescent="0.2">
      <c r="A301" t="s">
        <v>494</v>
      </c>
      <c r="B301" t="s">
        <v>495</v>
      </c>
      <c r="C301" t="s">
        <v>939</v>
      </c>
      <c r="D301">
        <v>30.15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1</v>
      </c>
      <c r="P301" s="1" t="s">
        <v>975</v>
      </c>
      <c r="Q301" s="1" t="s">
        <v>975</v>
      </c>
      <c r="R301" s="1">
        <v>460000</v>
      </c>
      <c r="S301" s="1" t="s">
        <v>975</v>
      </c>
      <c r="T301" s="1" t="s">
        <v>975</v>
      </c>
      <c r="U301" s="1">
        <v>460000</v>
      </c>
      <c r="V301" s="13">
        <v>0</v>
      </c>
      <c r="W301" s="13">
        <v>0</v>
      </c>
      <c r="X301" s="13">
        <v>1</v>
      </c>
      <c r="Y301" s="13">
        <v>0</v>
      </c>
      <c r="Z301" s="13">
        <v>0</v>
      </c>
    </row>
    <row r="302" spans="1:26" x14ac:dyDescent="0.2">
      <c r="A302" t="s">
        <v>353</v>
      </c>
      <c r="B302" t="s">
        <v>354</v>
      </c>
      <c r="C302" t="s">
        <v>940</v>
      </c>
      <c r="D302">
        <v>138.53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 s="1" t="s">
        <v>975</v>
      </c>
      <c r="Q302" s="1">
        <v>8800000</v>
      </c>
      <c r="R302" s="1" t="s">
        <v>975</v>
      </c>
      <c r="S302" s="1" t="s">
        <v>975</v>
      </c>
      <c r="T302" s="1" t="s">
        <v>975</v>
      </c>
      <c r="U302" s="1">
        <v>8800000</v>
      </c>
      <c r="V302" s="13">
        <v>0</v>
      </c>
      <c r="W302" s="13">
        <v>1</v>
      </c>
      <c r="X302" s="13">
        <v>0</v>
      </c>
      <c r="Y302" s="13">
        <v>0</v>
      </c>
      <c r="Z302" s="13">
        <v>0</v>
      </c>
    </row>
    <row r="303" spans="1:26" x14ac:dyDescent="0.2">
      <c r="A303" t="s">
        <v>496</v>
      </c>
      <c r="B303" t="s">
        <v>497</v>
      </c>
      <c r="C303" t="s">
        <v>941</v>
      </c>
      <c r="D303">
        <v>18.11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 s="1" t="s">
        <v>975</v>
      </c>
      <c r="Q303" s="1" t="s">
        <v>975</v>
      </c>
      <c r="R303" s="1">
        <v>880000</v>
      </c>
      <c r="S303" s="1" t="s">
        <v>975</v>
      </c>
      <c r="T303" s="1" t="s">
        <v>975</v>
      </c>
      <c r="U303" s="1">
        <v>880000</v>
      </c>
      <c r="V303" s="13">
        <v>0</v>
      </c>
      <c r="W303" s="13">
        <v>0</v>
      </c>
      <c r="X303" s="13">
        <v>1</v>
      </c>
      <c r="Y303" s="13">
        <v>0</v>
      </c>
      <c r="Z303" s="13">
        <v>0</v>
      </c>
    </row>
    <row r="304" spans="1:26" x14ac:dyDescent="0.2">
      <c r="A304" t="s">
        <v>596</v>
      </c>
      <c r="B304" t="s">
        <v>597</v>
      </c>
      <c r="C304" t="s">
        <v>942</v>
      </c>
      <c r="D304">
        <v>34.81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1</v>
      </c>
      <c r="P304" s="1" t="s">
        <v>975</v>
      </c>
      <c r="Q304" s="1" t="s">
        <v>975</v>
      </c>
      <c r="R304" s="1" t="s">
        <v>975</v>
      </c>
      <c r="S304" s="1">
        <v>180000</v>
      </c>
      <c r="T304" s="1" t="s">
        <v>975</v>
      </c>
      <c r="U304" s="1">
        <v>180000</v>
      </c>
      <c r="V304" s="13">
        <v>0</v>
      </c>
      <c r="W304" s="13">
        <v>0</v>
      </c>
      <c r="X304" s="13">
        <v>0</v>
      </c>
      <c r="Y304" s="13">
        <v>1</v>
      </c>
      <c r="Z304" s="13">
        <v>0</v>
      </c>
    </row>
    <row r="305" spans="1:26" x14ac:dyDescent="0.2">
      <c r="A305" t="s">
        <v>498</v>
      </c>
      <c r="B305" t="s">
        <v>499</v>
      </c>
      <c r="C305" t="s">
        <v>943</v>
      </c>
      <c r="D305">
        <v>53.77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1</v>
      </c>
      <c r="P305" s="1" t="s">
        <v>975</v>
      </c>
      <c r="Q305" s="1" t="s">
        <v>975</v>
      </c>
      <c r="R305" s="1">
        <v>310000</v>
      </c>
      <c r="S305" s="1" t="s">
        <v>975</v>
      </c>
      <c r="T305" s="1" t="s">
        <v>975</v>
      </c>
      <c r="U305" s="1">
        <v>310000</v>
      </c>
      <c r="V305" s="13">
        <v>0</v>
      </c>
      <c r="W305" s="13">
        <v>0</v>
      </c>
      <c r="X305" s="13">
        <v>1</v>
      </c>
      <c r="Y305" s="13">
        <v>0</v>
      </c>
      <c r="Z305" s="13">
        <v>0</v>
      </c>
    </row>
    <row r="306" spans="1:26" x14ac:dyDescent="0.2">
      <c r="A306" t="s">
        <v>124</v>
      </c>
      <c r="B306" t="s">
        <v>125</v>
      </c>
      <c r="C306" t="s">
        <v>944</v>
      </c>
      <c r="D306">
        <v>82.58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 s="1">
        <v>1400000</v>
      </c>
      <c r="Q306" s="1" t="s">
        <v>975</v>
      </c>
      <c r="R306" s="1" t="s">
        <v>975</v>
      </c>
      <c r="S306" s="1" t="s">
        <v>975</v>
      </c>
      <c r="T306" s="1" t="s">
        <v>975</v>
      </c>
      <c r="U306" s="1">
        <v>1400000</v>
      </c>
      <c r="V306" s="13">
        <v>1</v>
      </c>
      <c r="W306" s="13">
        <v>0</v>
      </c>
      <c r="X306" s="13">
        <v>0</v>
      </c>
      <c r="Y306" s="13">
        <v>0</v>
      </c>
      <c r="Z306" s="13">
        <v>0</v>
      </c>
    </row>
    <row r="307" spans="1:26" x14ac:dyDescent="0.2">
      <c r="A307" t="s">
        <v>359</v>
      </c>
      <c r="B307" t="s">
        <v>360</v>
      </c>
      <c r="C307" t="s">
        <v>945</v>
      </c>
      <c r="D307">
        <v>21.04</v>
      </c>
      <c r="E307">
        <v>0</v>
      </c>
      <c r="F307">
        <v>0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 s="1" t="s">
        <v>975</v>
      </c>
      <c r="Q307" s="1">
        <v>1000000</v>
      </c>
      <c r="R307" s="1" t="s">
        <v>975</v>
      </c>
      <c r="S307" s="1" t="s">
        <v>975</v>
      </c>
      <c r="T307" s="1" t="s">
        <v>975</v>
      </c>
      <c r="U307" s="1">
        <v>1000000</v>
      </c>
      <c r="V307" s="13">
        <v>0</v>
      </c>
      <c r="W307" s="13">
        <v>1</v>
      </c>
      <c r="X307" s="13">
        <v>0</v>
      </c>
      <c r="Y307" s="13">
        <v>0</v>
      </c>
      <c r="Z307" s="13">
        <v>0</v>
      </c>
    </row>
    <row r="308" spans="1:26" x14ac:dyDescent="0.2">
      <c r="A308" t="s">
        <v>500</v>
      </c>
      <c r="B308" t="s">
        <v>501</v>
      </c>
      <c r="C308" t="s">
        <v>946</v>
      </c>
      <c r="D308">
        <v>10.39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1</v>
      </c>
      <c r="P308" s="1" t="s">
        <v>975</v>
      </c>
      <c r="Q308" s="1" t="s">
        <v>975</v>
      </c>
      <c r="R308" s="1">
        <v>540000</v>
      </c>
      <c r="S308" s="1" t="s">
        <v>975</v>
      </c>
      <c r="T308" s="1" t="s">
        <v>975</v>
      </c>
      <c r="U308" s="1">
        <v>540000</v>
      </c>
      <c r="V308" s="13">
        <v>0</v>
      </c>
      <c r="W308" s="13">
        <v>0</v>
      </c>
      <c r="X308" s="13">
        <v>1</v>
      </c>
      <c r="Y308" s="13">
        <v>0</v>
      </c>
      <c r="Z308" s="13">
        <v>0</v>
      </c>
    </row>
    <row r="309" spans="1:26" x14ac:dyDescent="0.2">
      <c r="A309" t="s">
        <v>598</v>
      </c>
      <c r="B309" t="s">
        <v>599</v>
      </c>
      <c r="C309" t="s">
        <v>947</v>
      </c>
      <c r="D309">
        <v>21.02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1</v>
      </c>
      <c r="P309" s="1" t="s">
        <v>975</v>
      </c>
      <c r="Q309" s="1" t="s">
        <v>975</v>
      </c>
      <c r="R309" s="1" t="s">
        <v>975</v>
      </c>
      <c r="S309" s="1">
        <v>770000</v>
      </c>
      <c r="T309" s="1" t="s">
        <v>975</v>
      </c>
      <c r="U309" s="1">
        <v>770000</v>
      </c>
      <c r="V309" s="13">
        <v>0</v>
      </c>
      <c r="W309" s="13">
        <v>0</v>
      </c>
      <c r="X309" s="13">
        <v>0</v>
      </c>
      <c r="Y309" s="13">
        <v>1</v>
      </c>
      <c r="Z309" s="13">
        <v>0</v>
      </c>
    </row>
    <row r="310" spans="1:26" x14ac:dyDescent="0.2">
      <c r="A310" t="s">
        <v>502</v>
      </c>
      <c r="B310" t="s">
        <v>503</v>
      </c>
      <c r="C310" t="s">
        <v>948</v>
      </c>
      <c r="D310">
        <v>81.17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 s="1" t="s">
        <v>975</v>
      </c>
      <c r="Q310" s="1" t="s">
        <v>975</v>
      </c>
      <c r="R310" s="1">
        <v>470000</v>
      </c>
      <c r="S310" s="1" t="s">
        <v>975</v>
      </c>
      <c r="T310" s="1" t="s">
        <v>975</v>
      </c>
      <c r="U310" s="1">
        <v>470000</v>
      </c>
      <c r="V310" s="13">
        <v>0</v>
      </c>
      <c r="W310" s="13">
        <v>0</v>
      </c>
      <c r="X310" s="13">
        <v>1</v>
      </c>
      <c r="Y310" s="13">
        <v>0</v>
      </c>
      <c r="Z310" s="13">
        <v>0</v>
      </c>
    </row>
    <row r="311" spans="1:26" x14ac:dyDescent="0.2">
      <c r="A311" t="s">
        <v>126</v>
      </c>
      <c r="B311" t="s">
        <v>127</v>
      </c>
      <c r="C311" t="s">
        <v>949</v>
      </c>
      <c r="D311">
        <v>277.99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 s="1">
        <v>780000</v>
      </c>
      <c r="Q311" s="1" t="s">
        <v>975</v>
      </c>
      <c r="R311" s="1" t="s">
        <v>975</v>
      </c>
      <c r="S311" s="1" t="s">
        <v>975</v>
      </c>
      <c r="T311" s="1" t="s">
        <v>975</v>
      </c>
      <c r="U311" s="1">
        <v>780000</v>
      </c>
      <c r="V311" s="13">
        <v>1</v>
      </c>
      <c r="W311" s="13">
        <v>0</v>
      </c>
      <c r="X311" s="13">
        <v>0</v>
      </c>
      <c r="Y311" s="13">
        <v>0</v>
      </c>
      <c r="Z311" s="13">
        <v>0</v>
      </c>
    </row>
    <row r="312" spans="1:26" x14ac:dyDescent="0.2">
      <c r="A312" t="s">
        <v>367</v>
      </c>
      <c r="B312" t="s">
        <v>368</v>
      </c>
      <c r="C312" t="s">
        <v>950</v>
      </c>
      <c r="D312">
        <v>343.68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 s="1" t="s">
        <v>975</v>
      </c>
      <c r="Q312" s="1">
        <v>220000</v>
      </c>
      <c r="R312" s="1" t="s">
        <v>975</v>
      </c>
      <c r="S312" s="1" t="s">
        <v>975</v>
      </c>
      <c r="T312" s="1" t="s">
        <v>975</v>
      </c>
      <c r="U312" s="1">
        <v>220000</v>
      </c>
      <c r="V312" s="13">
        <v>0</v>
      </c>
      <c r="W312" s="13">
        <v>1</v>
      </c>
      <c r="X312" s="13">
        <v>0</v>
      </c>
      <c r="Y312" s="13">
        <v>0</v>
      </c>
      <c r="Z312" s="13">
        <v>0</v>
      </c>
    </row>
    <row r="313" spans="1:26" x14ac:dyDescent="0.2">
      <c r="A313" t="s">
        <v>504</v>
      </c>
      <c r="B313" t="s">
        <v>505</v>
      </c>
      <c r="C313" t="s">
        <v>951</v>
      </c>
      <c r="D313">
        <v>65.45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1</v>
      </c>
      <c r="P313" s="1" t="s">
        <v>975</v>
      </c>
      <c r="Q313" s="1" t="s">
        <v>975</v>
      </c>
      <c r="R313" s="1">
        <v>150000</v>
      </c>
      <c r="S313" s="1" t="s">
        <v>975</v>
      </c>
      <c r="T313" s="1" t="s">
        <v>975</v>
      </c>
      <c r="U313" s="1">
        <v>150000</v>
      </c>
      <c r="V313" s="13">
        <v>0</v>
      </c>
      <c r="W313" s="13">
        <v>0</v>
      </c>
      <c r="X313" s="13">
        <v>1</v>
      </c>
      <c r="Y313" s="13">
        <v>0</v>
      </c>
      <c r="Z313" s="13">
        <v>0</v>
      </c>
    </row>
    <row r="314" spans="1:26" x14ac:dyDescent="0.2">
      <c r="A314" t="s">
        <v>506</v>
      </c>
      <c r="B314" t="s">
        <v>507</v>
      </c>
      <c r="C314" t="s">
        <v>952</v>
      </c>
      <c r="D314">
        <v>27.58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1</v>
      </c>
      <c r="P314" s="1" t="s">
        <v>975</v>
      </c>
      <c r="Q314" s="1" t="s">
        <v>975</v>
      </c>
      <c r="R314" s="1">
        <v>830000</v>
      </c>
      <c r="S314" s="1" t="s">
        <v>975</v>
      </c>
      <c r="T314" s="1" t="s">
        <v>975</v>
      </c>
      <c r="U314" s="1">
        <v>830000</v>
      </c>
      <c r="V314" s="13">
        <v>0</v>
      </c>
      <c r="W314" s="13">
        <v>0</v>
      </c>
      <c r="X314" s="13">
        <v>1</v>
      </c>
      <c r="Y314" s="13">
        <v>0</v>
      </c>
      <c r="Z314" s="13">
        <v>0</v>
      </c>
    </row>
    <row r="315" spans="1:26" x14ac:dyDescent="0.2">
      <c r="A315" t="s">
        <v>508</v>
      </c>
      <c r="B315" t="s">
        <v>509</v>
      </c>
      <c r="C315" t="s">
        <v>953</v>
      </c>
      <c r="D315">
        <v>531.47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1</v>
      </c>
      <c r="P315" s="1" t="s">
        <v>975</v>
      </c>
      <c r="Q315" s="1" t="s">
        <v>975</v>
      </c>
      <c r="R315" s="1">
        <v>98000</v>
      </c>
      <c r="S315" s="1" t="s">
        <v>975</v>
      </c>
      <c r="T315" s="1" t="s">
        <v>975</v>
      </c>
      <c r="U315" s="1">
        <v>98000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</row>
    <row r="316" spans="1:26" x14ac:dyDescent="0.2">
      <c r="A316" t="s">
        <v>510</v>
      </c>
      <c r="B316" t="s">
        <v>511</v>
      </c>
      <c r="C316" t="s">
        <v>954</v>
      </c>
      <c r="D316">
        <v>46.71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1</v>
      </c>
      <c r="P316" s="1" t="s">
        <v>975</v>
      </c>
      <c r="Q316" s="1" t="s">
        <v>975</v>
      </c>
      <c r="R316" s="1">
        <v>5300000</v>
      </c>
      <c r="S316" s="1" t="s">
        <v>975</v>
      </c>
      <c r="T316" s="1" t="s">
        <v>975</v>
      </c>
      <c r="U316" s="1">
        <v>5300000</v>
      </c>
      <c r="V316" s="13">
        <v>0</v>
      </c>
      <c r="W316" s="13">
        <v>0</v>
      </c>
      <c r="X316" s="13">
        <v>1</v>
      </c>
      <c r="Y316" s="13">
        <v>0</v>
      </c>
      <c r="Z316" s="13">
        <v>0</v>
      </c>
    </row>
    <row r="317" spans="1:26" x14ac:dyDescent="0.2">
      <c r="A317" t="s">
        <v>512</v>
      </c>
      <c r="B317" t="s">
        <v>513</v>
      </c>
      <c r="C317" t="s">
        <v>955</v>
      </c>
      <c r="D317">
        <v>95.28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1</v>
      </c>
      <c r="P317" s="1" t="s">
        <v>975</v>
      </c>
      <c r="Q317" s="1" t="s">
        <v>975</v>
      </c>
      <c r="R317" s="1">
        <v>230000</v>
      </c>
      <c r="S317" s="1" t="s">
        <v>975</v>
      </c>
      <c r="T317" s="1" t="s">
        <v>975</v>
      </c>
      <c r="U317" s="1">
        <v>230000</v>
      </c>
      <c r="V317" s="13">
        <v>0</v>
      </c>
      <c r="W317" s="13">
        <v>0</v>
      </c>
      <c r="X317" s="13">
        <v>1</v>
      </c>
      <c r="Y317" s="13">
        <v>0</v>
      </c>
      <c r="Z317" s="13">
        <v>0</v>
      </c>
    </row>
    <row r="318" spans="1:26" x14ac:dyDescent="0.2">
      <c r="A318" t="s">
        <v>600</v>
      </c>
      <c r="B318" t="s">
        <v>601</v>
      </c>
      <c r="C318" t="s">
        <v>956</v>
      </c>
      <c r="D318">
        <v>34.53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1</v>
      </c>
      <c r="P318" s="1" t="s">
        <v>975</v>
      </c>
      <c r="Q318" s="1" t="s">
        <v>975</v>
      </c>
      <c r="R318" s="1" t="s">
        <v>975</v>
      </c>
      <c r="S318" s="1">
        <v>1700000</v>
      </c>
      <c r="T318" s="1" t="s">
        <v>975</v>
      </c>
      <c r="U318" s="1">
        <v>1700000</v>
      </c>
      <c r="V318" s="13">
        <v>0</v>
      </c>
      <c r="W318" s="13">
        <v>0</v>
      </c>
      <c r="X318" s="13">
        <v>0</v>
      </c>
      <c r="Y318" s="13">
        <v>1</v>
      </c>
      <c r="Z318" s="13">
        <v>0</v>
      </c>
    </row>
    <row r="319" spans="1:26" x14ac:dyDescent="0.2">
      <c r="A319" t="s">
        <v>132</v>
      </c>
      <c r="B319" t="s">
        <v>133</v>
      </c>
      <c r="C319" t="s">
        <v>957</v>
      </c>
      <c r="D319">
        <v>15.18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 s="1">
        <v>2000000</v>
      </c>
      <c r="Q319" s="1" t="s">
        <v>975</v>
      </c>
      <c r="R319" s="1" t="s">
        <v>975</v>
      </c>
      <c r="S319" s="1" t="s">
        <v>975</v>
      </c>
      <c r="T319" s="1" t="s">
        <v>975</v>
      </c>
      <c r="U319" s="1">
        <v>2000000</v>
      </c>
      <c r="V319" s="13">
        <v>1</v>
      </c>
      <c r="W319" s="13">
        <v>0</v>
      </c>
      <c r="X319" s="13">
        <v>0</v>
      </c>
      <c r="Y319" s="13">
        <v>0</v>
      </c>
      <c r="Z319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mz1</dc:creator>
  <cp:lastModifiedBy>Shami Shah, Adnan</cp:lastModifiedBy>
  <dcterms:created xsi:type="dcterms:W3CDTF">2024-01-18T16:33:01Z</dcterms:created>
  <dcterms:modified xsi:type="dcterms:W3CDTF">2024-01-21T23:10:29Z</dcterms:modified>
</cp:coreProperties>
</file>