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refrence\0.5\"/>
    </mc:Choice>
  </mc:AlternateContent>
  <xr:revisionPtr revIDLastSave="0" documentId="13_ncr:1_{B17AF1E3-CDFA-47FF-B96D-399F21ED416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findings" sheetId="3" r:id="rId2"/>
    <sheet name="0.5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K3" i="1"/>
  <c r="K4" i="1"/>
  <c r="X5" i="1"/>
  <c r="K5" i="1"/>
  <c r="K6" i="1"/>
  <c r="K7" i="1"/>
  <c r="K8" i="1"/>
  <c r="K9" i="1"/>
  <c r="K10" i="1"/>
  <c r="K11" i="1"/>
  <c r="K12" i="1"/>
  <c r="K13" i="1"/>
</calcChain>
</file>

<file path=xl/sharedStrings.xml><?xml version="1.0" encoding="utf-8"?>
<sst xmlns="http://schemas.openxmlformats.org/spreadsheetml/2006/main" count="32" uniqueCount="23">
  <si>
    <t>Grating lobe</t>
  </si>
  <si>
    <t>Second lobe</t>
  </si>
  <si>
    <t xml:space="preserve">Spacing </t>
  </si>
  <si>
    <t>3db</t>
  </si>
  <si>
    <t>Mainbeam</t>
  </si>
  <si>
    <t xml:space="preserve">fitness score </t>
  </si>
  <si>
    <t>deg</t>
  </si>
  <si>
    <t>Column3</t>
  </si>
  <si>
    <t>Target</t>
  </si>
  <si>
    <t>deg2</t>
  </si>
  <si>
    <t>deg3</t>
  </si>
  <si>
    <t>3db2</t>
  </si>
  <si>
    <t>Spacing</t>
  </si>
  <si>
    <t>Main</t>
  </si>
  <si>
    <t>Second</t>
  </si>
  <si>
    <t>Grating</t>
  </si>
  <si>
    <t>fitness</t>
  </si>
  <si>
    <t>3db4</t>
  </si>
  <si>
    <t>&gt;10</t>
  </si>
  <si>
    <t>&gt;0</t>
  </si>
  <si>
    <t>&gt;-10</t>
  </si>
  <si>
    <t>&gt;-5</t>
  </si>
  <si>
    <t>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</si>
</sst>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2">
    <dxf>
      <numFmt numFmtId="0" formatCode="General"/>
      <fill>
        <patternFill patternType="solid">
          <fgColor indexed="64"/>
          <bgColor theme="5" tint="0.59999389629810485"/>
        </patternFill>
      </fill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Uniformly spaced antennas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Sheet1!$C$1</c:f>
              <c:strCache>
                <c:ptCount val="1"/>
                <c:pt idx="0">
                  <c:v>Mainbeam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val>
            <c:numRef>
              <c:f>Sheet1!$C$2:$C$13</c:f>
              <c:numCache>
                <c:formatCode>General</c:formatCode>
                <c:ptCount val="12"/>
                <c:pt idx="0">
                  <c:v>11.06</c:v>
                </c:pt>
                <c:pt idx="1">
                  <c:v>10.66</c:v>
                </c:pt>
                <c:pt idx="2">
                  <c:v>10.220000000000001</c:v>
                </c:pt>
                <c:pt idx="3">
                  <c:v>8.73</c:v>
                </c:pt>
                <c:pt idx="4">
                  <c:v>12.471500000000001</c:v>
                </c:pt>
                <c:pt idx="5">
                  <c:v>8.33</c:v>
                </c:pt>
                <c:pt idx="6">
                  <c:v>8.0299999999999994</c:v>
                </c:pt>
                <c:pt idx="7">
                  <c:v>8</c:v>
                </c:pt>
                <c:pt idx="8">
                  <c:v>9.81</c:v>
                </c:pt>
                <c:pt idx="9">
                  <c:v>9.73</c:v>
                </c:pt>
                <c:pt idx="10">
                  <c:v>10.01</c:v>
                </c:pt>
                <c:pt idx="11">
                  <c:v>9.83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BF-41AE-B3A6-FE39CD59EB1A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Second lobe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Sheet1!$E$2:$E$13</c:f>
              <c:numCache>
                <c:formatCode>General</c:formatCode>
                <c:ptCount val="12"/>
                <c:pt idx="0">
                  <c:v>-2.23</c:v>
                </c:pt>
                <c:pt idx="1">
                  <c:v>-1.47</c:v>
                </c:pt>
                <c:pt idx="2">
                  <c:v>-1</c:v>
                </c:pt>
                <c:pt idx="3">
                  <c:v>-0.79</c:v>
                </c:pt>
                <c:pt idx="4">
                  <c:v>-2.81</c:v>
                </c:pt>
                <c:pt idx="5">
                  <c:v>-1.1000000000000001</c:v>
                </c:pt>
                <c:pt idx="6">
                  <c:v>-2.79</c:v>
                </c:pt>
                <c:pt idx="7">
                  <c:v>-4.1399999999999997</c:v>
                </c:pt>
                <c:pt idx="8">
                  <c:v>-2.08</c:v>
                </c:pt>
                <c:pt idx="9">
                  <c:v>-2.1</c:v>
                </c:pt>
                <c:pt idx="10">
                  <c:v>-2.19</c:v>
                </c:pt>
                <c:pt idx="11">
                  <c:v>-2.16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BF-41AE-B3A6-FE39CD59EB1A}"/>
            </c:ext>
          </c:extLst>
        </c:ser>
        <c:ser>
          <c:idx val="10"/>
          <c:order val="10"/>
          <c:tx>
            <c:strRef>
              <c:f>Sheet1!$K$1</c:f>
              <c:strCache>
                <c:ptCount val="1"/>
                <c:pt idx="0">
                  <c:v>div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Sheet1!$K$2:$K$13</c:f>
              <c:numCache>
                <c:formatCode>General</c:formatCode>
                <c:ptCount val="12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32</c:v>
                </c:pt>
                <c:pt idx="4">
                  <c:v>4</c:v>
                </c:pt>
                <c:pt idx="5">
                  <c:v>14</c:v>
                </c:pt>
                <c:pt idx="6">
                  <c:v>17</c:v>
                </c:pt>
                <c:pt idx="7">
                  <c:v>27</c:v>
                </c:pt>
                <c:pt idx="8">
                  <c:v>6</c:v>
                </c:pt>
                <c:pt idx="9">
                  <c:v>6</c:v>
                </c:pt>
                <c:pt idx="10">
                  <c:v>9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BF-41AE-B3A6-FE39CD59EB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6405471"/>
        <c:axId val="89640339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</c15:sqref>
                        </c15:formulaRef>
                      </c:ext>
                    </c:extLst>
                    <c:strCache>
                      <c:ptCount val="1"/>
                      <c:pt idx="0">
                        <c:v>Spacing 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Sheet1!$A$2:$A$13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0.5</c:v>
                      </c:pt>
                      <c:pt idx="1">
                        <c:v>0.5</c:v>
                      </c:pt>
                      <c:pt idx="2">
                        <c:v>0.5</c:v>
                      </c:pt>
                      <c:pt idx="3">
                        <c:v>0.5</c:v>
                      </c:pt>
                      <c:pt idx="4">
                        <c:v>0.7</c:v>
                      </c:pt>
                      <c:pt idx="5">
                        <c:v>0.7</c:v>
                      </c:pt>
                      <c:pt idx="6">
                        <c:v>0.7</c:v>
                      </c:pt>
                      <c:pt idx="7">
                        <c:v>0.7</c:v>
                      </c:pt>
                      <c:pt idx="8">
                        <c:v>1.5</c:v>
                      </c:pt>
                      <c:pt idx="9">
                        <c:v>1.5</c:v>
                      </c:pt>
                      <c:pt idx="10">
                        <c:v>1.5</c:v>
                      </c:pt>
                      <c:pt idx="11">
                        <c:v>1.5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8ABF-41AE-B3A6-FE39CD59EB1A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Target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90</c:v>
                      </c:pt>
                      <c:pt idx="1">
                        <c:v>70</c:v>
                      </c:pt>
                      <c:pt idx="2">
                        <c:v>60</c:v>
                      </c:pt>
                      <c:pt idx="3">
                        <c:v>30</c:v>
                      </c:pt>
                      <c:pt idx="4">
                        <c:v>90</c:v>
                      </c:pt>
                      <c:pt idx="5">
                        <c:v>60</c:v>
                      </c:pt>
                      <c:pt idx="6">
                        <c:v>45</c:v>
                      </c:pt>
                      <c:pt idx="7">
                        <c:v>30</c:v>
                      </c:pt>
                      <c:pt idx="8">
                        <c:v>90</c:v>
                      </c:pt>
                      <c:pt idx="9">
                        <c:v>60</c:v>
                      </c:pt>
                      <c:pt idx="10">
                        <c:v>45</c:v>
                      </c:pt>
                      <c:pt idx="11">
                        <c:v>30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8ABF-41AE-B3A6-FE39CD59EB1A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deg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90</c:v>
                      </c:pt>
                      <c:pt idx="1">
                        <c:v>71</c:v>
                      </c:pt>
                      <c:pt idx="2">
                        <c:v>61</c:v>
                      </c:pt>
                      <c:pt idx="3">
                        <c:v>34</c:v>
                      </c:pt>
                      <c:pt idx="4">
                        <c:v>90</c:v>
                      </c:pt>
                      <c:pt idx="5">
                        <c:v>60</c:v>
                      </c:pt>
                      <c:pt idx="6">
                        <c:v>45</c:v>
                      </c:pt>
                      <c:pt idx="7">
                        <c:v>30</c:v>
                      </c:pt>
                      <c:pt idx="8">
                        <c:v>90</c:v>
                      </c:pt>
                      <c:pt idx="9">
                        <c:v>60</c:v>
                      </c:pt>
                      <c:pt idx="10">
                        <c:v>45</c:v>
                      </c:pt>
                      <c:pt idx="11">
                        <c:v>30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8ABF-41AE-B3A6-FE39CD59EB1A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deg2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Sheet1!$F$2:$F$13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60</c:v>
                      </c:pt>
                      <c:pt idx="1">
                        <c:v>101</c:v>
                      </c:pt>
                      <c:pt idx="2">
                        <c:v>90</c:v>
                      </c:pt>
                      <c:pt idx="3">
                        <c:v>69</c:v>
                      </c:pt>
                      <c:pt idx="4">
                        <c:v>69</c:v>
                      </c:pt>
                      <c:pt idx="5">
                        <c:v>81</c:v>
                      </c:pt>
                      <c:pt idx="6">
                        <c:v>68</c:v>
                      </c:pt>
                      <c:pt idx="7">
                        <c:v>58</c:v>
                      </c:pt>
                      <c:pt idx="8">
                        <c:v>81</c:v>
                      </c:pt>
                      <c:pt idx="9">
                        <c:v>49</c:v>
                      </c:pt>
                      <c:pt idx="10">
                        <c:v>57</c:v>
                      </c:pt>
                      <c:pt idx="11">
                        <c:v>45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8ABF-41AE-B3A6-FE39CD59EB1A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Sheet1!$G$1</c15:sqref>
                        </c15:formulaRef>
                      </c:ext>
                    </c:extLst>
                    <c:strCache>
                      <c:ptCount val="1"/>
                      <c:pt idx="0">
                        <c:v>Grating lobe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Sheet1!$G$2:$G$13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3">
                        <c:v>4.0199999999999996</c:v>
                      </c:pt>
                      <c:pt idx="5">
                        <c:v>8.31</c:v>
                      </c:pt>
                      <c:pt idx="6">
                        <c:v>8.0299999999999994</c:v>
                      </c:pt>
                      <c:pt idx="7">
                        <c:v>8</c:v>
                      </c:pt>
                      <c:pt idx="8">
                        <c:v>9.92</c:v>
                      </c:pt>
                      <c:pt idx="9">
                        <c:v>9.58</c:v>
                      </c:pt>
                      <c:pt idx="10">
                        <c:v>9.86</c:v>
                      </c:pt>
                      <c:pt idx="11">
                        <c:v>9.57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8ABF-41AE-B3A6-FE39CD59EB1A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Sheet1!$H$1</c15:sqref>
                        </c15:formulaRef>
                      </c:ext>
                    </c:extLst>
                    <c:strCache>
                      <c:ptCount val="1"/>
                      <c:pt idx="0">
                        <c:v>deg3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Sheet1!$H$2:$H$13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3">
                        <c:v>180</c:v>
                      </c:pt>
                      <c:pt idx="5">
                        <c:v>159</c:v>
                      </c:pt>
                      <c:pt idx="6">
                        <c:v>136</c:v>
                      </c:pt>
                      <c:pt idx="7">
                        <c:v>125</c:v>
                      </c:pt>
                      <c:pt idx="8">
                        <c:v>132</c:v>
                      </c:pt>
                      <c:pt idx="9">
                        <c:v>100</c:v>
                      </c:pt>
                      <c:pt idx="10">
                        <c:v>88</c:v>
                      </c:pt>
                      <c:pt idx="11">
                        <c:v>78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8ABF-41AE-B3A6-FE39CD59EB1A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Sheet1!$I$1</c15:sqref>
                        </c15:formulaRef>
                      </c:ext>
                    </c:extLst>
                    <c:strCache>
                      <c:ptCount val="1"/>
                      <c:pt idx="0">
                        <c:v>3db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Sheet1!$I$2:$I$13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99</c:v>
                      </c:pt>
                      <c:pt idx="1">
                        <c:v>80</c:v>
                      </c:pt>
                      <c:pt idx="2">
                        <c:v>71</c:v>
                      </c:pt>
                      <c:pt idx="3">
                        <c:v>47</c:v>
                      </c:pt>
                      <c:pt idx="4">
                        <c:v>93</c:v>
                      </c:pt>
                      <c:pt idx="5">
                        <c:v>67</c:v>
                      </c:pt>
                      <c:pt idx="6">
                        <c:v>53</c:v>
                      </c:pt>
                      <c:pt idx="7">
                        <c:v>43</c:v>
                      </c:pt>
                      <c:pt idx="8">
                        <c:v>93</c:v>
                      </c:pt>
                      <c:pt idx="9">
                        <c:v>63</c:v>
                      </c:pt>
                      <c:pt idx="10">
                        <c:v>49</c:v>
                      </c:pt>
                      <c:pt idx="11">
                        <c:v>36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8ABF-41AE-B3A6-FE39CD59EB1A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Sheet1!$J$1</c15:sqref>
                        </c15:formulaRef>
                      </c:ext>
                    </c:extLst>
                    <c:strCache>
                      <c:ptCount val="1"/>
                      <c:pt idx="0">
                        <c:v>3db2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Sheet1!$J$2:$J$13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81</c:v>
                      </c:pt>
                      <c:pt idx="1">
                        <c:v>61</c:v>
                      </c:pt>
                      <c:pt idx="2">
                        <c:v>51</c:v>
                      </c:pt>
                      <c:pt idx="3">
                        <c:v>15</c:v>
                      </c:pt>
                      <c:pt idx="4">
                        <c:v>97</c:v>
                      </c:pt>
                      <c:pt idx="5">
                        <c:v>53</c:v>
                      </c:pt>
                      <c:pt idx="6">
                        <c:v>36</c:v>
                      </c:pt>
                      <c:pt idx="7">
                        <c:v>16</c:v>
                      </c:pt>
                      <c:pt idx="8">
                        <c:v>87</c:v>
                      </c:pt>
                      <c:pt idx="9">
                        <c:v>57</c:v>
                      </c:pt>
                      <c:pt idx="10">
                        <c:v>40</c:v>
                      </c:pt>
                      <c:pt idx="11">
                        <c:v>24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8ABF-41AE-B3A6-FE39CD59EB1A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Sheet1!$L$1</c15:sqref>
                        </c15:formulaRef>
                      </c:ext>
                    </c:extLst>
                    <c:strCache>
                      <c:ptCount val="1"/>
                      <c:pt idx="0">
                        <c:v>fitness score 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Sheet1!$L$2:$L$13</c15:sqref>
                        </c15:formulaRef>
                      </c:ext>
                    </c:extLst>
                    <c:numCache>
                      <c:formatCode>General</c:formatCode>
                      <c:ptCount val="12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8ABF-41AE-B3A6-FE39CD59EB1A}"/>
                  </c:ext>
                </c:extLst>
              </c15:ser>
            </c15:filteredLineSeries>
          </c:ext>
        </c:extLst>
      </c:lineChart>
      <c:catAx>
        <c:axId val="8964054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403391"/>
        <c:crosses val="autoZero"/>
        <c:auto val="1"/>
        <c:lblAlgn val="ctr"/>
        <c:lblOffset val="100"/>
        <c:noMultiLvlLbl val="0"/>
      </c:catAx>
      <c:valAx>
        <c:axId val="89640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405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Grating lobe</a:t>
            </a:r>
            <a:r>
              <a:rPr lang="en-ZA" baseline="0"/>
              <a:t> vs HPBW</a:t>
            </a:r>
            <a:endParaRPr lang="en-Z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Grating lobe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Sheet1!$G$2:$G$13</c:f>
              <c:numCache>
                <c:formatCode>General</c:formatCode>
                <c:ptCount val="12"/>
                <c:pt idx="3">
                  <c:v>4.0199999999999996</c:v>
                </c:pt>
                <c:pt idx="5">
                  <c:v>8.31</c:v>
                </c:pt>
                <c:pt idx="6">
                  <c:v>8.0299999999999994</c:v>
                </c:pt>
                <c:pt idx="7">
                  <c:v>8</c:v>
                </c:pt>
                <c:pt idx="8">
                  <c:v>9.92</c:v>
                </c:pt>
                <c:pt idx="9">
                  <c:v>9.58</c:v>
                </c:pt>
                <c:pt idx="10">
                  <c:v>9.86</c:v>
                </c:pt>
                <c:pt idx="11">
                  <c:v>9.57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80-4A89-A2FF-DAC920DD98EE}"/>
            </c:ext>
          </c:extLst>
        </c:ser>
        <c:ser>
          <c:idx val="4"/>
          <c:order val="4"/>
          <c:tx>
            <c:strRef>
              <c:f>Sheet1!$K$1</c:f>
              <c:strCache>
                <c:ptCount val="1"/>
                <c:pt idx="0">
                  <c:v>div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Sheet1!$K$2:$K$13</c:f>
              <c:numCache>
                <c:formatCode>General</c:formatCode>
                <c:ptCount val="12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32</c:v>
                </c:pt>
                <c:pt idx="4">
                  <c:v>4</c:v>
                </c:pt>
                <c:pt idx="5">
                  <c:v>14</c:v>
                </c:pt>
                <c:pt idx="6">
                  <c:v>17</c:v>
                </c:pt>
                <c:pt idx="7">
                  <c:v>27</c:v>
                </c:pt>
                <c:pt idx="8">
                  <c:v>6</c:v>
                </c:pt>
                <c:pt idx="9">
                  <c:v>6</c:v>
                </c:pt>
                <c:pt idx="10">
                  <c:v>9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80-4A89-A2FF-DAC920DD9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6526303"/>
        <c:axId val="896528799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Sheet1!$H$1</c15:sqref>
                        </c15:formulaRef>
                      </c:ext>
                    </c:extLst>
                    <c:strCache>
                      <c:ptCount val="1"/>
                      <c:pt idx="0">
                        <c:v>deg3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Sheet1!$H$2:$H$13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3">
                        <c:v>180</c:v>
                      </c:pt>
                      <c:pt idx="5">
                        <c:v>159</c:v>
                      </c:pt>
                      <c:pt idx="6">
                        <c:v>136</c:v>
                      </c:pt>
                      <c:pt idx="7">
                        <c:v>125</c:v>
                      </c:pt>
                      <c:pt idx="8">
                        <c:v>132</c:v>
                      </c:pt>
                      <c:pt idx="9">
                        <c:v>100</c:v>
                      </c:pt>
                      <c:pt idx="10">
                        <c:v>88</c:v>
                      </c:pt>
                      <c:pt idx="11">
                        <c:v>78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D180-4A89-A2FF-DAC920DD98EE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Sheet1!$I$1</c15:sqref>
                        </c15:formulaRef>
                      </c:ext>
                    </c:extLst>
                    <c:strCache>
                      <c:ptCount val="1"/>
                      <c:pt idx="0">
                        <c:v>3db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Sheet1!$I$2:$I$13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99</c:v>
                      </c:pt>
                      <c:pt idx="1">
                        <c:v>80</c:v>
                      </c:pt>
                      <c:pt idx="2">
                        <c:v>71</c:v>
                      </c:pt>
                      <c:pt idx="3">
                        <c:v>47</c:v>
                      </c:pt>
                      <c:pt idx="4">
                        <c:v>93</c:v>
                      </c:pt>
                      <c:pt idx="5">
                        <c:v>67</c:v>
                      </c:pt>
                      <c:pt idx="6">
                        <c:v>53</c:v>
                      </c:pt>
                      <c:pt idx="7">
                        <c:v>43</c:v>
                      </c:pt>
                      <c:pt idx="8">
                        <c:v>93</c:v>
                      </c:pt>
                      <c:pt idx="9">
                        <c:v>63</c:v>
                      </c:pt>
                      <c:pt idx="10">
                        <c:v>49</c:v>
                      </c:pt>
                      <c:pt idx="11">
                        <c:v>36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D180-4A89-A2FF-DAC920DD98EE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Sheet1!$J$1</c15:sqref>
                        </c15:formulaRef>
                      </c:ext>
                    </c:extLst>
                    <c:strCache>
                      <c:ptCount val="1"/>
                      <c:pt idx="0">
                        <c:v>3db2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Sheet1!$J$2:$J$13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81</c:v>
                      </c:pt>
                      <c:pt idx="1">
                        <c:v>61</c:v>
                      </c:pt>
                      <c:pt idx="2">
                        <c:v>51</c:v>
                      </c:pt>
                      <c:pt idx="3">
                        <c:v>15</c:v>
                      </c:pt>
                      <c:pt idx="4">
                        <c:v>97</c:v>
                      </c:pt>
                      <c:pt idx="5">
                        <c:v>53</c:v>
                      </c:pt>
                      <c:pt idx="6">
                        <c:v>36</c:v>
                      </c:pt>
                      <c:pt idx="7">
                        <c:v>16</c:v>
                      </c:pt>
                      <c:pt idx="8">
                        <c:v>87</c:v>
                      </c:pt>
                      <c:pt idx="9">
                        <c:v>57</c:v>
                      </c:pt>
                      <c:pt idx="10">
                        <c:v>40</c:v>
                      </c:pt>
                      <c:pt idx="11">
                        <c:v>24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D180-4A89-A2FF-DAC920DD98EE}"/>
                  </c:ext>
                </c:extLst>
              </c15:ser>
            </c15:filteredLineSeries>
          </c:ext>
        </c:extLst>
      </c:lineChart>
      <c:catAx>
        <c:axId val="8965263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528799"/>
        <c:crosses val="autoZero"/>
        <c:auto val="1"/>
        <c:lblAlgn val="ctr"/>
        <c:lblOffset val="100"/>
        <c:noMultiLvlLbl val="0"/>
      </c:catAx>
      <c:valAx>
        <c:axId val="89652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526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2025371828521432E-2"/>
          <c:y val="5.5555555555555552E-2"/>
          <c:w val="0.89019685039370078"/>
          <c:h val="0.8416746864975212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Target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Sheet1!$B$2:$B$5</c:f>
              <c:numCache>
                <c:formatCode>General</c:formatCode>
                <c:ptCount val="4"/>
                <c:pt idx="0">
                  <c:v>90</c:v>
                </c:pt>
                <c:pt idx="1">
                  <c:v>70</c:v>
                </c:pt>
                <c:pt idx="2">
                  <c:v>60</c:v>
                </c:pt>
                <c:pt idx="3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B8-4DFD-8157-0C60905A1E35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deg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Sheet1!$D$2:$D$5</c:f>
              <c:numCache>
                <c:formatCode>General</c:formatCode>
                <c:ptCount val="4"/>
                <c:pt idx="0">
                  <c:v>90</c:v>
                </c:pt>
                <c:pt idx="1">
                  <c:v>71</c:v>
                </c:pt>
                <c:pt idx="2">
                  <c:v>61</c:v>
                </c:pt>
                <c:pt idx="3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BB8-4DFD-8157-0C60905A1E35}"/>
            </c:ext>
          </c:extLst>
        </c:ser>
        <c:ser>
          <c:idx val="3"/>
          <c:order val="3"/>
          <c:tx>
            <c:strRef>
              <c:f>Sheet1!$K$1</c:f>
              <c:strCache>
                <c:ptCount val="1"/>
                <c:pt idx="0">
                  <c:v>div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Sheet1!$K$2:$K$5</c:f>
              <c:numCache>
                <c:formatCode>General</c:formatCode>
                <c:ptCount val="4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BB8-4DFD-8157-0C60905A1E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5568191"/>
        <c:axId val="825568607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deg2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Sheet1!$F$2:$F$5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60</c:v>
                      </c:pt>
                      <c:pt idx="1">
                        <c:v>101</c:v>
                      </c:pt>
                      <c:pt idx="2">
                        <c:v>90</c:v>
                      </c:pt>
                      <c:pt idx="3">
                        <c:v>69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2BB8-4DFD-8157-0C60905A1E35}"/>
                  </c:ext>
                </c:extLst>
              </c15:ser>
            </c15:filteredLineSeries>
          </c:ext>
        </c:extLst>
      </c:lineChart>
      <c:catAx>
        <c:axId val="8255681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568607"/>
        <c:crosses val="autoZero"/>
        <c:auto val="1"/>
        <c:lblAlgn val="ctr"/>
        <c:lblOffset val="100"/>
        <c:noMultiLvlLbl val="0"/>
      </c:catAx>
      <c:valAx>
        <c:axId val="82556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56819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Mainbeam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Sheet1!$C$2:$C$5</c:f>
              <c:numCache>
                <c:formatCode>General</c:formatCode>
                <c:ptCount val="4"/>
                <c:pt idx="0">
                  <c:v>11.06</c:v>
                </c:pt>
                <c:pt idx="1">
                  <c:v>10.66</c:v>
                </c:pt>
                <c:pt idx="2">
                  <c:v>10.220000000000001</c:v>
                </c:pt>
                <c:pt idx="3">
                  <c:v>8.73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7F-473D-A7B2-27CE0572BD3F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Second lobe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Sheet1!$E$2:$E$5</c:f>
              <c:numCache>
                <c:formatCode>General</c:formatCode>
                <c:ptCount val="4"/>
                <c:pt idx="0">
                  <c:v>-2.23</c:v>
                </c:pt>
                <c:pt idx="1">
                  <c:v>-1.47</c:v>
                </c:pt>
                <c:pt idx="2">
                  <c:v>-1</c:v>
                </c:pt>
                <c:pt idx="3">
                  <c:v>-0.79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7F-473D-A7B2-27CE0572BD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3181631"/>
        <c:axId val="823182047"/>
      </c:lineChart>
      <c:catAx>
        <c:axId val="8231816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3182047"/>
        <c:crosses val="autoZero"/>
        <c:auto val="1"/>
        <c:lblAlgn val="ctr"/>
        <c:lblOffset val="100"/>
        <c:noMultiLvlLbl val="0"/>
      </c:catAx>
      <c:valAx>
        <c:axId val="82318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318163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0</xdr:row>
      <xdr:rowOff>22860</xdr:rowOff>
    </xdr:from>
    <xdr:to>
      <xdr:col>10</xdr:col>
      <xdr:colOff>99060</xdr:colOff>
      <xdr:row>23</xdr:row>
      <xdr:rowOff>167640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EFEF65C-F314-4AF1-A6B2-1D1E4FE915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99060</xdr:colOff>
      <xdr:row>24</xdr:row>
      <xdr:rowOff>99060</xdr:rowOff>
    </xdr:from>
    <xdr:to>
      <xdr:col>11</xdr:col>
      <xdr:colOff>38100</xdr:colOff>
      <xdr:row>40</xdr:row>
      <xdr:rowOff>60960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BB56080-F35C-44B8-9F69-3C53214A03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205740</xdr:colOff>
      <xdr:row>1</xdr:row>
      <xdr:rowOff>102870</xdr:rowOff>
    </xdr:from>
    <xdr:to>
      <xdr:col>10</xdr:col>
      <xdr:colOff>403860</xdr:colOff>
      <xdr:row>25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35AE47-F398-407F-B978-239AC43850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556260</xdr:colOff>
      <xdr:row>1</xdr:row>
      <xdr:rowOff>64770</xdr:rowOff>
    </xdr:from>
    <xdr:to>
      <xdr:col>21</xdr:col>
      <xdr:colOff>388620</xdr:colOff>
      <xdr:row>25</xdr:row>
      <xdr:rowOff>167640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B3FD2FD-0A69-4D12-8A7A-AFDB24816F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487680</xdr:colOff>
      <xdr:row>27</xdr:row>
      <xdr:rowOff>38100</xdr:rowOff>
    </xdr:from>
    <xdr:to>
      <xdr:col>8</xdr:col>
      <xdr:colOff>198120</xdr:colOff>
      <xdr:row>35</xdr:row>
      <xdr:rowOff>22860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DD13896-73C5-40BF-9EAB-C885307ED9E3}"/>
            </a:ext>
          </a:extLst>
        </xdr:cNvPr>
        <xdr:cNvSpPr txBox="1"/>
      </xdr:nvSpPr>
      <xdr:spPr>
        <a:xfrm>
          <a:off x="487680" y="4975860"/>
          <a:ext cx="4587240" cy="144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ZA" sz="1100"/>
            <a:t>As the beam gets</a:t>
          </a:r>
          <a:r>
            <a:rPr lang="en-ZA" sz="1100" baseline="0"/>
            <a:t> steered further from 90 degrees the HPBW increases. If I cap the HPBW to be 20 degrees (10 either side) the linear antenna array of spacing 0.5 can only be steered 30 degrees from the normal. </a:t>
          </a:r>
          <a:endParaRPr lang="en-ZA" sz="1100"/>
        </a:p>
      </xdr:txBody>
    </xdr:sp>
    <xdr:clientData/>
  </xdr:twoCellAnchor>
  <xdr:twoCellAnchor>
    <xdr:from>
      <xdr:col>11</xdr:col>
      <xdr:colOff>228600</xdr:colOff>
      <xdr:row>27</xdr:row>
      <xdr:rowOff>76200</xdr:rowOff>
    </xdr:from>
    <xdr:to>
      <xdr:col>21</xdr:col>
      <xdr:colOff>30480</xdr:colOff>
      <xdr:row>34</xdr:row>
      <xdr:rowOff>175260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35B748F-1E01-4777-B331-91104C38E975}"/>
            </a:ext>
          </a:extLst>
        </xdr:cNvPr>
        <xdr:cNvSpPr txBox="1"/>
      </xdr:nvSpPr>
      <xdr:spPr>
        <a:xfrm>
          <a:off x="6934200" y="5013960"/>
          <a:ext cx="5897880" cy="1379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ZA" sz="1100"/>
            <a:t>As the main lobe</a:t>
          </a:r>
          <a:r>
            <a:rPr lang="en-ZA" sz="1100" baseline="0"/>
            <a:t> gain decreases the secondary lobe increases. </a:t>
          </a:r>
          <a:endParaRPr lang="en-ZA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3F2397-E585-428E-9657-B6DDED533858}" name="Table1" displayName="Table1" ref="A1:L13" totalsRowShown="0" headerRowDxfId="1">
  <autoFilter ref="A1:L13" xr:uid="{123F2397-E585-428E-9657-B6DDED533858}"/>
  <tableColumns count="12">
    <tableColumn id="1" xr3:uid="{389E02A1-8A9C-4D00-A995-600CE3A1DED9}" name="Spacing "/>
    <tableColumn id="11" xr3:uid="{9EA1EC01-FA96-4C3C-A11E-D378E4AD1A48}" name="Target"/>
    <tableColumn id="2" xr3:uid="{BE252E3C-BD8C-46E5-9136-A8E3D30A35E3}" name="Mainbeam"/>
    <tableColumn id="3" xr3:uid="{5474E643-2C26-43C6-8114-3B6E8ED50FBF}" name="deg"/>
    <tableColumn id="4" xr3:uid="{871F2952-D4BD-489F-B7AC-C61A69E1855B}" name="Second lobe"/>
    <tableColumn id="5" xr3:uid="{C60A5DFE-FED5-4FD5-BD5E-4A3FA3C0DDF8}" name="deg2"/>
    <tableColumn id="6" xr3:uid="{90E7C58D-81A0-4463-B1CC-F9A90F830373}" name="Grating lobe"/>
    <tableColumn id="7" xr3:uid="{2839E95C-B011-41CD-8886-3C39833309E1}" name="deg3"/>
    <tableColumn id="8" xr3:uid="{F4635B1A-F04E-44A3-BDFD-28A60E0F7EE6}" name="3db"/>
    <tableColumn id="9" xr3:uid="{BAF21136-D58E-4EBA-BD20-980400BC7420}" name="3db2"/>
    <tableColumn id="12" xr3:uid="{FE73188C-F0DA-4F52-9842-271BD342EEFA}" name="div" dataDxfId="0">
      <calculatedColumnFormula>ABS(Table1[[#This Row],[3db]]-Table1[[#This Row],[3db2]])</calculatedColumnFormula>
    </tableColumn>
    <tableColumn id="10" xr3:uid="{11DD6C6E-CE28-4523-B757-53AE441161FF}" name="fitness score "/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10961E-9F8D-430D-A305-CFBD51A279B1}" name="Table2" displayName="Table2" ref="A15:K27" totalsRowShown="0">
  <autoFilter ref="A15:K27" xr:uid="{6B10961E-9F8D-430D-A305-CFBD51A279B1}"/>
  <tableColumns count="11">
    <tableColumn id="1" xr3:uid="{7B35713C-D4EE-4BED-8A40-58D082D977F4}" name="Spacing"/>
    <tableColumn id="2" xr3:uid="{8F6D634C-AD1E-494F-A46C-5ADFACF7A360}" name="Target"/>
    <tableColumn id="3" xr3:uid="{62358F4F-16BE-4775-B331-96919712A132}" name="Main"/>
    <tableColumn id="4" xr3:uid="{B7350083-4B02-4013-A32B-7793AEB13E77}" name="deg"/>
    <tableColumn id="5" xr3:uid="{84A392AD-93F0-44C7-B7F7-A5123DB7FAEF}" name="Second"/>
    <tableColumn id="6" xr3:uid="{B9F253CF-D83F-45EE-A33F-0D17B7E6FB12}" name="deg2"/>
    <tableColumn id="7" xr3:uid="{1427FA3E-7634-4591-AE8F-AA65EBF2B831}" name="Grating"/>
    <tableColumn id="8" xr3:uid="{8422E68D-64E1-4A82-8CEB-2E14999A99E7}" name="Column3"/>
    <tableColumn id="9" xr3:uid="{4D920ED2-84B5-449C-8B82-60BCA122D143}" name="3db"/>
    <tableColumn id="10" xr3:uid="{19008F1D-6D15-49CF-8DCD-CD5CABA95E84}" name="3db4"/>
    <tableColumn id="11" xr3:uid="{56F93834-F2AF-4C3B-B6A0-3109395F9BB3}" name="fitnes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7"/>
  <sheetViews>
    <sheetView tabSelected="1" workbookViewId="0">
      <selection activeCell="E30" sqref="E30"/>
    </sheetView>
  </sheetViews>
  <sheetFormatPr defaultRowHeight="14.4" x14ac:dyDescent="0.3"/>
  <cols>
    <col min="1" max="2" width="15.109375" customWidth="1"/>
    <col min="3" max="3" width="12" customWidth="1"/>
    <col min="4" max="4" width="11.77734375" customWidth="1"/>
    <col min="5" max="5" width="13.21875" customWidth="1"/>
    <col min="6" max="6" width="11.77734375" customWidth="1"/>
    <col min="7" max="7" width="13.109375" customWidth="1"/>
    <col min="8" max="10" width="11.77734375" customWidth="1"/>
    <col min="11" max="11" width="13.6640625" customWidth="1"/>
    <col min="12" max="12" width="11.77734375" customWidth="1"/>
  </cols>
  <sheetData>
    <row r="1" spans="1:25" x14ac:dyDescent="0.3">
      <c r="A1" t="s">
        <v>2</v>
      </c>
      <c r="B1" t="s">
        <v>8</v>
      </c>
      <c r="C1" s="1" t="s">
        <v>4</v>
      </c>
      <c r="D1" s="1" t="s">
        <v>6</v>
      </c>
      <c r="E1" s="1" t="s">
        <v>1</v>
      </c>
      <c r="F1" s="1" t="s">
        <v>9</v>
      </c>
      <c r="G1" s="1" t="s">
        <v>0</v>
      </c>
      <c r="H1" s="1" t="s">
        <v>10</v>
      </c>
      <c r="I1" s="1" t="s">
        <v>3</v>
      </c>
      <c r="J1" s="1" t="s">
        <v>11</v>
      </c>
      <c r="K1" s="1" t="s">
        <v>22</v>
      </c>
      <c r="L1" t="s">
        <v>5</v>
      </c>
    </row>
    <row r="2" spans="1:25" x14ac:dyDescent="0.3">
      <c r="A2" s="2">
        <v>0.5</v>
      </c>
      <c r="B2" s="4">
        <v>90</v>
      </c>
      <c r="C2" s="4">
        <v>11.06</v>
      </c>
      <c r="D2" s="4">
        <v>90</v>
      </c>
      <c r="E2" s="4">
        <v>-2.23</v>
      </c>
      <c r="F2" s="4">
        <v>60</v>
      </c>
      <c r="G2" s="4"/>
      <c r="H2" s="4"/>
      <c r="I2" s="4">
        <v>99</v>
      </c>
      <c r="J2" s="4">
        <v>81</v>
      </c>
      <c r="K2" s="4">
        <f>ABS(Table1[[#This Row],[3db]]-Table1[[#This Row],[3db2]])</f>
        <v>18</v>
      </c>
      <c r="L2" s="4"/>
    </row>
    <row r="3" spans="1:25" x14ac:dyDescent="0.3">
      <c r="A3" s="2">
        <v>0.5</v>
      </c>
      <c r="B3" s="4">
        <v>70</v>
      </c>
      <c r="C3" s="4">
        <v>10.66</v>
      </c>
      <c r="D3" s="4">
        <v>71</v>
      </c>
      <c r="E3" s="4">
        <v>-1.47</v>
      </c>
      <c r="F3" s="4">
        <v>101</v>
      </c>
      <c r="G3" s="4"/>
      <c r="H3" s="4"/>
      <c r="I3" s="4">
        <v>80</v>
      </c>
      <c r="J3" s="4">
        <v>61</v>
      </c>
      <c r="K3" s="4">
        <f>ABS(Table1[[#This Row],[3db]]-Table1[[#This Row],[3db2]])</f>
        <v>19</v>
      </c>
      <c r="L3" s="4"/>
    </row>
    <row r="4" spans="1:25" x14ac:dyDescent="0.3">
      <c r="A4" s="2">
        <v>0.5</v>
      </c>
      <c r="B4" s="4">
        <v>60</v>
      </c>
      <c r="C4" s="4">
        <v>10.220000000000001</v>
      </c>
      <c r="D4" s="4">
        <v>61</v>
      </c>
      <c r="E4" s="4">
        <v>-1</v>
      </c>
      <c r="F4" s="4">
        <v>90</v>
      </c>
      <c r="G4" s="4"/>
      <c r="H4" s="4"/>
      <c r="I4" s="4">
        <v>71</v>
      </c>
      <c r="J4" s="4">
        <v>51</v>
      </c>
      <c r="K4" s="4">
        <f>ABS(Table1[[#This Row],[3db]]-Table1[[#This Row],[3db2]])</f>
        <v>20</v>
      </c>
      <c r="L4" s="4"/>
    </row>
    <row r="5" spans="1:25" x14ac:dyDescent="0.3">
      <c r="A5" s="2">
        <v>0.5</v>
      </c>
      <c r="B5" s="4">
        <v>30</v>
      </c>
      <c r="C5" s="4">
        <v>8.73</v>
      </c>
      <c r="D5" s="4">
        <v>34</v>
      </c>
      <c r="E5" s="4">
        <v>-0.79</v>
      </c>
      <c r="F5" s="4">
        <v>69</v>
      </c>
      <c r="G5" s="4">
        <v>4.0199999999999996</v>
      </c>
      <c r="H5" s="4">
        <v>180</v>
      </c>
      <c r="I5" s="4">
        <v>47</v>
      </c>
      <c r="J5" s="4">
        <v>15</v>
      </c>
      <c r="K5" s="4">
        <f>ABS(Table1[[#This Row],[3db]]-Table1[[#This Row],[3db2]])</f>
        <v>32</v>
      </c>
      <c r="L5" s="4"/>
      <c r="N5" s="2">
        <v>0.5</v>
      </c>
      <c r="O5" s="4">
        <v>45</v>
      </c>
      <c r="P5" s="4">
        <v>9.5</v>
      </c>
      <c r="Q5" s="4">
        <v>47</v>
      </c>
      <c r="R5" s="4">
        <v>-0.85</v>
      </c>
      <c r="S5" s="4">
        <v>78</v>
      </c>
      <c r="T5" s="4"/>
      <c r="U5" s="4"/>
      <c r="V5" s="4">
        <v>58</v>
      </c>
      <c r="W5" s="4">
        <v>35</v>
      </c>
      <c r="X5" s="4">
        <f>ABS(Table1[[#This Row],[3db]]-Table1[[#This Row],[3db2]])</f>
        <v>32</v>
      </c>
      <c r="Y5" s="4"/>
    </row>
    <row r="6" spans="1:25" x14ac:dyDescent="0.3">
      <c r="A6" s="2">
        <v>0.7</v>
      </c>
      <c r="B6" s="5">
        <v>90</v>
      </c>
      <c r="C6" s="5">
        <v>12.471500000000001</v>
      </c>
      <c r="D6" s="5">
        <v>90</v>
      </c>
      <c r="E6" s="5">
        <v>-2.81</v>
      </c>
      <c r="F6" s="5">
        <v>69</v>
      </c>
      <c r="G6" s="5"/>
      <c r="H6" s="5"/>
      <c r="I6" s="5">
        <v>93</v>
      </c>
      <c r="J6" s="5">
        <v>97</v>
      </c>
      <c r="K6" s="5">
        <f>ABS(Table1[[#This Row],[3db]]-Table1[[#This Row],[3db2]])</f>
        <v>4</v>
      </c>
      <c r="L6" s="5"/>
    </row>
    <row r="7" spans="1:25" x14ac:dyDescent="0.3">
      <c r="A7" s="2">
        <v>0.7</v>
      </c>
      <c r="B7" s="5">
        <v>60</v>
      </c>
      <c r="C7" s="5">
        <v>8.33</v>
      </c>
      <c r="D7" s="5">
        <v>60</v>
      </c>
      <c r="E7" s="5">
        <v>-1.1000000000000001</v>
      </c>
      <c r="F7" s="5">
        <v>81</v>
      </c>
      <c r="G7" s="5">
        <v>8.31</v>
      </c>
      <c r="H7" s="5">
        <v>159</v>
      </c>
      <c r="I7" s="5">
        <v>67</v>
      </c>
      <c r="J7" s="5">
        <v>53</v>
      </c>
      <c r="K7" s="5">
        <f>ABS(Table1[[#This Row],[3db]]-Table1[[#This Row],[3db2]])</f>
        <v>14</v>
      </c>
      <c r="L7" s="5"/>
    </row>
    <row r="8" spans="1:25" x14ac:dyDescent="0.3">
      <c r="A8" s="2">
        <v>0.7</v>
      </c>
      <c r="B8" s="5">
        <v>45</v>
      </c>
      <c r="C8" s="5">
        <v>8.0299999999999994</v>
      </c>
      <c r="D8" s="5">
        <v>45</v>
      </c>
      <c r="E8" s="5">
        <v>-2.79</v>
      </c>
      <c r="F8" s="5">
        <v>68</v>
      </c>
      <c r="G8" s="5">
        <v>8.0299999999999994</v>
      </c>
      <c r="H8" s="5">
        <v>136</v>
      </c>
      <c r="I8" s="5">
        <v>53</v>
      </c>
      <c r="J8" s="5">
        <v>36</v>
      </c>
      <c r="K8" s="5">
        <f>ABS(Table1[[#This Row],[3db]]-Table1[[#This Row],[3db2]])</f>
        <v>17</v>
      </c>
      <c r="L8" s="5"/>
    </row>
    <row r="9" spans="1:25" x14ac:dyDescent="0.3">
      <c r="A9" s="2">
        <v>0.7</v>
      </c>
      <c r="B9" s="5">
        <v>30</v>
      </c>
      <c r="C9" s="5">
        <v>8</v>
      </c>
      <c r="D9" s="5">
        <v>30</v>
      </c>
      <c r="E9" s="5">
        <v>-4.1399999999999997</v>
      </c>
      <c r="F9" s="5">
        <v>58</v>
      </c>
      <c r="G9" s="5">
        <v>8</v>
      </c>
      <c r="H9" s="5">
        <v>125</v>
      </c>
      <c r="I9" s="5">
        <v>43</v>
      </c>
      <c r="J9" s="5">
        <v>16</v>
      </c>
      <c r="K9" s="5">
        <f>ABS(Table1[[#This Row],[3db]]-Table1[[#This Row],[3db2]])</f>
        <v>27</v>
      </c>
      <c r="L9" s="5"/>
    </row>
    <row r="10" spans="1:25" x14ac:dyDescent="0.3">
      <c r="A10" s="2">
        <v>1.5</v>
      </c>
      <c r="B10" s="6">
        <v>90</v>
      </c>
      <c r="C10" s="6">
        <v>9.81</v>
      </c>
      <c r="D10" s="6">
        <v>90</v>
      </c>
      <c r="E10" s="6">
        <v>-2.08</v>
      </c>
      <c r="F10" s="6">
        <v>81</v>
      </c>
      <c r="G10" s="6">
        <v>9.92</v>
      </c>
      <c r="H10" s="6">
        <v>132</v>
      </c>
      <c r="I10" s="6">
        <v>93</v>
      </c>
      <c r="J10" s="6">
        <v>87</v>
      </c>
      <c r="K10" s="6">
        <f>ABS(Table1[[#This Row],[3db]]-Table1[[#This Row],[3db2]])</f>
        <v>6</v>
      </c>
      <c r="L10" s="6"/>
    </row>
    <row r="11" spans="1:25" x14ac:dyDescent="0.3">
      <c r="A11" s="2">
        <v>1.5</v>
      </c>
      <c r="B11" s="6">
        <v>60</v>
      </c>
      <c r="C11" s="6">
        <v>9.73</v>
      </c>
      <c r="D11" s="6">
        <v>60</v>
      </c>
      <c r="E11" s="6">
        <v>-2.1</v>
      </c>
      <c r="F11" s="6">
        <v>49</v>
      </c>
      <c r="G11" s="6">
        <v>9.58</v>
      </c>
      <c r="H11" s="6">
        <v>100</v>
      </c>
      <c r="I11" s="6">
        <v>63</v>
      </c>
      <c r="J11" s="6">
        <v>57</v>
      </c>
      <c r="K11" s="6">
        <f>ABS(Table1[[#This Row],[3db]]-Table1[[#This Row],[3db2]])</f>
        <v>6</v>
      </c>
      <c r="L11" s="6"/>
    </row>
    <row r="12" spans="1:25" x14ac:dyDescent="0.3">
      <c r="A12" s="2">
        <v>1.5</v>
      </c>
      <c r="B12" s="6">
        <v>45</v>
      </c>
      <c r="C12" s="6">
        <v>10.01</v>
      </c>
      <c r="D12" s="6">
        <v>45</v>
      </c>
      <c r="E12" s="6">
        <v>-2.19</v>
      </c>
      <c r="F12" s="6">
        <v>57</v>
      </c>
      <c r="G12" s="6">
        <v>9.86</v>
      </c>
      <c r="H12" s="6">
        <v>88</v>
      </c>
      <c r="I12" s="6">
        <v>49</v>
      </c>
      <c r="J12" s="6">
        <v>40</v>
      </c>
      <c r="K12" s="6">
        <f>ABS(Table1[[#This Row],[3db]]-Table1[[#This Row],[3db2]])</f>
        <v>9</v>
      </c>
      <c r="L12" s="6"/>
    </row>
    <row r="13" spans="1:25" x14ac:dyDescent="0.3">
      <c r="A13" s="2">
        <v>1.5</v>
      </c>
      <c r="B13" s="6">
        <v>30</v>
      </c>
      <c r="C13" s="6">
        <v>9.83</v>
      </c>
      <c r="D13" s="6">
        <v>30</v>
      </c>
      <c r="E13" s="6">
        <v>-2.16</v>
      </c>
      <c r="F13" s="6">
        <v>45</v>
      </c>
      <c r="G13" s="6">
        <v>9.57</v>
      </c>
      <c r="H13" s="6">
        <v>78</v>
      </c>
      <c r="I13" s="6">
        <v>36</v>
      </c>
      <c r="J13" s="6">
        <v>24</v>
      </c>
      <c r="K13" s="6">
        <f>ABS(Table1[[#This Row],[3db]]-Table1[[#This Row],[3db2]])</f>
        <v>12</v>
      </c>
      <c r="L13" s="6"/>
    </row>
    <row r="15" spans="1:25" x14ac:dyDescent="0.3">
      <c r="A15" t="s">
        <v>12</v>
      </c>
      <c r="B15" t="s">
        <v>8</v>
      </c>
      <c r="C15" t="s">
        <v>13</v>
      </c>
      <c r="D15" t="s">
        <v>6</v>
      </c>
      <c r="E15" t="s">
        <v>14</v>
      </c>
      <c r="F15" t="s">
        <v>9</v>
      </c>
      <c r="G15" t="s">
        <v>15</v>
      </c>
      <c r="H15" t="s">
        <v>7</v>
      </c>
      <c r="I15" t="s">
        <v>3</v>
      </c>
      <c r="J15" t="s">
        <v>17</v>
      </c>
      <c r="K15" t="s">
        <v>16</v>
      </c>
    </row>
    <row r="16" spans="1:25" x14ac:dyDescent="0.3">
      <c r="A16">
        <v>0.5</v>
      </c>
      <c r="B16" s="4">
        <v>90</v>
      </c>
      <c r="C16" s="4">
        <v>9.9600000000000009</v>
      </c>
      <c r="D16" s="4">
        <v>89.9</v>
      </c>
      <c r="E16" s="4">
        <v>-3.78</v>
      </c>
      <c r="F16" s="4">
        <v>127.6</v>
      </c>
      <c r="G16" s="4"/>
      <c r="H16" s="4"/>
      <c r="I16" s="4"/>
      <c r="J16" s="4"/>
      <c r="K16" s="4"/>
    </row>
    <row r="17" spans="1:11" x14ac:dyDescent="0.3">
      <c r="B17" s="4">
        <v>60</v>
      </c>
      <c r="C17" s="4">
        <v>10.14</v>
      </c>
      <c r="D17" s="4">
        <v>60.1</v>
      </c>
      <c r="E17" s="4">
        <v>-1.45</v>
      </c>
      <c r="F17" s="4">
        <v>89.7</v>
      </c>
      <c r="G17" s="4"/>
      <c r="H17" s="4"/>
      <c r="I17" s="4"/>
      <c r="J17" s="4"/>
      <c r="K17" s="4"/>
    </row>
    <row r="18" spans="1:11" x14ac:dyDescent="0.3">
      <c r="B18" s="4">
        <v>45</v>
      </c>
      <c r="C18" s="4">
        <v>9.35</v>
      </c>
      <c r="D18" s="4">
        <v>45.2</v>
      </c>
      <c r="E18" s="4">
        <v>-1.601</v>
      </c>
      <c r="F18" s="4">
        <v>79.2</v>
      </c>
      <c r="G18" s="4"/>
      <c r="H18" s="4"/>
      <c r="I18" s="4"/>
      <c r="J18" s="4"/>
      <c r="K18" s="4"/>
    </row>
    <row r="19" spans="1:11" x14ac:dyDescent="0.3">
      <c r="B19" s="4">
        <v>30</v>
      </c>
      <c r="C19" s="4">
        <v>8.6329999999999991</v>
      </c>
      <c r="D19" s="4">
        <v>34.9</v>
      </c>
      <c r="E19" s="4">
        <v>-0.36499999999999999</v>
      </c>
      <c r="F19" s="4">
        <v>134.6</v>
      </c>
      <c r="G19" s="4"/>
      <c r="H19" s="4"/>
      <c r="I19" s="4"/>
      <c r="J19" s="4"/>
      <c r="K19" s="4"/>
    </row>
    <row r="20" spans="1:11" x14ac:dyDescent="0.3">
      <c r="A20">
        <v>0.7</v>
      </c>
      <c r="B20" s="7">
        <v>90</v>
      </c>
      <c r="C20" s="7">
        <v>11.3</v>
      </c>
      <c r="D20" s="7">
        <v>90.1</v>
      </c>
      <c r="E20" s="7">
        <v>-1.42</v>
      </c>
      <c r="F20" s="7">
        <v>61.7</v>
      </c>
      <c r="G20" s="7"/>
      <c r="H20" s="7"/>
      <c r="I20" s="7"/>
      <c r="J20" s="7"/>
      <c r="K20" s="7"/>
    </row>
    <row r="21" spans="1:11" x14ac:dyDescent="0.3">
      <c r="B21" s="7">
        <v>60</v>
      </c>
      <c r="C21" s="7">
        <v>8.89</v>
      </c>
      <c r="D21" s="7">
        <v>54.2</v>
      </c>
      <c r="E21" s="3" t="s">
        <v>20</v>
      </c>
      <c r="F21" s="3">
        <v>85</v>
      </c>
      <c r="G21" s="7">
        <v>7.76</v>
      </c>
      <c r="H21" s="7">
        <v>172.3</v>
      </c>
      <c r="I21" s="7"/>
      <c r="J21" s="7"/>
      <c r="K21" s="7"/>
    </row>
    <row r="22" spans="1:11" x14ac:dyDescent="0.3">
      <c r="B22" s="7">
        <v>45</v>
      </c>
      <c r="C22" s="3" t="s">
        <v>18</v>
      </c>
      <c r="D22" s="3">
        <v>45</v>
      </c>
      <c r="E22" s="3" t="s">
        <v>19</v>
      </c>
      <c r="F22" s="3">
        <v>55</v>
      </c>
      <c r="G22" s="3" t="s">
        <v>18</v>
      </c>
      <c r="H22" s="3">
        <v>135</v>
      </c>
      <c r="I22" s="7"/>
      <c r="J22" s="7"/>
      <c r="K22" s="7"/>
    </row>
    <row r="23" spans="1:11" x14ac:dyDescent="0.3">
      <c r="B23" s="7">
        <v>30</v>
      </c>
      <c r="C23" s="3" t="s">
        <v>18</v>
      </c>
      <c r="D23" s="3">
        <v>32</v>
      </c>
      <c r="E23" s="3"/>
      <c r="F23" s="3"/>
      <c r="G23" s="3" t="s">
        <v>18</v>
      </c>
      <c r="H23" s="3">
        <v>125</v>
      </c>
      <c r="I23" s="7"/>
      <c r="J23" s="7"/>
      <c r="K23" s="7"/>
    </row>
    <row r="24" spans="1:11" x14ac:dyDescent="0.3">
      <c r="A24">
        <v>1.5</v>
      </c>
      <c r="B24" s="6">
        <v>90</v>
      </c>
      <c r="C24" s="6">
        <v>9.82</v>
      </c>
      <c r="D24" s="6">
        <v>89.9</v>
      </c>
      <c r="E24" s="3"/>
      <c r="F24" s="3"/>
      <c r="G24" s="6">
        <v>9.01</v>
      </c>
      <c r="H24" s="6">
        <v>131.5</v>
      </c>
      <c r="I24" s="6"/>
      <c r="J24" s="6"/>
      <c r="K24" s="6"/>
    </row>
    <row r="25" spans="1:11" x14ac:dyDescent="0.3">
      <c r="B25" s="6">
        <v>60</v>
      </c>
      <c r="C25" s="6">
        <v>8.94</v>
      </c>
      <c r="D25" s="6">
        <v>53.7</v>
      </c>
      <c r="E25" s="3" t="s">
        <v>21</v>
      </c>
      <c r="F25" s="3">
        <v>50</v>
      </c>
      <c r="G25" s="6">
        <v>8.8800000000000008</v>
      </c>
      <c r="H25" s="6">
        <v>101.2</v>
      </c>
      <c r="I25" s="6"/>
      <c r="J25" s="6"/>
      <c r="K25" s="6"/>
    </row>
    <row r="26" spans="1:11" x14ac:dyDescent="0.3">
      <c r="B26" s="6">
        <v>45</v>
      </c>
      <c r="C26" s="6">
        <v>8.5399999999999991</v>
      </c>
      <c r="D26" s="6">
        <v>34.1</v>
      </c>
      <c r="E26" s="3" t="s">
        <v>20</v>
      </c>
      <c r="F26" s="3">
        <v>55</v>
      </c>
      <c r="G26" s="6">
        <v>8.4499999999999993</v>
      </c>
      <c r="H26" s="6">
        <v>137.1</v>
      </c>
      <c r="I26" s="6"/>
      <c r="J26" s="6"/>
      <c r="K26" s="6"/>
    </row>
    <row r="27" spans="1:11" x14ac:dyDescent="0.3">
      <c r="B27" s="6">
        <v>30</v>
      </c>
      <c r="C27" s="6">
        <v>8.49</v>
      </c>
      <c r="D27" s="6">
        <v>30</v>
      </c>
      <c r="E27" s="3" t="s">
        <v>20</v>
      </c>
      <c r="F27" s="3">
        <v>45</v>
      </c>
      <c r="G27" s="6">
        <v>7.9</v>
      </c>
      <c r="H27" s="6">
        <v>130.80000000000001</v>
      </c>
      <c r="I27" s="6"/>
      <c r="J27" s="6"/>
      <c r="K27" s="6"/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B7465-6439-4492-8718-8A92ECA23B83}">
  <dimension ref="A1"/>
  <sheetViews>
    <sheetView topLeftCell="A13" workbookViewId="0">
      <selection activeCell="N28" sqref="N28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CB969-ABC8-4563-8CD9-DDCF13304C93}">
  <dimension ref="A1"/>
  <sheetViews>
    <sheetView workbookViewId="0">
      <selection activeCell="M31" sqref="M31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findings</vt:lpstr>
      <vt:lpstr>0.5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2015-06-05T18:17:20Z</dcterms:created>
  <dcterms:modified xsi:type="dcterms:W3CDTF">2021-08-24T17:19:09Z</dcterms:modified>
</cp:coreProperties>
</file>