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5195" windowHeight="8445" activeTab="1"/>
  </bookViews>
  <sheets>
    <sheet name="Graphs" sheetId="4" r:id="rId1"/>
    <sheet name="Fetkovich Equations" sheetId="1" r:id="rId2"/>
  </sheets>
  <calcPr calcId="145621"/>
</workbook>
</file>

<file path=xl/calcChain.xml><?xml version="1.0" encoding="utf-8"?>
<calcChain xmlns="http://schemas.openxmlformats.org/spreadsheetml/2006/main">
  <c r="G10" i="1" l="1"/>
  <c r="H10" i="1"/>
  <c r="G11" i="1"/>
  <c r="H11" i="1"/>
  <c r="G12" i="1"/>
  <c r="H12" i="1"/>
  <c r="G13" i="1"/>
  <c r="H13" i="1"/>
  <c r="G14" i="1"/>
  <c r="H14" i="1"/>
  <c r="G15" i="1"/>
  <c r="H15" i="1"/>
  <c r="G9" i="1"/>
  <c r="H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C11" i="1"/>
  <c r="C12" i="1"/>
  <c r="C13" i="1"/>
  <c r="C14" i="1"/>
  <c r="C15" i="1"/>
  <c r="C10" i="1"/>
  <c r="B11" i="1"/>
  <c r="B12" i="1"/>
  <c r="B13" i="1"/>
  <c r="B14" i="1"/>
  <c r="B15" i="1"/>
  <c r="B10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<sst xmlns="http://schemas.openxmlformats.org/spreadsheetml/2006/main" count="9" uniqueCount="9">
  <si>
    <t>qDd</t>
  </si>
  <si>
    <t>tDd</t>
  </si>
  <si>
    <t>http://excelcalculations.blogspot.com</t>
  </si>
  <si>
    <t>n value</t>
  </si>
  <si>
    <t>Fetkovich Decline Curve Analysis of Gas Wells</t>
  </si>
  <si>
    <t>This spreadsheet generates Fetkovich Decline Curves for gas wells. Petroleum engineers</t>
  </si>
  <si>
    <t>employ these curves to estimate the future product rate of gas wells</t>
  </si>
  <si>
    <t xml:space="preserve">    </t>
  </si>
  <si>
    <t>Fetkovich, M.J., "Decline Curve Analysis Using Type Curves", Journal of Petroleum Technology (June 1980) 1065-77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</si>
</sst>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/>
    <xf numFmtId="0" fontId="3" fillId="0" borderId="0" xfId="0" applyNumberFormat="1" applyFont="1"/>
    <xf numFmtId="0" fontId="1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Fetkovich Type Curves for Gas Well</a:t>
            </a:r>
          </a:p>
        </c:rich>
      </c:tx>
      <c:layout>
        <c:manualLayout>
          <c:xMode val="edge"/>
          <c:yMode val="edge"/>
          <c:x val="0.34628195864433808"/>
          <c:y val="1.95758413684298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234910277324633"/>
          <c:w val="0.80133185349611546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strRef>
              <c:f>'Fetkovich Equations'!$B$7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'Fetkovich Equations'!$A$9:$A$15</c:f>
              <c:strCache>
                <c:ptCount val="7"/>
                <c:pt idx="0">
                  <c:v>tDd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</c:strCache>
            </c:strRef>
          </c:cat>
          <c:val>
            <c:numRef>
              <c:f>'Fetkovich Equations'!$B$9:$B$15</c:f>
              <c:numCache>
                <c:formatCode>General</c:formatCode>
                <c:ptCount val="7"/>
                <c:pt idx="0">
                  <c:v>0</c:v>
                </c:pt>
                <c:pt idx="1">
                  <c:v>0.99900049983337502</c:v>
                </c:pt>
                <c:pt idx="2">
                  <c:v>0.99004983374916811</c:v>
                </c:pt>
                <c:pt idx="3">
                  <c:v>0.90483741803595952</c:v>
                </c:pt>
                <c:pt idx="4">
                  <c:v>0.36787944117144233</c:v>
                </c:pt>
                <c:pt idx="5">
                  <c:v>4.5399929762484854E-5</c:v>
                </c:pt>
                <c:pt idx="6">
                  <c:v>3.7200759760208361E-44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'Fetkovich Equations'!$C$7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'Fetkovich Equations'!$A$9:$A$15</c:f>
              <c:strCache>
                <c:ptCount val="7"/>
                <c:pt idx="0">
                  <c:v>tDd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</c:strCache>
            </c:strRef>
          </c:cat>
          <c:val>
            <c:numRef>
              <c:f>'Fetkovich Equations'!$C$9:$C$15</c:f>
              <c:numCache>
                <c:formatCode>General</c:formatCode>
                <c:ptCount val="7"/>
                <c:pt idx="0">
                  <c:v>0</c:v>
                </c:pt>
                <c:pt idx="1">
                  <c:v>0.99860125907660036</c:v>
                </c:pt>
                <c:pt idx="2">
                  <c:v>0.98612508197016702</c:v>
                </c:pt>
                <c:pt idx="3">
                  <c:v>0.87173265007229317</c:v>
                </c:pt>
                <c:pt idx="4">
                  <c:v>0.30800082169406579</c:v>
                </c:pt>
                <c:pt idx="5">
                  <c:v>3.5777087639996632E-3</c:v>
                </c:pt>
                <c:pt idx="6">
                  <c:v>2.2659822389200109E-6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'Fetkovich Equations'!#REF!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'Fetkovich Equations'!$A$9:$A$15</c:f>
              <c:strCache>
                <c:ptCount val="7"/>
                <c:pt idx="0">
                  <c:v>tDd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</c:strCache>
            </c:strRef>
          </c:cat>
          <c:val>
            <c:numRef>
              <c:f>'Fetkovich Equations'!$D$10:$D$15</c:f>
              <c:numCache>
                <c:formatCode>General</c:formatCode>
                <c:ptCount val="6"/>
                <c:pt idx="0">
                  <c:v>0.99800299600499431</c:v>
                </c:pt>
                <c:pt idx="1">
                  <c:v>0.98029604940692083</c:v>
                </c:pt>
                <c:pt idx="2">
                  <c:v>0.82644628099173545</c:v>
                </c:pt>
                <c:pt idx="3">
                  <c:v>0.25</c:v>
                </c:pt>
                <c:pt idx="4">
                  <c:v>8.2644628099173556E-3</c:v>
                </c:pt>
                <c:pt idx="5">
                  <c:v>9.8029604940692082E-5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'Fetkovich Equations'!#REF!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'Fetkovich Equations'!$A$9:$A$15</c:f>
              <c:strCache>
                <c:ptCount val="7"/>
                <c:pt idx="0">
                  <c:v>tDd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</c:strCache>
            </c:strRef>
          </c:cat>
          <c:val>
            <c:numRef>
              <c:f>'Fetkovich Equations'!$E$10:$E$15</c:f>
              <c:numCache>
                <c:formatCode>General</c:formatCode>
                <c:ptCount val="6"/>
                <c:pt idx="0">
                  <c:v>0.99601395348451627</c:v>
                </c:pt>
                <c:pt idx="1">
                  <c:v>0.96135480295671727</c:v>
                </c:pt>
                <c:pt idx="2">
                  <c:v>0.70481563621090693</c:v>
                </c:pt>
                <c:pt idx="3">
                  <c:v>0.15749013123685915</c:v>
                </c:pt>
                <c:pt idx="4">
                  <c:v>1.0268753801476564E-2</c:v>
                </c:pt>
                <c:pt idx="5">
                  <c:v>4.9572939585146151E-4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'Fetkovich Equations'!$F$7</c:f>
              <c:strCache>
                <c:ptCount val="1"/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'Fetkovich Equations'!$A$9:$A$15</c:f>
              <c:strCache>
                <c:ptCount val="7"/>
                <c:pt idx="0">
                  <c:v>tDd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</c:strCache>
            </c:strRef>
          </c:cat>
          <c:val>
            <c:numRef>
              <c:f>'Fetkovich Equations'!$F$10:$F$15</c:f>
              <c:numCache>
                <c:formatCode>General</c:formatCode>
                <c:ptCount val="6"/>
                <c:pt idx="0">
                  <c:v>0.99205956316719557</c:v>
                </c:pt>
                <c:pt idx="1">
                  <c:v>0.92558975682866662</c:v>
                </c:pt>
                <c:pt idx="2">
                  <c:v>0.54529285123034632</c:v>
                </c:pt>
                <c:pt idx="3">
                  <c:v>9.2874643071059304E-2</c:v>
                </c:pt>
                <c:pt idx="4">
                  <c:v>7.6608361349343006E-3</c:v>
                </c:pt>
                <c:pt idx="5">
                  <c:v>5.5943654952089815E-4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72352"/>
        <c:axId val="42926848"/>
      </c:lineChart>
      <c:catAx>
        <c:axId val="42772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tDd</a:t>
                </a:r>
              </a:p>
            </c:rich>
          </c:tx>
          <c:layout>
            <c:manualLayout>
              <c:xMode val="edge"/>
              <c:yMode val="edge"/>
              <c:x val="0.4739178921805639"/>
              <c:y val="0.944535116122782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26848"/>
        <c:crossesAt val="1.0000000000000002E-2"/>
        <c:auto val="0"/>
        <c:lblAlgn val="ctr"/>
        <c:lblOffset val="100"/>
        <c:tickLblSkip val="1"/>
        <c:tickMarkSkip val="1"/>
        <c:noMultiLvlLbl val="0"/>
      </c:catAx>
      <c:valAx>
        <c:axId val="42926848"/>
        <c:scaling>
          <c:logBase val="10"/>
          <c:orientation val="minMax"/>
          <c:min val="1E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qDd</a:t>
                </a:r>
              </a:p>
            </c:rich>
          </c:tx>
          <c:layout>
            <c:manualLayout>
              <c:xMode val="edge"/>
              <c:yMode val="edge"/>
              <c:x val="1.2208613988113062E-2"/>
              <c:y val="0.484502501699773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72352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79951631104573"/>
          <c:y val="0.42251216623395826"/>
          <c:w val="0.1997609982847893"/>
          <c:h val="0.172920103220250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Fetkovich</a:t>
            </a:r>
            <a:r>
              <a:rPr lang="en-CA" baseline="0"/>
              <a:t> Decline Curves for Gas Wells</a:t>
            </a:r>
            <a:endParaRPr lang="en-C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5361492160001148E-2"/>
          <c:y val="0.20444706180102462"/>
          <c:w val="0.9298909669033526"/>
          <c:h val="0.765349347578299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'Fetkovich Equations'!$B$9</c:f>
              <c:strCache>
                <c:ptCount val="1"/>
                <c:pt idx="0">
                  <c:v>n = 0.5</c:v>
                </c:pt>
              </c:strCache>
            </c:strRef>
          </c:tx>
          <c:marker>
            <c:symbol val="none"/>
          </c:marker>
          <c:xVal>
            <c:numRef>
              <c:f>'Fetkovich Equations'!$A$10:$A$15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'Fetkovich Equations'!$B$10:$B$15</c:f>
              <c:numCache>
                <c:formatCode>General</c:formatCode>
                <c:ptCount val="6"/>
                <c:pt idx="0">
                  <c:v>0.99900049983337502</c:v>
                </c:pt>
                <c:pt idx="1">
                  <c:v>0.99004983374916811</c:v>
                </c:pt>
                <c:pt idx="2">
                  <c:v>0.90483741803595952</c:v>
                </c:pt>
                <c:pt idx="3">
                  <c:v>0.36787944117144233</c:v>
                </c:pt>
                <c:pt idx="4">
                  <c:v>4.5399929762484854E-5</c:v>
                </c:pt>
                <c:pt idx="5">
                  <c:v>3.7200759760208361E-44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'Fetkovich Equations'!$C$9</c:f>
              <c:strCache>
                <c:ptCount val="1"/>
                <c:pt idx="0">
                  <c:v>n = 0.7</c:v>
                </c:pt>
              </c:strCache>
            </c:strRef>
          </c:tx>
          <c:marker>
            <c:symbol val="none"/>
          </c:marker>
          <c:xVal>
            <c:numRef>
              <c:f>'Fetkovich Equations'!$A$10:$A$15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'Fetkovich Equations'!$C$10:$C$15</c:f>
              <c:numCache>
                <c:formatCode>General</c:formatCode>
                <c:ptCount val="6"/>
                <c:pt idx="0">
                  <c:v>0.99860125907660036</c:v>
                </c:pt>
                <c:pt idx="1">
                  <c:v>0.98612508197016702</c:v>
                </c:pt>
                <c:pt idx="2">
                  <c:v>0.87173265007229317</c:v>
                </c:pt>
                <c:pt idx="3">
                  <c:v>0.30800082169406579</c:v>
                </c:pt>
                <c:pt idx="4">
                  <c:v>3.5777087639996632E-3</c:v>
                </c:pt>
                <c:pt idx="5">
                  <c:v>2.2659822389200109E-6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'Fetkovich Equations'!$D$9</c:f>
              <c:strCache>
                <c:ptCount val="1"/>
                <c:pt idx="0">
                  <c:v>n = 1</c:v>
                </c:pt>
              </c:strCache>
            </c:strRef>
          </c:tx>
          <c:marker>
            <c:symbol val="none"/>
          </c:marker>
          <c:xVal>
            <c:numRef>
              <c:f>'Fetkovich Equations'!$A$10:$A$15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'Fetkovich Equations'!$D$10:$D$15</c:f>
              <c:numCache>
                <c:formatCode>General</c:formatCode>
                <c:ptCount val="6"/>
                <c:pt idx="0">
                  <c:v>0.99800299600499431</c:v>
                </c:pt>
                <c:pt idx="1">
                  <c:v>0.98029604940692083</c:v>
                </c:pt>
                <c:pt idx="2">
                  <c:v>0.82644628099173545</c:v>
                </c:pt>
                <c:pt idx="3">
                  <c:v>0.25</c:v>
                </c:pt>
                <c:pt idx="4">
                  <c:v>8.2644628099173556E-3</c:v>
                </c:pt>
                <c:pt idx="5">
                  <c:v>9.8029604940692082E-5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'Fetkovich Equations'!$E$9</c:f>
              <c:strCache>
                <c:ptCount val="1"/>
                <c:pt idx="0">
                  <c:v>n = 2</c:v>
                </c:pt>
              </c:strCache>
            </c:strRef>
          </c:tx>
          <c:marker>
            <c:symbol val="none"/>
          </c:marker>
          <c:xVal>
            <c:numRef>
              <c:f>'Fetkovich Equations'!$A$10:$A$15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'Fetkovich Equations'!$E$10:$E$15</c:f>
              <c:numCache>
                <c:formatCode>General</c:formatCode>
                <c:ptCount val="6"/>
                <c:pt idx="0">
                  <c:v>0.99601395348451627</c:v>
                </c:pt>
                <c:pt idx="1">
                  <c:v>0.96135480295671727</c:v>
                </c:pt>
                <c:pt idx="2">
                  <c:v>0.70481563621090693</c:v>
                </c:pt>
                <c:pt idx="3">
                  <c:v>0.15749013123685915</c:v>
                </c:pt>
                <c:pt idx="4">
                  <c:v>1.0268753801476564E-2</c:v>
                </c:pt>
                <c:pt idx="5">
                  <c:v>4.9572939585146151E-4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'Fetkovich Equations'!$F$9</c:f>
              <c:strCache>
                <c:ptCount val="1"/>
                <c:pt idx="0">
                  <c:v>n = 4</c:v>
                </c:pt>
              </c:strCache>
            </c:strRef>
          </c:tx>
          <c:marker>
            <c:symbol val="none"/>
          </c:marker>
          <c:xVal>
            <c:numRef>
              <c:f>'Fetkovich Equations'!$A$10:$A$15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'Fetkovich Equations'!$F$10:$F$15</c:f>
              <c:numCache>
                <c:formatCode>General</c:formatCode>
                <c:ptCount val="6"/>
                <c:pt idx="0">
                  <c:v>0.99205956316719557</c:v>
                </c:pt>
                <c:pt idx="1">
                  <c:v>0.92558975682866662</c:v>
                </c:pt>
                <c:pt idx="2">
                  <c:v>0.54529285123034632</c:v>
                </c:pt>
                <c:pt idx="3">
                  <c:v>9.2874643071059304E-2</c:v>
                </c:pt>
                <c:pt idx="4">
                  <c:v>7.6608361349343006E-3</c:v>
                </c:pt>
                <c:pt idx="5">
                  <c:v>5.5943654952089815E-4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'Fetkovich Equations'!$G$9</c:f>
              <c:strCache>
                <c:ptCount val="1"/>
                <c:pt idx="0">
                  <c:v>n = 10</c:v>
                </c:pt>
              </c:strCache>
            </c:strRef>
          </c:tx>
          <c:marker>
            <c:symbol val="none"/>
          </c:marker>
          <c:xVal>
            <c:numRef>
              <c:f>'Fetkovich Equations'!$A$10:$A$15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'Fetkovich Equations'!$G$10:$G$15</c:f>
              <c:numCache>
                <c:formatCode>General</c:formatCode>
                <c:ptCount val="6"/>
                <c:pt idx="0">
                  <c:v>0.98038260241062625</c:v>
                </c:pt>
                <c:pt idx="1">
                  <c:v>0.83267760183693973</c:v>
                </c:pt>
                <c:pt idx="2">
                  <c:v>0.32603578157613583</c:v>
                </c:pt>
                <c:pt idx="3">
                  <c:v>4.2706574834387834E-2</c:v>
                </c:pt>
                <c:pt idx="4">
                  <c:v>3.9711129972266933E-3</c:v>
                </c:pt>
                <c:pt idx="5">
                  <c:v>3.5354107406556013E-4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'Fetkovich Equations'!$H$9</c:f>
              <c:strCache>
                <c:ptCount val="1"/>
                <c:pt idx="0">
                  <c:v>n = 100</c:v>
                </c:pt>
              </c:strCache>
            </c:strRef>
          </c:tx>
          <c:marker>
            <c:symbol val="none"/>
          </c:marker>
          <c:xVal>
            <c:numRef>
              <c:f>'Fetkovich Equations'!$A$10:$A$15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'Fetkovich Equations'!$H$10:$H$15</c:f>
              <c:numCache>
                <c:formatCode>General</c:formatCode>
                <c:ptCount val="6"/>
                <c:pt idx="0">
                  <c:v>0.83326807036524053</c:v>
                </c:pt>
                <c:pt idx="1">
                  <c:v>0.33261245226218306</c:v>
                </c:pt>
                <c:pt idx="2">
                  <c:v>4.7121576626998535E-2</c:v>
                </c:pt>
                <c:pt idx="3">
                  <c:v>4.8686330122202203E-3</c:v>
                </c:pt>
                <c:pt idx="4">
                  <c:v>4.8344880651907395E-4</c:v>
                </c:pt>
                <c:pt idx="5">
                  <c:v>4.781043706435965E-5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8560"/>
        <c:axId val="45769472"/>
      </c:scatterChart>
      <c:valAx>
        <c:axId val="43378560"/>
        <c:scaling>
          <c:logBase val="10"/>
          <c:orientation val="minMax"/>
          <c:min val="1.0000000000000002E-3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Decline Curve Dimensionless Rate</a:t>
                </a:r>
              </a:p>
            </c:rich>
          </c:tx>
          <c:layout>
            <c:manualLayout>
              <c:xMode val="edge"/>
              <c:yMode val="edge"/>
              <c:x val="0.37437690002255858"/>
              <c:y val="0.10557157482394018"/>
            </c:manualLayout>
          </c:layout>
          <c:overlay val="0"/>
        </c:title>
        <c:numFmt formatCode="General" sourceLinked="0"/>
        <c:majorTickMark val="out"/>
        <c:minorTickMark val="none"/>
        <c:tickLblPos val="high"/>
        <c:crossAx val="45769472"/>
        <c:crossesAt val="1.0000000000000002E-3"/>
        <c:crossBetween val="midCat"/>
      </c:valAx>
      <c:valAx>
        <c:axId val="45769472"/>
        <c:scaling>
          <c:logBase val="10"/>
          <c:orientation val="minMax"/>
          <c:min val="1.0000000000000002E-3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Decline Curve Dimensionless</a:t>
                </a:r>
                <a:r>
                  <a:rPr lang="en-CA" baseline="0"/>
                  <a:t> time tDd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78560"/>
        <c:crossesAt val="1.0000000000000002E-3"/>
        <c:crossBetween val="midCat"/>
      </c:valAx>
    </c:plotArea>
    <c:legend>
      <c:legendPos val="l"/>
      <c:layout>
        <c:manualLayout>
          <c:xMode val="edge"/>
          <c:yMode val="edge"/>
          <c:x val="9.8226466575716237E-2"/>
          <c:y val="0.42091809090301047"/>
          <c:w val="0.14760023295960481"/>
          <c:h val="0.5581365052960687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/>
  </sheetViews>
  <pageMargins left="0.75" right="0.75" top="1" bottom="1" header="0.5" footer="0.5"/>
  <pageSetup orientation="landscape" horizontalDpi="360" verticalDpi="360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202" cy="58434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16</xdr:row>
      <xdr:rowOff>61911</xdr:rowOff>
    </xdr:from>
    <xdr:to>
      <xdr:col>8</xdr:col>
      <xdr:colOff>57151</xdr:colOff>
      <xdr:row>38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calculations.blogspo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showGridLines="0" tabSelected="1" workbookViewId="0">
      <selection activeCell="F11" sqref="F11"/>
    </sheetView>
  </sheetViews>
  <sheetFormatPr defaultRowHeight="15" customHeight="1" x14ac:dyDescent="0.25"/>
  <cols>
    <col min="1" max="2" width="9.140625" style="1"/>
    <col min="3" max="7" width="12.42578125" style="1" bestFit="1" customWidth="1"/>
    <col min="8" max="16384" width="9.140625" style="1"/>
  </cols>
  <sheetData>
    <row r="1" spans="1:8" ht="26.25" customHeight="1" x14ac:dyDescent="0.5">
      <c r="A1" s="2" t="s">
        <v>4</v>
      </c>
    </row>
    <row r="2" spans="1:8" ht="15" customHeight="1" x14ac:dyDescent="0.25">
      <c r="A2" s="3" t="s">
        <v>2</v>
      </c>
    </row>
    <row r="4" spans="1:8" ht="15" customHeight="1" x14ac:dyDescent="0.25">
      <c r="A4" s="1" t="s">
        <v>5</v>
      </c>
    </row>
    <row r="5" spans="1:8" ht="15" customHeight="1" x14ac:dyDescent="0.25">
      <c r="A5" s="1" t="s">
        <v>6</v>
      </c>
    </row>
    <row r="7" spans="1:8" ht="15" customHeight="1" x14ac:dyDescent="0.25">
      <c r="A7" s="9"/>
      <c r="B7" s="10"/>
      <c r="C7" s="10"/>
      <c r="D7" s="10"/>
      <c r="E7" s="10" t="s">
        <v>0</v>
      </c>
      <c r="F7" s="10"/>
      <c r="G7" s="10"/>
      <c r="H7" s="11"/>
    </row>
    <row r="8" spans="1:8" ht="15" customHeight="1" x14ac:dyDescent="0.25">
      <c r="A8" s="12" t="s">
        <v>3</v>
      </c>
      <c r="B8" s="13">
        <v>0.5</v>
      </c>
      <c r="C8" s="13">
        <v>0.7</v>
      </c>
      <c r="D8" s="13">
        <v>1</v>
      </c>
      <c r="E8" s="13">
        <v>2</v>
      </c>
      <c r="F8" s="13">
        <v>4</v>
      </c>
      <c r="G8" s="13">
        <v>10</v>
      </c>
      <c r="H8" s="14">
        <v>100</v>
      </c>
    </row>
    <row r="9" spans="1:8" ht="15" customHeight="1" x14ac:dyDescent="0.25">
      <c r="A9" s="4" t="s">
        <v>1</v>
      </c>
      <c r="B9" s="6" t="str">
        <f xml:space="preserve"> "n = " &amp;B8</f>
        <v>n = 0.5</v>
      </c>
      <c r="C9" s="6" t="str">
        <f xml:space="preserve"> "n = " &amp;C8</f>
        <v>n = 0.7</v>
      </c>
      <c r="D9" s="6" t="str">
        <f xml:space="preserve"> "n = " &amp;D8</f>
        <v>n = 1</v>
      </c>
      <c r="E9" s="6" t="str">
        <f xml:space="preserve"> "n = " &amp;E8</f>
        <v>n = 2</v>
      </c>
      <c r="F9" s="6" t="str">
        <f xml:space="preserve"> "n = " &amp;F8</f>
        <v>n = 4</v>
      </c>
      <c r="G9" s="6" t="str">
        <f t="shared" ref="G9:H9" si="0" xml:space="preserve"> "n = " &amp;G8</f>
        <v>n = 10</v>
      </c>
      <c r="H9" s="6" t="str">
        <f t="shared" si="0"/>
        <v>n = 100</v>
      </c>
    </row>
    <row r="10" spans="1:8" ht="15" customHeight="1" x14ac:dyDescent="0.25">
      <c r="A10" s="4">
        <v>1E-3</v>
      </c>
      <c r="B10" s="7">
        <f>EXP(-A10)</f>
        <v>0.99900049983337502</v>
      </c>
      <c r="C10" s="7">
        <f>1/((2*C$8-1)*$A10+1)^(2*C$8/(2*C$8-1))</f>
        <v>0.99860125907660036</v>
      </c>
      <c r="D10" s="7">
        <f t="shared" ref="D10:H10" si="1">1/((2*D$8-1)*$A10+1)^(2*D$8/(2*D$8-1))</f>
        <v>0.99800299600499431</v>
      </c>
      <c r="E10" s="7">
        <f t="shared" si="1"/>
        <v>0.99601395348451627</v>
      </c>
      <c r="F10" s="7">
        <f t="shared" si="1"/>
        <v>0.99205956316719557</v>
      </c>
      <c r="G10" s="7">
        <f t="shared" si="1"/>
        <v>0.98038260241062625</v>
      </c>
      <c r="H10" s="7">
        <f t="shared" si="1"/>
        <v>0.83326807036524053</v>
      </c>
    </row>
    <row r="11" spans="1:8" ht="15" customHeight="1" x14ac:dyDescent="0.25">
      <c r="A11" s="4">
        <v>0.01</v>
      </c>
      <c r="B11" s="7">
        <f t="shared" ref="B11:B15" si="2">EXP(-A11)</f>
        <v>0.99004983374916811</v>
      </c>
      <c r="C11" s="7">
        <f t="shared" ref="C11:H15" si="3">1/((2*C$8-1)*$A11+1)^(2*C$8/(2*C$8-1))</f>
        <v>0.98612508197016702</v>
      </c>
      <c r="D11" s="7">
        <f t="shared" si="3"/>
        <v>0.98029604940692083</v>
      </c>
      <c r="E11" s="7">
        <f t="shared" si="3"/>
        <v>0.96135480295671727</v>
      </c>
      <c r="F11" s="7">
        <f t="shared" si="3"/>
        <v>0.92558975682866662</v>
      </c>
      <c r="G11" s="7">
        <f t="shared" si="3"/>
        <v>0.83267760183693973</v>
      </c>
      <c r="H11" s="7">
        <f t="shared" si="3"/>
        <v>0.33261245226218306</v>
      </c>
    </row>
    <row r="12" spans="1:8" ht="15" customHeight="1" x14ac:dyDescent="0.25">
      <c r="A12" s="4">
        <v>0.1</v>
      </c>
      <c r="B12" s="7">
        <f t="shared" si="2"/>
        <v>0.90483741803595952</v>
      </c>
      <c r="C12" s="7">
        <f t="shared" si="3"/>
        <v>0.87173265007229317</v>
      </c>
      <c r="D12" s="7">
        <f t="shared" si="3"/>
        <v>0.82644628099173545</v>
      </c>
      <c r="E12" s="7">
        <f t="shared" si="3"/>
        <v>0.70481563621090693</v>
      </c>
      <c r="F12" s="7">
        <f t="shared" si="3"/>
        <v>0.54529285123034632</v>
      </c>
      <c r="G12" s="7">
        <f t="shared" si="3"/>
        <v>0.32603578157613583</v>
      </c>
      <c r="H12" s="7">
        <f t="shared" si="3"/>
        <v>4.7121576626998535E-2</v>
      </c>
    </row>
    <row r="13" spans="1:8" ht="15" customHeight="1" x14ac:dyDescent="0.25">
      <c r="A13" s="4">
        <v>1</v>
      </c>
      <c r="B13" s="7">
        <f t="shared" si="2"/>
        <v>0.36787944117144233</v>
      </c>
      <c r="C13" s="7">
        <f t="shared" si="3"/>
        <v>0.30800082169406579</v>
      </c>
      <c r="D13" s="7">
        <f t="shared" si="3"/>
        <v>0.25</v>
      </c>
      <c r="E13" s="7">
        <f t="shared" si="3"/>
        <v>0.15749013123685915</v>
      </c>
      <c r="F13" s="7">
        <f t="shared" si="3"/>
        <v>9.2874643071059304E-2</v>
      </c>
      <c r="G13" s="7">
        <f t="shared" si="3"/>
        <v>4.2706574834387834E-2</v>
      </c>
      <c r="H13" s="7">
        <f t="shared" si="3"/>
        <v>4.8686330122202203E-3</v>
      </c>
    </row>
    <row r="14" spans="1:8" ht="15" customHeight="1" x14ac:dyDescent="0.25">
      <c r="A14" s="4">
        <v>10</v>
      </c>
      <c r="B14" s="7">
        <f t="shared" si="2"/>
        <v>4.5399929762484854E-5</v>
      </c>
      <c r="C14" s="7">
        <f t="shared" si="3"/>
        <v>3.5777087639996632E-3</v>
      </c>
      <c r="D14" s="7">
        <f t="shared" si="3"/>
        <v>8.2644628099173556E-3</v>
      </c>
      <c r="E14" s="7">
        <f t="shared" si="3"/>
        <v>1.0268753801476564E-2</v>
      </c>
      <c r="F14" s="7">
        <f t="shared" si="3"/>
        <v>7.6608361349343006E-3</v>
      </c>
      <c r="G14" s="7">
        <f t="shared" si="3"/>
        <v>3.9711129972266933E-3</v>
      </c>
      <c r="H14" s="7">
        <f t="shared" si="3"/>
        <v>4.8344880651907395E-4</v>
      </c>
    </row>
    <row r="15" spans="1:8" ht="15" customHeight="1" x14ac:dyDescent="0.25">
      <c r="A15" s="5">
        <v>100</v>
      </c>
      <c r="B15" s="7">
        <f t="shared" si="2"/>
        <v>3.7200759760208361E-44</v>
      </c>
      <c r="C15" s="7">
        <f t="shared" si="3"/>
        <v>2.2659822389200109E-6</v>
      </c>
      <c r="D15" s="7">
        <f t="shared" si="3"/>
        <v>9.8029604940692082E-5</v>
      </c>
      <c r="E15" s="7">
        <f t="shared" si="3"/>
        <v>4.9572939585146151E-4</v>
      </c>
      <c r="F15" s="7">
        <f t="shared" si="3"/>
        <v>5.5943654952089815E-4</v>
      </c>
      <c r="G15" s="7">
        <f t="shared" si="3"/>
        <v>3.5354107406556013E-4</v>
      </c>
      <c r="H15" s="7">
        <f t="shared" si="3"/>
        <v>4.781043706435965E-5</v>
      </c>
    </row>
    <row r="41" spans="1:5" ht="15" customHeight="1" x14ac:dyDescent="0.25">
      <c r="A41" s="1" t="s">
        <v>8</v>
      </c>
      <c r="B41"/>
      <c r="C41"/>
      <c r="D41"/>
      <c r="E41"/>
    </row>
    <row r="42" spans="1:5" ht="15" customHeight="1" x14ac:dyDescent="0.25">
      <c r="A42" s="8" t="s">
        <v>7</v>
      </c>
      <c r="B42"/>
      <c r="C42"/>
      <c r="D42"/>
      <c r="E42"/>
    </row>
  </sheetData>
  <phoneticPr fontId="0" type="noConversion"/>
  <hyperlinks>
    <hyperlink ref="A2" r:id="rId1"/>
  </hyperlinks>
  <pageMargins left="0.75" right="0.75" top="1" bottom="1" header="0.5" footer="0.5"/>
  <pageSetup orientation="portrait" horizontalDpi="360" verticalDpi="36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Fetkovich Equations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simulationconsultant@gmail.com</dc:creator>
  <cp:lastModifiedBy>Samir</cp:lastModifiedBy>
  <cp:lastPrinted>2007-01-16T06:11:14Z</cp:lastPrinted>
  <dcterms:created xsi:type="dcterms:W3CDTF">2007-01-11T19:46:06Z</dcterms:created>
  <dcterms:modified xsi:type="dcterms:W3CDTF">2012-07-07T12:47:38Z</dcterms:modified>
</cp:coreProperties>
</file>