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/Desktop/SCRATCH_CODE/analytics-stories/Chapter 27 - Recession Indicators/"/>
    </mc:Choice>
  </mc:AlternateContent>
  <xr:revisionPtr revIDLastSave="0" documentId="13_ncr:1_{9808E072-369B-F441-A6CE-2FE0CACAAF5B}" xr6:coauthVersionLast="47" xr6:coauthVersionMax="47" xr10:uidLastSave="{00000000-0000-0000-0000-000000000000}"/>
  <bookViews>
    <workbookView xWindow="61040" yWindow="500" windowWidth="32780" windowHeight="25720" activeTab="1" xr2:uid="{00000000-000D-0000-FFFF-FFFF00000000}"/>
  </bookViews>
  <sheets>
    <sheet name="FRED Graph" sheetId="1" r:id="rId1"/>
    <sheet name="up-to-d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7" i="1"/>
  <c r="E17" i="1" s="1"/>
  <c r="D18" i="1"/>
  <c r="D19" i="1"/>
  <c r="D21" i="1"/>
  <c r="D23" i="1"/>
  <c r="D25" i="1"/>
  <c r="D26" i="1"/>
  <c r="D27" i="1"/>
  <c r="D30" i="1"/>
  <c r="D31" i="1"/>
  <c r="D33" i="1"/>
  <c r="D35" i="1"/>
  <c r="D37" i="1"/>
  <c r="D38" i="1"/>
  <c r="D39" i="1"/>
  <c r="D43" i="1"/>
  <c r="D45" i="1"/>
  <c r="D46" i="1"/>
  <c r="D47" i="1"/>
  <c r="D49" i="1"/>
  <c r="D51" i="1"/>
  <c r="D55" i="1"/>
  <c r="D57" i="1"/>
  <c r="D58" i="1"/>
  <c r="D59" i="1"/>
  <c r="D61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D100" i="1"/>
  <c r="D101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6" i="1"/>
  <c r="D127" i="1"/>
  <c r="D128" i="1"/>
  <c r="D129" i="1"/>
  <c r="D130" i="1"/>
  <c r="E131" i="1" s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1" i="1"/>
  <c r="D152" i="1"/>
  <c r="D153" i="1"/>
  <c r="D154" i="1"/>
  <c r="D155" i="1"/>
  <c r="D156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E189" i="1" s="1"/>
  <c r="D190" i="1"/>
  <c r="D191" i="1"/>
  <c r="D192" i="1"/>
  <c r="D193" i="1"/>
  <c r="D194" i="1"/>
  <c r="D195" i="1"/>
  <c r="D196" i="1"/>
  <c r="D197" i="1"/>
  <c r="E197" i="1" s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2" i="1"/>
  <c r="D223" i="1"/>
  <c r="D224" i="1"/>
  <c r="D225" i="1"/>
  <c r="D227" i="1"/>
  <c r="D228" i="1"/>
  <c r="D229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4" i="1"/>
  <c r="E255" i="1" s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9" i="1"/>
  <c r="D280" i="1"/>
  <c r="D281" i="1"/>
  <c r="D282" i="1"/>
  <c r="D283" i="1"/>
  <c r="D284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8" i="1"/>
  <c r="D319" i="1"/>
  <c r="D320" i="1"/>
  <c r="D321" i="1"/>
  <c r="D322" i="1"/>
  <c r="D323" i="1"/>
  <c r="D324" i="1"/>
  <c r="D325" i="1"/>
  <c r="E325" i="1" s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50" i="1"/>
  <c r="D351" i="1"/>
  <c r="D352" i="1"/>
  <c r="D353" i="1"/>
  <c r="D355" i="1"/>
  <c r="D356" i="1"/>
  <c r="D357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2" i="1"/>
  <c r="E383" i="1" s="1"/>
  <c r="D383" i="1"/>
  <c r="D384" i="1"/>
  <c r="D385" i="1"/>
  <c r="D386" i="1"/>
  <c r="D387" i="1"/>
  <c r="D388" i="1"/>
  <c r="D389" i="1"/>
  <c r="D390" i="1"/>
  <c r="D391" i="1"/>
  <c r="D392" i="1"/>
  <c r="D394" i="1"/>
  <c r="D395" i="1"/>
  <c r="D396" i="1"/>
  <c r="D397" i="1"/>
  <c r="D398" i="1"/>
  <c r="D399" i="1"/>
  <c r="D400" i="1"/>
  <c r="D401" i="1"/>
  <c r="D16" i="1"/>
  <c r="D20" i="1"/>
  <c r="D22" i="1"/>
  <c r="D24" i="1"/>
  <c r="D28" i="1"/>
  <c r="D29" i="1"/>
  <c r="E29" i="1" s="1"/>
  <c r="D32" i="1"/>
  <c r="D34" i="1"/>
  <c r="D36" i="1"/>
  <c r="D40" i="1"/>
  <c r="D41" i="1"/>
  <c r="D42" i="1"/>
  <c r="D44" i="1"/>
  <c r="D48" i="1"/>
  <c r="D50" i="1"/>
  <c r="D52" i="1"/>
  <c r="D53" i="1"/>
  <c r="D54" i="1"/>
  <c r="D56" i="1"/>
  <c r="D60" i="1"/>
  <c r="D62" i="1"/>
  <c r="D64" i="1"/>
  <c r="D77" i="1"/>
  <c r="D98" i="1"/>
  <c r="E98" i="1" s="1"/>
  <c r="D102" i="1"/>
  <c r="D125" i="1"/>
  <c r="E125" i="1" s="1"/>
  <c r="D150" i="1"/>
  <c r="D157" i="1"/>
  <c r="D189" i="1"/>
  <c r="D198" i="1"/>
  <c r="D221" i="1"/>
  <c r="D226" i="1"/>
  <c r="D230" i="1"/>
  <c r="D253" i="1"/>
  <c r="E253" i="1" s="1"/>
  <c r="D278" i="1"/>
  <c r="D285" i="1"/>
  <c r="D317" i="1"/>
  <c r="D326" i="1"/>
  <c r="D349" i="1"/>
  <c r="D354" i="1"/>
  <c r="D358" i="1"/>
  <c r="D381" i="1"/>
  <c r="E381" i="1" s="1"/>
  <c r="D393" i="1"/>
  <c r="D402" i="1"/>
  <c r="D12" i="1"/>
  <c r="E18" i="1"/>
  <c r="E178" i="1"/>
  <c r="E34" i="1"/>
  <c r="E26" i="1"/>
  <c r="E58" i="1"/>
  <c r="E162" i="1"/>
  <c r="E82" i="1"/>
  <c r="E50" i="1"/>
  <c r="E42" i="1"/>
  <c r="E394" i="1"/>
  <c r="E350" i="1"/>
  <c r="E318" i="1"/>
  <c r="E314" i="1"/>
  <c r="E302" i="1"/>
  <c r="E298" i="1"/>
  <c r="E286" i="1"/>
  <c r="E282" i="1"/>
  <c r="E222" i="1"/>
  <c r="E186" i="1"/>
  <c r="E170" i="1"/>
  <c r="E154" i="1"/>
  <c r="E90" i="1"/>
  <c r="E392" i="1"/>
  <c r="E388" i="1"/>
  <c r="E384" i="1"/>
  <c r="E380" i="1"/>
  <c r="E376" i="1"/>
  <c r="E372" i="1"/>
  <c r="E368" i="1"/>
  <c r="E364" i="1"/>
  <c r="E360" i="1"/>
  <c r="E348" i="1"/>
  <c r="E344" i="1"/>
  <c r="E340" i="1"/>
  <c r="E336" i="1"/>
  <c r="E332" i="1"/>
  <c r="E328" i="1"/>
  <c r="E324" i="1"/>
  <c r="E32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0" i="1"/>
  <c r="E216" i="1"/>
  <c r="E212" i="1"/>
  <c r="E208" i="1"/>
  <c r="E204" i="1"/>
  <c r="E200" i="1"/>
  <c r="E196" i="1"/>
  <c r="E19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76" i="1"/>
  <c r="E72" i="1"/>
  <c r="E68" i="1"/>
  <c r="E397" i="1"/>
  <c r="E393" i="1"/>
  <c r="E389" i="1"/>
  <c r="E385" i="1"/>
  <c r="E354" i="1"/>
  <c r="E349" i="1"/>
  <c r="E345" i="1"/>
  <c r="E341" i="1"/>
  <c r="E56" i="1"/>
  <c r="E44" i="1"/>
  <c r="E36" i="1"/>
  <c r="E32" i="1"/>
  <c r="E28" i="1"/>
  <c r="E16" i="1"/>
  <c r="E337" i="1"/>
  <c r="E333" i="1"/>
  <c r="E329" i="1"/>
  <c r="E310" i="1"/>
  <c r="E306" i="1"/>
  <c r="E285" i="1"/>
  <c r="E281" i="1"/>
  <c r="E277" i="1"/>
  <c r="E273" i="1"/>
  <c r="E269" i="1"/>
  <c r="E265" i="1"/>
  <c r="E261" i="1"/>
  <c r="E257" i="1"/>
  <c r="E226" i="1"/>
  <c r="E221" i="1"/>
  <c r="E217" i="1"/>
  <c r="E213" i="1"/>
  <c r="E209" i="1"/>
  <c r="E205" i="1"/>
  <c r="E201" i="1"/>
  <c r="E182" i="1"/>
  <c r="E166" i="1"/>
  <c r="E157" i="1"/>
  <c r="E153" i="1"/>
  <c r="E149" i="1"/>
  <c r="E145" i="1"/>
  <c r="E137" i="1"/>
  <c r="E133" i="1"/>
  <c r="E129" i="1"/>
  <c r="E97" i="1"/>
  <c r="E93" i="1"/>
  <c r="E89" i="1"/>
  <c r="E85" i="1"/>
  <c r="E81" i="1"/>
  <c r="E77" i="1"/>
  <c r="E73" i="1"/>
  <c r="E69" i="1"/>
  <c r="E61" i="1"/>
  <c r="E57" i="1"/>
  <c r="E53" i="1"/>
  <c r="E33" i="1"/>
  <c r="E25" i="1"/>
  <c r="E13" i="1"/>
  <c r="E290" i="1"/>
  <c r="E401" i="1"/>
  <c r="E358" i="1"/>
  <c r="E353" i="1"/>
  <c r="E294" i="1"/>
  <c r="E278" i="1"/>
  <c r="E230" i="1"/>
  <c r="E225" i="1"/>
  <c r="E190" i="1"/>
  <c r="E174" i="1"/>
  <c r="E158" i="1"/>
  <c r="E150" i="1"/>
  <c r="E102" i="1"/>
  <c r="E94" i="1"/>
  <c r="E86" i="1"/>
  <c r="E78" i="1"/>
  <c r="E62" i="1"/>
  <c r="E22" i="1"/>
  <c r="E14" i="1"/>
  <c r="E379" i="1"/>
  <c r="E375" i="1"/>
  <c r="E371" i="1"/>
  <c r="E367" i="1"/>
  <c r="E363" i="1"/>
  <c r="E359" i="1"/>
  <c r="E355" i="1"/>
  <c r="E323" i="1"/>
  <c r="E319" i="1"/>
  <c r="E315" i="1"/>
  <c r="E311" i="1"/>
  <c r="E307" i="1"/>
  <c r="E303" i="1"/>
  <c r="E299" i="1"/>
  <c r="E295" i="1"/>
  <c r="E291" i="1"/>
  <c r="E287" i="1"/>
  <c r="E251" i="1"/>
  <c r="E247" i="1"/>
  <c r="E243" i="1"/>
  <c r="E239" i="1"/>
  <c r="E235" i="1"/>
  <c r="E231" i="1"/>
  <c r="E227" i="1"/>
  <c r="E195" i="1"/>
  <c r="E191" i="1"/>
  <c r="E187" i="1"/>
  <c r="E183" i="1"/>
  <c r="E179" i="1"/>
  <c r="E175" i="1"/>
  <c r="E171" i="1"/>
  <c r="E167" i="1"/>
  <c r="E163" i="1"/>
  <c r="E159" i="1"/>
  <c r="E123" i="1"/>
  <c r="E119" i="1"/>
  <c r="E115" i="1"/>
  <c r="E111" i="1"/>
  <c r="E107" i="1"/>
  <c r="E103" i="1"/>
  <c r="E99" i="1"/>
  <c r="E63" i="1"/>
  <c r="E47" i="1"/>
  <c r="E43" i="1"/>
  <c r="E39" i="1"/>
  <c r="E35" i="1"/>
  <c r="E27" i="1"/>
  <c r="E19" i="1"/>
  <c r="E15" i="1"/>
  <c r="E141" i="1"/>
  <c r="E398" i="1"/>
  <c r="E402" i="1"/>
  <c r="E326" i="1" l="1"/>
  <c r="E327" i="1"/>
  <c r="E198" i="1"/>
  <c r="E199" i="1"/>
  <c r="E64" i="1"/>
  <c r="E65" i="1"/>
  <c r="E55" i="1"/>
  <c r="E54" i="1"/>
  <c r="E48" i="1"/>
  <c r="E49" i="1"/>
  <c r="E41" i="1"/>
  <c r="E40" i="1"/>
  <c r="E20" i="1"/>
  <c r="E21" i="1"/>
  <c r="E400" i="1"/>
  <c r="E399" i="1"/>
  <c r="E395" i="1"/>
  <c r="E396" i="1"/>
  <c r="E390" i="1"/>
  <c r="E391" i="1"/>
  <c r="E386" i="1"/>
  <c r="E387" i="1"/>
  <c r="E378" i="1"/>
  <c r="E377" i="1"/>
  <c r="E374" i="1"/>
  <c r="E373" i="1"/>
  <c r="E370" i="1"/>
  <c r="E369" i="1"/>
  <c r="E366" i="1"/>
  <c r="E365" i="1"/>
  <c r="E362" i="1"/>
  <c r="E361" i="1"/>
  <c r="E357" i="1"/>
  <c r="E356" i="1"/>
  <c r="E352" i="1"/>
  <c r="E351" i="1"/>
  <c r="E346" i="1"/>
  <c r="E347" i="1"/>
  <c r="E342" i="1"/>
  <c r="E343" i="1"/>
  <c r="E338" i="1"/>
  <c r="E339" i="1"/>
  <c r="E334" i="1"/>
  <c r="E335" i="1"/>
  <c r="E331" i="1"/>
  <c r="E330" i="1"/>
  <c r="G347" i="1"/>
  <c r="E321" i="1"/>
  <c r="E322" i="1"/>
  <c r="E316" i="1"/>
  <c r="E317" i="1"/>
  <c r="E312" i="1"/>
  <c r="E313" i="1"/>
  <c r="E308" i="1"/>
  <c r="E309" i="1"/>
  <c r="E304" i="1"/>
  <c r="E305" i="1"/>
  <c r="E300" i="1"/>
  <c r="E301" i="1"/>
  <c r="E296" i="1"/>
  <c r="E297" i="1"/>
  <c r="E292" i="1"/>
  <c r="E293" i="1"/>
  <c r="E288" i="1"/>
  <c r="E289" i="1"/>
  <c r="E283" i="1"/>
  <c r="E284" i="1"/>
  <c r="E280" i="1"/>
  <c r="E279" i="1"/>
  <c r="E274" i="1"/>
  <c r="E275" i="1"/>
  <c r="E270" i="1"/>
  <c r="E271" i="1"/>
  <c r="E267" i="1"/>
  <c r="E266" i="1"/>
  <c r="E262" i="1"/>
  <c r="E263" i="1"/>
  <c r="E258" i="1"/>
  <c r="E259" i="1"/>
  <c r="H278" i="1"/>
  <c r="E250" i="1"/>
  <c r="E249" i="1"/>
  <c r="E246" i="1"/>
  <c r="E245" i="1"/>
  <c r="E242" i="1"/>
  <c r="E241" i="1"/>
  <c r="E238" i="1"/>
  <c r="E237" i="1"/>
  <c r="E233" i="1"/>
  <c r="E234" i="1"/>
  <c r="E228" i="1"/>
  <c r="E229" i="1"/>
  <c r="E224" i="1"/>
  <c r="E223" i="1"/>
  <c r="E218" i="1"/>
  <c r="E219" i="1"/>
  <c r="E214" i="1"/>
  <c r="E215" i="1"/>
  <c r="E210" i="1"/>
  <c r="E211" i="1"/>
  <c r="E206" i="1"/>
  <c r="E207" i="1"/>
  <c r="E203" i="1"/>
  <c r="E202" i="1"/>
  <c r="H219" i="1"/>
  <c r="E194" i="1"/>
  <c r="E193" i="1"/>
  <c r="H212" i="1"/>
  <c r="E184" i="1"/>
  <c r="E185" i="1"/>
  <c r="E180" i="1"/>
  <c r="E181" i="1"/>
  <c r="E176" i="1"/>
  <c r="E177" i="1"/>
  <c r="E172" i="1"/>
  <c r="E173" i="1"/>
  <c r="E168" i="1"/>
  <c r="E169" i="1"/>
  <c r="E165" i="1"/>
  <c r="E164" i="1"/>
  <c r="E160" i="1"/>
  <c r="E161" i="1"/>
  <c r="E155" i="1"/>
  <c r="E156" i="1"/>
  <c r="E152" i="1"/>
  <c r="E151" i="1"/>
  <c r="E146" i="1"/>
  <c r="E147" i="1"/>
  <c r="E142" i="1"/>
  <c r="E143" i="1"/>
  <c r="E139" i="1"/>
  <c r="E138" i="1"/>
  <c r="E135" i="1"/>
  <c r="E134" i="1"/>
  <c r="H154" i="1" s="1"/>
  <c r="E127" i="1"/>
  <c r="E126" i="1"/>
  <c r="E121" i="1"/>
  <c r="E122" i="1"/>
  <c r="E118" i="1"/>
  <c r="E117" i="1"/>
  <c r="E113" i="1"/>
  <c r="E114" i="1"/>
  <c r="E110" i="1"/>
  <c r="E109" i="1"/>
  <c r="E106" i="1"/>
  <c r="E105" i="1"/>
  <c r="E100" i="1"/>
  <c r="E101" i="1"/>
  <c r="E96" i="1"/>
  <c r="E95" i="1"/>
  <c r="E91" i="1"/>
  <c r="E92" i="1"/>
  <c r="E88" i="1"/>
  <c r="E87" i="1"/>
  <c r="E84" i="1"/>
  <c r="E83" i="1"/>
  <c r="E80" i="1"/>
  <c r="E79" i="1"/>
  <c r="E75" i="1"/>
  <c r="E74" i="1"/>
  <c r="E70" i="1"/>
  <c r="E71" i="1"/>
  <c r="E66" i="1"/>
  <c r="E67" i="1"/>
  <c r="E59" i="1"/>
  <c r="E60" i="1"/>
  <c r="E52" i="1"/>
  <c r="E51" i="1"/>
  <c r="E46" i="1"/>
  <c r="E45" i="1"/>
  <c r="E38" i="1"/>
  <c r="E37" i="1"/>
  <c r="G49" i="1" s="1"/>
  <c r="E30" i="1"/>
  <c r="H48" i="1" s="1"/>
  <c r="E31" i="1"/>
  <c r="E23" i="1"/>
  <c r="E24" i="1"/>
  <c r="I6" i="1"/>
  <c r="E254" i="1"/>
  <c r="E382" i="1"/>
  <c r="E130" i="1"/>
  <c r="G228" i="1"/>
  <c r="E188" i="1"/>
  <c r="H402" i="1"/>
  <c r="G41" i="1"/>
  <c r="G86" i="1"/>
  <c r="H313" i="1"/>
  <c r="H36" i="1"/>
  <c r="G182" i="1"/>
  <c r="G181" i="1"/>
  <c r="H213" i="1"/>
  <c r="H310" i="1"/>
  <c r="G100" i="1"/>
  <c r="H134" i="1"/>
  <c r="H262" i="1"/>
  <c r="F86" i="1" l="1"/>
  <c r="G209" i="1"/>
  <c r="H211" i="1"/>
  <c r="G211" i="1"/>
  <c r="H210" i="1"/>
  <c r="G210" i="1"/>
  <c r="G47" i="1"/>
  <c r="F47" i="1" s="1"/>
  <c r="H47" i="1"/>
  <c r="G74" i="1"/>
  <c r="G73" i="1"/>
  <c r="H73" i="1"/>
  <c r="H74" i="1"/>
  <c r="F74" i="1" s="1"/>
  <c r="H90" i="1"/>
  <c r="G90" i="1"/>
  <c r="F90" i="1" s="1"/>
  <c r="G104" i="1"/>
  <c r="F104" i="1" s="1"/>
  <c r="H106" i="1"/>
  <c r="G106" i="1"/>
  <c r="G105" i="1"/>
  <c r="F105" i="1" s="1"/>
  <c r="H105" i="1"/>
  <c r="H104" i="1"/>
  <c r="G115" i="1"/>
  <c r="F115" i="1" s="1"/>
  <c r="H115" i="1"/>
  <c r="G132" i="1"/>
  <c r="H132" i="1"/>
  <c r="G131" i="1"/>
  <c r="G130" i="1"/>
  <c r="H130" i="1"/>
  <c r="F130" i="1" s="1"/>
  <c r="H131" i="1"/>
  <c r="G139" i="1"/>
  <c r="G140" i="1"/>
  <c r="F140" i="1" s="1"/>
  <c r="H138" i="1"/>
  <c r="F138" i="1" s="1"/>
  <c r="H140" i="1"/>
  <c r="G138" i="1"/>
  <c r="H139" i="1"/>
  <c r="G149" i="1"/>
  <c r="H149" i="1"/>
  <c r="G148" i="1"/>
  <c r="H166" i="1"/>
  <c r="G166" i="1"/>
  <c r="F143" i="1"/>
  <c r="H173" i="1"/>
  <c r="F173" i="1" s="1"/>
  <c r="G173" i="1"/>
  <c r="G172" i="1"/>
  <c r="H174" i="1"/>
  <c r="G171" i="1"/>
  <c r="F171" i="1" s="1"/>
  <c r="G174" i="1"/>
  <c r="H171" i="1"/>
  <c r="H172" i="1"/>
  <c r="F172" i="1" s="1"/>
  <c r="F151" i="1"/>
  <c r="H184" i="1"/>
  <c r="G184" i="1"/>
  <c r="H192" i="1"/>
  <c r="G192" i="1"/>
  <c r="G200" i="1"/>
  <c r="H200" i="1"/>
  <c r="G208" i="1"/>
  <c r="H208" i="1"/>
  <c r="F185" i="1"/>
  <c r="H226" i="1"/>
  <c r="G226" i="1"/>
  <c r="G231" i="1"/>
  <c r="F231" i="1" s="1"/>
  <c r="G233" i="1"/>
  <c r="H231" i="1"/>
  <c r="H232" i="1"/>
  <c r="F210" i="1"/>
  <c r="G232" i="1"/>
  <c r="H233" i="1"/>
  <c r="G240" i="1"/>
  <c r="H241" i="1"/>
  <c r="G239" i="1"/>
  <c r="H239" i="1"/>
  <c r="H240" i="1"/>
  <c r="G241" i="1"/>
  <c r="F241" i="1" s="1"/>
  <c r="H250" i="1"/>
  <c r="G251" i="1"/>
  <c r="F251" i="1" s="1"/>
  <c r="G249" i="1"/>
  <c r="H251" i="1"/>
  <c r="H249" i="1"/>
  <c r="G250" i="1"/>
  <c r="F250" i="1" s="1"/>
  <c r="G248" i="1"/>
  <c r="H248" i="1"/>
  <c r="G261" i="1"/>
  <c r="F261" i="1" s="1"/>
  <c r="H261" i="1"/>
  <c r="H269" i="1"/>
  <c r="G269" i="1"/>
  <c r="F269" i="1" s="1"/>
  <c r="F246" i="1"/>
  <c r="G285" i="1"/>
  <c r="H284" i="1"/>
  <c r="G283" i="1"/>
  <c r="F283" i="1" s="1"/>
  <c r="H285" i="1"/>
  <c r="G284" i="1"/>
  <c r="H283" i="1"/>
  <c r="H303" i="1"/>
  <c r="G303" i="1"/>
  <c r="H311" i="1"/>
  <c r="H309" i="1"/>
  <c r="H308" i="1"/>
  <c r="G308" i="1"/>
  <c r="G309" i="1"/>
  <c r="F309" i="1" s="1"/>
  <c r="G310" i="1"/>
  <c r="F310" i="1" s="1"/>
  <c r="G311" i="1"/>
  <c r="H318" i="1"/>
  <c r="G319" i="1"/>
  <c r="F319" i="1" s="1"/>
  <c r="G318" i="1"/>
  <c r="H319" i="1"/>
  <c r="F296" i="1"/>
  <c r="G326" i="1"/>
  <c r="F326" i="1" s="1"/>
  <c r="H327" i="1"/>
  <c r="H325" i="1"/>
  <c r="G327" i="1"/>
  <c r="G325" i="1"/>
  <c r="H344" i="1"/>
  <c r="G344" i="1"/>
  <c r="F344" i="1" s="1"/>
  <c r="H343" i="1"/>
  <c r="F343" i="1" s="1"/>
  <c r="G343" i="1"/>
  <c r="G341" i="1"/>
  <c r="H341" i="1"/>
  <c r="F321" i="1"/>
  <c r="H356" i="1"/>
  <c r="H357" i="1"/>
  <c r="H355" i="1"/>
  <c r="G356" i="1"/>
  <c r="F356" i="1" s="1"/>
  <c r="G355" i="1"/>
  <c r="G357" i="1"/>
  <c r="F334" i="1"/>
  <c r="H363" i="1"/>
  <c r="H364" i="1"/>
  <c r="G365" i="1"/>
  <c r="G364" i="1"/>
  <c r="F364" i="1" s="1"/>
  <c r="G363" i="1"/>
  <c r="F363" i="1" s="1"/>
  <c r="H365" i="1"/>
  <c r="G375" i="1"/>
  <c r="H375" i="1"/>
  <c r="H385" i="1"/>
  <c r="G385" i="1"/>
  <c r="F385" i="1" s="1"/>
  <c r="F362" i="1"/>
  <c r="G393" i="1"/>
  <c r="H393" i="1"/>
  <c r="H401" i="1"/>
  <c r="G401" i="1"/>
  <c r="F390" i="1"/>
  <c r="H64" i="1"/>
  <c r="G64" i="1"/>
  <c r="F41" i="1"/>
  <c r="G78" i="1"/>
  <c r="F78" i="1" s="1"/>
  <c r="H78" i="1"/>
  <c r="G147" i="1"/>
  <c r="H274" i="1"/>
  <c r="G276" i="1"/>
  <c r="H41" i="1"/>
  <c r="G51" i="1"/>
  <c r="H70" i="1"/>
  <c r="H403" i="1"/>
  <c r="H342" i="1"/>
  <c r="H99" i="1"/>
  <c r="G214" i="1"/>
  <c r="F214" i="1" s="1"/>
  <c r="G180" i="1"/>
  <c r="H182" i="1"/>
  <c r="F182" i="1" s="1"/>
  <c r="H37" i="1"/>
  <c r="G313" i="1"/>
  <c r="F313" i="1" s="1"/>
  <c r="H86" i="1"/>
  <c r="G154" i="1"/>
  <c r="F154" i="1" s="1"/>
  <c r="G219" i="1"/>
  <c r="G244" i="1"/>
  <c r="F244" i="1" s="1"/>
  <c r="H218" i="1"/>
  <c r="H277" i="1"/>
  <c r="F254" i="1"/>
  <c r="G277" i="1"/>
  <c r="F277" i="1" s="1"/>
  <c r="H39" i="1"/>
  <c r="H46" i="1"/>
  <c r="H45" i="1"/>
  <c r="G45" i="1"/>
  <c r="F45" i="1" s="1"/>
  <c r="G46" i="1"/>
  <c r="G61" i="1"/>
  <c r="H61" i="1"/>
  <c r="F38" i="1"/>
  <c r="H75" i="1"/>
  <c r="G75" i="1"/>
  <c r="F75" i="1" s="1"/>
  <c r="F52" i="1"/>
  <c r="G89" i="1"/>
  <c r="F89" i="1" s="1"/>
  <c r="H89" i="1"/>
  <c r="G98" i="1"/>
  <c r="H98" i="1"/>
  <c r="H107" i="1"/>
  <c r="G107" i="1"/>
  <c r="F107" i="1" s="1"/>
  <c r="H113" i="1"/>
  <c r="G113" i="1"/>
  <c r="G112" i="1"/>
  <c r="F112" i="1" s="1"/>
  <c r="H114" i="1"/>
  <c r="H112" i="1"/>
  <c r="G114" i="1"/>
  <c r="F114" i="1" s="1"/>
  <c r="H123" i="1"/>
  <c r="G122" i="1"/>
  <c r="G121" i="1"/>
  <c r="F100" i="1"/>
  <c r="H122" i="1"/>
  <c r="H120" i="1"/>
  <c r="G120" i="1"/>
  <c r="F120" i="1" s="1"/>
  <c r="G123" i="1"/>
  <c r="F123" i="1" s="1"/>
  <c r="G133" i="1"/>
  <c r="F133" i="1" s="1"/>
  <c r="H133" i="1"/>
  <c r="G141" i="1"/>
  <c r="H141" i="1"/>
  <c r="H150" i="1"/>
  <c r="G150" i="1"/>
  <c r="F150" i="1" s="1"/>
  <c r="G158" i="1"/>
  <c r="H158" i="1"/>
  <c r="H165" i="1"/>
  <c r="F165" i="1" s="1"/>
  <c r="G163" i="1"/>
  <c r="G164" i="1"/>
  <c r="H164" i="1"/>
  <c r="H163" i="1"/>
  <c r="G165" i="1"/>
  <c r="H175" i="1"/>
  <c r="G175" i="1"/>
  <c r="H183" i="1"/>
  <c r="F160" i="1"/>
  <c r="G183" i="1"/>
  <c r="F183" i="1" s="1"/>
  <c r="G190" i="1"/>
  <c r="H191" i="1"/>
  <c r="H190" i="1"/>
  <c r="G189" i="1"/>
  <c r="F189" i="1" s="1"/>
  <c r="H189" i="1"/>
  <c r="G191" i="1"/>
  <c r="F191" i="1" s="1"/>
  <c r="H199" i="1"/>
  <c r="F199" i="1" s="1"/>
  <c r="G199" i="1"/>
  <c r="G198" i="1"/>
  <c r="F176" i="1"/>
  <c r="H205" i="1"/>
  <c r="G207" i="1"/>
  <c r="G206" i="1"/>
  <c r="H207" i="1"/>
  <c r="H206" i="1"/>
  <c r="F206" i="1" s="1"/>
  <c r="F184" i="1"/>
  <c r="G205" i="1"/>
  <c r="G216" i="1"/>
  <c r="F216" i="1" s="1"/>
  <c r="G215" i="1"/>
  <c r="F215" i="1" s="1"/>
  <c r="H215" i="1"/>
  <c r="H216" i="1"/>
  <c r="H220" i="1"/>
  <c r="H230" i="1"/>
  <c r="G230" i="1"/>
  <c r="F230" i="1" s="1"/>
  <c r="F207" i="1"/>
  <c r="H238" i="1"/>
  <c r="G238" i="1"/>
  <c r="H246" i="1"/>
  <c r="G246" i="1"/>
  <c r="G245" i="1"/>
  <c r="H243" i="1"/>
  <c r="H245" i="1"/>
  <c r="G257" i="1"/>
  <c r="H257" i="1"/>
  <c r="G264" i="1"/>
  <c r="F264" i="1" s="1"/>
  <c r="G262" i="1"/>
  <c r="F262" i="1" s="1"/>
  <c r="H264" i="1"/>
  <c r="G263" i="1"/>
  <c r="H263" i="1"/>
  <c r="F263" i="1" s="1"/>
  <c r="G271" i="1"/>
  <c r="G272" i="1"/>
  <c r="F272" i="1" s="1"/>
  <c r="G270" i="1"/>
  <c r="H271" i="1"/>
  <c r="H272" i="1"/>
  <c r="H270" i="1"/>
  <c r="F249" i="1"/>
  <c r="G282" i="1"/>
  <c r="H282" i="1"/>
  <c r="H287" i="1"/>
  <c r="H289" i="1"/>
  <c r="H288" i="1"/>
  <c r="G288" i="1"/>
  <c r="F288" i="1" s="1"/>
  <c r="G289" i="1"/>
  <c r="G287" i="1"/>
  <c r="H298" i="1"/>
  <c r="F275" i="1"/>
  <c r="G298" i="1"/>
  <c r="H307" i="1"/>
  <c r="G307" i="1"/>
  <c r="F307" i="1" s="1"/>
  <c r="F284" i="1"/>
  <c r="H316" i="1"/>
  <c r="G316" i="1"/>
  <c r="F293" i="1"/>
  <c r="G324" i="1"/>
  <c r="F324" i="1" s="1"/>
  <c r="H324" i="1"/>
  <c r="H332" i="1"/>
  <c r="G332" i="1"/>
  <c r="F332" i="1" s="1"/>
  <c r="G340" i="1"/>
  <c r="H340" i="1"/>
  <c r="G348" i="1"/>
  <c r="H353" i="1"/>
  <c r="G352" i="1"/>
  <c r="F352" i="1" s="1"/>
  <c r="G351" i="1"/>
  <c r="H352" i="1"/>
  <c r="G353" i="1"/>
  <c r="F353" i="1" s="1"/>
  <c r="H351" i="1"/>
  <c r="H362" i="1"/>
  <c r="G362" i="1"/>
  <c r="H370" i="1"/>
  <c r="F370" i="1" s="1"/>
  <c r="G370" i="1"/>
  <c r="H377" i="1"/>
  <c r="F377" i="1" s="1"/>
  <c r="G378" i="1"/>
  <c r="F378" i="1" s="1"/>
  <c r="G379" i="1"/>
  <c r="H378" i="1"/>
  <c r="H376" i="1"/>
  <c r="G377" i="1"/>
  <c r="G376" i="1"/>
  <c r="H379" i="1"/>
  <c r="G388" i="1"/>
  <c r="G387" i="1"/>
  <c r="G386" i="1"/>
  <c r="H386" i="1"/>
  <c r="F386" i="1" s="1"/>
  <c r="H388" i="1"/>
  <c r="F365" i="1"/>
  <c r="H387" i="1"/>
  <c r="G394" i="1"/>
  <c r="F394" i="1" s="1"/>
  <c r="F373" i="1"/>
  <c r="G396" i="1"/>
  <c r="H394" i="1"/>
  <c r="H396" i="1"/>
  <c r="F396" i="1" s="1"/>
  <c r="H395" i="1"/>
  <c r="F395" i="1" s="1"/>
  <c r="G395" i="1"/>
  <c r="F387" i="1"/>
  <c r="G44" i="1"/>
  <c r="F44" i="1" s="1"/>
  <c r="H44" i="1"/>
  <c r="G72" i="1"/>
  <c r="H72" i="1"/>
  <c r="F49" i="1"/>
  <c r="G88" i="1"/>
  <c r="H88" i="1"/>
  <c r="H148" i="1"/>
  <c r="G275" i="1"/>
  <c r="H350" i="1"/>
  <c r="G350" i="1"/>
  <c r="F350" i="1" s="1"/>
  <c r="F327" i="1"/>
  <c r="G48" i="1"/>
  <c r="H121" i="1"/>
  <c r="H367" i="1"/>
  <c r="G342" i="1"/>
  <c r="F342" i="1" s="1"/>
  <c r="G36" i="1"/>
  <c r="F36" i="1" s="1"/>
  <c r="H214" i="1"/>
  <c r="H180" i="1"/>
  <c r="F180" i="1" s="1"/>
  <c r="G37" i="1"/>
  <c r="F37" i="1" s="1"/>
  <c r="G38" i="1"/>
  <c r="H317" i="1"/>
  <c r="G390" i="1"/>
  <c r="H84" i="1"/>
  <c r="F84" i="1" s="1"/>
  <c r="G197" i="1"/>
  <c r="G146" i="1"/>
  <c r="H40" i="1"/>
  <c r="F40" i="1" s="1"/>
  <c r="G243" i="1"/>
  <c r="F243" i="1" s="1"/>
  <c r="H244" i="1"/>
  <c r="H347" i="1"/>
  <c r="F347" i="1" s="1"/>
  <c r="G39" i="1"/>
  <c r="F39" i="1" s="1"/>
  <c r="H54" i="1"/>
  <c r="F54" i="1" s="1"/>
  <c r="G54" i="1"/>
  <c r="G68" i="1"/>
  <c r="H65" i="1"/>
  <c r="F65" i="1" s="1"/>
  <c r="H68" i="1"/>
  <c r="G66" i="1"/>
  <c r="H67" i="1"/>
  <c r="H66" i="1"/>
  <c r="G67" i="1"/>
  <c r="F67" i="1" s="1"/>
  <c r="G65" i="1"/>
  <c r="G83" i="1"/>
  <c r="F83" i="1" s="1"/>
  <c r="H83" i="1"/>
  <c r="G94" i="1"/>
  <c r="H94" i="1"/>
  <c r="F71" i="1"/>
  <c r="H102" i="1"/>
  <c r="G102" i="1"/>
  <c r="F102" i="1" s="1"/>
  <c r="H101" i="1"/>
  <c r="G101" i="1"/>
  <c r="F101" i="1" s="1"/>
  <c r="G99" i="1"/>
  <c r="H100" i="1"/>
  <c r="H110" i="1"/>
  <c r="H109" i="1"/>
  <c r="G108" i="1"/>
  <c r="G109" i="1"/>
  <c r="F109" i="1" s="1"/>
  <c r="G110" i="1"/>
  <c r="F110" i="1" s="1"/>
  <c r="H108" i="1"/>
  <c r="H118" i="1"/>
  <c r="G118" i="1"/>
  <c r="H117" i="1"/>
  <c r="G117" i="1"/>
  <c r="F117" i="1" s="1"/>
  <c r="G116" i="1"/>
  <c r="F116" i="1" s="1"/>
  <c r="H125" i="1"/>
  <c r="G126" i="1"/>
  <c r="F126" i="1" s="1"/>
  <c r="H127" i="1"/>
  <c r="F127" i="1" s="1"/>
  <c r="H126" i="1"/>
  <c r="G125" i="1"/>
  <c r="F125" i="1" s="1"/>
  <c r="G128" i="1"/>
  <c r="H128" i="1"/>
  <c r="G127" i="1"/>
  <c r="H137" i="1"/>
  <c r="G137" i="1"/>
  <c r="F137" i="1" s="1"/>
  <c r="G145" i="1"/>
  <c r="H145" i="1"/>
  <c r="F122" i="1"/>
  <c r="H159" i="1"/>
  <c r="G161" i="1"/>
  <c r="G160" i="1"/>
  <c r="H161" i="1"/>
  <c r="F161" i="1" s="1"/>
  <c r="H160" i="1"/>
  <c r="G159" i="1"/>
  <c r="G170" i="1"/>
  <c r="F170" i="1" s="1"/>
  <c r="F147" i="1"/>
  <c r="H170" i="1"/>
  <c r="G179" i="1"/>
  <c r="H179" i="1"/>
  <c r="F156" i="1"/>
  <c r="G187" i="1"/>
  <c r="H185" i="1"/>
  <c r="H186" i="1"/>
  <c r="G186" i="1"/>
  <c r="F186" i="1" s="1"/>
  <c r="H187" i="1"/>
  <c r="G185" i="1"/>
  <c r="F164" i="1"/>
  <c r="H196" i="1"/>
  <c r="G196" i="1"/>
  <c r="G204" i="1"/>
  <c r="F204" i="1" s="1"/>
  <c r="F181" i="1"/>
  <c r="H204" i="1"/>
  <c r="G212" i="1"/>
  <c r="F212" i="1" s="1"/>
  <c r="H217" i="1"/>
  <c r="G217" i="1"/>
  <c r="F217" i="1" s="1"/>
  <c r="G220" i="1"/>
  <c r="G229" i="1"/>
  <c r="G227" i="1"/>
  <c r="F227" i="1" s="1"/>
  <c r="H229" i="1"/>
  <c r="H237" i="1"/>
  <c r="G237" i="1"/>
  <c r="G235" i="1"/>
  <c r="G236" i="1"/>
  <c r="F236" i="1" s="1"/>
  <c r="H235" i="1"/>
  <c r="H236" i="1"/>
  <c r="H247" i="1"/>
  <c r="G247" i="1"/>
  <c r="F247" i="1" s="1"/>
  <c r="F224" i="1"/>
  <c r="G254" i="1"/>
  <c r="G255" i="1"/>
  <c r="G256" i="1"/>
  <c r="F256" i="1" s="1"/>
  <c r="H255" i="1"/>
  <c r="H254" i="1"/>
  <c r="H256" i="1"/>
  <c r="G253" i="1"/>
  <c r="F253" i="1" s="1"/>
  <c r="F233" i="1"/>
  <c r="H253" i="1"/>
  <c r="H265" i="1"/>
  <c r="G265" i="1"/>
  <c r="F265" i="1" s="1"/>
  <c r="F242" i="1"/>
  <c r="H273" i="1"/>
  <c r="G273" i="1"/>
  <c r="F273" i="1" s="1"/>
  <c r="H281" i="1"/>
  <c r="G279" i="1"/>
  <c r="H279" i="1"/>
  <c r="G281" i="1"/>
  <c r="G280" i="1"/>
  <c r="F280" i="1" s="1"/>
  <c r="H280" i="1"/>
  <c r="G278" i="1"/>
  <c r="F278" i="1" s="1"/>
  <c r="H290" i="1"/>
  <c r="G290" i="1"/>
  <c r="G296" i="1"/>
  <c r="H297" i="1"/>
  <c r="G297" i="1"/>
  <c r="H295" i="1"/>
  <c r="G295" i="1"/>
  <c r="H296" i="1"/>
  <c r="G305" i="1"/>
  <c r="H305" i="1"/>
  <c r="G306" i="1"/>
  <c r="H304" i="1"/>
  <c r="H306" i="1"/>
  <c r="G304" i="1"/>
  <c r="F304" i="1" s="1"/>
  <c r="H314" i="1"/>
  <c r="H315" i="1"/>
  <c r="G315" i="1"/>
  <c r="F315" i="1" s="1"/>
  <c r="G314" i="1"/>
  <c r="F314" i="1" s="1"/>
  <c r="G321" i="1"/>
  <c r="H323" i="1"/>
  <c r="F300" i="1"/>
  <c r="H322" i="1"/>
  <c r="G323" i="1"/>
  <c r="G322" i="1"/>
  <c r="H321" i="1"/>
  <c r="G329" i="1"/>
  <c r="H330" i="1"/>
  <c r="G330" i="1"/>
  <c r="F330" i="1" s="1"/>
  <c r="G331" i="1"/>
  <c r="F331" i="1" s="1"/>
  <c r="H331" i="1"/>
  <c r="F308" i="1"/>
  <c r="H329" i="1"/>
  <c r="H337" i="1"/>
  <c r="G339" i="1"/>
  <c r="G337" i="1"/>
  <c r="H338" i="1"/>
  <c r="F338" i="1" s="1"/>
  <c r="H339" i="1"/>
  <c r="F339" i="1" s="1"/>
  <c r="G338" i="1"/>
  <c r="F316" i="1"/>
  <c r="G346" i="1"/>
  <c r="G354" i="1"/>
  <c r="F354" i="1" s="1"/>
  <c r="H354" i="1"/>
  <c r="G360" i="1"/>
  <c r="F360" i="1" s="1"/>
  <c r="G361" i="1"/>
  <c r="G359" i="1"/>
  <c r="H361" i="1"/>
  <c r="H359" i="1"/>
  <c r="H360" i="1"/>
  <c r="G367" i="1"/>
  <c r="G368" i="1"/>
  <c r="F368" i="1" s="1"/>
  <c r="H369" i="1"/>
  <c r="G369" i="1"/>
  <c r="H368" i="1"/>
  <c r="F346" i="1"/>
  <c r="G380" i="1"/>
  <c r="F380" i="1" s="1"/>
  <c r="H380" i="1"/>
  <c r="F357" i="1"/>
  <c r="H389" i="1"/>
  <c r="G389" i="1"/>
  <c r="H397" i="1"/>
  <c r="G397" i="1"/>
  <c r="F397" i="1" s="1"/>
  <c r="H43" i="1"/>
  <c r="H42" i="1"/>
  <c r="G43" i="1"/>
  <c r="G42" i="1"/>
  <c r="H71" i="1"/>
  <c r="G70" i="1"/>
  <c r="G71" i="1"/>
  <c r="F48" i="1"/>
  <c r="F64" i="1"/>
  <c r="H87" i="1"/>
  <c r="G87" i="1"/>
  <c r="F87" i="1" s="1"/>
  <c r="G85" i="1"/>
  <c r="H85" i="1"/>
  <c r="G222" i="1"/>
  <c r="F222" i="1" s="1"/>
  <c r="H222" i="1"/>
  <c r="H276" i="1"/>
  <c r="G349" i="1"/>
  <c r="H346" i="1"/>
  <c r="H349" i="1"/>
  <c r="H51" i="1"/>
  <c r="H52" i="1"/>
  <c r="H55" i="1"/>
  <c r="G60" i="1"/>
  <c r="F60" i="1" s="1"/>
  <c r="G55" i="1"/>
  <c r="F55" i="1" s="1"/>
  <c r="H60" i="1"/>
  <c r="G59" i="1"/>
  <c r="G57" i="1"/>
  <c r="G58" i="1"/>
  <c r="F58" i="1" s="1"/>
  <c r="H58" i="1"/>
  <c r="H56" i="1"/>
  <c r="H57" i="1"/>
  <c r="H59" i="1"/>
  <c r="F59" i="1" s="1"/>
  <c r="G56" i="1"/>
  <c r="G95" i="1"/>
  <c r="F95" i="1" s="1"/>
  <c r="G96" i="1"/>
  <c r="F96" i="1" s="1"/>
  <c r="H97" i="1"/>
  <c r="H95" i="1"/>
  <c r="G97" i="1"/>
  <c r="F97" i="1" s="1"/>
  <c r="H96" i="1"/>
  <c r="H124" i="1"/>
  <c r="G124" i="1"/>
  <c r="F124" i="1" s="1"/>
  <c r="H155" i="1"/>
  <c r="G155" i="1"/>
  <c r="H156" i="1"/>
  <c r="G156" i="1"/>
  <c r="H157" i="1"/>
  <c r="G157" i="1"/>
  <c r="F157" i="1" s="1"/>
  <c r="G292" i="1"/>
  <c r="F292" i="1" s="1"/>
  <c r="H293" i="1"/>
  <c r="G291" i="1"/>
  <c r="H291" i="1"/>
  <c r="G293" i="1"/>
  <c r="H292" i="1"/>
  <c r="H335" i="1"/>
  <c r="G333" i="1"/>
  <c r="F333" i="1" s="1"/>
  <c r="G334" i="1"/>
  <c r="G335" i="1"/>
  <c r="H333" i="1"/>
  <c r="H334" i="1"/>
  <c r="H50" i="1"/>
  <c r="H147" i="1"/>
  <c r="H209" i="1"/>
  <c r="H116" i="1"/>
  <c r="H326" i="1"/>
  <c r="G213" i="1"/>
  <c r="F213" i="1" s="1"/>
  <c r="H198" i="1"/>
  <c r="F198" i="1" s="1"/>
  <c r="H181" i="1"/>
  <c r="I4" i="1"/>
  <c r="H38" i="1"/>
  <c r="G317" i="1"/>
  <c r="F317" i="1" s="1"/>
  <c r="G84" i="1"/>
  <c r="H197" i="1"/>
  <c r="G274" i="1"/>
  <c r="I5" i="1"/>
  <c r="H227" i="1"/>
  <c r="H228" i="1"/>
  <c r="F228" i="1" s="1"/>
  <c r="H152" i="1"/>
  <c r="H153" i="1"/>
  <c r="G151" i="1"/>
  <c r="H151" i="1"/>
  <c r="G152" i="1"/>
  <c r="F152" i="1" s="1"/>
  <c r="G153" i="1"/>
  <c r="F153" i="1" s="1"/>
  <c r="G40" i="1"/>
  <c r="H53" i="1"/>
  <c r="G53" i="1"/>
  <c r="F53" i="1" s="1"/>
  <c r="H69" i="1"/>
  <c r="G69" i="1"/>
  <c r="F69" i="1" s="1"/>
  <c r="F46" i="1"/>
  <c r="G79" i="1"/>
  <c r="F79" i="1" s="1"/>
  <c r="G81" i="1"/>
  <c r="H81" i="1"/>
  <c r="H80" i="1"/>
  <c r="H79" i="1"/>
  <c r="G80" i="1"/>
  <c r="G82" i="1"/>
  <c r="H82" i="1"/>
  <c r="H93" i="1"/>
  <c r="H91" i="1"/>
  <c r="H92" i="1"/>
  <c r="G91" i="1"/>
  <c r="F91" i="1" s="1"/>
  <c r="G92" i="1"/>
  <c r="F92" i="1" s="1"/>
  <c r="G93" i="1"/>
  <c r="H103" i="1"/>
  <c r="G103" i="1"/>
  <c r="F80" i="1"/>
  <c r="G111" i="1"/>
  <c r="F111" i="1" s="1"/>
  <c r="H111" i="1"/>
  <c r="F88" i="1"/>
  <c r="H119" i="1"/>
  <c r="G119" i="1"/>
  <c r="G129" i="1"/>
  <c r="H129" i="1"/>
  <c r="F106" i="1"/>
  <c r="G135" i="1"/>
  <c r="F135" i="1" s="1"/>
  <c r="G136" i="1"/>
  <c r="H136" i="1"/>
  <c r="G134" i="1"/>
  <c r="F134" i="1" s="1"/>
  <c r="H135" i="1"/>
  <c r="F113" i="1"/>
  <c r="H144" i="1"/>
  <c r="G143" i="1"/>
  <c r="G142" i="1"/>
  <c r="F142" i="1" s="1"/>
  <c r="H142" i="1"/>
  <c r="G144" i="1"/>
  <c r="F144" i="1" s="1"/>
  <c r="F121" i="1"/>
  <c r="H143" i="1"/>
  <c r="H162" i="1"/>
  <c r="G162" i="1"/>
  <c r="F162" i="1" s="1"/>
  <c r="F139" i="1"/>
  <c r="G167" i="1"/>
  <c r="F167" i="1" s="1"/>
  <c r="H167" i="1"/>
  <c r="F146" i="1"/>
  <c r="H169" i="1"/>
  <c r="G168" i="1"/>
  <c r="G169" i="1"/>
  <c r="F169" i="1" s="1"/>
  <c r="H168" i="1"/>
  <c r="G177" i="1"/>
  <c r="F177" i="1" s="1"/>
  <c r="H177" i="1"/>
  <c r="H176" i="1"/>
  <c r="G178" i="1"/>
  <c r="F178" i="1" s="1"/>
  <c r="G176" i="1"/>
  <c r="F155" i="1"/>
  <c r="H178" i="1"/>
  <c r="G188" i="1"/>
  <c r="F188" i="1" s="1"/>
  <c r="H188" i="1"/>
  <c r="H193" i="1"/>
  <c r="H195" i="1"/>
  <c r="H194" i="1"/>
  <c r="G194" i="1"/>
  <c r="G195" i="1"/>
  <c r="G193" i="1"/>
  <c r="F193" i="1" s="1"/>
  <c r="G203" i="1"/>
  <c r="F203" i="1" s="1"/>
  <c r="H201" i="1"/>
  <c r="H202" i="1"/>
  <c r="H203" i="1"/>
  <c r="G201" i="1"/>
  <c r="F201" i="1" s="1"/>
  <c r="G202" i="1"/>
  <c r="F202" i="1" s="1"/>
  <c r="G218" i="1"/>
  <c r="F218" i="1" s="1"/>
  <c r="G223" i="1"/>
  <c r="H225" i="1"/>
  <c r="G225" i="1"/>
  <c r="F225" i="1" s="1"/>
  <c r="H224" i="1"/>
  <c r="G224" i="1"/>
  <c r="H223" i="1"/>
  <c r="F223" i="1" s="1"/>
  <c r="G234" i="1"/>
  <c r="F234" i="1" s="1"/>
  <c r="H234" i="1"/>
  <c r="F211" i="1"/>
  <c r="F219" i="1"/>
  <c r="G242" i="1"/>
  <c r="H242" i="1"/>
  <c r="H252" i="1"/>
  <c r="F229" i="1"/>
  <c r="G252" i="1"/>
  <c r="F252" i="1" s="1"/>
  <c r="G259" i="1"/>
  <c r="H260" i="1"/>
  <c r="H258" i="1"/>
  <c r="H259" i="1"/>
  <c r="G258" i="1"/>
  <c r="G260" i="1"/>
  <c r="F260" i="1" s="1"/>
  <c r="G267" i="1"/>
  <c r="H266" i="1"/>
  <c r="G266" i="1"/>
  <c r="G268" i="1"/>
  <c r="F268" i="1" s="1"/>
  <c r="H267" i="1"/>
  <c r="F245" i="1"/>
  <c r="H268" i="1"/>
  <c r="H286" i="1"/>
  <c r="G286" i="1"/>
  <c r="F286" i="1" s="1"/>
  <c r="G294" i="1"/>
  <c r="H294" i="1"/>
  <c r="F271" i="1"/>
  <c r="H300" i="1"/>
  <c r="G300" i="1"/>
  <c r="G299" i="1"/>
  <c r="G302" i="1"/>
  <c r="F302" i="1" s="1"/>
  <c r="F279" i="1"/>
  <c r="H301" i="1"/>
  <c r="H299" i="1"/>
  <c r="G301" i="1"/>
  <c r="F301" i="1" s="1"/>
  <c r="H302" i="1"/>
  <c r="G312" i="1"/>
  <c r="F289" i="1"/>
  <c r="H312" i="1"/>
  <c r="F312" i="1" s="1"/>
  <c r="H320" i="1"/>
  <c r="G320" i="1"/>
  <c r="F297" i="1"/>
  <c r="F305" i="1"/>
  <c r="H328" i="1"/>
  <c r="G328" i="1"/>
  <c r="H336" i="1"/>
  <c r="G336" i="1"/>
  <c r="F336" i="1" s="1"/>
  <c r="G345" i="1"/>
  <c r="F322" i="1"/>
  <c r="H345" i="1"/>
  <c r="H348" i="1"/>
  <c r="G358" i="1"/>
  <c r="H358" i="1"/>
  <c r="F335" i="1"/>
  <c r="H366" i="1"/>
  <c r="G366" i="1"/>
  <c r="F366" i="1" s="1"/>
  <c r="G374" i="1"/>
  <c r="F374" i="1" s="1"/>
  <c r="G372" i="1"/>
  <c r="H373" i="1"/>
  <c r="H372" i="1"/>
  <c r="H374" i="1"/>
  <c r="G371" i="1"/>
  <c r="F371" i="1" s="1"/>
  <c r="H371" i="1"/>
  <c r="G373" i="1"/>
  <c r="F351" i="1"/>
  <c r="H383" i="1"/>
  <c r="G383" i="1"/>
  <c r="H382" i="1"/>
  <c r="H381" i="1"/>
  <c r="G382" i="1"/>
  <c r="G384" i="1"/>
  <c r="H384" i="1"/>
  <c r="F361" i="1"/>
  <c r="G381" i="1"/>
  <c r="H392" i="1"/>
  <c r="G392" i="1"/>
  <c r="F392" i="1" s="1"/>
  <c r="G391" i="1"/>
  <c r="F391" i="1" s="1"/>
  <c r="H391" i="1"/>
  <c r="H390" i="1"/>
  <c r="F369" i="1"/>
  <c r="H400" i="1"/>
  <c r="F400" i="1" s="1"/>
  <c r="G399" i="1"/>
  <c r="G400" i="1"/>
  <c r="G398" i="1"/>
  <c r="H398" i="1"/>
  <c r="H399" i="1"/>
  <c r="F399" i="1"/>
  <c r="H63" i="1"/>
  <c r="G62" i="1"/>
  <c r="H62" i="1"/>
  <c r="G63" i="1"/>
  <c r="F63" i="1" s="1"/>
  <c r="G76" i="1"/>
  <c r="H76" i="1"/>
  <c r="H77" i="1"/>
  <c r="G77" i="1"/>
  <c r="H146" i="1"/>
  <c r="H221" i="1"/>
  <c r="G221" i="1"/>
  <c r="H275" i="1"/>
  <c r="G402" i="1"/>
  <c r="F402" i="1" s="1"/>
  <c r="G50" i="1"/>
  <c r="F50" i="1" s="1"/>
  <c r="G52" i="1"/>
  <c r="H49" i="1"/>
  <c r="F148" i="1" l="1"/>
  <c r="F299" i="1"/>
  <c r="F141" i="1"/>
  <c r="F51" i="1"/>
  <c r="F266" i="1"/>
  <c r="F258" i="1"/>
  <c r="F259" i="1"/>
  <c r="F194" i="1"/>
  <c r="F168" i="1"/>
  <c r="F119" i="1"/>
  <c r="F70" i="1"/>
  <c r="F118" i="1"/>
  <c r="F270" i="1"/>
  <c r="F175" i="1"/>
  <c r="F98" i="1"/>
  <c r="F375" i="1"/>
  <c r="F200" i="1"/>
  <c r="F209" i="1"/>
  <c r="F267" i="1"/>
  <c r="F388" i="1"/>
  <c r="F398" i="1"/>
  <c r="F274" i="1"/>
  <c r="F57" i="1"/>
  <c r="F281" i="1"/>
  <c r="F221" i="1"/>
  <c r="F381" i="1"/>
  <c r="F382" i="1"/>
  <c r="F372" i="1"/>
  <c r="F93" i="1"/>
  <c r="F82" i="1"/>
  <c r="F349" i="1"/>
  <c r="F389" i="1"/>
  <c r="F306" i="1"/>
  <c r="F295" i="1"/>
  <c r="F237" i="1"/>
  <c r="F66" i="1"/>
  <c r="F238" i="1"/>
  <c r="F240" i="1"/>
  <c r="F132" i="1"/>
  <c r="F77" i="1"/>
  <c r="F76" i="1"/>
  <c r="F62" i="1"/>
  <c r="F384" i="1"/>
  <c r="F383" i="1"/>
  <c r="F358" i="1"/>
  <c r="F345" i="1"/>
  <c r="F328" i="1"/>
  <c r="F320" i="1"/>
  <c r="F294" i="1"/>
  <c r="F195" i="1"/>
  <c r="F136" i="1"/>
  <c r="F129" i="1"/>
  <c r="F103" i="1"/>
  <c r="F81" i="1"/>
  <c r="F56" i="1"/>
  <c r="F43" i="1"/>
  <c r="F359" i="1"/>
  <c r="F329" i="1"/>
  <c r="F235" i="1"/>
  <c r="F196" i="1"/>
  <c r="F187" i="1"/>
  <c r="F159" i="1"/>
  <c r="F145" i="1"/>
  <c r="F99" i="1"/>
  <c r="F197" i="1"/>
  <c r="F379" i="1"/>
  <c r="F348" i="1"/>
  <c r="F298" i="1"/>
  <c r="F282" i="1"/>
  <c r="F257" i="1"/>
  <c r="F190" i="1"/>
  <c r="F163" i="1"/>
  <c r="F158" i="1"/>
  <c r="F276" i="1"/>
  <c r="F401" i="1"/>
  <c r="F393" i="1"/>
  <c r="F355" i="1"/>
  <c r="F325" i="1"/>
  <c r="F318" i="1"/>
  <c r="F311" i="1"/>
  <c r="F303" i="1"/>
  <c r="F285" i="1"/>
  <c r="F248" i="1"/>
  <c r="F239" i="1"/>
  <c r="F232" i="1"/>
  <c r="F192" i="1"/>
  <c r="F174" i="1"/>
  <c r="F149" i="1"/>
  <c r="F131" i="1"/>
  <c r="F291" i="1"/>
  <c r="F85" i="1"/>
  <c r="F42" i="1"/>
  <c r="F367" i="1"/>
  <c r="F337" i="1"/>
  <c r="F323" i="1"/>
  <c r="F290" i="1"/>
  <c r="F255" i="1"/>
  <c r="F220" i="1"/>
  <c r="F179" i="1"/>
  <c r="F128" i="1"/>
  <c r="F108" i="1"/>
  <c r="F94" i="1"/>
  <c r="F68" i="1"/>
  <c r="F72" i="1"/>
  <c r="F376" i="1"/>
  <c r="F340" i="1"/>
  <c r="F287" i="1"/>
  <c r="F205" i="1"/>
  <c r="F61" i="1"/>
  <c r="F341" i="1"/>
  <c r="F226" i="1"/>
  <c r="F208" i="1"/>
  <c r="F166" i="1"/>
  <c r="F73" i="1"/>
</calcChain>
</file>

<file path=xl/sharedStrings.xml><?xml version="1.0" encoding="utf-8"?>
<sst xmlns="http://schemas.openxmlformats.org/spreadsheetml/2006/main" count="28" uniqueCount="24">
  <si>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</si>
  <si>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</si>
  <si>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</si>
  <si>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</si>
  <si>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</si>
  <si>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</si>
  <si>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CSUSHPINSA</t>
  </si>
  <si>
    <t>S&amp;P/Case-Shiller U.S. National Home Price Index, Index Jan 2000=100, Monthly, Not Seasonally Adjusted</t>
  </si>
  <si>
    <t>Frequency: Monthly</t>
  </si>
  <si>
    <t>observation_date</t>
  </si>
  <si>
    <t>Rent</t>
  </si>
  <si>
    <t>Housing/Rent</t>
  </si>
  <si>
    <t>Change</t>
  </si>
  <si>
    <t>Upper</t>
  </si>
  <si>
    <t>Lower</t>
  </si>
  <si>
    <t>Mean</t>
  </si>
  <si>
    <t>Sigma</t>
  </si>
  <si>
    <t>Zscore</t>
  </si>
  <si>
    <t>2 of 3 &gt;2sigma%</t>
  </si>
  <si>
    <t>4 of 5 &gt;1 sigma%</t>
  </si>
  <si>
    <t>7 in a row &gt;0%</t>
  </si>
  <si>
    <t>2 of 3 &lt;-2sigma%</t>
  </si>
  <si>
    <t>4 of 5 &lt;-1 sigma%</t>
  </si>
  <si>
    <t>7 in a row &lt;0%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</si>
</sst>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0000000000000"/>
    <numFmt numFmtId="166" formatCode="0.000"/>
    <numFmt numFmtId="167" formatCode="yyyy\-mm\-dd;@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7" fontId="0" fillId="0" borderId="0" xfId="0" applyNumberFormat="1"/>
    <xf numFmtId="0" fontId="2" fillId="0" borderId="0" xfId="0" applyFont="1"/>
  </cellXfs>
  <cellStyles count="1">
    <cellStyle name="Normal" xfId="0" builtinId="0"/>
  </cellStyles>
  <dxfs count="8">
    <dxf>
      <fill>
        <patternFill>
          <bgColor theme="2" tint="-0.24994659260841701"/>
        </patternFill>
      </fill>
    </dxf>
    <dxf>
      <font>
        <color rgb="FFFF0000"/>
      </font>
      <fill>
        <patternFill patternType="none">
          <bgColor indexed="65"/>
        </patternFill>
      </fill>
    </dxf>
    <dxf>
      <fill>
        <patternFill>
          <bgColor theme="2" tint="-0.24994659260841701"/>
        </patternFill>
      </fill>
    </dxf>
    <dxf>
      <font>
        <color rgb="FFFF0000"/>
      </font>
    </dxf>
    <dxf>
      <fill>
        <patternFill>
          <bgColor theme="2" tint="-0.24994659260841701"/>
        </patternFill>
      </fill>
    </dxf>
    <dxf>
      <font>
        <color rgb="FFFF0000"/>
      </font>
    </dxf>
    <dxf>
      <fill>
        <patternFill>
          <bgColor theme="2" tint="-0.2499465926084170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9"/>
  <sheetViews>
    <sheetView zoomScale="140" zoomScaleNormal="140" workbookViewId="0">
      <pane xSplit="18020" ySplit="9260"/>
      <selection activeCell="B11" sqref="B11"/>
      <selection pane="topRight" activeCell="F33" sqref="F33"/>
      <selection pane="bottomLeft" activeCell="A36" sqref="A36"/>
      <selection pane="bottomRight"/>
    </sheetView>
  </sheetViews>
  <sheetFormatPr baseColWidth="10" defaultColWidth="20.6640625" defaultRowHeight="13" x14ac:dyDescent="0.15"/>
  <cols>
    <col min="1" max="1" width="20.6640625" style="1"/>
    <col min="2" max="5" width="20.6640625" style="1" customWidth="1"/>
    <col min="6" max="16384" width="20.6640625" style="1"/>
  </cols>
  <sheetData>
    <row r="1" spans="1:10" x14ac:dyDescent="0.15">
      <c r="A1" s="1" t="s">
        <v>0</v>
      </c>
    </row>
    <row r="2" spans="1:10" x14ac:dyDescent="0.15">
      <c r="A2" s="1" t="s">
        <v>1</v>
      </c>
    </row>
    <row r="3" spans="1:10" x14ac:dyDescent="0.15">
      <c r="A3" s="1" t="s">
        <v>2</v>
      </c>
    </row>
    <row r="4" spans="1:10" x14ac:dyDescent="0.15">
      <c r="A4" s="1" t="s">
        <v>3</v>
      </c>
      <c r="I4" s="1">
        <f>SLOPE(E13:E402,D13:D402)</f>
        <v>7.7921764117116815E-4</v>
      </c>
    </row>
    <row r="5" spans="1:10" x14ac:dyDescent="0.15">
      <c r="A5" s="1" t="s">
        <v>4</v>
      </c>
      <c r="I5" s="1">
        <f>INTERCEPT(E13:E402,D13:D402)</f>
        <v>-1.7382010176668984E-4</v>
      </c>
    </row>
    <row r="6" spans="1:10" x14ac:dyDescent="0.15">
      <c r="A6" s="1" t="s">
        <v>5</v>
      </c>
      <c r="I6" s="1">
        <f>RSQ(E13:E402,D13:D402)</f>
        <v>2.2896355565869492E-4</v>
      </c>
    </row>
    <row r="8" spans="1:10" x14ac:dyDescent="0.15">
      <c r="A8" s="1" t="s">
        <v>6</v>
      </c>
      <c r="B8" s="1" t="s">
        <v>7</v>
      </c>
    </row>
    <row r="10" spans="1:10" x14ac:dyDescent="0.15">
      <c r="A10" s="1" t="s">
        <v>8</v>
      </c>
    </row>
    <row r="11" spans="1:10" x14ac:dyDescent="0.15">
      <c r="A11" s="1" t="s">
        <v>9</v>
      </c>
      <c r="B11" s="1" t="s">
        <v>6</v>
      </c>
      <c r="C11" s="1" t="s">
        <v>10</v>
      </c>
      <c r="D11" s="1" t="s">
        <v>11</v>
      </c>
      <c r="E11" s="1" t="s">
        <v>12</v>
      </c>
    </row>
    <row r="12" spans="1:10" x14ac:dyDescent="0.15">
      <c r="A12" s="2">
        <v>31778</v>
      </c>
      <c r="B12" s="3">
        <v>63.755000000000003</v>
      </c>
      <c r="C12" s="1">
        <v>121.3</v>
      </c>
      <c r="D12" s="1">
        <f>B12/C12</f>
        <v>0.52559769167353676</v>
      </c>
      <c r="G12" s="1" t="s">
        <v>13</v>
      </c>
      <c r="H12" s="1" t="s">
        <v>14</v>
      </c>
      <c r="I12" s="2"/>
      <c r="J12" s="4"/>
    </row>
    <row r="13" spans="1:10" x14ac:dyDescent="0.15">
      <c r="A13" s="2">
        <v>31809</v>
      </c>
      <c r="B13" s="3">
        <v>64.155000000000001</v>
      </c>
      <c r="C13" s="1">
        <v>121.7</v>
      </c>
      <c r="D13" s="1">
        <f t="shared" ref="D13:D76" si="0">B13/C13</f>
        <v>0.52715694330320462</v>
      </c>
      <c r="E13" s="5">
        <f>D13-D12</f>
        <v>1.5592516296678571E-3</v>
      </c>
      <c r="F13" s="5"/>
      <c r="G13" s="5"/>
      <c r="H13" s="5"/>
      <c r="I13" s="2"/>
      <c r="J13" s="6"/>
    </row>
    <row r="14" spans="1:10" x14ac:dyDescent="0.15">
      <c r="A14" s="2">
        <v>31837</v>
      </c>
      <c r="B14" s="3">
        <v>64.489999999999995</v>
      </c>
      <c r="C14" s="1">
        <v>121.8</v>
      </c>
      <c r="D14" s="1">
        <f t="shared" si="0"/>
        <v>0.5294745484400657</v>
      </c>
      <c r="E14" s="5">
        <f t="shared" ref="E14:E77" si="1">D14-D13</f>
        <v>2.3176051368610784E-3</v>
      </c>
      <c r="F14" s="5"/>
      <c r="G14" s="5" t="s">
        <v>18</v>
      </c>
      <c r="H14" s="5" t="s">
        <v>21</v>
      </c>
      <c r="I14" s="2"/>
      <c r="J14" s="6"/>
    </row>
    <row r="15" spans="1:10" x14ac:dyDescent="0.15">
      <c r="A15" s="2">
        <v>31868</v>
      </c>
      <c r="B15" s="3">
        <v>64.995000000000005</v>
      </c>
      <c r="C15" s="1">
        <v>122</v>
      </c>
      <c r="D15" s="1">
        <f t="shared" si="0"/>
        <v>0.53274590163934432</v>
      </c>
      <c r="E15" s="5">
        <f t="shared" si="1"/>
        <v>3.271353199278626E-3</v>
      </c>
      <c r="F15" s="5"/>
      <c r="G15" s="5" t="s">
        <v>19</v>
      </c>
      <c r="H15" s="5" t="s">
        <v>22</v>
      </c>
      <c r="I15" s="2"/>
      <c r="J15" s="6"/>
    </row>
    <row r="16" spans="1:10" x14ac:dyDescent="0.15">
      <c r="A16" s="2">
        <v>31898</v>
      </c>
      <c r="B16" s="3">
        <v>65.569000000000003</v>
      </c>
      <c r="C16" s="1">
        <v>122.3</v>
      </c>
      <c r="D16" s="1">
        <f t="shared" si="0"/>
        <v>0.53613246116107938</v>
      </c>
      <c r="E16" s="5">
        <f t="shared" si="1"/>
        <v>3.3865595217350553E-3</v>
      </c>
      <c r="F16" s="5"/>
      <c r="G16" s="5" t="s">
        <v>20</v>
      </c>
      <c r="H16" s="5" t="s">
        <v>23</v>
      </c>
      <c r="I16" s="2"/>
      <c r="J16" s="6"/>
    </row>
    <row r="17" spans="1:10" x14ac:dyDescent="0.15">
      <c r="A17" s="2">
        <v>31929</v>
      </c>
      <c r="B17" s="3">
        <v>66.238</v>
      </c>
      <c r="C17" s="1">
        <v>122.3</v>
      </c>
      <c r="D17" s="1">
        <f t="shared" si="0"/>
        <v>0.54160261651676211</v>
      </c>
      <c r="E17" s="5">
        <f t="shared" si="1"/>
        <v>5.4701553556827376E-3</v>
      </c>
      <c r="F17" s="5"/>
      <c r="G17" s="5"/>
      <c r="H17" s="5"/>
      <c r="I17" s="2"/>
      <c r="J17" s="6"/>
    </row>
    <row r="18" spans="1:10" x14ac:dyDescent="0.15">
      <c r="A18" s="2">
        <v>31959</v>
      </c>
      <c r="B18" s="3">
        <v>66.801999999999992</v>
      </c>
      <c r="C18" s="1">
        <v>123</v>
      </c>
      <c r="D18" s="1">
        <f t="shared" si="0"/>
        <v>0.54310569105691053</v>
      </c>
      <c r="E18" s="5">
        <f t="shared" si="1"/>
        <v>1.5030745401484191E-3</v>
      </c>
      <c r="F18" s="5"/>
      <c r="G18" s="5"/>
      <c r="H18" s="5"/>
      <c r="I18" s="2"/>
      <c r="J18" s="6"/>
    </row>
    <row r="19" spans="1:10" x14ac:dyDescent="0.15">
      <c r="A19" s="2">
        <v>31990</v>
      </c>
      <c r="B19" s="3">
        <v>67.283000000000001</v>
      </c>
      <c r="C19" s="1">
        <v>123.8</v>
      </c>
      <c r="D19" s="1">
        <f t="shared" si="0"/>
        <v>0.5434814216478191</v>
      </c>
      <c r="E19" s="5">
        <f t="shared" si="1"/>
        <v>3.7573059090856287E-4</v>
      </c>
      <c r="F19" s="5"/>
      <c r="G19" s="5"/>
      <c r="H19" s="5"/>
      <c r="I19" s="2"/>
      <c r="J19" s="6"/>
    </row>
    <row r="20" spans="1:10" x14ac:dyDescent="0.15">
      <c r="A20" s="2">
        <v>32021</v>
      </c>
      <c r="B20" s="3">
        <v>67.637</v>
      </c>
      <c r="C20" s="1">
        <v>124.4</v>
      </c>
      <c r="D20" s="1">
        <f t="shared" si="0"/>
        <v>0.54370578778135048</v>
      </c>
      <c r="E20" s="5">
        <f t="shared" si="1"/>
        <v>2.2436613353138402E-4</v>
      </c>
      <c r="F20" s="5"/>
      <c r="G20" s="5"/>
      <c r="H20" s="5"/>
      <c r="I20" s="2"/>
      <c r="J20" s="6"/>
    </row>
    <row r="21" spans="1:10" x14ac:dyDescent="0.15">
      <c r="A21" s="2">
        <v>32051</v>
      </c>
      <c r="B21" s="3">
        <v>67.915999999999997</v>
      </c>
      <c r="C21" s="1">
        <v>124.8</v>
      </c>
      <c r="D21" s="1">
        <f t="shared" si="0"/>
        <v>0.54419871794871788</v>
      </c>
      <c r="E21" s="5">
        <f t="shared" si="1"/>
        <v>4.9293016736740025E-4</v>
      </c>
      <c r="F21" s="5"/>
      <c r="G21" s="5"/>
      <c r="H21" s="5"/>
      <c r="I21" s="2"/>
      <c r="J21" s="6"/>
    </row>
    <row r="22" spans="1:10" x14ac:dyDescent="0.15">
      <c r="A22" s="2">
        <v>32082</v>
      </c>
      <c r="B22" s="3">
        <v>68.106999999999999</v>
      </c>
      <c r="C22" s="1">
        <v>124.8</v>
      </c>
      <c r="D22" s="1">
        <f t="shared" si="0"/>
        <v>0.54572916666666671</v>
      </c>
      <c r="E22" s="5">
        <f t="shared" si="1"/>
        <v>1.5304487179488291E-3</v>
      </c>
      <c r="F22" s="5"/>
      <c r="G22" s="5"/>
      <c r="H22" s="5"/>
      <c r="I22" s="2"/>
      <c r="J22" s="6"/>
    </row>
    <row r="23" spans="1:10" x14ac:dyDescent="0.15">
      <c r="A23" s="2">
        <v>32112</v>
      </c>
      <c r="B23" s="3">
        <v>68.358999999999995</v>
      </c>
      <c r="C23" s="1">
        <v>125.6</v>
      </c>
      <c r="D23" s="1">
        <f t="shared" si="0"/>
        <v>0.54425955414012739</v>
      </c>
      <c r="E23" s="5">
        <f t="shared" si="1"/>
        <v>-1.4696125265393212E-3</v>
      </c>
      <c r="F23" s="5"/>
      <c r="G23" s="5"/>
      <c r="H23" s="5"/>
      <c r="I23" s="2"/>
      <c r="J23" s="6"/>
    </row>
    <row r="24" spans="1:10" x14ac:dyDescent="0.15">
      <c r="A24" s="2">
        <v>32143</v>
      </c>
      <c r="B24" s="3">
        <v>68.597999999999999</v>
      </c>
      <c r="C24" s="1">
        <v>126</v>
      </c>
      <c r="D24" s="1">
        <f t="shared" si="0"/>
        <v>0.54442857142857137</v>
      </c>
      <c r="E24" s="5">
        <f t="shared" si="1"/>
        <v>1.6901728844398445E-4</v>
      </c>
      <c r="F24" s="5"/>
      <c r="G24" s="5"/>
      <c r="H24" s="5"/>
      <c r="I24" s="2"/>
      <c r="J24" s="4"/>
    </row>
    <row r="25" spans="1:10" x14ac:dyDescent="0.15">
      <c r="A25" s="2">
        <v>32174</v>
      </c>
      <c r="B25" s="3">
        <v>68.930999999999997</v>
      </c>
      <c r="C25" s="1">
        <v>126.3</v>
      </c>
      <c r="D25" s="1">
        <f t="shared" si="0"/>
        <v>0.54577197149643708</v>
      </c>
      <c r="E25" s="5">
        <f t="shared" si="1"/>
        <v>1.3434000678657076E-3</v>
      </c>
      <c r="F25" s="5"/>
      <c r="G25" s="5"/>
      <c r="H25" s="5"/>
      <c r="I25" s="2"/>
      <c r="J25" s="6"/>
    </row>
    <row r="26" spans="1:10" x14ac:dyDescent="0.15">
      <c r="A26" s="2">
        <v>32203</v>
      </c>
      <c r="B26" s="3">
        <v>69.338000000000008</v>
      </c>
      <c r="C26" s="1">
        <v>126.4</v>
      </c>
      <c r="D26" s="1">
        <f t="shared" si="0"/>
        <v>0.54856012658227848</v>
      </c>
      <c r="E26" s="5">
        <f t="shared" si="1"/>
        <v>2.7881550858414039E-3</v>
      </c>
      <c r="F26" s="5"/>
      <c r="G26" s="5"/>
      <c r="H26" s="5"/>
      <c r="I26" s="2"/>
      <c r="J26" s="6"/>
    </row>
    <row r="27" spans="1:10" x14ac:dyDescent="0.15">
      <c r="A27" s="2">
        <v>32234</v>
      </c>
      <c r="B27" s="3">
        <v>69.8</v>
      </c>
      <c r="C27" s="1">
        <v>126.6</v>
      </c>
      <c r="D27" s="1">
        <f t="shared" si="0"/>
        <v>0.55134281200631907</v>
      </c>
      <c r="E27" s="5">
        <f t="shared" si="1"/>
        <v>2.7826854240405874E-3</v>
      </c>
      <c r="F27" s="5"/>
      <c r="G27" s="5"/>
      <c r="H27" s="5"/>
      <c r="I27" s="2"/>
      <c r="J27" s="6"/>
    </row>
    <row r="28" spans="1:10" x14ac:dyDescent="0.15">
      <c r="A28" s="2">
        <v>32264</v>
      </c>
      <c r="B28" s="3">
        <v>70.418999999999997</v>
      </c>
      <c r="C28" s="1">
        <v>126.9</v>
      </c>
      <c r="D28" s="1">
        <f t="shared" si="0"/>
        <v>0.55491725768321509</v>
      </c>
      <c r="E28" s="5">
        <f t="shared" si="1"/>
        <v>3.5744456768960209E-3</v>
      </c>
      <c r="F28" s="5"/>
      <c r="G28" s="5"/>
      <c r="H28" s="5"/>
      <c r="I28" s="2"/>
      <c r="J28" s="6"/>
    </row>
    <row r="29" spans="1:10" x14ac:dyDescent="0.15">
      <c r="A29" s="2">
        <v>32295</v>
      </c>
      <c r="B29" s="3">
        <v>71.076999999999998</v>
      </c>
      <c r="C29" s="1">
        <v>127.3</v>
      </c>
      <c r="D29" s="1">
        <f t="shared" si="0"/>
        <v>0.55834249803613512</v>
      </c>
      <c r="E29" s="5">
        <f t="shared" si="1"/>
        <v>3.4252403529200226E-3</v>
      </c>
      <c r="F29" s="5"/>
      <c r="G29" s="5"/>
      <c r="H29" s="5"/>
      <c r="I29" s="2"/>
      <c r="J29" s="6"/>
    </row>
    <row r="30" spans="1:10" x14ac:dyDescent="0.15">
      <c r="A30" s="2">
        <v>32325</v>
      </c>
      <c r="B30" s="3">
        <v>71.694999999999993</v>
      </c>
      <c r="C30" s="1">
        <v>127.8</v>
      </c>
      <c r="D30" s="1">
        <f t="shared" si="0"/>
        <v>0.56099374021909232</v>
      </c>
      <c r="E30" s="5">
        <f t="shared" si="1"/>
        <v>2.651242182957203E-3</v>
      </c>
      <c r="F30" s="5"/>
      <c r="G30" s="5"/>
      <c r="H30" s="5"/>
      <c r="I30" s="2"/>
      <c r="J30" s="6"/>
    </row>
    <row r="31" spans="1:10" x14ac:dyDescent="0.15">
      <c r="A31" s="2">
        <v>32356</v>
      </c>
      <c r="B31" s="3">
        <v>72.194999999999993</v>
      </c>
      <c r="C31" s="1">
        <v>128.4</v>
      </c>
      <c r="D31" s="1">
        <f t="shared" si="0"/>
        <v>0.56226635514018686</v>
      </c>
      <c r="E31" s="5">
        <f t="shared" si="1"/>
        <v>1.2726149210945392E-3</v>
      </c>
      <c r="F31" s="5"/>
      <c r="G31" s="5"/>
      <c r="H31" s="5"/>
      <c r="I31" s="2"/>
      <c r="J31" s="6"/>
    </row>
    <row r="32" spans="1:10" x14ac:dyDescent="0.15">
      <c r="A32" s="2">
        <v>32387</v>
      </c>
      <c r="B32" s="3">
        <v>72.584000000000003</v>
      </c>
      <c r="C32" s="1">
        <v>129.1</v>
      </c>
      <c r="D32" s="1">
        <f t="shared" si="0"/>
        <v>0.5622308288148723</v>
      </c>
      <c r="E32" s="5">
        <f t="shared" si="1"/>
        <v>-3.5526325314561014E-5</v>
      </c>
      <c r="F32" s="5"/>
      <c r="G32" s="5"/>
      <c r="H32" s="5"/>
      <c r="I32" s="2"/>
      <c r="J32" s="6"/>
    </row>
    <row r="33" spans="1:10" x14ac:dyDescent="0.15">
      <c r="A33" s="2">
        <v>32417</v>
      </c>
      <c r="B33" s="3">
        <v>72.832999999999998</v>
      </c>
      <c r="C33" s="1">
        <v>129.4</v>
      </c>
      <c r="D33" s="1">
        <f t="shared" si="0"/>
        <v>0.56285162287480672</v>
      </c>
      <c r="E33" s="5">
        <f t="shared" si="1"/>
        <v>6.2079405993442638E-4</v>
      </c>
      <c r="F33" s="5"/>
      <c r="G33" s="5"/>
      <c r="H33" s="5"/>
      <c r="I33" s="2"/>
      <c r="J33" s="6"/>
    </row>
    <row r="34" spans="1:10" x14ac:dyDescent="0.15">
      <c r="A34" s="2">
        <v>32448</v>
      </c>
      <c r="B34" s="3">
        <v>73.075000000000003</v>
      </c>
      <c r="C34" s="1">
        <v>129.80000000000001</v>
      </c>
      <c r="D34" s="1">
        <f t="shared" si="0"/>
        <v>0.5629815100154083</v>
      </c>
      <c r="E34" s="5">
        <f t="shared" si="1"/>
        <v>1.2988714060158113E-4</v>
      </c>
      <c r="F34" s="5"/>
      <c r="G34" s="5"/>
      <c r="H34" s="5"/>
      <c r="I34" s="2"/>
      <c r="J34" s="6"/>
    </row>
    <row r="35" spans="1:10" x14ac:dyDescent="0.15">
      <c r="A35" s="2">
        <v>32478</v>
      </c>
      <c r="B35" s="3">
        <v>73.287999999999997</v>
      </c>
      <c r="C35" s="1">
        <v>130.1</v>
      </c>
      <c r="D35" s="1">
        <f t="shared" si="0"/>
        <v>0.56332052267486554</v>
      </c>
      <c r="E35" s="5">
        <f t="shared" si="1"/>
        <v>3.3901265945723846E-4</v>
      </c>
      <c r="F35" s="5" t="s">
        <v>17</v>
      </c>
      <c r="G35" s="5" t="s">
        <v>15</v>
      </c>
      <c r="H35" s="5" t="s">
        <v>16</v>
      </c>
      <c r="I35" s="2"/>
      <c r="J35" s="6"/>
    </row>
    <row r="36" spans="1:10" x14ac:dyDescent="0.15">
      <c r="A36" s="2">
        <v>32509</v>
      </c>
      <c r="B36" s="3">
        <v>73.623999999999995</v>
      </c>
      <c r="C36" s="1">
        <v>130.5</v>
      </c>
      <c r="D36" s="1">
        <f t="shared" si="0"/>
        <v>0.56416858237547884</v>
      </c>
      <c r="E36" s="5">
        <f t="shared" si="1"/>
        <v>8.4805970061330171E-4</v>
      </c>
      <c r="F36" s="7">
        <f>(E36-G36)/H36</f>
        <v>-0.49535712914879798</v>
      </c>
      <c r="G36" s="5">
        <f>AVERAGE($E13:E35)</f>
        <v>1.6401230870142949E-3</v>
      </c>
      <c r="H36" s="5">
        <f>STDEV($E13:E35)</f>
        <v>1.5989744364072109E-3</v>
      </c>
      <c r="I36" s="2"/>
      <c r="J36" s="4"/>
    </row>
    <row r="37" spans="1:10" x14ac:dyDescent="0.15">
      <c r="A37" s="2">
        <v>32540</v>
      </c>
      <c r="B37" s="3">
        <v>73.97399999999999</v>
      </c>
      <c r="C37" s="1">
        <v>130.9</v>
      </c>
      <c r="D37" s="1">
        <f t="shared" si="0"/>
        <v>0.56511841100076388</v>
      </c>
      <c r="E37" s="5">
        <f t="shared" si="1"/>
        <v>9.4982862528503187E-4</v>
      </c>
      <c r="F37" s="7">
        <f t="shared" ref="F37:F100" si="2">(E37-G37)/H37</f>
        <v>-0.41019473795217826</v>
      </c>
      <c r="G37" s="5">
        <f>AVERAGE($E14:E36)</f>
        <v>1.6092016987945316E-3</v>
      </c>
      <c r="H37" s="5">
        <f>STDEV($E14:E36)</f>
        <v>1.6074635106274118E-3</v>
      </c>
      <c r="I37" s="2"/>
      <c r="J37" s="6"/>
    </row>
    <row r="38" spans="1:10" x14ac:dyDescent="0.15">
      <c r="A38" s="2">
        <v>32568</v>
      </c>
      <c r="B38" s="3">
        <v>74.415999999999997</v>
      </c>
      <c r="C38" s="1">
        <v>131.1</v>
      </c>
      <c r="D38" s="1">
        <f t="shared" si="0"/>
        <v>0.56762776506483603</v>
      </c>
      <c r="E38" s="5">
        <f t="shared" si="1"/>
        <v>2.5093540640721557E-3</v>
      </c>
      <c r="F38" s="7">
        <f t="shared" si="2"/>
        <v>0.59775910320059245</v>
      </c>
      <c r="G38" s="5">
        <f>AVERAGE($E15:E37)</f>
        <v>1.5497331548129643E-3</v>
      </c>
      <c r="H38" s="5">
        <f>STDEV($E15:E37)</f>
        <v>1.605363940291458E-3</v>
      </c>
      <c r="I38" s="2"/>
      <c r="J38" s="6"/>
    </row>
    <row r="39" spans="1:10" x14ac:dyDescent="0.15">
      <c r="A39" s="2">
        <v>32599</v>
      </c>
      <c r="B39" s="3">
        <v>74.873999999999995</v>
      </c>
      <c r="C39" s="1">
        <v>131.4</v>
      </c>
      <c r="D39" s="1">
        <f t="shared" si="0"/>
        <v>0.56981735159817348</v>
      </c>
      <c r="E39" s="5">
        <f t="shared" si="1"/>
        <v>2.1895865333374509E-3</v>
      </c>
      <c r="F39" s="7">
        <f t="shared" si="2"/>
        <v>0.4270716167898449</v>
      </c>
      <c r="G39" s="5">
        <f>AVERAGE($E16:E38)</f>
        <v>1.5166027576300743E-3</v>
      </c>
      <c r="H39" s="5">
        <f>STDEV($E16:E38)</f>
        <v>1.5758101200121224E-3</v>
      </c>
      <c r="I39" s="2"/>
      <c r="J39" s="6"/>
    </row>
    <row r="40" spans="1:10" x14ac:dyDescent="0.15">
      <c r="A40" s="2">
        <v>32629</v>
      </c>
      <c r="B40" s="3">
        <v>75.302999999999997</v>
      </c>
      <c r="C40" s="1">
        <v>131.69999999999999</v>
      </c>
      <c r="D40" s="1">
        <f t="shared" si="0"/>
        <v>0.5717767653758542</v>
      </c>
      <c r="E40" s="5">
        <f t="shared" si="1"/>
        <v>1.9594137776807186E-3</v>
      </c>
      <c r="F40" s="7">
        <f t="shared" si="2"/>
        <v>0.32335826631995457</v>
      </c>
      <c r="G40" s="5">
        <f>AVERAGE($E17:E39)</f>
        <v>1.4645604537867002E-3</v>
      </c>
      <c r="H40" s="5">
        <f>STDEV($E17:E39)</f>
        <v>1.5303561882793306E-3</v>
      </c>
      <c r="I40" s="2"/>
      <c r="J40" s="6"/>
    </row>
    <row r="41" spans="1:10" x14ac:dyDescent="0.15">
      <c r="A41" s="2">
        <v>32660</v>
      </c>
      <c r="B41" s="3">
        <v>75.703000000000003</v>
      </c>
      <c r="C41" s="1">
        <v>132.30000000000001</v>
      </c>
      <c r="D41" s="1">
        <f t="shared" si="0"/>
        <v>0.57220710506424788</v>
      </c>
      <c r="E41" s="5">
        <f t="shared" si="1"/>
        <v>4.303396883936772E-4</v>
      </c>
      <c r="F41" s="7">
        <f t="shared" si="2"/>
        <v>-0.69706899792340649</v>
      </c>
      <c r="G41" s="5">
        <f>AVERAGE($E18:E40)</f>
        <v>1.3119195156126994E-3</v>
      </c>
      <c r="H41" s="5">
        <f>STDEV($E18:E40)</f>
        <v>1.2646952164639084E-3</v>
      </c>
      <c r="I41" s="2"/>
      <c r="J41" s="6"/>
    </row>
    <row r="42" spans="1:10" x14ac:dyDescent="0.15">
      <c r="A42" s="2">
        <v>32690</v>
      </c>
      <c r="B42" s="3">
        <v>76.048000000000002</v>
      </c>
      <c r="C42" s="1">
        <v>133</v>
      </c>
      <c r="D42" s="1">
        <f t="shared" si="0"/>
        <v>0.57178947368421051</v>
      </c>
      <c r="E42" s="5">
        <f t="shared" si="1"/>
        <v>-4.1763138003736433E-4</v>
      </c>
      <c r="F42" s="7">
        <f t="shared" si="2"/>
        <v>-1.3178153652580988</v>
      </c>
      <c r="G42" s="5">
        <f>AVERAGE($E19:E41)</f>
        <v>1.2652788698842325E-3</v>
      </c>
      <c r="H42" s="5">
        <f>STDEV($E19:E41)</f>
        <v>1.2770455515154755E-3</v>
      </c>
      <c r="I42" s="2"/>
      <c r="J42" s="6"/>
    </row>
    <row r="43" spans="1:10" x14ac:dyDescent="0.15">
      <c r="A43" s="2">
        <v>32721</v>
      </c>
      <c r="B43" s="3">
        <v>76.278999999999996</v>
      </c>
      <c r="C43" s="1">
        <v>133.5</v>
      </c>
      <c r="D43" s="1">
        <f t="shared" si="0"/>
        <v>0.57137827715355805</v>
      </c>
      <c r="E43" s="5">
        <f t="shared" si="1"/>
        <v>-4.1119653065246897E-4</v>
      </c>
      <c r="F43" s="7">
        <f t="shared" si="2"/>
        <v>-1.2511376992547942</v>
      </c>
      <c r="G43" s="5">
        <f>AVERAGE($E20:E42)</f>
        <v>1.230784871147453E-3</v>
      </c>
      <c r="H43" s="5">
        <f>STDEV($E20:E42)</f>
        <v>1.3123906367603845E-3</v>
      </c>
      <c r="I43" s="2"/>
      <c r="J43" s="6"/>
    </row>
    <row r="44" spans="1:10" x14ac:dyDescent="0.15">
      <c r="A44" s="2">
        <v>32752</v>
      </c>
      <c r="B44" s="3">
        <v>76.426999999999992</v>
      </c>
      <c r="C44" s="1">
        <v>133.9</v>
      </c>
      <c r="D44" s="1">
        <f t="shared" si="0"/>
        <v>0.57077669902912609</v>
      </c>
      <c r="E44" s="5">
        <f t="shared" si="1"/>
        <v>-6.0157812443195624E-4</v>
      </c>
      <c r="F44" s="7">
        <f t="shared" si="2"/>
        <v>-1.3458837918884137</v>
      </c>
      <c r="G44" s="5">
        <f>AVERAGE($E21:E43)</f>
        <v>1.2031517118351114E-3</v>
      </c>
      <c r="H44" s="5">
        <f>STDEV($E21:E43)</f>
        <v>1.3409254551872162E-3</v>
      </c>
      <c r="I44" s="2"/>
      <c r="J44" s="6"/>
    </row>
    <row r="45" spans="1:10" x14ac:dyDescent="0.15">
      <c r="A45" s="2">
        <v>32782</v>
      </c>
      <c r="B45" s="3">
        <v>76.492999999999995</v>
      </c>
      <c r="C45" s="1">
        <v>134.69999999999999</v>
      </c>
      <c r="D45" s="1">
        <f t="shared" si="0"/>
        <v>0.5678767631774313</v>
      </c>
      <c r="E45" s="5">
        <f t="shared" si="1"/>
        <v>-2.8999358516947904E-3</v>
      </c>
      <c r="F45" s="7">
        <f t="shared" si="2"/>
        <v>-2.926170221292983</v>
      </c>
      <c r="G45" s="5">
        <f>AVERAGE($E22:E44)</f>
        <v>1.1555643948003569E-3</v>
      </c>
      <c r="H45" s="5">
        <f>STDEV($E22:E44)</f>
        <v>1.3859413293814292E-3</v>
      </c>
      <c r="I45" s="2"/>
      <c r="J45" s="6"/>
    </row>
    <row r="46" spans="1:10" x14ac:dyDescent="0.15">
      <c r="A46" s="2">
        <v>32813</v>
      </c>
      <c r="B46" s="3">
        <v>76.525000000000006</v>
      </c>
      <c r="C46" s="1">
        <v>135.19999999999999</v>
      </c>
      <c r="D46" s="1">
        <f t="shared" si="0"/>
        <v>0.56601331360946749</v>
      </c>
      <c r="E46" s="5">
        <f t="shared" si="1"/>
        <v>-1.8634495679638041E-3</v>
      </c>
      <c r="F46" s="7">
        <f t="shared" si="2"/>
        <v>-1.7450670717877748</v>
      </c>
      <c r="G46" s="5">
        <f>AVERAGE($E23:E45)</f>
        <v>9.6293897872889512E-4</v>
      </c>
      <c r="H46" s="5">
        <f>STDEV($E23:E45)</f>
        <v>1.6196446499888051E-3</v>
      </c>
      <c r="I46" s="2"/>
      <c r="J46" s="6"/>
    </row>
    <row r="47" spans="1:10" x14ac:dyDescent="0.15">
      <c r="A47" s="2">
        <v>32843</v>
      </c>
      <c r="B47" s="3">
        <v>76.498999999999995</v>
      </c>
      <c r="C47" s="1">
        <v>135.5</v>
      </c>
      <c r="D47" s="1">
        <f t="shared" si="0"/>
        <v>0.56456826568265683</v>
      </c>
      <c r="E47" s="5">
        <f t="shared" si="1"/>
        <v>-1.4450479268106609E-3</v>
      </c>
      <c r="F47" s="7">
        <f t="shared" si="2"/>
        <v>-1.4504510901575443</v>
      </c>
      <c r="G47" s="5">
        <f>AVERAGE($E24:E46)</f>
        <v>9.458156291017437E-4</v>
      </c>
      <c r="H47" s="5">
        <f>STDEV($E24:E46)</f>
        <v>1.6483586190091492E-3</v>
      </c>
      <c r="I47" s="2"/>
      <c r="J47" s="6"/>
    </row>
    <row r="48" spans="1:10" x14ac:dyDescent="0.15">
      <c r="A48" s="2">
        <v>32874</v>
      </c>
      <c r="B48" s="3">
        <v>76.527000000000001</v>
      </c>
      <c r="C48" s="1">
        <v>135.80000000000001</v>
      </c>
      <c r="D48" s="1">
        <f t="shared" si="0"/>
        <v>0.56352724594992631</v>
      </c>
      <c r="E48" s="5">
        <f t="shared" si="1"/>
        <v>-1.0410197327305193E-3</v>
      </c>
      <c r="F48" s="7">
        <f t="shared" si="2"/>
        <v>-1.1169942212264374</v>
      </c>
      <c r="G48" s="5">
        <f>AVERAGE($E25:E47)</f>
        <v>8.7563888061241131E-4</v>
      </c>
      <c r="H48" s="5">
        <f>STDEV($E25:E47)</f>
        <v>1.7159073672184961E-3</v>
      </c>
      <c r="I48" s="2"/>
      <c r="J48" s="4"/>
    </row>
    <row r="49" spans="1:10" x14ac:dyDescent="0.15">
      <c r="A49" s="2">
        <v>32905</v>
      </c>
      <c r="B49" s="3">
        <v>76.587000000000003</v>
      </c>
      <c r="C49" s="1">
        <v>136</v>
      </c>
      <c r="D49" s="1">
        <f t="shared" si="0"/>
        <v>0.56313970588235296</v>
      </c>
      <c r="E49" s="5">
        <f t="shared" si="1"/>
        <v>-3.8754006757335535E-4</v>
      </c>
      <c r="F49" s="7">
        <f t="shared" si="2"/>
        <v>-0.65960668140166256</v>
      </c>
      <c r="G49" s="5">
        <f>AVERAGE($E26:E48)</f>
        <v>7.7196845449953192E-4</v>
      </c>
      <c r="H49" s="5">
        <f>STDEV($E26:E48)</f>
        <v>1.7578786794714306E-3</v>
      </c>
      <c r="I49" s="2"/>
      <c r="J49" s="6"/>
    </row>
    <row r="50" spans="1:10" x14ac:dyDescent="0.15">
      <c r="A50" s="2">
        <v>32933</v>
      </c>
      <c r="B50" s="3">
        <v>76.790000000000006</v>
      </c>
      <c r="C50" s="1">
        <v>136.5</v>
      </c>
      <c r="D50" s="1">
        <f t="shared" si="0"/>
        <v>0.56256410256410261</v>
      </c>
      <c r="E50" s="5">
        <f t="shared" si="1"/>
        <v>-5.756033182503506E-4</v>
      </c>
      <c r="F50" s="7">
        <f t="shared" si="2"/>
        <v>-0.70460970813949209</v>
      </c>
      <c r="G50" s="5">
        <f>AVERAGE($E27:E49)</f>
        <v>6.3389475217715105E-4</v>
      </c>
      <c r="H50" s="5">
        <f>STDEV($E27:E49)</f>
        <v>1.7165503915936063E-3</v>
      </c>
      <c r="I50" s="2"/>
      <c r="J50" s="6"/>
    </row>
    <row r="51" spans="1:10" x14ac:dyDescent="0.15">
      <c r="A51" s="2">
        <v>32964</v>
      </c>
      <c r="B51" s="3">
        <v>77.040999999999997</v>
      </c>
      <c r="C51" s="1">
        <v>137</v>
      </c>
      <c r="D51" s="1">
        <f t="shared" si="0"/>
        <v>0.56234306569343062</v>
      </c>
      <c r="E51" s="5">
        <f t="shared" si="1"/>
        <v>-2.2103687067198674E-4</v>
      </c>
      <c r="F51" s="7">
        <f t="shared" si="2"/>
        <v>-0.4251145847001937</v>
      </c>
      <c r="G51" s="5">
        <f>AVERAGE($E28:E50)</f>
        <v>4.878821981645016E-4</v>
      </c>
      <c r="H51" s="5">
        <f>STDEV($E28:E50)</f>
        <v>1.6675952657245197E-3</v>
      </c>
      <c r="I51" s="2"/>
      <c r="J51" s="6"/>
    </row>
    <row r="52" spans="1:10" x14ac:dyDescent="0.15">
      <c r="A52" s="2">
        <v>32994</v>
      </c>
      <c r="B52" s="3">
        <v>77.298999999999992</v>
      </c>
      <c r="C52" s="1">
        <v>137.30000000000001</v>
      </c>
      <c r="D52" s="1">
        <f t="shared" si="0"/>
        <v>0.56299344501092485</v>
      </c>
      <c r="E52" s="5">
        <f t="shared" si="1"/>
        <v>6.5037931749423183E-4</v>
      </c>
      <c r="F52" s="7">
        <f t="shared" si="2"/>
        <v>0.21400431812767198</v>
      </c>
      <c r="G52" s="5">
        <f>AVERAGE($E29:E51)</f>
        <v>3.2286121783545776E-4</v>
      </c>
      <c r="H52" s="5">
        <f>STDEV($E29:E51)</f>
        <v>1.5304275283986623E-3</v>
      </c>
      <c r="I52" s="2"/>
      <c r="J52" s="6"/>
    </row>
    <row r="53" spans="1:10" x14ac:dyDescent="0.15">
      <c r="A53" s="2">
        <v>33025</v>
      </c>
      <c r="B53" s="3">
        <v>77.503999999999991</v>
      </c>
      <c r="C53" s="1">
        <v>137.9</v>
      </c>
      <c r="D53" s="1">
        <f t="shared" si="0"/>
        <v>0.56203045685279174</v>
      </c>
      <c r="E53" s="5">
        <f t="shared" si="1"/>
        <v>-9.6298815813311567E-4</v>
      </c>
      <c r="F53" s="7">
        <f t="shared" si="2"/>
        <v>-0.84658065317659126</v>
      </c>
      <c r="G53" s="5">
        <f>AVERAGE($E30:E52)</f>
        <v>2.022150858604234E-4</v>
      </c>
      <c r="H53" s="5">
        <f>STDEV($E30:E52)</f>
        <v>1.3763641297747506E-3</v>
      </c>
      <c r="I53" s="2"/>
      <c r="J53" s="6"/>
    </row>
    <row r="54" spans="1:10" x14ac:dyDescent="0.15">
      <c r="A54" s="2">
        <v>33055</v>
      </c>
      <c r="B54" s="3">
        <v>77.555999999999997</v>
      </c>
      <c r="C54" s="1">
        <v>138.69999999999999</v>
      </c>
      <c r="D54" s="1">
        <f t="shared" si="0"/>
        <v>0.55916366258111039</v>
      </c>
      <c r="E54" s="5">
        <f t="shared" si="1"/>
        <v>-2.8667942716813499E-3</v>
      </c>
      <c r="F54" s="7">
        <f t="shared" si="2"/>
        <v>-2.2616486565205736</v>
      </c>
      <c r="G54" s="5">
        <f>AVERAGE($E31:E53)</f>
        <v>4.5074636247800839E-5</v>
      </c>
      <c r="H54" s="5">
        <f>STDEV($E31:E53)</f>
        <v>1.2874983475147314E-3</v>
      </c>
      <c r="I54" s="2"/>
      <c r="J54" s="6"/>
    </row>
    <row r="55" spans="1:10" x14ac:dyDescent="0.15">
      <c r="A55" s="2">
        <v>33086</v>
      </c>
      <c r="B55" s="3">
        <v>77.472999999999999</v>
      </c>
      <c r="C55" s="1">
        <v>139.4</v>
      </c>
      <c r="D55" s="1">
        <f t="shared" si="0"/>
        <v>0.5557604017216643</v>
      </c>
      <c r="E55" s="5">
        <f t="shared" si="1"/>
        <v>-3.4032608594460889E-3</v>
      </c>
      <c r="F55" s="7">
        <f t="shared" si="2"/>
        <v>-2.3461210935826409</v>
      </c>
      <c r="G55" s="5">
        <f>AVERAGE($E32:E54)</f>
        <v>-1.3489967648158563E-4</v>
      </c>
      <c r="H55" s="5">
        <f>STDEV($E32:E54)</f>
        <v>1.393091427337008E-3</v>
      </c>
      <c r="I55" s="2"/>
      <c r="J55" s="6"/>
    </row>
    <row r="56" spans="1:10" x14ac:dyDescent="0.15">
      <c r="A56" s="2">
        <v>33117</v>
      </c>
      <c r="B56" s="3">
        <v>77.221999999999994</v>
      </c>
      <c r="C56" s="1">
        <v>140</v>
      </c>
      <c r="D56" s="1">
        <f t="shared" si="0"/>
        <v>0.55158571428571423</v>
      </c>
      <c r="E56" s="5">
        <f t="shared" si="1"/>
        <v>-4.1746874359500641E-3</v>
      </c>
      <c r="F56" s="7">
        <f t="shared" si="2"/>
        <v>-2.5113806459851662</v>
      </c>
      <c r="G56" s="5">
        <f>AVERAGE($E33:E55)</f>
        <v>-2.8132291709599992E-4</v>
      </c>
      <c r="H56" s="5">
        <f>STDEV($E33:E55)</f>
        <v>1.5502884937328059E-3</v>
      </c>
      <c r="I56" s="2"/>
      <c r="J56" s="6"/>
    </row>
    <row r="57" spans="1:10" x14ac:dyDescent="0.15">
      <c r="A57" s="2">
        <v>33147</v>
      </c>
      <c r="B57" s="3">
        <v>76.906000000000006</v>
      </c>
      <c r="C57" s="1">
        <v>140.5</v>
      </c>
      <c r="D57" s="1">
        <f t="shared" si="0"/>
        <v>0.5473736654804271</v>
      </c>
      <c r="E57" s="5">
        <f t="shared" si="1"/>
        <v>-4.2120488052871385E-3</v>
      </c>
      <c r="F57" s="7">
        <f t="shared" si="2"/>
        <v>-2.1454672139514726</v>
      </c>
      <c r="G57" s="5">
        <f>AVERAGE($E34:E56)</f>
        <v>-4.8982211256923865E-4</v>
      </c>
      <c r="H57" s="5">
        <f>STDEV($E34:E56)</f>
        <v>1.7349259259303188E-3</v>
      </c>
      <c r="I57" s="2"/>
      <c r="J57" s="6"/>
    </row>
    <row r="58" spans="1:10" x14ac:dyDescent="0.15">
      <c r="A58" s="2">
        <v>33178</v>
      </c>
      <c r="B58" s="3">
        <v>76.375</v>
      </c>
      <c r="C58" s="1">
        <v>140.69999999999999</v>
      </c>
      <c r="D58" s="1">
        <f t="shared" si="0"/>
        <v>0.54282160625444209</v>
      </c>
      <c r="E58" s="5">
        <f t="shared" si="1"/>
        <v>-4.5520592259850057E-3</v>
      </c>
      <c r="F58" s="7">
        <f t="shared" si="2"/>
        <v>-2.0457504575506245</v>
      </c>
      <c r="G58" s="5">
        <f>AVERAGE($E35:E57)</f>
        <v>-6.7860193630353072E-4</v>
      </c>
      <c r="H58" s="5">
        <f>STDEV($E35:E57)</f>
        <v>1.8934163135024605E-3</v>
      </c>
      <c r="I58" s="2"/>
      <c r="J58" s="6"/>
    </row>
    <row r="59" spans="1:10" x14ac:dyDescent="0.15">
      <c r="A59" s="2">
        <v>33208</v>
      </c>
      <c r="B59" s="3">
        <v>75.966000000000008</v>
      </c>
      <c r="C59" s="1">
        <v>141.1</v>
      </c>
      <c r="D59" s="1">
        <f t="shared" si="0"/>
        <v>0.53838412473423114</v>
      </c>
      <c r="E59" s="5">
        <f t="shared" si="1"/>
        <v>-4.4374815202109508E-3</v>
      </c>
      <c r="F59" s="7">
        <f t="shared" si="2"/>
        <v>-1.7360393523793598</v>
      </c>
      <c r="G59" s="5">
        <f>AVERAGE($E36:E58)</f>
        <v>-8.9125723567058484E-4</v>
      </c>
      <c r="H59" s="5">
        <f>STDEV($E36:E58)</f>
        <v>2.042709619272181E-3</v>
      </c>
      <c r="I59" s="2"/>
      <c r="J59" s="6"/>
    </row>
    <row r="60" spans="1:10" x14ac:dyDescent="0.15">
      <c r="A60" s="2">
        <v>33239</v>
      </c>
      <c r="B60" s="3">
        <v>75.527000000000001</v>
      </c>
      <c r="C60" s="1">
        <v>141.19999999999999</v>
      </c>
      <c r="D60" s="1">
        <f t="shared" si="0"/>
        <v>0.53489376770538244</v>
      </c>
      <c r="E60" s="5">
        <f t="shared" si="1"/>
        <v>-3.4903570288487007E-3</v>
      </c>
      <c r="F60" s="7">
        <f t="shared" si="2"/>
        <v>-1.1105511315711381</v>
      </c>
      <c r="G60" s="5">
        <f>AVERAGE($E37:E59)</f>
        <v>-1.121063375706422E-3</v>
      </c>
      <c r="H60" s="5">
        <f>STDEV($E37:E59)</f>
        <v>2.1334395020518784E-3</v>
      </c>
      <c r="I60" s="2"/>
      <c r="J60" s="4"/>
    </row>
    <row r="61" spans="1:10" x14ac:dyDescent="0.15">
      <c r="A61" s="2">
        <v>33270</v>
      </c>
      <c r="B61" s="3">
        <v>75.247</v>
      </c>
      <c r="C61" s="1">
        <v>141.5</v>
      </c>
      <c r="D61" s="1">
        <f t="shared" si="0"/>
        <v>0.53178091872791522</v>
      </c>
      <c r="E61" s="5">
        <f t="shared" si="1"/>
        <v>-3.1128489774672197E-3</v>
      </c>
      <c r="F61" s="7">
        <f t="shared" si="2"/>
        <v>-0.84115221195393119</v>
      </c>
      <c r="G61" s="5">
        <f>AVERAGE($E38:E60)</f>
        <v>-1.3141149258861493E-3</v>
      </c>
      <c r="H61" s="5">
        <f>STDEV($E38:E60)</f>
        <v>2.1384168358812858E-3</v>
      </c>
      <c r="I61" s="2"/>
      <c r="J61" s="6"/>
    </row>
    <row r="62" spans="1:10" x14ac:dyDescent="0.15">
      <c r="A62" s="2">
        <v>33298</v>
      </c>
      <c r="B62" s="3">
        <v>75.138999999999996</v>
      </c>
      <c r="C62" s="1">
        <v>142</v>
      </c>
      <c r="D62" s="1">
        <f t="shared" si="0"/>
        <v>0.52914788732394358</v>
      </c>
      <c r="E62" s="5">
        <f t="shared" si="1"/>
        <v>-2.6330314039716418E-3</v>
      </c>
      <c r="F62" s="7">
        <f t="shared" si="2"/>
        <v>-0.53771202472004997</v>
      </c>
      <c r="G62" s="5">
        <f>AVERAGE($E39:E61)</f>
        <v>-1.5585585363878615E-3</v>
      </c>
      <c r="H62" s="5">
        <f>STDEV($E39:E61)</f>
        <v>1.9982310571224162E-3</v>
      </c>
      <c r="I62" s="2"/>
      <c r="J62" s="6"/>
    </row>
    <row r="63" spans="1:10" x14ac:dyDescent="0.15">
      <c r="A63" s="2">
        <v>33329</v>
      </c>
      <c r="B63" s="3">
        <v>75.311999999999998</v>
      </c>
      <c r="C63" s="1">
        <v>142.5</v>
      </c>
      <c r="D63" s="1">
        <f t="shared" si="0"/>
        <v>0.5285052631578947</v>
      </c>
      <c r="E63" s="5">
        <f t="shared" si="1"/>
        <v>-6.426241660488774E-4</v>
      </c>
      <c r="F63" s="7">
        <f t="shared" si="2"/>
        <v>0.61399313869157246</v>
      </c>
      <c r="G63" s="5">
        <f>AVERAGE($E40:E62)</f>
        <v>-1.7682375771404307E-3</v>
      </c>
      <c r="H63" s="5">
        <f>STDEV($E40:E62)</f>
        <v>1.8332670842059415E-3</v>
      </c>
      <c r="I63" s="2"/>
      <c r="J63" s="6"/>
    </row>
    <row r="64" spans="1:10" x14ac:dyDescent="0.15">
      <c r="A64" s="2">
        <v>33359</v>
      </c>
      <c r="B64" s="3">
        <v>75.768000000000001</v>
      </c>
      <c r="C64" s="1">
        <v>142.80000000000001</v>
      </c>
      <c r="D64" s="1">
        <f t="shared" si="0"/>
        <v>0.53058823529411758</v>
      </c>
      <c r="E64" s="5">
        <f t="shared" si="1"/>
        <v>2.0829721362228826E-3</v>
      </c>
      <c r="F64" s="7">
        <f t="shared" si="2"/>
        <v>2.3804514527879608</v>
      </c>
      <c r="G64" s="5">
        <f>AVERAGE($E41:E63)</f>
        <v>-1.881369661650413E-3</v>
      </c>
      <c r="H64" s="5">
        <f>STDEV($E41:E63)</f>
        <v>1.6653739328438303E-3</v>
      </c>
      <c r="I64" s="2"/>
      <c r="J64" s="6"/>
    </row>
    <row r="65" spans="1:10" x14ac:dyDescent="0.15">
      <c r="A65" s="2">
        <v>33390</v>
      </c>
      <c r="B65" s="3">
        <v>76.251000000000005</v>
      </c>
      <c r="C65" s="1">
        <v>143</v>
      </c>
      <c r="D65" s="1">
        <f t="shared" si="0"/>
        <v>0.53322377622377626</v>
      </c>
      <c r="E65" s="5">
        <f t="shared" si="1"/>
        <v>2.6355409296586751E-3</v>
      </c>
      <c r="F65" s="7">
        <f t="shared" si="2"/>
        <v>2.469656190022119</v>
      </c>
      <c r="G65" s="5">
        <f>AVERAGE($E42:E64)</f>
        <v>-1.8095160769621868E-3</v>
      </c>
      <c r="H65" s="5">
        <f>STDEV($E42:E64)</f>
        <v>1.7998687528165819E-3</v>
      </c>
      <c r="I65" s="2"/>
      <c r="J65" s="6"/>
    </row>
    <row r="66" spans="1:10" x14ac:dyDescent="0.15">
      <c r="A66" s="2">
        <v>33420</v>
      </c>
      <c r="B66" s="3">
        <v>76.507999999999996</v>
      </c>
      <c r="C66" s="1">
        <v>143.69999999999999</v>
      </c>
      <c r="D66" s="1">
        <f t="shared" si="0"/>
        <v>0.53241475295755047</v>
      </c>
      <c r="E66" s="5">
        <f t="shared" si="1"/>
        <v>-8.0902326622578347E-4</v>
      </c>
      <c r="F66" s="7">
        <f t="shared" si="2"/>
        <v>0.43219302667409371</v>
      </c>
      <c r="G66" s="5">
        <f>AVERAGE($E43:E65)</f>
        <v>-1.6767694548014895E-3</v>
      </c>
      <c r="H66" s="5">
        <f>STDEV($E43:E65)</f>
        <v>2.0077746169422867E-3</v>
      </c>
      <c r="I66" s="2"/>
      <c r="J66" s="4"/>
    </row>
    <row r="67" spans="1:10" x14ac:dyDescent="0.15">
      <c r="A67" s="2">
        <v>33451</v>
      </c>
      <c r="B67" s="3">
        <v>76.585999999999999</v>
      </c>
      <c r="C67" s="1">
        <v>143.69999999999999</v>
      </c>
      <c r="D67" s="1">
        <f t="shared" si="0"/>
        <v>0.53295755045233129</v>
      </c>
      <c r="E67" s="5">
        <f t="shared" si="1"/>
        <v>5.4279749478081118E-4</v>
      </c>
      <c r="F67" s="7">
        <f t="shared" si="2"/>
        <v>1.1195142405131242</v>
      </c>
      <c r="G67" s="5">
        <f>AVERAGE($E44:E66)</f>
        <v>-1.6940662693916335E-3</v>
      </c>
      <c r="H67" s="5">
        <f>STDEV($E44:E66)</f>
        <v>1.998066378456417E-3</v>
      </c>
      <c r="I67" s="2"/>
      <c r="J67" s="6"/>
    </row>
    <row r="68" spans="1:10" x14ac:dyDescent="0.15">
      <c r="A68" s="2">
        <v>33482</v>
      </c>
      <c r="B68" s="3">
        <v>76.569000000000003</v>
      </c>
      <c r="C68" s="1">
        <v>144.6</v>
      </c>
      <c r="D68" s="1">
        <f t="shared" si="0"/>
        <v>0.52952282157676356</v>
      </c>
      <c r="E68" s="5">
        <f t="shared" si="1"/>
        <v>-3.4347288755677274E-3</v>
      </c>
      <c r="F68" s="7">
        <f t="shared" si="2"/>
        <v>-0.87752263339078229</v>
      </c>
      <c r="G68" s="5">
        <f>AVERAGE($E45:E67)</f>
        <v>-1.6443108076867306E-3</v>
      </c>
      <c r="H68" s="5">
        <f>STDEV($E45:E67)</f>
        <v>2.0403098447304433E-3</v>
      </c>
      <c r="I68" s="2"/>
      <c r="J68" s="6"/>
    </row>
    <row r="69" spans="1:10" x14ac:dyDescent="0.15">
      <c r="A69" s="2">
        <v>33512</v>
      </c>
      <c r="B69" s="3">
        <v>76.283999999999992</v>
      </c>
      <c r="C69" s="1">
        <v>144.6</v>
      </c>
      <c r="D69" s="1">
        <f t="shared" si="0"/>
        <v>0.52755186721991698</v>
      </c>
      <c r="E69" s="5">
        <f t="shared" si="1"/>
        <v>-1.970954356846577E-3</v>
      </c>
      <c r="F69" s="7">
        <f t="shared" si="2"/>
        <v>-0.14740357755849992</v>
      </c>
      <c r="G69" s="5">
        <f>AVERAGE($E46:E68)</f>
        <v>-1.6675626782899017E-3</v>
      </c>
      <c r="H69" s="5">
        <f>STDEV($E46:E68)</f>
        <v>2.0582382299118118E-3</v>
      </c>
      <c r="I69" s="2"/>
      <c r="J69" s="6"/>
    </row>
    <row r="70" spans="1:10" x14ac:dyDescent="0.15">
      <c r="A70" s="2">
        <v>33543</v>
      </c>
      <c r="B70" s="3">
        <v>76.031999999999996</v>
      </c>
      <c r="C70" s="1">
        <v>145</v>
      </c>
      <c r="D70" s="1">
        <f t="shared" si="0"/>
        <v>0.52435862068965511</v>
      </c>
      <c r="E70" s="5">
        <f t="shared" si="1"/>
        <v>-3.1932465302618729E-3</v>
      </c>
      <c r="F70" s="7">
        <f t="shared" si="2"/>
        <v>-0.73877552654411793</v>
      </c>
      <c r="G70" s="5">
        <f>AVERAGE($E47:E69)</f>
        <v>-1.6722367995456746E-3</v>
      </c>
      <c r="H70" s="5">
        <f>STDEV($E47:E69)</f>
        <v>2.0588252805710224E-3</v>
      </c>
      <c r="I70" s="2"/>
      <c r="J70" s="6"/>
    </row>
    <row r="71" spans="1:10" x14ac:dyDescent="0.15">
      <c r="A71" s="2">
        <v>33573</v>
      </c>
      <c r="B71" s="3">
        <v>75.831999999999994</v>
      </c>
      <c r="C71" s="1">
        <v>145.19999999999999</v>
      </c>
      <c r="D71" s="1">
        <f t="shared" si="0"/>
        <v>0.52225895316804405</v>
      </c>
      <c r="E71" s="5">
        <f t="shared" si="1"/>
        <v>-2.0996675216110594E-3</v>
      </c>
      <c r="F71" s="7">
        <f t="shared" si="2"/>
        <v>-0.16877487433549579</v>
      </c>
      <c r="G71" s="5">
        <f>AVERAGE($E48:E70)</f>
        <v>-1.748245434478336E-3</v>
      </c>
      <c r="H71" s="5">
        <f>STDEV($E48:E70)</f>
        <v>2.0821943344135219E-3</v>
      </c>
      <c r="I71" s="2"/>
      <c r="J71" s="6"/>
    </row>
    <row r="72" spans="1:10" x14ac:dyDescent="0.15">
      <c r="A72" s="2">
        <v>33604</v>
      </c>
      <c r="B72" s="3">
        <v>75.694999999999993</v>
      </c>
      <c r="C72" s="1">
        <v>145.4</v>
      </c>
      <c r="D72" s="1">
        <f t="shared" si="0"/>
        <v>0.52059834938101779</v>
      </c>
      <c r="E72" s="5">
        <f t="shared" si="1"/>
        <v>-1.6606037870262602E-3</v>
      </c>
      <c r="F72" s="7">
        <f t="shared" si="2"/>
        <v>6.4340245049341507E-2</v>
      </c>
      <c r="G72" s="5">
        <f>AVERAGE($E49:E71)</f>
        <v>-1.7942735992122723E-3</v>
      </c>
      <c r="H72" s="5">
        <f>STDEV($E49:E71)</f>
        <v>2.0775458981156019E-3</v>
      </c>
      <c r="I72" s="2"/>
      <c r="J72" s="4"/>
    </row>
    <row r="73" spans="1:10" x14ac:dyDescent="0.15">
      <c r="A73" s="2">
        <v>33635</v>
      </c>
      <c r="B73" s="3">
        <v>75.650000000000006</v>
      </c>
      <c r="C73" s="1">
        <v>145.6</v>
      </c>
      <c r="D73" s="1">
        <f t="shared" si="0"/>
        <v>0.51957417582417587</v>
      </c>
      <c r="E73" s="5">
        <f t="shared" si="1"/>
        <v>-1.024173556841923E-3</v>
      </c>
      <c r="F73" s="7">
        <f t="shared" si="2"/>
        <v>0.40163961790710168</v>
      </c>
      <c r="G73" s="5">
        <f>AVERAGE($E50:E72)</f>
        <v>-1.8496241957102247E-3</v>
      </c>
      <c r="H73" s="5">
        <f>STDEV($E50:E72)</f>
        <v>2.0552022312182025E-3</v>
      </c>
      <c r="I73" s="2"/>
      <c r="J73" s="6"/>
    </row>
    <row r="74" spans="1:10" x14ac:dyDescent="0.15">
      <c r="A74" s="2">
        <v>33664</v>
      </c>
      <c r="B74" s="3">
        <v>75.81</v>
      </c>
      <c r="C74" s="1">
        <v>146.4</v>
      </c>
      <c r="D74" s="1">
        <f t="shared" si="0"/>
        <v>0.51782786885245902</v>
      </c>
      <c r="E74" s="5">
        <f t="shared" si="1"/>
        <v>-1.7463069717168489E-3</v>
      </c>
      <c r="F74" s="7">
        <f t="shared" si="2"/>
        <v>6.0068682267751944E-2</v>
      </c>
      <c r="G74" s="5">
        <f>AVERAGE($E51:E73)</f>
        <v>-1.8691272495620322E-3</v>
      </c>
      <c r="H74" s="5">
        <f>STDEV($E51:E73)</f>
        <v>2.0446640946395417E-3</v>
      </c>
      <c r="I74" s="2"/>
      <c r="J74" s="6"/>
    </row>
    <row r="75" spans="1:10" x14ac:dyDescent="0.15">
      <c r="A75" s="2">
        <v>33695</v>
      </c>
      <c r="B75" s="3">
        <v>76.076000000000008</v>
      </c>
      <c r="C75" s="1">
        <v>146.19999999999999</v>
      </c>
      <c r="D75" s="1">
        <f t="shared" si="0"/>
        <v>0.52035567715458286</v>
      </c>
      <c r="E75" s="5">
        <f t="shared" si="1"/>
        <v>2.5278083021238462E-3</v>
      </c>
      <c r="F75" s="7">
        <f t="shared" si="2"/>
        <v>2.2169112765501158</v>
      </c>
      <c r="G75" s="5">
        <f>AVERAGE($E52:E74)</f>
        <v>-1.935443340911809E-3</v>
      </c>
      <c r="H75" s="5">
        <f>STDEV($E52:E74)</f>
        <v>2.013274816293605E-3</v>
      </c>
      <c r="I75" s="2"/>
      <c r="J75" s="6"/>
    </row>
    <row r="76" spans="1:10" x14ac:dyDescent="0.15">
      <c r="A76" s="2">
        <v>33725</v>
      </c>
      <c r="B76" s="3">
        <v>76.394999999999996</v>
      </c>
      <c r="C76" s="1">
        <v>146.30000000000001</v>
      </c>
      <c r="D76" s="1">
        <f t="shared" si="0"/>
        <v>0.52218045112781952</v>
      </c>
      <c r="E76" s="5">
        <f t="shared" si="1"/>
        <v>1.8247739732366597E-3</v>
      </c>
      <c r="F76" s="7">
        <f t="shared" si="2"/>
        <v>1.7062976965535961</v>
      </c>
      <c r="G76" s="5">
        <f>AVERAGE($E53:E75)</f>
        <v>-1.8538159937539996E-3</v>
      </c>
      <c r="H76" s="5">
        <f>STDEV($E53:E75)</f>
        <v>2.1558898980059147E-3</v>
      </c>
      <c r="I76" s="2"/>
      <c r="J76" s="6"/>
    </row>
    <row r="77" spans="1:10" x14ac:dyDescent="0.15">
      <c r="A77" s="2">
        <v>33756</v>
      </c>
      <c r="B77" s="3">
        <v>76.599999999999994</v>
      </c>
      <c r="C77" s="1">
        <v>146.6</v>
      </c>
      <c r="D77" s="1">
        <f t="shared" ref="D77:D140" si="3">B77/C77</f>
        <v>0.52251023192360158</v>
      </c>
      <c r="E77" s="5">
        <f t="shared" si="1"/>
        <v>3.297807957820531E-4</v>
      </c>
      <c r="F77" s="7">
        <f t="shared" si="2"/>
        <v>0.90341733478919906</v>
      </c>
      <c r="G77" s="5">
        <f>AVERAGE($E54:E76)</f>
        <v>-1.7326089445640093E-3</v>
      </c>
      <c r="H77" s="5">
        <f>STDEV($E54:E76)</f>
        <v>2.2828759875714527E-3</v>
      </c>
      <c r="I77" s="2"/>
      <c r="J77" s="6"/>
    </row>
    <row r="78" spans="1:10" x14ac:dyDescent="0.15">
      <c r="A78" s="2">
        <v>33786</v>
      </c>
      <c r="B78" s="3">
        <v>76.709999999999994</v>
      </c>
      <c r="C78" s="1">
        <v>147</v>
      </c>
      <c r="D78" s="1">
        <f t="shared" si="3"/>
        <v>0.52183673469387748</v>
      </c>
      <c r="E78" s="5">
        <f t="shared" ref="E78:E141" si="4">D78-D77</f>
        <v>-6.7349722972409598E-4</v>
      </c>
      <c r="F78" s="7">
        <f t="shared" si="2"/>
        <v>0.39869492706833537</v>
      </c>
      <c r="G78" s="5">
        <f>AVERAGE($E55:E77)</f>
        <v>-1.5936274198916874E-3</v>
      </c>
      <c r="H78" s="5">
        <f>STDEV($E55:E77)</f>
        <v>2.3078552740398509E-3</v>
      </c>
      <c r="I78" s="2"/>
      <c r="J78" s="4"/>
    </row>
    <row r="79" spans="1:10" x14ac:dyDescent="0.15">
      <c r="A79" s="2">
        <v>33817</v>
      </c>
      <c r="B79" s="3">
        <v>76.731000000000009</v>
      </c>
      <c r="C79" s="1">
        <v>147</v>
      </c>
      <c r="D79" s="1">
        <f t="shared" si="3"/>
        <v>0.5219795918367347</v>
      </c>
      <c r="E79" s="5">
        <f t="shared" si="4"/>
        <v>1.4285714285722229E-4</v>
      </c>
      <c r="F79" s="7">
        <f t="shared" si="2"/>
        <v>0.7093768659609202</v>
      </c>
      <c r="G79" s="5">
        <f>AVERAGE($E56:E78)</f>
        <v>-1.4749420446863834E-3</v>
      </c>
      <c r="H79" s="5">
        <f>STDEV($E56:E78)</f>
        <v>2.2805919746933653E-3</v>
      </c>
      <c r="I79" s="2"/>
      <c r="J79" s="6"/>
    </row>
    <row r="80" spans="1:10" x14ac:dyDescent="0.15">
      <c r="A80" s="2">
        <v>33848</v>
      </c>
      <c r="B80" s="3">
        <v>76.628</v>
      </c>
      <c r="C80" s="1">
        <v>147.19999999999999</v>
      </c>
      <c r="D80" s="1">
        <f t="shared" si="3"/>
        <v>0.52057065217391307</v>
      </c>
      <c r="E80" s="5">
        <f t="shared" si="4"/>
        <v>-1.4089396628216289E-3</v>
      </c>
      <c r="F80" s="7">
        <f t="shared" si="2"/>
        <v>-5.4697063294420298E-2</v>
      </c>
      <c r="G80" s="5">
        <f>AVERAGE($E57:E79)</f>
        <v>-1.2872227151730232E-3</v>
      </c>
      <c r="H80" s="5">
        <f>STDEV($E57:E79)</f>
        <v>2.2252921878718507E-3</v>
      </c>
      <c r="I80" s="2"/>
      <c r="J80" s="6"/>
    </row>
    <row r="81" spans="1:10" x14ac:dyDescent="0.15">
      <c r="A81" s="2">
        <v>33878</v>
      </c>
      <c r="B81" s="3">
        <v>76.59899999999999</v>
      </c>
      <c r="C81" s="1">
        <v>148</v>
      </c>
      <c r="D81" s="1">
        <f t="shared" si="3"/>
        <v>0.51756081081081073</v>
      </c>
      <c r="E81" s="5">
        <f t="shared" si="4"/>
        <v>-3.0098413631023391E-3</v>
      </c>
      <c r="F81" s="7">
        <f t="shared" si="2"/>
        <v>-0.86488040629635632</v>
      </c>
      <c r="G81" s="5">
        <f>AVERAGE($E58:E80)</f>
        <v>-1.1653484046310445E-3</v>
      </c>
      <c r="H81" s="5">
        <f>STDEV($E58:E80)</f>
        <v>2.1326566598610956E-3</v>
      </c>
      <c r="I81" s="2"/>
      <c r="J81" s="6"/>
    </row>
    <row r="82" spans="1:10" x14ac:dyDescent="0.15">
      <c r="A82" s="2">
        <v>33909</v>
      </c>
      <c r="B82" s="3">
        <v>76.58</v>
      </c>
      <c r="C82" s="1">
        <v>148.6</v>
      </c>
      <c r="D82" s="1">
        <f t="shared" si="3"/>
        <v>0.51534320323014804</v>
      </c>
      <c r="E82" s="5">
        <f t="shared" si="4"/>
        <v>-2.2176075806626949E-3</v>
      </c>
      <c r="F82" s="7">
        <f t="shared" si="2"/>
        <v>-0.54768232795092098</v>
      </c>
      <c r="G82" s="5">
        <f>AVERAGE($E59:E81)</f>
        <v>-1.0982954540709286E-3</v>
      </c>
      <c r="H82" s="5">
        <f>STDEV($E59:E81)</f>
        <v>2.04372511119634E-3</v>
      </c>
      <c r="I82" s="2"/>
      <c r="J82" s="6"/>
    </row>
    <row r="83" spans="1:10" x14ac:dyDescent="0.15">
      <c r="A83" s="2">
        <v>33939</v>
      </c>
      <c r="B83" s="3">
        <v>76.466000000000008</v>
      </c>
      <c r="C83" s="1">
        <v>148.6</v>
      </c>
      <c r="D83" s="1">
        <f t="shared" si="3"/>
        <v>0.51457604306864069</v>
      </c>
      <c r="E83" s="5">
        <f t="shared" si="4"/>
        <v>-7.67160161507352E-4</v>
      </c>
      <c r="F83" s="7">
        <f t="shared" si="2"/>
        <v>0.12169017304270312</v>
      </c>
      <c r="G83" s="5">
        <f>AVERAGE($E60:E82)</f>
        <v>-1.0017791958297001E-3</v>
      </c>
      <c r="H83" s="5">
        <f>STDEV($E60:E82)</f>
        <v>1.9280031284039372E-3</v>
      </c>
      <c r="I83" s="2"/>
      <c r="J83" s="6"/>
    </row>
    <row r="84" spans="1:10" x14ac:dyDescent="0.15">
      <c r="A84" s="2">
        <v>33970</v>
      </c>
      <c r="B84" s="3">
        <v>76.396999999999991</v>
      </c>
      <c r="C84" s="1">
        <v>148.9</v>
      </c>
      <c r="D84" s="1">
        <f t="shared" si="3"/>
        <v>0.51307588985896568</v>
      </c>
      <c r="E84" s="5">
        <f t="shared" si="4"/>
        <v>-1.5001532096750037E-3</v>
      </c>
      <c r="F84" s="7">
        <f t="shared" si="2"/>
        <v>-0.3333405681099067</v>
      </c>
      <c r="G84" s="5">
        <f>AVERAGE($E61:E83)</f>
        <v>-8.8337933203225011E-4</v>
      </c>
      <c r="H84" s="5">
        <f>STDEV($E61:E83)</f>
        <v>1.850281473809078E-3</v>
      </c>
      <c r="I84" s="2"/>
      <c r="J84" s="4"/>
    </row>
    <row r="85" spans="1:10" x14ac:dyDescent="0.15">
      <c r="A85" s="2">
        <v>34001</v>
      </c>
      <c r="B85" s="3">
        <v>76.328999999999994</v>
      </c>
      <c r="C85" s="1">
        <v>149.1</v>
      </c>
      <c r="D85" s="1">
        <f t="shared" si="3"/>
        <v>0.51193158953722329</v>
      </c>
      <c r="E85" s="5">
        <f t="shared" si="4"/>
        <v>-1.1443003217423975E-3</v>
      </c>
      <c r="F85" s="7">
        <f t="shared" si="2"/>
        <v>-0.18477442310586825</v>
      </c>
      <c r="G85" s="5">
        <f>AVERAGE($E62:E84)</f>
        <v>-8.1326212473693631E-4</v>
      </c>
      <c r="H85" s="5">
        <f>STDEV($E62:E84)</f>
        <v>1.7915801951430784E-3</v>
      </c>
      <c r="I85" s="2"/>
      <c r="J85" s="6"/>
    </row>
    <row r="86" spans="1:10" x14ac:dyDescent="0.15">
      <c r="A86" s="2">
        <v>34029</v>
      </c>
      <c r="B86" s="3">
        <v>76.384</v>
      </c>
      <c r="C86" s="1">
        <v>149.1</v>
      </c>
      <c r="D86" s="1">
        <f t="shared" si="3"/>
        <v>0.51230046948356811</v>
      </c>
      <c r="E86" s="5">
        <f t="shared" si="4"/>
        <v>3.6887994634482446E-4</v>
      </c>
      <c r="F86" s="7">
        <f t="shared" si="2"/>
        <v>0.63880062554903982</v>
      </c>
      <c r="G86" s="5">
        <f>AVERAGE($E63:E85)</f>
        <v>-7.4853468637914311E-4</v>
      </c>
      <c r="H86" s="5">
        <f>STDEV($E63:E85)</f>
        <v>1.7492384760324335E-3</v>
      </c>
      <c r="I86" s="2"/>
      <c r="J86" s="6"/>
    </row>
    <row r="87" spans="1:10" x14ac:dyDescent="0.15">
      <c r="A87" s="2">
        <v>34060</v>
      </c>
      <c r="B87" s="3">
        <v>76.661000000000001</v>
      </c>
      <c r="C87" s="1">
        <v>149.69999999999999</v>
      </c>
      <c r="D87" s="1">
        <f t="shared" si="3"/>
        <v>0.51209752839011358</v>
      </c>
      <c r="E87" s="5">
        <f t="shared" si="4"/>
        <v>-2.0294109345453393E-4</v>
      </c>
      <c r="F87" s="7">
        <f t="shared" si="2"/>
        <v>0.28425443956835322</v>
      </c>
      <c r="G87" s="5">
        <f>AVERAGE($E64:E86)</f>
        <v>-7.0455624670985172E-4</v>
      </c>
      <c r="H87" s="5">
        <f>STDEV($E64:E86)</f>
        <v>1.7646695475259128E-3</v>
      </c>
      <c r="I87" s="2"/>
      <c r="J87" s="6"/>
    </row>
    <row r="88" spans="1:10" x14ac:dyDescent="0.15">
      <c r="A88" s="2">
        <v>34090</v>
      </c>
      <c r="B88" s="3">
        <v>77.03</v>
      </c>
      <c r="C88" s="1">
        <v>149.9</v>
      </c>
      <c r="D88" s="1">
        <f t="shared" si="3"/>
        <v>0.51387591727818549</v>
      </c>
      <c r="E88" s="5">
        <f t="shared" si="4"/>
        <v>1.7783888880719134E-3</v>
      </c>
      <c r="F88" s="7">
        <f t="shared" si="2"/>
        <v>1.5538263819194982</v>
      </c>
      <c r="G88" s="5">
        <f>AVERAGE($E65:E87)</f>
        <v>-8.0394377843495679E-4</v>
      </c>
      <c r="H88" s="5">
        <f>STDEV($E65:E87)</f>
        <v>1.6619184077160674E-3</v>
      </c>
      <c r="I88" s="2"/>
      <c r="J88" s="6"/>
    </row>
    <row r="89" spans="1:10" x14ac:dyDescent="0.15">
      <c r="A89" s="2">
        <v>34121</v>
      </c>
      <c r="B89" s="3">
        <v>77.516000000000005</v>
      </c>
      <c r="C89" s="1">
        <v>150.30000000000001</v>
      </c>
      <c r="D89" s="1">
        <f t="shared" si="3"/>
        <v>0.51574184963406522</v>
      </c>
      <c r="E89" s="5">
        <f t="shared" si="4"/>
        <v>1.8659323558797292E-3</v>
      </c>
      <c r="F89" s="7">
        <f t="shared" si="2"/>
        <v>1.7033466682767386</v>
      </c>
      <c r="G89" s="5">
        <f>AVERAGE($E66:E88)</f>
        <v>-8.4121125850394646E-4</v>
      </c>
      <c r="H89" s="5">
        <f>STDEV($E66:E88)</f>
        <v>1.5893086620602426E-3</v>
      </c>
      <c r="I89" s="2"/>
      <c r="J89" s="4"/>
    </row>
    <row r="90" spans="1:10" x14ac:dyDescent="0.15">
      <c r="A90" s="2">
        <v>34151</v>
      </c>
      <c r="B90" s="3">
        <v>77.884</v>
      </c>
      <c r="C90" s="1">
        <v>150.4</v>
      </c>
      <c r="D90" s="1">
        <f t="shared" si="3"/>
        <v>0.51784574468085109</v>
      </c>
      <c r="E90" s="5">
        <f t="shared" si="4"/>
        <v>2.1038950467858752E-3</v>
      </c>
      <c r="F90" s="7">
        <f t="shared" si="2"/>
        <v>1.6771597587119742</v>
      </c>
      <c r="G90" s="5">
        <f>AVERAGE($E67:E89)</f>
        <v>-7.2490884015153289E-4</v>
      </c>
      <c r="H90" s="5">
        <f>STDEV($E67:E89)</f>
        <v>1.6866633439320496E-3</v>
      </c>
      <c r="I90" s="2"/>
      <c r="J90" s="6"/>
    </row>
    <row r="91" spans="1:10" x14ac:dyDescent="0.15">
      <c r="A91" s="2">
        <v>34182</v>
      </c>
      <c r="B91" s="3">
        <v>78.13</v>
      </c>
      <c r="C91" s="1">
        <v>150.80000000000001</v>
      </c>
      <c r="D91" s="1">
        <f t="shared" si="3"/>
        <v>0.51810344827586197</v>
      </c>
      <c r="E91" s="5">
        <f t="shared" si="4"/>
        <v>2.5770359501087192E-4</v>
      </c>
      <c r="F91" s="7">
        <f t="shared" si="2"/>
        <v>0.51698293988488309</v>
      </c>
      <c r="G91" s="5">
        <f>AVERAGE($E68:E90)</f>
        <v>-6.5703503354261697E-4</v>
      </c>
      <c r="H91" s="5">
        <f>STDEV($E68:E90)</f>
        <v>1.7693787511773101E-3</v>
      </c>
      <c r="I91" s="2"/>
      <c r="J91" s="6"/>
    </row>
    <row r="92" spans="1:10" x14ac:dyDescent="0.15">
      <c r="A92" s="2">
        <v>34213</v>
      </c>
      <c r="B92" s="3">
        <v>78.2</v>
      </c>
      <c r="C92" s="1">
        <v>151</v>
      </c>
      <c r="D92" s="1">
        <f t="shared" si="3"/>
        <v>0.51788079470198678</v>
      </c>
      <c r="E92" s="5">
        <f t="shared" si="4"/>
        <v>-2.2265357387518669E-4</v>
      </c>
      <c r="F92" s="7">
        <f t="shared" si="2"/>
        <v>0.16391248802988614</v>
      </c>
      <c r="G92" s="5">
        <f>AVERAGE($E69:E91)</f>
        <v>-4.9649449134354744E-4</v>
      </c>
      <c r="H92" s="5">
        <f>STDEV($E69:E91)</f>
        <v>1.6706531684055174E-3</v>
      </c>
      <c r="I92" s="2"/>
      <c r="J92" s="6"/>
    </row>
    <row r="93" spans="1:10" x14ac:dyDescent="0.15">
      <c r="A93" s="2">
        <v>34243</v>
      </c>
      <c r="B93" s="3">
        <v>78.176000000000002</v>
      </c>
      <c r="C93" s="1">
        <v>151.4</v>
      </c>
      <c r="D93" s="1">
        <f t="shared" si="3"/>
        <v>0.51635402906208716</v>
      </c>
      <c r="E93" s="5">
        <f t="shared" si="4"/>
        <v>-1.5267656398996188E-3</v>
      </c>
      <c r="F93" s="7">
        <f t="shared" si="2"/>
        <v>-0.67455974809748442</v>
      </c>
      <c r="G93" s="5">
        <f>AVERAGE($E70:E92)</f>
        <v>-4.2048141382305222E-4</v>
      </c>
      <c r="H93" s="5">
        <f>STDEV($E70:E92)</f>
        <v>1.6400092492869754E-3</v>
      </c>
      <c r="I93" s="2"/>
      <c r="J93" s="4"/>
    </row>
    <row r="94" spans="1:10" x14ac:dyDescent="0.15">
      <c r="A94" s="2">
        <v>34274</v>
      </c>
      <c r="B94" s="3">
        <v>78.176000000000002</v>
      </c>
      <c r="C94" s="1">
        <v>151.6</v>
      </c>
      <c r="D94" s="1">
        <f t="shared" si="3"/>
        <v>0.51567282321899743</v>
      </c>
      <c r="E94" s="5">
        <f t="shared" si="4"/>
        <v>-6.812058430897272E-4</v>
      </c>
      <c r="F94" s="7">
        <f t="shared" si="2"/>
        <v>-0.21550245145253691</v>
      </c>
      <c r="G94" s="5">
        <f>AVERAGE($E71:E93)</f>
        <v>-3.4802572293773682E-4</v>
      </c>
      <c r="H94" s="5">
        <f>STDEV($E71:E93)</f>
        <v>1.5460618564024607E-3</v>
      </c>
      <c r="I94" s="2"/>
      <c r="J94" s="6"/>
    </row>
    <row r="95" spans="1:10" x14ac:dyDescent="0.15">
      <c r="A95" s="2">
        <v>34304</v>
      </c>
      <c r="B95" s="3">
        <v>78.119</v>
      </c>
      <c r="C95" s="1">
        <v>151.9</v>
      </c>
      <c r="D95" s="1">
        <f t="shared" si="3"/>
        <v>0.51427913100724154</v>
      </c>
      <c r="E95" s="5">
        <f t="shared" si="4"/>
        <v>-1.3936922117558925E-3</v>
      </c>
      <c r="F95" s="7">
        <f t="shared" si="2"/>
        <v>-0.73791253771309462</v>
      </c>
      <c r="G95" s="5">
        <f>AVERAGE($E72:E94)</f>
        <v>-2.8635347604550503E-4</v>
      </c>
      <c r="H95" s="5">
        <f>STDEV($E72:E94)</f>
        <v>1.500636835826373E-3</v>
      </c>
      <c r="I95" s="2"/>
      <c r="J95" s="6"/>
    </row>
    <row r="96" spans="1:10" x14ac:dyDescent="0.15">
      <c r="A96" s="2">
        <v>34335</v>
      </c>
      <c r="B96" s="3">
        <v>78.203000000000003</v>
      </c>
      <c r="C96" s="1">
        <v>152.19999999999999</v>
      </c>
      <c r="D96" s="1">
        <f t="shared" si="3"/>
        <v>0.5138173455978976</v>
      </c>
      <c r="E96" s="5">
        <f t="shared" si="4"/>
        <v>-4.6178540934393997E-4</v>
      </c>
      <c r="F96" s="7">
        <f t="shared" si="2"/>
        <v>-0.12548388982086486</v>
      </c>
      <c r="G96" s="5">
        <f>AVERAGE($E73:E95)</f>
        <v>-2.7474862494679338E-4</v>
      </c>
      <c r="H96" s="5">
        <f>STDEV($E73:E95)</f>
        <v>1.4905242789664222E-3</v>
      </c>
      <c r="I96" s="2"/>
      <c r="J96" s="4"/>
    </row>
    <row r="97" spans="1:10" x14ac:dyDescent="0.15">
      <c r="A97" s="2">
        <v>34366</v>
      </c>
      <c r="B97" s="3">
        <v>78.209000000000003</v>
      </c>
      <c r="C97" s="1">
        <v>152.80000000000001</v>
      </c>
      <c r="D97" s="1">
        <f t="shared" si="3"/>
        <v>0.51183900523560211</v>
      </c>
      <c r="E97" s="5">
        <f t="shared" si="4"/>
        <v>-1.9783403622954943E-3</v>
      </c>
      <c r="F97" s="7">
        <f t="shared" si="2"/>
        <v>-1.1658155953819695</v>
      </c>
      <c r="G97" s="5">
        <f>AVERAGE($E74:E96)</f>
        <v>-2.5029696635992454E-4</v>
      </c>
      <c r="H97" s="5">
        <f>STDEV($E74:E96)</f>
        <v>1.4822613480045196E-3</v>
      </c>
      <c r="I97" s="2"/>
      <c r="J97" s="6"/>
    </row>
    <row r="98" spans="1:10" x14ac:dyDescent="0.15">
      <c r="A98" s="2">
        <v>34394</v>
      </c>
      <c r="B98" s="3">
        <v>78.353999999999999</v>
      </c>
      <c r="C98" s="1">
        <v>153.19999999999999</v>
      </c>
      <c r="D98" s="1">
        <f t="shared" si="3"/>
        <v>0.5114490861618799</v>
      </c>
      <c r="E98" s="5">
        <f t="shared" si="4"/>
        <v>-3.8991907372221135E-4</v>
      </c>
      <c r="F98" s="7">
        <f t="shared" si="2"/>
        <v>-8.6722810192356892E-2</v>
      </c>
      <c r="G98" s="5">
        <f>AVERAGE($E75:E97)</f>
        <v>-2.6038537464595258E-4</v>
      </c>
      <c r="H98" s="5">
        <f>STDEV($E75:E97)</f>
        <v>1.493652002154272E-3</v>
      </c>
      <c r="I98" s="2"/>
      <c r="J98" s="6"/>
    </row>
    <row r="99" spans="1:10" x14ac:dyDescent="0.15">
      <c r="A99" s="2">
        <v>34425</v>
      </c>
      <c r="B99" s="3">
        <v>78.707999999999998</v>
      </c>
      <c r="C99" s="1">
        <v>153.30000000000001</v>
      </c>
      <c r="D99" s="1">
        <f t="shared" si="3"/>
        <v>0.51342465753424649</v>
      </c>
      <c r="E99" s="5">
        <f t="shared" si="4"/>
        <v>1.9755713723665913E-3</v>
      </c>
      <c r="F99" s="7">
        <f t="shared" si="2"/>
        <v>1.7317689456574474</v>
      </c>
      <c r="G99" s="5">
        <f>AVERAGE($E76:E98)</f>
        <v>-3.8724308663925947E-4</v>
      </c>
      <c r="H99" s="5">
        <f>STDEV($E76:E98)</f>
        <v>1.3643935958840246E-3</v>
      </c>
      <c r="I99" s="2"/>
      <c r="J99" s="4"/>
    </row>
    <row r="100" spans="1:10" x14ac:dyDescent="0.15">
      <c r="A100" s="2">
        <v>34455</v>
      </c>
      <c r="B100" s="3">
        <v>79.216000000000008</v>
      </c>
      <c r="C100" s="1">
        <v>153.30000000000001</v>
      </c>
      <c r="D100" s="1">
        <f t="shared" si="3"/>
        <v>0.5167384213959556</v>
      </c>
      <c r="E100" s="5">
        <f t="shared" si="4"/>
        <v>3.3137638617091181E-3</v>
      </c>
      <c r="F100" s="7">
        <f t="shared" si="2"/>
        <v>2.6852702166317486</v>
      </c>
      <c r="G100" s="5">
        <f>AVERAGE($E77:E99)</f>
        <v>-3.8068667798143633E-4</v>
      </c>
      <c r="H100" s="5">
        <f>STDEV($E77:E99)</f>
        <v>1.3758207709631044E-3</v>
      </c>
      <c r="I100" s="2"/>
      <c r="J100" s="6"/>
    </row>
    <row r="101" spans="1:10" x14ac:dyDescent="0.15">
      <c r="A101" s="2">
        <v>34486</v>
      </c>
      <c r="B101" s="3">
        <v>79.709000000000003</v>
      </c>
      <c r="C101" s="1">
        <v>153.4</v>
      </c>
      <c r="D101" s="1">
        <f t="shared" si="3"/>
        <v>0.51961538461538459</v>
      </c>
      <c r="E101" s="5">
        <f t="shared" si="4"/>
        <v>2.8769632194289851E-3</v>
      </c>
      <c r="F101" s="7">
        <f t="shared" ref="F101:F164" si="5">(E101-G101)/H101</f>
        <v>1.9891356985462778</v>
      </c>
      <c r="G101" s="5">
        <f>AVERAGE($E78:E100)</f>
        <v>-2.5094828381069437E-4</v>
      </c>
      <c r="H101" s="5">
        <f>STDEV($E78:E100)</f>
        <v>1.5724977966690029E-3</v>
      </c>
      <c r="I101" s="2"/>
      <c r="J101" s="6"/>
    </row>
    <row r="102" spans="1:10" x14ac:dyDescent="0.15">
      <c r="A102" s="2">
        <v>34516</v>
      </c>
      <c r="B102" s="3">
        <v>80.070999999999998</v>
      </c>
      <c r="C102" s="1">
        <v>153.9</v>
      </c>
      <c r="D102" s="1">
        <f t="shared" si="3"/>
        <v>0.52027940220922675</v>
      </c>
      <c r="E102" s="5">
        <f t="shared" si="4"/>
        <v>6.6401759384215886E-4</v>
      </c>
      <c r="F102" s="7">
        <f t="shared" si="5"/>
        <v>0.44784157181817597</v>
      </c>
      <c r="G102" s="5">
        <f>AVERAGE($E79:E101)</f>
        <v>-9.6580438195343035E-5</v>
      </c>
      <c r="H102" s="5">
        <f>STDEV($E79:E101)</f>
        <v>1.6983640642148901E-3</v>
      </c>
      <c r="I102" s="2"/>
      <c r="J102" s="4"/>
    </row>
    <row r="103" spans="1:10" x14ac:dyDescent="0.15">
      <c r="A103" s="2">
        <v>34547</v>
      </c>
      <c r="B103" s="3">
        <v>80.323999999999998</v>
      </c>
      <c r="C103" s="1">
        <v>154.5</v>
      </c>
      <c r="D103" s="1">
        <f t="shared" si="3"/>
        <v>0.5198964401294498</v>
      </c>
      <c r="E103" s="5">
        <f t="shared" si="4"/>
        <v>-3.8296207977694952E-4</v>
      </c>
      <c r="F103" s="7">
        <f t="shared" si="5"/>
        <v>-0.1812378701795177</v>
      </c>
      <c r="G103" s="5">
        <f>AVERAGE($E80:E102)</f>
        <v>-7.3921288152519694E-5</v>
      </c>
      <c r="H103" s="5">
        <f>STDEV($E80:E102)</f>
        <v>1.7051667585716065E-3</v>
      </c>
      <c r="I103" s="2"/>
      <c r="J103" s="6"/>
    </row>
    <row r="104" spans="1:10" x14ac:dyDescent="0.15">
      <c r="A104" s="2">
        <v>34578</v>
      </c>
      <c r="B104" s="3">
        <v>80.346000000000004</v>
      </c>
      <c r="C104" s="1">
        <v>155</v>
      </c>
      <c r="D104" s="1">
        <f t="shared" si="3"/>
        <v>0.51836129032258071</v>
      </c>
      <c r="E104" s="5">
        <f t="shared" si="4"/>
        <v>-1.535149806869085E-3</v>
      </c>
      <c r="F104" s="7">
        <f t="shared" si="5"/>
        <v>-0.89530990752737027</v>
      </c>
      <c r="G104" s="5">
        <f>AVERAGE($E81:E103)</f>
        <v>-2.9313567150577121E-5</v>
      </c>
      <c r="H104" s="5">
        <f>STDEV($E81:E103)</f>
        <v>1.6819162024882131E-3</v>
      </c>
      <c r="I104" s="2"/>
      <c r="J104" s="6"/>
    </row>
    <row r="105" spans="1:10" x14ac:dyDescent="0.15">
      <c r="A105" s="2">
        <v>34608</v>
      </c>
      <c r="B105" s="3">
        <v>80.308999999999997</v>
      </c>
      <c r="C105" s="1">
        <v>155.19999999999999</v>
      </c>
      <c r="D105" s="1">
        <f t="shared" si="3"/>
        <v>0.51745489690721647</v>
      </c>
      <c r="E105" s="5">
        <f t="shared" si="4"/>
        <v>-9.0639341536424833E-4</v>
      </c>
      <c r="F105" s="7">
        <f t="shared" si="5"/>
        <v>-0.59244980171426531</v>
      </c>
      <c r="G105" s="5">
        <f>AVERAGE($E82:E104)</f>
        <v>3.4803457033477407E-5</v>
      </c>
      <c r="H105" s="5">
        <f>STDEV($E82:E104)</f>
        <v>1.5886525232591078E-3</v>
      </c>
      <c r="I105" s="2"/>
      <c r="J105" s="4"/>
    </row>
    <row r="106" spans="1:10" x14ac:dyDescent="0.15">
      <c r="A106" s="2">
        <v>34639</v>
      </c>
      <c r="B106" s="3">
        <v>80.173999999999992</v>
      </c>
      <c r="C106" s="1">
        <v>155.6</v>
      </c>
      <c r="D106" s="1">
        <f t="shared" si="3"/>
        <v>0.51525706940874028</v>
      </c>
      <c r="E106" s="5">
        <f t="shared" si="4"/>
        <v>-2.1978274984761903E-3</v>
      </c>
      <c r="F106" s="7">
        <f t="shared" si="5"/>
        <v>-1.4999681183113551</v>
      </c>
      <c r="G106" s="5">
        <f>AVERAGE($E83:E105)</f>
        <v>9.1812768568192481E-5</v>
      </c>
      <c r="H106" s="5">
        <f>STDEV($E83:E105)</f>
        <v>1.5264592887627706E-3</v>
      </c>
      <c r="I106" s="2"/>
      <c r="J106" s="6"/>
    </row>
    <row r="107" spans="1:10" x14ac:dyDescent="0.15">
      <c r="A107" s="2">
        <v>34669</v>
      </c>
      <c r="B107" s="3">
        <v>80.084000000000003</v>
      </c>
      <c r="C107" s="1">
        <v>155.69999999999999</v>
      </c>
      <c r="D107" s="1">
        <f t="shared" si="3"/>
        <v>0.51434810533076436</v>
      </c>
      <c r="E107" s="5">
        <f t="shared" si="4"/>
        <v>-9.0896407797591561E-4</v>
      </c>
      <c r="F107" s="7">
        <f t="shared" si="5"/>
        <v>-0.58998446619288869</v>
      </c>
      <c r="G107" s="5">
        <f>AVERAGE($E84:E106)</f>
        <v>2.9609840873895159E-5</v>
      </c>
      <c r="H107" s="5">
        <f>STDEV($E84:E106)</f>
        <v>1.5908451368327294E-3</v>
      </c>
      <c r="I107" s="2"/>
      <c r="J107" s="6"/>
    </row>
    <row r="108" spans="1:10" x14ac:dyDescent="0.15">
      <c r="A108" s="2">
        <v>34700</v>
      </c>
      <c r="B108" s="3">
        <v>80.034999999999997</v>
      </c>
      <c r="C108" s="1">
        <v>156.1</v>
      </c>
      <c r="D108" s="1">
        <f t="shared" si="3"/>
        <v>0.51271620755925684</v>
      </c>
      <c r="E108" s="5">
        <f t="shared" si="4"/>
        <v>-1.6318977715075178E-3</v>
      </c>
      <c r="F108" s="7">
        <f t="shared" si="5"/>
        <v>-1.0749038936796873</v>
      </c>
      <c r="G108" s="5">
        <f>AVERAGE($E85:E107)</f>
        <v>5.5313716165159853E-5</v>
      </c>
      <c r="H108" s="5">
        <f>STDEV($E85:E107)</f>
        <v>1.5696393859891003E-3</v>
      </c>
      <c r="I108" s="2"/>
      <c r="J108" s="4"/>
    </row>
    <row r="109" spans="1:10" x14ac:dyDescent="0.15">
      <c r="A109" s="2">
        <v>34731</v>
      </c>
      <c r="B109" s="3">
        <v>80.003999999999991</v>
      </c>
      <c r="C109" s="1">
        <v>156.4</v>
      </c>
      <c r="D109" s="1">
        <f t="shared" si="3"/>
        <v>0.51153452685421985</v>
      </c>
      <c r="E109" s="5">
        <f t="shared" si="4"/>
        <v>-1.1816807050369915E-3</v>
      </c>
      <c r="F109" s="7">
        <f t="shared" si="5"/>
        <v>-0.76477466476508271</v>
      </c>
      <c r="G109" s="5">
        <f>AVERAGE($E86:E108)</f>
        <v>3.4113827044937231E-5</v>
      </c>
      <c r="H109" s="5">
        <f>STDEV($E86:E108)</f>
        <v>1.5897421660213949E-3</v>
      </c>
      <c r="I109" s="2"/>
      <c r="J109" s="6"/>
    </row>
    <row r="110" spans="1:10" x14ac:dyDescent="0.15">
      <c r="A110" s="2">
        <v>34759</v>
      </c>
      <c r="B110" s="3">
        <v>80.093000000000004</v>
      </c>
      <c r="C110" s="1">
        <v>156.69999999999999</v>
      </c>
      <c r="D110" s="1">
        <f t="shared" si="3"/>
        <v>0.51112316528398216</v>
      </c>
      <c r="E110" s="5">
        <f t="shared" si="4"/>
        <v>-4.1136157023768938E-4</v>
      </c>
      <c r="F110" s="7">
        <f t="shared" si="5"/>
        <v>-0.23515907952413809</v>
      </c>
      <c r="G110" s="5">
        <f>AVERAGE($E87:E109)</f>
        <v>-3.330185344992433E-5</v>
      </c>
      <c r="H110" s="5">
        <f>STDEV($E87:E109)</f>
        <v>1.6076764611972331E-3</v>
      </c>
      <c r="I110" s="2"/>
      <c r="J110" s="6"/>
    </row>
    <row r="111" spans="1:10" x14ac:dyDescent="0.15">
      <c r="A111" s="2">
        <v>34790</v>
      </c>
      <c r="B111" s="3">
        <v>80.385000000000005</v>
      </c>
      <c r="C111" s="1">
        <v>157</v>
      </c>
      <c r="D111" s="1">
        <f t="shared" si="3"/>
        <v>0.5120063694267516</v>
      </c>
      <c r="E111" s="5">
        <f t="shared" si="4"/>
        <v>8.8320414276943371E-4</v>
      </c>
      <c r="F111" s="7">
        <f t="shared" si="5"/>
        <v>0.57515019179919147</v>
      </c>
      <c r="G111" s="5">
        <f>AVERAGE($E88:E110)</f>
        <v>-4.2363613310061524E-5</v>
      </c>
      <c r="H111" s="5">
        <f>STDEV($E88:E110)</f>
        <v>1.6092627095961203E-3</v>
      </c>
      <c r="I111" s="2"/>
      <c r="J111" s="4"/>
    </row>
    <row r="112" spans="1:10" x14ac:dyDescent="0.15">
      <c r="A112" s="2">
        <v>34820</v>
      </c>
      <c r="B112" s="3">
        <v>80.706999999999994</v>
      </c>
      <c r="C112" s="1">
        <v>157.19999999999999</v>
      </c>
      <c r="D112" s="1">
        <f t="shared" si="3"/>
        <v>0.51340330788804067</v>
      </c>
      <c r="E112" s="5">
        <f t="shared" si="4"/>
        <v>1.3969384612890767E-3</v>
      </c>
      <c r="F112" s="7">
        <f t="shared" si="5"/>
        <v>0.93935573902470892</v>
      </c>
      <c r="G112" s="5">
        <f>AVERAGE($E89:E111)</f>
        <v>-8.1284689192778032E-5</v>
      </c>
      <c r="H112" s="5">
        <f>STDEV($E89:E111)</f>
        <v>1.5736563785905303E-3</v>
      </c>
      <c r="I112" s="2"/>
      <c r="J112" s="6"/>
    </row>
    <row r="113" spans="1:10" x14ac:dyDescent="0.15">
      <c r="A113" s="2">
        <v>34851</v>
      </c>
      <c r="B113" s="3">
        <v>81.084000000000003</v>
      </c>
      <c r="C113" s="1">
        <v>157.5</v>
      </c>
      <c r="D113" s="1">
        <f t="shared" si="3"/>
        <v>0.51481904761904762</v>
      </c>
      <c r="E113" s="5">
        <f t="shared" si="4"/>
        <v>1.4157397310069486E-3</v>
      </c>
      <c r="F113" s="7">
        <f t="shared" si="5"/>
        <v>0.97888879504599424</v>
      </c>
      <c r="G113" s="5">
        <f>AVERAGE($E90:E112)</f>
        <v>-1.016757280880238E-4</v>
      </c>
      <c r="H113" s="5">
        <f>STDEV($E90:E112)</f>
        <v>1.5501407992147614E-3</v>
      </c>
      <c r="I113" s="2"/>
      <c r="J113" s="6"/>
    </row>
    <row r="114" spans="1:10" x14ac:dyDescent="0.15">
      <c r="A114" s="2">
        <v>34881</v>
      </c>
      <c r="B114" s="3">
        <v>81.426999999999992</v>
      </c>
      <c r="C114" s="1">
        <v>157.9</v>
      </c>
      <c r="D114" s="1">
        <f t="shared" si="3"/>
        <v>0.51568714376187452</v>
      </c>
      <c r="E114" s="5">
        <f t="shared" si="4"/>
        <v>8.6809614282690184E-4</v>
      </c>
      <c r="F114" s="7">
        <f t="shared" si="5"/>
        <v>0.66125817057964087</v>
      </c>
      <c r="G114" s="5">
        <f>AVERAGE($E91:E113)</f>
        <v>-1.3159552442623801E-4</v>
      </c>
      <c r="H114" s="5">
        <f>STDEV($E91:E113)</f>
        <v>1.5118023666563355E-3</v>
      </c>
      <c r="I114" s="2"/>
      <c r="J114" s="4"/>
    </row>
    <row r="115" spans="1:10" x14ac:dyDescent="0.15">
      <c r="A115" s="2">
        <v>34912</v>
      </c>
      <c r="B115" s="3">
        <v>81.668999999999997</v>
      </c>
      <c r="C115" s="1">
        <v>158.19999999999999</v>
      </c>
      <c r="D115" s="1">
        <f t="shared" si="3"/>
        <v>0.5162389380530974</v>
      </c>
      <c r="E115" s="5">
        <f t="shared" si="4"/>
        <v>5.5179429122287349E-4</v>
      </c>
      <c r="F115" s="7">
        <f t="shared" si="5"/>
        <v>0.4309330064159087</v>
      </c>
      <c r="G115" s="5">
        <f>AVERAGE($E92:E114)</f>
        <v>-1.0505671799945409E-4</v>
      </c>
      <c r="H115" s="5">
        <f>STDEV($E92:E114)</f>
        <v>1.5242531888782207E-3</v>
      </c>
      <c r="I115" s="2"/>
      <c r="J115" s="6"/>
    </row>
    <row r="116" spans="1:10" x14ac:dyDescent="0.15">
      <c r="A116" s="2">
        <v>34943</v>
      </c>
      <c r="B116" s="3">
        <v>81.753999999999991</v>
      </c>
      <c r="C116" s="1">
        <v>158.5</v>
      </c>
      <c r="D116" s="1">
        <f t="shared" si="3"/>
        <v>0.51579810725552044</v>
      </c>
      <c r="E116" s="5">
        <f t="shared" si="4"/>
        <v>-4.4083079757695209E-4</v>
      </c>
      <c r="F116" s="7">
        <f t="shared" si="5"/>
        <v>-0.24145513959592518</v>
      </c>
      <c r="G116" s="5">
        <f>AVERAGE($E93:E115)</f>
        <v>-7.1385071690842778E-5</v>
      </c>
      <c r="H116" s="5">
        <f>STDEV($E93:E115)</f>
        <v>1.5300801900691621E-3</v>
      </c>
      <c r="I116" s="2"/>
      <c r="J116" s="6"/>
    </row>
    <row r="117" spans="1:10" x14ac:dyDescent="0.15">
      <c r="A117" s="2">
        <v>34973</v>
      </c>
      <c r="B117" s="3">
        <v>81.744</v>
      </c>
      <c r="C117" s="1">
        <v>158.9</v>
      </c>
      <c r="D117" s="1">
        <f t="shared" si="3"/>
        <v>0.51443675267463806</v>
      </c>
      <c r="E117" s="5">
        <f t="shared" si="4"/>
        <v>-1.361354580882379E-3</v>
      </c>
      <c r="F117" s="7">
        <f t="shared" si="5"/>
        <v>-0.89170572022094297</v>
      </c>
      <c r="G117" s="5">
        <f>AVERAGE($E94:E116)</f>
        <v>-2.4170513328987699E-5</v>
      </c>
      <c r="H117" s="5">
        <f>STDEV($E94:E116)</f>
        <v>1.4995800040646478E-3</v>
      </c>
      <c r="I117" s="2"/>
      <c r="J117" s="4"/>
    </row>
    <row r="118" spans="1:10" x14ac:dyDescent="0.15">
      <c r="A118" s="2">
        <v>35004</v>
      </c>
      <c r="B118" s="3">
        <v>81.649000000000001</v>
      </c>
      <c r="C118" s="1">
        <v>159.30000000000001</v>
      </c>
      <c r="D118" s="1">
        <f t="shared" si="3"/>
        <v>0.51254865034526054</v>
      </c>
      <c r="E118" s="5">
        <f t="shared" si="4"/>
        <v>-1.8881023293775279E-3</v>
      </c>
      <c r="F118" s="7">
        <f t="shared" si="5"/>
        <v>-1.2070565001182163</v>
      </c>
      <c r="G118" s="5">
        <f>AVERAGE($E95:E117)</f>
        <v>-5.3742197580842124E-5</v>
      </c>
      <c r="H118" s="5">
        <f>STDEV($E95:E117)</f>
        <v>1.5196969914971113E-3</v>
      </c>
      <c r="I118" s="2"/>
      <c r="J118" s="6"/>
    </row>
    <row r="119" spans="1:10" x14ac:dyDescent="0.15">
      <c r="A119" s="2">
        <v>35034</v>
      </c>
      <c r="B119" s="3">
        <v>81.531999999999996</v>
      </c>
      <c r="C119" s="1">
        <v>159.6</v>
      </c>
      <c r="D119" s="1">
        <f t="shared" si="3"/>
        <v>0.51085213032581456</v>
      </c>
      <c r="E119" s="5">
        <f t="shared" si="4"/>
        <v>-1.6965200194459795E-3</v>
      </c>
      <c r="F119" s="7">
        <f t="shared" si="5"/>
        <v>-1.0508474020072314</v>
      </c>
      <c r="G119" s="5">
        <f>AVERAGE($E96:E118)</f>
        <v>-7.5238289651348005E-5</v>
      </c>
      <c r="H119" s="5">
        <f>STDEV($E96:E118)</f>
        <v>1.5428326954968052E-3</v>
      </c>
      <c r="I119" s="2"/>
      <c r="J119" s="6"/>
    </row>
    <row r="120" spans="1:10" x14ac:dyDescent="0.15">
      <c r="A120" s="2">
        <v>35065</v>
      </c>
      <c r="B120" s="3">
        <v>81.447000000000003</v>
      </c>
      <c r="C120" s="1">
        <v>160</v>
      </c>
      <c r="D120" s="1">
        <f t="shared" si="3"/>
        <v>0.50904375000000002</v>
      </c>
      <c r="E120" s="5">
        <f t="shared" si="4"/>
        <v>-1.8083803258145403E-3</v>
      </c>
      <c r="F120" s="7">
        <f t="shared" si="5"/>
        <v>-1.0643115607502909</v>
      </c>
      <c r="G120" s="5">
        <f>AVERAGE($E97:E119)</f>
        <v>-1.2892240313404539E-4</v>
      </c>
      <c r="H120" s="5">
        <f>STDEV($E97:E119)</f>
        <v>1.5779758339715432E-3</v>
      </c>
      <c r="I120" s="2"/>
      <c r="J120" s="4"/>
    </row>
    <row r="121" spans="1:10" x14ac:dyDescent="0.15">
      <c r="A121" s="2">
        <v>35096</v>
      </c>
      <c r="B121" s="3">
        <v>81.42</v>
      </c>
      <c r="C121" s="1">
        <v>160.4</v>
      </c>
      <c r="D121" s="1">
        <f t="shared" si="3"/>
        <v>0.5076059850374065</v>
      </c>
      <c r="E121" s="5">
        <f t="shared" si="4"/>
        <v>-1.4377649625935129E-3</v>
      </c>
      <c r="F121" s="7">
        <f t="shared" si="5"/>
        <v>-0.8387407590795799</v>
      </c>
      <c r="G121" s="5">
        <f>AVERAGE($E98:E120)</f>
        <v>-1.2153283633052564E-4</v>
      </c>
      <c r="H121" s="5">
        <f>STDEV($E98:E120)</f>
        <v>1.5692955326356125E-3</v>
      </c>
      <c r="I121" s="2"/>
      <c r="J121" s="6"/>
    </row>
    <row r="122" spans="1:10" x14ac:dyDescent="0.15">
      <c r="A122" s="2">
        <v>35125</v>
      </c>
      <c r="B122" s="3">
        <v>81.686000000000007</v>
      </c>
      <c r="C122" s="1">
        <v>160.6</v>
      </c>
      <c r="D122" s="1">
        <f t="shared" si="3"/>
        <v>0.50863013698630144</v>
      </c>
      <c r="E122" s="5">
        <f t="shared" si="4"/>
        <v>1.0241519488949358E-3</v>
      </c>
      <c r="F122" s="7">
        <f t="shared" si="5"/>
        <v>0.74804281343316403</v>
      </c>
      <c r="G122" s="5">
        <f>AVERAGE($E99:E121)</f>
        <v>-1.6709135323797353E-4</v>
      </c>
      <c r="H122" s="5">
        <f>STDEV($E99:E121)</f>
        <v>1.5924801104172952E-3</v>
      </c>
      <c r="I122" s="2"/>
      <c r="J122" s="6"/>
    </row>
    <row r="123" spans="1:10" x14ac:dyDescent="0.15">
      <c r="A123" s="2">
        <v>35156</v>
      </c>
      <c r="B123" s="3">
        <v>82.143999999999991</v>
      </c>
      <c r="C123" s="1">
        <v>160.9</v>
      </c>
      <c r="D123" s="1">
        <f t="shared" si="3"/>
        <v>0.51052827843380977</v>
      </c>
      <c r="E123" s="5">
        <f t="shared" si="4"/>
        <v>1.898141447508328E-3</v>
      </c>
      <c r="F123" s="7">
        <f t="shared" si="5"/>
        <v>1.3626384723942069</v>
      </c>
      <c r="G123" s="5">
        <f>AVERAGE($E100:E122)</f>
        <v>-2.0845741512804552E-4</v>
      </c>
      <c r="H123" s="5">
        <f>STDEV($E100:E122)</f>
        <v>1.5459704869003152E-3</v>
      </c>
      <c r="I123" s="2"/>
      <c r="J123" s="4"/>
    </row>
    <row r="124" spans="1:10" x14ac:dyDescent="0.15">
      <c r="A124" s="2">
        <v>35186</v>
      </c>
      <c r="B124" s="3">
        <v>82.622000000000014</v>
      </c>
      <c r="C124" s="1">
        <v>161.19999999999999</v>
      </c>
      <c r="D124" s="1">
        <f t="shared" si="3"/>
        <v>0.51254342431761801</v>
      </c>
      <c r="E124" s="5">
        <f t="shared" si="4"/>
        <v>2.0151458838082448E-3</v>
      </c>
      <c r="F124" s="7">
        <f t="shared" si="5"/>
        <v>1.6062896142901744</v>
      </c>
      <c r="G124" s="5">
        <f>AVERAGE($E101:E123)</f>
        <v>-2.7000621574547117E-4</v>
      </c>
      <c r="H124" s="5">
        <f>STDEV($E101:E123)</f>
        <v>1.4226277000262706E-3</v>
      </c>
      <c r="I124" s="2"/>
      <c r="J124" s="6"/>
    </row>
    <row r="125" spans="1:10" x14ac:dyDescent="0.15">
      <c r="A125" s="2">
        <v>35217</v>
      </c>
      <c r="B125" s="3">
        <v>83.07</v>
      </c>
      <c r="C125" s="1">
        <v>161.69999999999999</v>
      </c>
      <c r="D125" s="1">
        <f t="shared" si="3"/>
        <v>0.51372912801484227</v>
      </c>
      <c r="E125" s="5">
        <f t="shared" si="4"/>
        <v>1.1857036972242607E-3</v>
      </c>
      <c r="F125" s="7">
        <f t="shared" si="5"/>
        <v>1.1099928108456361</v>
      </c>
      <c r="G125" s="5">
        <f>AVERAGE($E102:E124)</f>
        <v>-3.0747653468550339E-4</v>
      </c>
      <c r="H125" s="5">
        <f>STDEV($E102:E124)</f>
        <v>1.3452161287172671E-3</v>
      </c>
      <c r="I125" s="2"/>
      <c r="J125" s="6"/>
    </row>
    <row r="126" spans="1:10" x14ac:dyDescent="0.15">
      <c r="A126" s="2">
        <v>35247</v>
      </c>
      <c r="B126" s="3">
        <v>83.442999999999998</v>
      </c>
      <c r="C126" s="1">
        <v>162.19999999999999</v>
      </c>
      <c r="D126" s="1">
        <f t="shared" si="3"/>
        <v>0.51444512946979037</v>
      </c>
      <c r="E126" s="5">
        <f t="shared" si="4"/>
        <v>7.1600145494810086E-4</v>
      </c>
      <c r="F126" s="7">
        <f t="shared" si="5"/>
        <v>0.73234157552530532</v>
      </c>
      <c r="G126" s="5">
        <f>AVERAGE($E103:E125)</f>
        <v>-2.8479453019062935E-4</v>
      </c>
      <c r="H126" s="5">
        <f>STDEV($E103:E125)</f>
        <v>1.3665699430226446E-3</v>
      </c>
      <c r="I126" s="2"/>
      <c r="J126" s="4"/>
    </row>
    <row r="127" spans="1:10" x14ac:dyDescent="0.15">
      <c r="A127" s="2">
        <v>35278</v>
      </c>
      <c r="B127" s="3">
        <v>83.671000000000006</v>
      </c>
      <c r="C127" s="1">
        <v>162.5</v>
      </c>
      <c r="D127" s="1">
        <f t="shared" si="3"/>
        <v>0.51489846153846153</v>
      </c>
      <c r="E127" s="5">
        <f t="shared" si="4"/>
        <v>4.5333206867115283E-4</v>
      </c>
      <c r="F127" s="7">
        <f t="shared" si="5"/>
        <v>0.49948834943562731</v>
      </c>
      <c r="G127" s="5">
        <f>AVERAGE($E104:E126)</f>
        <v>-2.3701350694171414E-4</v>
      </c>
      <c r="H127" s="5">
        <f>STDEV($E104:E126)</f>
        <v>1.382105461304332E-3</v>
      </c>
      <c r="I127" s="2"/>
      <c r="J127" s="6"/>
    </row>
    <row r="128" spans="1:10" x14ac:dyDescent="0.15">
      <c r="A128" s="2">
        <v>35309</v>
      </c>
      <c r="B128" s="3">
        <v>83.727000000000004</v>
      </c>
      <c r="C128" s="1">
        <v>162.9</v>
      </c>
      <c r="D128" s="1">
        <f t="shared" si="3"/>
        <v>0.51397790055248616</v>
      </c>
      <c r="E128" s="5">
        <f t="shared" si="4"/>
        <v>-9.2056098597537162E-4</v>
      </c>
      <c r="F128" s="7">
        <f t="shared" si="5"/>
        <v>-0.56650578521116457</v>
      </c>
      <c r="G128" s="5">
        <f>AVERAGE($E105:E127)</f>
        <v>-1.5055777322257337E-4</v>
      </c>
      <c r="H128" s="5">
        <f>STDEV($E105:E127)</f>
        <v>1.359215091626611E-3</v>
      </c>
      <c r="I128" s="2"/>
      <c r="J128" s="6"/>
    </row>
    <row r="129" spans="1:10" x14ac:dyDescent="0.15">
      <c r="A129" s="2">
        <v>35339</v>
      </c>
      <c r="B129" s="3">
        <v>83.652999999999992</v>
      </c>
      <c r="C129" s="1">
        <v>163.30000000000001</v>
      </c>
      <c r="D129" s="1">
        <f t="shared" si="3"/>
        <v>0.51226576852418848</v>
      </c>
      <c r="E129" s="5">
        <f t="shared" si="4"/>
        <v>-1.7121320282976749E-3</v>
      </c>
      <c r="F129" s="7">
        <f t="shared" si="5"/>
        <v>-1.1481210761687453</v>
      </c>
      <c r="G129" s="5">
        <f>AVERAGE($E106:E128)</f>
        <v>-1.5117375455349176E-4</v>
      </c>
      <c r="H129" s="5">
        <f>STDEV($E106:E128)</f>
        <v>1.3595763601458013E-3</v>
      </c>
      <c r="I129" s="2"/>
      <c r="J129" s="4"/>
    </row>
    <row r="130" spans="1:10" x14ac:dyDescent="0.15">
      <c r="A130" s="2">
        <v>35370</v>
      </c>
      <c r="B130" s="3">
        <v>83.58</v>
      </c>
      <c r="C130" s="1">
        <v>163.69999999999999</v>
      </c>
      <c r="D130" s="1">
        <f t="shared" si="3"/>
        <v>0.51056811240073308</v>
      </c>
      <c r="E130" s="5">
        <f t="shared" si="4"/>
        <v>-1.6976561234554044E-3</v>
      </c>
      <c r="F130" s="7">
        <f t="shared" si="5"/>
        <v>-1.1788341736237364</v>
      </c>
      <c r="G130" s="5">
        <f>AVERAGE($E107:E129)</f>
        <v>-1.3005656019790413E-4</v>
      </c>
      <c r="H130" s="5">
        <f>STDEV($E107:E129)</f>
        <v>1.32978802136241E-3</v>
      </c>
      <c r="I130" s="2"/>
      <c r="J130" s="6"/>
    </row>
    <row r="131" spans="1:10" x14ac:dyDescent="0.15">
      <c r="A131" s="2">
        <v>35400</v>
      </c>
      <c r="B131" s="3">
        <v>83.513999999999996</v>
      </c>
      <c r="C131" s="1">
        <v>164</v>
      </c>
      <c r="D131" s="1">
        <f t="shared" si="3"/>
        <v>0.50923170731707312</v>
      </c>
      <c r="E131" s="5">
        <f t="shared" si="4"/>
        <v>-1.3364050836599528E-3</v>
      </c>
      <c r="F131" s="7">
        <f t="shared" si="5"/>
        <v>-0.86142793781466431</v>
      </c>
      <c r="G131" s="5">
        <f>AVERAGE($E108:E130)</f>
        <v>-1.6434751869701236E-4</v>
      </c>
      <c r="H131" s="5">
        <f>STDEV($E108:E130)</f>
        <v>1.3605985057047311E-3</v>
      </c>
      <c r="I131" s="2"/>
      <c r="J131" s="6"/>
    </row>
    <row r="132" spans="1:10" x14ac:dyDescent="0.15">
      <c r="A132" s="2">
        <v>35431</v>
      </c>
      <c r="B132" s="3">
        <v>83.552999999999997</v>
      </c>
      <c r="C132" s="1">
        <v>164.4</v>
      </c>
      <c r="D132" s="1">
        <f t="shared" si="3"/>
        <v>0.50822992700729919</v>
      </c>
      <c r="E132" s="5">
        <f t="shared" si="4"/>
        <v>-1.0017803097739364E-3</v>
      </c>
      <c r="F132" s="7">
        <f t="shared" si="5"/>
        <v>-0.63103261313867609</v>
      </c>
      <c r="G132" s="5">
        <f>AVERAGE($E109:E131)</f>
        <v>-1.5150001052972691E-4</v>
      </c>
      <c r="H132" s="5">
        <f>STDEV($E109:E131)</f>
        <v>1.3474427177622775E-3</v>
      </c>
      <c r="I132" s="2"/>
      <c r="J132" s="4"/>
    </row>
    <row r="133" spans="1:10" x14ac:dyDescent="0.15">
      <c r="A133" s="2">
        <v>35462</v>
      </c>
      <c r="B133" s="3">
        <v>83.617999999999995</v>
      </c>
      <c r="C133" s="1">
        <v>164.8</v>
      </c>
      <c r="D133" s="1">
        <f t="shared" si="3"/>
        <v>0.5073907766990291</v>
      </c>
      <c r="E133" s="5">
        <f t="shared" si="4"/>
        <v>-8.3915030827008685E-4</v>
      </c>
      <c r="F133" s="7">
        <f t="shared" si="5"/>
        <v>-0.51835110474930579</v>
      </c>
      <c r="G133" s="5">
        <f>AVERAGE($E110:E132)</f>
        <v>-1.4367825421394192E-4</v>
      </c>
      <c r="H133" s="5">
        <f>STDEV($E110:E132)</f>
        <v>1.3417007269474258E-3</v>
      </c>
      <c r="I133" s="2"/>
      <c r="J133" s="6"/>
    </row>
    <row r="134" spans="1:10" x14ac:dyDescent="0.15">
      <c r="A134" s="2">
        <v>35490</v>
      </c>
      <c r="B134" s="3">
        <v>83.933999999999997</v>
      </c>
      <c r="C134" s="1">
        <v>165.1</v>
      </c>
      <c r="D134" s="1">
        <f t="shared" si="3"/>
        <v>0.50838279830405819</v>
      </c>
      <c r="E134" s="5">
        <f t="shared" si="4"/>
        <v>9.9202160502909198E-4</v>
      </c>
      <c r="F134" s="7">
        <f t="shared" si="5"/>
        <v>0.85596991583255511</v>
      </c>
      <c r="G134" s="5">
        <f>AVERAGE($E111:E133)</f>
        <v>-1.6227776456317658E-4</v>
      </c>
      <c r="H134" s="5">
        <f>STDEV($E111:E133)</f>
        <v>1.3485279660436953E-3</v>
      </c>
      <c r="I134" s="2"/>
      <c r="J134" s="6"/>
    </row>
    <row r="135" spans="1:10" x14ac:dyDescent="0.15">
      <c r="A135" s="2">
        <v>35521</v>
      </c>
      <c r="B135" s="3">
        <v>84.347999999999999</v>
      </c>
      <c r="C135" s="1">
        <v>165.5</v>
      </c>
      <c r="D135" s="1">
        <f t="shared" si="3"/>
        <v>0.5096555891238671</v>
      </c>
      <c r="E135" s="5">
        <f t="shared" si="4"/>
        <v>1.2727908198089111E-3</v>
      </c>
      <c r="F135" s="7">
        <f t="shared" si="5"/>
        <v>1.0575135534213411</v>
      </c>
      <c r="G135" s="5">
        <f>AVERAGE($E112:E134)</f>
        <v>-1.5754657055188709E-4</v>
      </c>
      <c r="H135" s="5">
        <f>STDEV($E112:E134)</f>
        <v>1.3525475732516822E-3</v>
      </c>
      <c r="I135" s="2"/>
      <c r="J135" s="6"/>
    </row>
    <row r="136" spans="1:10" x14ac:dyDescent="0.15">
      <c r="A136" s="2">
        <v>35551</v>
      </c>
      <c r="B136" s="3">
        <v>84.893999999999991</v>
      </c>
      <c r="C136" s="1">
        <v>165.9</v>
      </c>
      <c r="D136" s="1">
        <f t="shared" si="3"/>
        <v>0.51171790235081371</v>
      </c>
      <c r="E136" s="5">
        <f t="shared" si="4"/>
        <v>2.0623132269466105E-3</v>
      </c>
      <c r="F136" s="7">
        <f t="shared" si="5"/>
        <v>1.6528748204387524</v>
      </c>
      <c r="G136" s="5">
        <f>AVERAGE($E113:E135)</f>
        <v>-1.62944294094503E-4</v>
      </c>
      <c r="H136" s="5">
        <f>STDEV($E113:E135)</f>
        <v>1.3462952508710992E-3</v>
      </c>
      <c r="I136" s="2"/>
      <c r="J136" s="6"/>
    </row>
    <row r="137" spans="1:10" x14ac:dyDescent="0.15">
      <c r="A137" s="2">
        <v>35582</v>
      </c>
      <c r="B137" s="3">
        <v>85.427999999999997</v>
      </c>
      <c r="C137" s="1">
        <v>166.4</v>
      </c>
      <c r="D137" s="1">
        <f t="shared" si="3"/>
        <v>0.51338942307692303</v>
      </c>
      <c r="E137" s="5">
        <f t="shared" si="4"/>
        <v>1.6715207261093212E-3</v>
      </c>
      <c r="F137" s="7">
        <f t="shared" si="5"/>
        <v>1.3024427960999378</v>
      </c>
      <c r="G137" s="5">
        <f>AVERAGE($E114:E136)</f>
        <v>-1.348324029666916E-4</v>
      </c>
      <c r="H137" s="5">
        <f>STDEV($E114:E136)</f>
        <v>1.3868963262609266E-3</v>
      </c>
      <c r="I137" s="2"/>
      <c r="J137" s="6"/>
    </row>
    <row r="138" spans="1:10" x14ac:dyDescent="0.15">
      <c r="A138" s="2">
        <v>35612</v>
      </c>
      <c r="B138" s="3">
        <v>85.87</v>
      </c>
      <c r="C138" s="1">
        <v>166.8</v>
      </c>
      <c r="D138" s="1">
        <f t="shared" si="3"/>
        <v>0.5148081534772182</v>
      </c>
      <c r="E138" s="5">
        <f t="shared" si="4"/>
        <v>1.4187304002951651E-3</v>
      </c>
      <c r="F138" s="7">
        <f t="shared" si="5"/>
        <v>1.0672383316451899</v>
      </c>
      <c r="G138" s="5">
        <f>AVERAGE($E115:E137)</f>
        <v>-9.9900899345716851E-5</v>
      </c>
      <c r="H138" s="5">
        <f>STDEV($E115:E137)</f>
        <v>1.4229542311320958E-3</v>
      </c>
      <c r="I138" s="2"/>
      <c r="J138" s="4"/>
    </row>
    <row r="139" spans="1:10" x14ac:dyDescent="0.15">
      <c r="A139" s="2">
        <v>35643</v>
      </c>
      <c r="B139" s="3">
        <v>86.179000000000002</v>
      </c>
      <c r="C139" s="1">
        <v>167.3</v>
      </c>
      <c r="D139" s="1">
        <f t="shared" si="3"/>
        <v>0.51511655708308424</v>
      </c>
      <c r="E139" s="5">
        <f t="shared" si="4"/>
        <v>3.0840360586603666E-4</v>
      </c>
      <c r="F139" s="7">
        <f t="shared" si="5"/>
        <v>0.25520986978677584</v>
      </c>
      <c r="G139" s="5">
        <f>AVERAGE($E116:E138)</f>
        <v>-6.2208025038225912E-5</v>
      </c>
      <c r="H139" s="5">
        <f>STDEV($E116:E138)</f>
        <v>1.4521837702197928E-3</v>
      </c>
      <c r="I139" s="2"/>
      <c r="J139" s="6"/>
    </row>
    <row r="140" spans="1:10" x14ac:dyDescent="0.15">
      <c r="A140" s="2">
        <v>35674</v>
      </c>
      <c r="B140" s="3">
        <v>86.338999999999999</v>
      </c>
      <c r="C140" s="1">
        <v>167.8</v>
      </c>
      <c r="D140" s="1">
        <f t="shared" si="3"/>
        <v>0.51453516090584028</v>
      </c>
      <c r="E140" s="5">
        <f t="shared" si="4"/>
        <v>-5.8139617724395354E-4</v>
      </c>
      <c r="F140" s="7">
        <f t="shared" si="5"/>
        <v>-0.38007894435204193</v>
      </c>
      <c r="G140" s="5">
        <f>AVERAGE($E117:E139)</f>
        <v>-2.9632616192878572E-5</v>
      </c>
      <c r="H140" s="5">
        <f>STDEV($E117:E139)</f>
        <v>1.4517077813708432E-3</v>
      </c>
      <c r="I140" s="2"/>
      <c r="J140" s="6"/>
    </row>
    <row r="141" spans="1:10" x14ac:dyDescent="0.15">
      <c r="A141" s="2">
        <v>35704</v>
      </c>
      <c r="B141" s="3">
        <v>86.436000000000007</v>
      </c>
      <c r="C141" s="1">
        <v>168.2</v>
      </c>
      <c r="D141" s="1">
        <f t="shared" ref="D141:D204" si="6">B141/C141</f>
        <v>0.51388822829964331</v>
      </c>
      <c r="E141" s="5">
        <f t="shared" si="4"/>
        <v>-6.4693260619697046E-4</v>
      </c>
      <c r="F141" s="7">
        <f t="shared" si="5"/>
        <v>-0.45599732326403009</v>
      </c>
      <c r="G141" s="5">
        <f>AVERAGE($E118:E140)</f>
        <v>4.2786187479225353E-6</v>
      </c>
      <c r="H141" s="5">
        <f>STDEV($E118:E140)</f>
        <v>1.4281031745614673E-3</v>
      </c>
      <c r="I141" s="2"/>
      <c r="J141" s="6"/>
    </row>
    <row r="142" spans="1:10" x14ac:dyDescent="0.15">
      <c r="A142" s="2">
        <v>35735</v>
      </c>
      <c r="B142" s="3">
        <v>86.658999999999992</v>
      </c>
      <c r="C142" s="1">
        <v>168.7</v>
      </c>
      <c r="D142" s="1">
        <f t="shared" si="6"/>
        <v>0.5136870183758151</v>
      </c>
      <c r="E142" s="5">
        <f t="shared" ref="E142:E205" si="7">D142-D141</f>
        <v>-2.0120992382821612E-4</v>
      </c>
      <c r="F142" s="7">
        <f t="shared" si="5"/>
        <v>-0.18857762423018559</v>
      </c>
      <c r="G142" s="5">
        <f>AVERAGE($E119:E141)</f>
        <v>5.8242519755772854E-5</v>
      </c>
      <c r="H142" s="5">
        <f>STDEV($E119:E141)</f>
        <v>1.3758389662778371E-3</v>
      </c>
      <c r="I142" s="2"/>
      <c r="J142" s="6"/>
    </row>
    <row r="143" spans="1:10" x14ac:dyDescent="0.15">
      <c r="A143" s="2">
        <v>35765</v>
      </c>
      <c r="B143" s="3">
        <v>86.876000000000005</v>
      </c>
      <c r="C143" s="1">
        <v>169.1</v>
      </c>
      <c r="D143" s="1">
        <f t="shared" si="6"/>
        <v>0.51375517445298646</v>
      </c>
      <c r="E143" s="5">
        <f t="shared" si="7"/>
        <v>6.8156077171366292E-5</v>
      </c>
      <c r="F143" s="7">
        <f t="shared" si="5"/>
        <v>-4.1632475411811559E-2</v>
      </c>
      <c r="G143" s="5">
        <f>AVERAGE($E120:E142)</f>
        <v>1.2325600217393649E-4</v>
      </c>
      <c r="H143" s="5">
        <f>STDEV($E120:E142)</f>
        <v>1.3234842381468813E-3</v>
      </c>
      <c r="I143" s="2"/>
      <c r="J143" s="6"/>
    </row>
    <row r="144" spans="1:10" x14ac:dyDescent="0.15">
      <c r="A144" s="2">
        <v>35796</v>
      </c>
      <c r="B144" s="3">
        <v>87.192000000000007</v>
      </c>
      <c r="C144" s="1">
        <v>169.5</v>
      </c>
      <c r="D144" s="1">
        <f t="shared" si="6"/>
        <v>0.51440707964601773</v>
      </c>
      <c r="E144" s="5">
        <f t="shared" si="7"/>
        <v>6.5190519303126582E-4</v>
      </c>
      <c r="F144" s="7">
        <f t="shared" si="5"/>
        <v>0.35620514977948886</v>
      </c>
      <c r="G144" s="5">
        <f>AVERAGE($E121:E143)</f>
        <v>2.048445414341933E-4</v>
      </c>
      <c r="H144" s="5">
        <f>STDEV($E121:E143)</f>
        <v>1.2550650990695343E-3</v>
      </c>
      <c r="I144" s="2"/>
      <c r="J144" s="4"/>
    </row>
    <row r="145" spans="1:10" x14ac:dyDescent="0.15">
      <c r="A145" s="2">
        <v>35827</v>
      </c>
      <c r="B145" s="3">
        <v>87.402999999999992</v>
      </c>
      <c r="C145" s="1">
        <v>169.9</v>
      </c>
      <c r="D145" s="1">
        <f t="shared" si="6"/>
        <v>0.51443790464979389</v>
      </c>
      <c r="E145" s="5">
        <f t="shared" si="7"/>
        <v>3.0825003776158155E-5</v>
      </c>
      <c r="F145" s="7">
        <f t="shared" si="5"/>
        <v>-0.21973937061689752</v>
      </c>
      <c r="G145" s="5">
        <f>AVERAGE($E122:E144)</f>
        <v>2.9569976559179234E-4</v>
      </c>
      <c r="H145" s="5">
        <f>STDEV($E122:E144)</f>
        <v>1.2054042071387723E-3</v>
      </c>
      <c r="I145" s="2"/>
      <c r="J145" s="6"/>
    </row>
    <row r="146" spans="1:10" x14ac:dyDescent="0.15">
      <c r="A146" s="2">
        <v>35855</v>
      </c>
      <c r="B146" s="3">
        <v>87.907000000000011</v>
      </c>
      <c r="C146" s="1">
        <v>170.3</v>
      </c>
      <c r="D146" s="1">
        <f t="shared" si="6"/>
        <v>0.51618907809747505</v>
      </c>
      <c r="E146" s="5">
        <f t="shared" si="7"/>
        <v>1.7511734476811647E-3</v>
      </c>
      <c r="F146" s="7">
        <f t="shared" si="5"/>
        <v>1.2531921651312909</v>
      </c>
      <c r="G146" s="5">
        <f>AVERAGE($E123:E145)</f>
        <v>2.5251163754314986E-4</v>
      </c>
      <c r="H146" s="5">
        <f>STDEV($E123:E145)</f>
        <v>1.1958755024461928E-3</v>
      </c>
      <c r="I146" s="2"/>
      <c r="J146" s="6"/>
    </row>
    <row r="147" spans="1:10" x14ac:dyDescent="0.15">
      <c r="A147" s="2">
        <v>35886</v>
      </c>
      <c r="B147" s="3">
        <v>88.585999999999999</v>
      </c>
      <c r="C147" s="1">
        <v>170.7</v>
      </c>
      <c r="D147" s="1">
        <f t="shared" si="6"/>
        <v>0.51895723491505563</v>
      </c>
      <c r="E147" s="5">
        <f t="shared" si="7"/>
        <v>2.7681568175805804E-3</v>
      </c>
      <c r="F147" s="7">
        <f t="shared" si="5"/>
        <v>2.1246371012206793</v>
      </c>
      <c r="G147" s="5">
        <f>AVERAGE($E124:E146)</f>
        <v>2.4612172450718626E-4</v>
      </c>
      <c r="H147" s="5">
        <f>STDEV($E124:E146)</f>
        <v>1.1870427620907099E-3</v>
      </c>
      <c r="I147" s="2"/>
      <c r="J147" s="6"/>
    </row>
    <row r="148" spans="1:10" x14ac:dyDescent="0.15">
      <c r="A148" s="2">
        <v>35916</v>
      </c>
      <c r="B148" s="3">
        <v>89.402000000000001</v>
      </c>
      <c r="C148" s="1">
        <v>171.1</v>
      </c>
      <c r="D148" s="1">
        <f t="shared" si="6"/>
        <v>0.5225131502045588</v>
      </c>
      <c r="E148" s="5">
        <f t="shared" si="7"/>
        <v>3.5559152895031643E-3</v>
      </c>
      <c r="F148" s="7">
        <f t="shared" si="5"/>
        <v>2.628107174832917</v>
      </c>
      <c r="G148" s="5">
        <f>AVERAGE($E125:E147)</f>
        <v>2.7886133032337476E-4</v>
      </c>
      <c r="H148" s="5">
        <f>STDEV($E125:E147)</f>
        <v>1.2469255403893982E-3</v>
      </c>
      <c r="I148" s="2"/>
      <c r="J148" s="6"/>
    </row>
    <row r="149" spans="1:10" x14ac:dyDescent="0.15">
      <c r="A149" s="2">
        <v>35947</v>
      </c>
      <c r="B149" s="3">
        <v>90.222000000000008</v>
      </c>
      <c r="C149" s="1">
        <v>171.7</v>
      </c>
      <c r="D149" s="1">
        <f t="shared" si="6"/>
        <v>0.52546301688992436</v>
      </c>
      <c r="E149" s="5">
        <f t="shared" si="7"/>
        <v>2.9498666853655653E-3</v>
      </c>
      <c r="F149" s="7">
        <f t="shared" si="5"/>
        <v>1.8183274548033264</v>
      </c>
      <c r="G149" s="5">
        <f>AVERAGE($E126:E148)</f>
        <v>3.8191400824854444E-4</v>
      </c>
      <c r="H149" s="5">
        <f>STDEV($E126:E148)</f>
        <v>1.4122608501199666E-3</v>
      </c>
      <c r="I149" s="2"/>
      <c r="J149" s="6"/>
    </row>
    <row r="150" spans="1:10" x14ac:dyDescent="0.15">
      <c r="A150" s="2">
        <v>35977</v>
      </c>
      <c r="B150" s="3">
        <v>90.88600000000001</v>
      </c>
      <c r="C150" s="1">
        <v>172.2</v>
      </c>
      <c r="D150" s="1">
        <f t="shared" si="6"/>
        <v>0.52779326364692225</v>
      </c>
      <c r="E150" s="5">
        <f t="shared" si="7"/>
        <v>2.3302467569978891E-3</v>
      </c>
      <c r="F150" s="7">
        <f t="shared" si="5"/>
        <v>1.226183509837754</v>
      </c>
      <c r="G150" s="5">
        <f>AVERAGE($E127:E149)</f>
        <v>4.790385834840864E-4</v>
      </c>
      <c r="H150" s="5">
        <f>STDEV($E127:E149)</f>
        <v>1.5097317478676177E-3</v>
      </c>
      <c r="I150" s="2"/>
      <c r="J150" s="4"/>
    </row>
    <row r="151" spans="1:10" x14ac:dyDescent="0.15">
      <c r="A151" s="2">
        <v>36008</v>
      </c>
      <c r="B151" s="3">
        <v>91.432999999999993</v>
      </c>
      <c r="C151" s="1">
        <v>172.8</v>
      </c>
      <c r="D151" s="1">
        <f t="shared" si="6"/>
        <v>0.52912615740740732</v>
      </c>
      <c r="E151" s="5">
        <f t="shared" si="7"/>
        <v>1.3328937604850655E-3</v>
      </c>
      <c r="F151" s="7">
        <f t="shared" si="5"/>
        <v>0.49559565124101851</v>
      </c>
      <c r="G151" s="5">
        <f>AVERAGE($E128:E150)</f>
        <v>5.606435699330749E-4</v>
      </c>
      <c r="H151" s="5">
        <f>STDEV($E128:E150)</f>
        <v>1.5582263254695695E-3</v>
      </c>
      <c r="I151" s="2"/>
      <c r="J151" s="6"/>
    </row>
    <row r="152" spans="1:10" x14ac:dyDescent="0.15">
      <c r="A152" s="2">
        <v>36039</v>
      </c>
      <c r="B152" s="3">
        <v>91.777999999999992</v>
      </c>
      <c r="C152" s="1">
        <v>173.4</v>
      </c>
      <c r="D152" s="1">
        <f t="shared" si="6"/>
        <v>0.52928489042675886</v>
      </c>
      <c r="E152" s="5">
        <f t="shared" si="7"/>
        <v>1.5873301935154238E-4</v>
      </c>
      <c r="F152" s="7">
        <f t="shared" si="5"/>
        <v>-0.32640875986389839</v>
      </c>
      <c r="G152" s="5">
        <f>AVERAGE($E129:E151)</f>
        <v>6.5861986325744181E-4</v>
      </c>
      <c r="H152" s="5">
        <f>STDEV($E129:E151)</f>
        <v>1.5314749644413208E-3</v>
      </c>
      <c r="I152" s="2"/>
      <c r="J152" s="6"/>
    </row>
    <row r="153" spans="1:10" x14ac:dyDescent="0.15">
      <c r="A153" s="2">
        <v>36069</v>
      </c>
      <c r="B153" s="3">
        <v>92.025000000000006</v>
      </c>
      <c r="C153" s="1">
        <v>173.9</v>
      </c>
      <c r="D153" s="1">
        <f t="shared" si="6"/>
        <v>0.52918343875790685</v>
      </c>
      <c r="E153" s="5">
        <f t="shared" si="7"/>
        <v>-1.0145166885200396E-4</v>
      </c>
      <c r="F153" s="7">
        <f t="shared" si="5"/>
        <v>-0.5814088153679613</v>
      </c>
      <c r="G153" s="5">
        <f>AVERAGE($E130:E152)</f>
        <v>7.3996182185088598E-4</v>
      </c>
      <c r="H153" s="5">
        <f>STDEV($E130:E152)</f>
        <v>1.4471976833897457E-3</v>
      </c>
      <c r="I153" s="2"/>
      <c r="J153" s="6"/>
    </row>
    <row r="154" spans="1:10" x14ac:dyDescent="0.15">
      <c r="A154" s="2">
        <v>36100</v>
      </c>
      <c r="B154" s="3">
        <v>92.222000000000008</v>
      </c>
      <c r="C154" s="1">
        <v>174.5</v>
      </c>
      <c r="D154" s="1">
        <f t="shared" si="6"/>
        <v>0.52849283667621783</v>
      </c>
      <c r="E154" s="5">
        <f t="shared" si="7"/>
        <v>-6.9060208168902903E-4</v>
      </c>
      <c r="F154" s="7">
        <f t="shared" si="5"/>
        <v>-1.1023676266248721</v>
      </c>
      <c r="G154" s="5">
        <f>AVERAGE($E131:E153)</f>
        <v>8.0936201552929475E-4</v>
      </c>
      <c r="H154" s="5">
        <f>STDEV($E131:E153)</f>
        <v>1.3606750243662146E-3</v>
      </c>
      <c r="I154" s="2"/>
      <c r="J154" s="6"/>
    </row>
    <row r="155" spans="1:10" x14ac:dyDescent="0.15">
      <c r="A155" s="2">
        <v>36130</v>
      </c>
      <c r="B155" s="3">
        <v>92.468999999999994</v>
      </c>
      <c r="C155" s="1">
        <v>174.9</v>
      </c>
      <c r="D155" s="1">
        <f t="shared" si="6"/>
        <v>0.52869639794168088</v>
      </c>
      <c r="E155" s="5">
        <f t="shared" si="7"/>
        <v>2.0356126546305919E-4</v>
      </c>
      <c r="F155" s="7">
        <f t="shared" si="5"/>
        <v>-0.48004715631855371</v>
      </c>
      <c r="G155" s="5">
        <f>AVERAGE($E132:E154)</f>
        <v>8.3744040691933488E-4</v>
      </c>
      <c r="H155" s="5">
        <f>STDEV($E132:E154)</f>
        <v>1.320451820436659E-3</v>
      </c>
      <c r="I155" s="2"/>
      <c r="J155" s="6"/>
    </row>
    <row r="156" spans="1:10" x14ac:dyDescent="0.15">
      <c r="A156" s="2">
        <v>36161</v>
      </c>
      <c r="B156" s="3">
        <v>92.73899999999999</v>
      </c>
      <c r="C156" s="1">
        <v>175.3</v>
      </c>
      <c r="D156" s="1">
        <f t="shared" si="6"/>
        <v>0.52903023388476889</v>
      </c>
      <c r="E156" s="5">
        <f t="shared" si="7"/>
        <v>3.3383594308800113E-4</v>
      </c>
      <c r="F156" s="7">
        <f t="shared" si="5"/>
        <v>-0.4388490232273608</v>
      </c>
      <c r="G156" s="5">
        <f>AVERAGE($E133:E155)</f>
        <v>8.8984656236442165E-4</v>
      </c>
      <c r="H156" s="5">
        <f>STDEV($E133:E155)</f>
        <v>1.2669747221662612E-3</v>
      </c>
      <c r="I156" s="2"/>
      <c r="J156" s="4"/>
    </row>
    <row r="157" spans="1:10" x14ac:dyDescent="0.15">
      <c r="A157" s="2">
        <v>36192</v>
      </c>
      <c r="B157" s="3">
        <v>93.006</v>
      </c>
      <c r="C157" s="1">
        <v>175.6</v>
      </c>
      <c r="D157" s="1">
        <f t="shared" si="6"/>
        <v>0.52964692482915721</v>
      </c>
      <c r="E157" s="5">
        <f t="shared" si="7"/>
        <v>6.1669094438832062E-4</v>
      </c>
      <c r="F157" s="7">
        <f t="shared" si="5"/>
        <v>-0.26639306479891622</v>
      </c>
      <c r="G157" s="5">
        <f>AVERAGE($E134:E156)</f>
        <v>9.4084596459738195E-4</v>
      </c>
      <c r="H157" s="5">
        <f>STDEV($E134:E156)</f>
        <v>1.216829801683261E-3</v>
      </c>
      <c r="I157" s="2"/>
      <c r="J157" s="6"/>
    </row>
    <row r="158" spans="1:10" x14ac:dyDescent="0.15">
      <c r="A158" s="2">
        <v>36220</v>
      </c>
      <c r="B158" s="3">
        <v>93.637</v>
      </c>
      <c r="C158" s="1">
        <v>176</v>
      </c>
      <c r="D158" s="1">
        <f t="shared" si="6"/>
        <v>0.53202840909090909</v>
      </c>
      <c r="E158" s="5">
        <f t="shared" si="7"/>
        <v>2.3814842617518872E-3</v>
      </c>
      <c r="F158" s="7">
        <f t="shared" si="5"/>
        <v>1.1955718689968673</v>
      </c>
      <c r="G158" s="5">
        <f>AVERAGE($E135:E157)</f>
        <v>9.2452724022169623E-4</v>
      </c>
      <c r="H158" s="5">
        <f>STDEV($E135:E157)</f>
        <v>1.2186277206008838E-3</v>
      </c>
      <c r="I158" s="2"/>
      <c r="J158" s="6"/>
    </row>
    <row r="159" spans="1:10" x14ac:dyDescent="0.15">
      <c r="A159" s="2">
        <v>36251</v>
      </c>
      <c r="B159" s="3">
        <v>94.463999999999999</v>
      </c>
      <c r="C159" s="1">
        <v>176.4</v>
      </c>
      <c r="D159" s="1">
        <f t="shared" si="6"/>
        <v>0.53551020408163263</v>
      </c>
      <c r="E159" s="5">
        <f t="shared" si="7"/>
        <v>3.4817949907235413E-3</v>
      </c>
      <c r="F159" s="7">
        <f t="shared" si="5"/>
        <v>2.0001598200170037</v>
      </c>
      <c r="G159" s="5">
        <f>AVERAGE($E136:E158)</f>
        <v>9.7273130291486919E-4</v>
      </c>
      <c r="H159" s="5">
        <f>STDEV($E136:E158)</f>
        <v>1.2544316022643342E-3</v>
      </c>
      <c r="I159" s="2"/>
      <c r="J159" s="6"/>
    </row>
    <row r="160" spans="1:10" x14ac:dyDescent="0.15">
      <c r="A160" s="2">
        <v>36281</v>
      </c>
      <c r="B160" s="3">
        <v>95.388999999999996</v>
      </c>
      <c r="C160" s="1">
        <v>176.7</v>
      </c>
      <c r="D160" s="1">
        <f t="shared" si="6"/>
        <v>0.53983588002263727</v>
      </c>
      <c r="E160" s="5">
        <f t="shared" si="7"/>
        <v>4.3256759410046364E-3</v>
      </c>
      <c r="F160" s="7">
        <f t="shared" si="5"/>
        <v>2.4519054367482918</v>
      </c>
      <c r="G160" s="5">
        <f>AVERAGE($E137:E159)</f>
        <v>1.0344479013399532E-3</v>
      </c>
      <c r="H160" s="5">
        <f>STDEV($E137:E159)</f>
        <v>1.3423144262975728E-3</v>
      </c>
      <c r="I160" s="2"/>
      <c r="J160" s="6"/>
    </row>
    <row r="161" spans="1:10" x14ac:dyDescent="0.15">
      <c r="A161" s="2">
        <v>36312</v>
      </c>
      <c r="B161" s="3">
        <v>96.39200000000001</v>
      </c>
      <c r="C161" s="1">
        <v>177.1</v>
      </c>
      <c r="D161" s="1">
        <f t="shared" si="6"/>
        <v>0.54428006775832871</v>
      </c>
      <c r="E161" s="5">
        <f t="shared" si="7"/>
        <v>4.4441877356914405E-3</v>
      </c>
      <c r="F161" s="7">
        <f t="shared" si="5"/>
        <v>2.1904867375062662</v>
      </c>
      <c r="G161" s="5">
        <f>AVERAGE($E138:E160)</f>
        <v>1.1498459541614886E-3</v>
      </c>
      <c r="H161" s="5">
        <f>STDEV($E138:E160)</f>
        <v>1.5039313980418601E-3</v>
      </c>
      <c r="I161" s="2"/>
      <c r="J161" s="6"/>
    </row>
    <row r="162" spans="1:10" x14ac:dyDescent="0.15">
      <c r="A162" s="2">
        <v>36342</v>
      </c>
      <c r="B162" s="3">
        <v>97.22</v>
      </c>
      <c r="C162" s="1">
        <v>177.5</v>
      </c>
      <c r="D162" s="1">
        <f t="shared" si="6"/>
        <v>0.54771830985915493</v>
      </c>
      <c r="E162" s="5">
        <f t="shared" si="7"/>
        <v>3.4382421008262165E-3</v>
      </c>
      <c r="F162" s="7">
        <f t="shared" si="5"/>
        <v>1.3044950601414111</v>
      </c>
      <c r="G162" s="5">
        <f>AVERAGE($E139:E161)</f>
        <v>1.2813875774395874E-3</v>
      </c>
      <c r="H162" s="5">
        <f>STDEV($E139:E161)</f>
        <v>1.6534018328538704E-3</v>
      </c>
      <c r="I162" s="2"/>
      <c r="J162" s="4"/>
    </row>
    <row r="163" spans="1:10" x14ac:dyDescent="0.15">
      <c r="A163" s="2">
        <v>36373</v>
      </c>
      <c r="B163" s="3">
        <v>97.924999999999997</v>
      </c>
      <c r="C163" s="1">
        <v>177.9</v>
      </c>
      <c r="D163" s="1">
        <f t="shared" si="6"/>
        <v>0.55044969083754913</v>
      </c>
      <c r="E163" s="5">
        <f t="shared" si="7"/>
        <v>2.7313809783942045E-3</v>
      </c>
      <c r="F163" s="7">
        <f t="shared" si="5"/>
        <v>0.773854584177468</v>
      </c>
      <c r="G163" s="5">
        <f>AVERAGE($E140:E162)</f>
        <v>1.4174675120030736E-3</v>
      </c>
      <c r="H163" s="5">
        <f>STDEV($E140:E162)</f>
        <v>1.6978816088395895E-3</v>
      </c>
      <c r="I163" s="2"/>
      <c r="J163" s="6"/>
    </row>
    <row r="164" spans="1:10" x14ac:dyDescent="0.15">
      <c r="A164" s="2">
        <v>36404</v>
      </c>
      <c r="B164" s="3">
        <v>98.429000000000002</v>
      </c>
      <c r="C164" s="1">
        <v>178.4</v>
      </c>
      <c r="D164" s="1">
        <f t="shared" si="6"/>
        <v>0.55173206278026909</v>
      </c>
      <c r="E164" s="5">
        <f t="shared" si="7"/>
        <v>1.282371942719962E-3</v>
      </c>
      <c r="F164" s="7">
        <f t="shared" si="5"/>
        <v>-0.16807786413786052</v>
      </c>
      <c r="G164" s="5">
        <f>AVERAGE($E141:E163)</f>
        <v>1.5615013013786456E-3</v>
      </c>
      <c r="H164" s="5">
        <f>STDEV($E141:E163)</f>
        <v>1.6607145747029285E-3</v>
      </c>
      <c r="I164" s="2"/>
      <c r="J164" s="6"/>
    </row>
    <row r="165" spans="1:10" x14ac:dyDescent="0.15">
      <c r="A165" s="2">
        <v>36434</v>
      </c>
      <c r="B165" s="3">
        <v>98.86399999999999</v>
      </c>
      <c r="C165" s="1">
        <v>178.8</v>
      </c>
      <c r="D165" s="1">
        <f t="shared" si="6"/>
        <v>0.55293064876957487</v>
      </c>
      <c r="E165" s="5">
        <f t="shared" si="7"/>
        <v>1.1985859893057782E-3</v>
      </c>
      <c r="F165" s="7">
        <f t="shared" ref="F165:F228" si="8">(E165-G165)/H165</f>
        <v>-0.2807626496465635</v>
      </c>
      <c r="G165" s="5">
        <f>AVERAGE($E142:E164)</f>
        <v>1.6453841078532948E-3</v>
      </c>
      <c r="H165" s="5">
        <f>STDEV($E142:E164)</f>
        <v>1.5913730658617374E-3</v>
      </c>
      <c r="I165" s="2"/>
      <c r="J165" s="6"/>
    </row>
    <row r="166" spans="1:10" x14ac:dyDescent="0.15">
      <c r="A166" s="2">
        <v>36465</v>
      </c>
      <c r="B166" s="3">
        <v>99.182999999999993</v>
      </c>
      <c r="C166" s="1">
        <v>179.8</v>
      </c>
      <c r="D166" s="1">
        <f t="shared" si="6"/>
        <v>0.5516295884315906</v>
      </c>
      <c r="E166" s="5">
        <f t="shared" si="7"/>
        <v>-1.3010603379842722E-3</v>
      </c>
      <c r="F166" s="7">
        <f t="shared" si="8"/>
        <v>-1.9482522423826953</v>
      </c>
      <c r="G166" s="5">
        <f>AVERAGE($E143:E165)</f>
        <v>1.7062447997286858E-3</v>
      </c>
      <c r="H166" s="5">
        <f>STDEV($E143:E165)</f>
        <v>1.5435912621022062E-3</v>
      </c>
      <c r="I166" s="2"/>
      <c r="J166" s="6"/>
    </row>
    <row r="167" spans="1:10" x14ac:dyDescent="0.15">
      <c r="A167" s="2">
        <v>36495</v>
      </c>
      <c r="B167" s="3">
        <v>99.577000000000012</v>
      </c>
      <c r="C167" s="1">
        <v>180.3</v>
      </c>
      <c r="D167" s="1">
        <f t="shared" si="6"/>
        <v>0.55228508042151969</v>
      </c>
      <c r="E167" s="5">
        <f t="shared" si="7"/>
        <v>6.5549198992909119E-4</v>
      </c>
      <c r="F167" s="7">
        <f t="shared" si="8"/>
        <v>-0.60683548404832954</v>
      </c>
      <c r="G167" s="5">
        <f>AVERAGE($E144:E166)</f>
        <v>1.6467136512436581E-3</v>
      </c>
      <c r="H167" s="5">
        <f>STDEV($E144:E166)</f>
        <v>1.6334273248194303E-3</v>
      </c>
      <c r="I167" s="2"/>
      <c r="J167" s="6"/>
    </row>
    <row r="168" spans="1:10" x14ac:dyDescent="0.15">
      <c r="A168" s="2">
        <v>36526</v>
      </c>
      <c r="B168" s="3">
        <v>100</v>
      </c>
      <c r="C168" s="1">
        <v>181.1</v>
      </c>
      <c r="D168" s="1">
        <f t="shared" si="6"/>
        <v>0.55218111540585313</v>
      </c>
      <c r="E168" s="5">
        <f t="shared" si="7"/>
        <v>-1.039650156665628E-4</v>
      </c>
      <c r="F168" s="7">
        <f t="shared" si="8"/>
        <v>-1.0719429296713894</v>
      </c>
      <c r="G168" s="5">
        <f>AVERAGE($E145:E167)</f>
        <v>1.6468695989348679E-3</v>
      </c>
      <c r="H168" s="5">
        <f>STDEV($E145:E167)</f>
        <v>1.6333281988605119E-3</v>
      </c>
      <c r="I168" s="2"/>
      <c r="J168" s="4"/>
    </row>
    <row r="169" spans="1:10" x14ac:dyDescent="0.15">
      <c r="A169" s="2">
        <v>36557</v>
      </c>
      <c r="B169" s="3">
        <v>100.57</v>
      </c>
      <c r="C169" s="1">
        <v>181.5</v>
      </c>
      <c r="D169" s="1">
        <f t="shared" si="6"/>
        <v>0.55410468319559225</v>
      </c>
      <c r="E169" s="5">
        <f t="shared" si="7"/>
        <v>1.9235677897391223E-3</v>
      </c>
      <c r="F169" s="7">
        <f t="shared" si="8"/>
        <v>0.17233178826845555</v>
      </c>
      <c r="G169" s="5">
        <f>AVERAGE($E146:E168)</f>
        <v>1.6410091633069237E-3</v>
      </c>
      <c r="H169" s="5">
        <f>STDEV($E146:E168)</f>
        <v>1.6396198825026618E-3</v>
      </c>
      <c r="I169" s="2"/>
      <c r="J169" s="6"/>
    </row>
    <row r="170" spans="1:10" x14ac:dyDescent="0.15">
      <c r="A170" s="2">
        <v>36586</v>
      </c>
      <c r="B170" s="3">
        <v>101.46600000000001</v>
      </c>
      <c r="C170" s="1">
        <v>182</v>
      </c>
      <c r="D170" s="1">
        <f t="shared" si="6"/>
        <v>0.55750549450549458</v>
      </c>
      <c r="E170" s="5">
        <f t="shared" si="7"/>
        <v>3.4008113099023296E-3</v>
      </c>
      <c r="F170" s="7">
        <f t="shared" si="8"/>
        <v>1.0681279096938954</v>
      </c>
      <c r="G170" s="5">
        <f>AVERAGE($E147:E169)</f>
        <v>1.6485045694833566E-3</v>
      </c>
      <c r="H170" s="5">
        <f>STDEV($E147:E169)</f>
        <v>1.6405401680039894E-3</v>
      </c>
      <c r="I170" s="2"/>
      <c r="J170" s="6"/>
    </row>
    <row r="171" spans="1:10" x14ac:dyDescent="0.15">
      <c r="A171" s="2">
        <v>36617</v>
      </c>
      <c r="B171" s="3">
        <v>102.541</v>
      </c>
      <c r="C171" s="1">
        <v>182.3</v>
      </c>
      <c r="D171" s="1">
        <f t="shared" si="6"/>
        <v>0.56248491497531539</v>
      </c>
      <c r="E171" s="5">
        <f t="shared" si="7"/>
        <v>4.9794204698208056E-3</v>
      </c>
      <c r="F171" s="7">
        <f t="shared" si="8"/>
        <v>1.9836914592145718</v>
      </c>
      <c r="G171" s="5">
        <f>AVERAGE($E148:E170)</f>
        <v>1.6760112865408239E-3</v>
      </c>
      <c r="H171" s="5">
        <f>STDEV($E148:E170)</f>
        <v>1.6652837657464849E-3</v>
      </c>
      <c r="I171" s="2"/>
      <c r="J171" s="6"/>
    </row>
    <row r="172" spans="1:10" x14ac:dyDescent="0.15">
      <c r="A172" s="2">
        <v>36647</v>
      </c>
      <c r="B172" s="3">
        <v>103.70200000000001</v>
      </c>
      <c r="C172" s="1">
        <v>182.7</v>
      </c>
      <c r="D172" s="1">
        <f t="shared" si="6"/>
        <v>0.5676081007115491</v>
      </c>
      <c r="E172" s="5">
        <f t="shared" si="7"/>
        <v>5.1231857362337152E-3</v>
      </c>
      <c r="F172" s="7">
        <f t="shared" si="8"/>
        <v>1.921301875348342</v>
      </c>
      <c r="G172" s="5">
        <f>AVERAGE($E149:E171)</f>
        <v>1.7379028161198518E-3</v>
      </c>
      <c r="H172" s="5">
        <f>STDEV($E149:E171)</f>
        <v>1.7619734636963773E-3</v>
      </c>
      <c r="I172" s="2"/>
      <c r="J172" s="6"/>
    </row>
    <row r="173" spans="1:10" x14ac:dyDescent="0.15">
      <c r="A173" s="2">
        <v>36678</v>
      </c>
      <c r="B173" s="3">
        <v>104.85600000000001</v>
      </c>
      <c r="C173" s="1">
        <v>183.2</v>
      </c>
      <c r="D173" s="1">
        <f t="shared" si="6"/>
        <v>0.57235807860262022</v>
      </c>
      <c r="E173" s="5">
        <f t="shared" si="7"/>
        <v>4.7499778910711221E-3</v>
      </c>
      <c r="F173" s="7">
        <f t="shared" si="8"/>
        <v>1.5486307237852139</v>
      </c>
      <c r="G173" s="5">
        <f>AVERAGE($E150:E172)</f>
        <v>1.832394948766293E-3</v>
      </c>
      <c r="H173" s="5">
        <f>STDEV($E150:E172)</f>
        <v>1.8839758875334573E-3</v>
      </c>
      <c r="I173" s="2"/>
      <c r="J173" s="6"/>
    </row>
    <row r="174" spans="1:10" x14ac:dyDescent="0.15">
      <c r="A174" s="2">
        <v>36708</v>
      </c>
      <c r="B174" s="3">
        <v>105.72200000000001</v>
      </c>
      <c r="C174" s="1">
        <v>183.9</v>
      </c>
      <c r="D174" s="1">
        <f t="shared" si="6"/>
        <v>0.5748885263730289</v>
      </c>
      <c r="E174" s="5">
        <f t="shared" si="7"/>
        <v>2.5304477704086725E-3</v>
      </c>
      <c r="F174" s="7">
        <f t="shared" si="8"/>
        <v>0.29968349587308551</v>
      </c>
      <c r="G174" s="5">
        <f>AVERAGE($E151:E173)</f>
        <v>1.9376006502477381E-3</v>
      </c>
      <c r="H174" s="5">
        <f>STDEV($E151:E173)</f>
        <v>1.9782441419863919E-3</v>
      </c>
      <c r="I174" s="2"/>
      <c r="J174" s="4"/>
    </row>
    <row r="175" spans="1:10" x14ac:dyDescent="0.15">
      <c r="A175" s="2">
        <v>36739</v>
      </c>
      <c r="B175" s="3">
        <v>106.52200000000001</v>
      </c>
      <c r="C175" s="1">
        <v>184.6</v>
      </c>
      <c r="D175" s="1">
        <f t="shared" si="6"/>
        <v>0.57704225352112681</v>
      </c>
      <c r="E175" s="5">
        <f t="shared" si="7"/>
        <v>2.153727148097917E-3</v>
      </c>
      <c r="F175" s="7">
        <f t="shared" si="8"/>
        <v>8.2968486025287877E-2</v>
      </c>
      <c r="G175" s="5">
        <f>AVERAGE($E152:E174)</f>
        <v>1.9896682158965905E-3</v>
      </c>
      <c r="H175" s="5">
        <f>STDEV($E152:E174)</f>
        <v>1.9773644194414144E-3</v>
      </c>
      <c r="I175" s="2"/>
      <c r="J175" s="6"/>
    </row>
    <row r="176" spans="1:10" x14ac:dyDescent="0.15">
      <c r="A176" s="2">
        <v>36770</v>
      </c>
      <c r="B176" s="3">
        <v>107.13500000000001</v>
      </c>
      <c r="C176" s="1">
        <v>185.3</v>
      </c>
      <c r="D176" s="1">
        <f t="shared" si="6"/>
        <v>0.57817053426875331</v>
      </c>
      <c r="E176" s="5">
        <f t="shared" si="7"/>
        <v>1.1282807476264978E-3</v>
      </c>
      <c r="F176" s="7">
        <f t="shared" si="8"/>
        <v>-0.4895483651350816</v>
      </c>
      <c r="G176" s="5">
        <f>AVERAGE($E153:E175)</f>
        <v>2.0764070910594761E-3</v>
      </c>
      <c r="H176" s="5">
        <f>STDEV($E153:E175)</f>
        <v>1.9367368189889896E-3</v>
      </c>
      <c r="I176" s="2"/>
      <c r="J176" s="6"/>
    </row>
    <row r="177" spans="1:10" x14ac:dyDescent="0.15">
      <c r="A177" s="2">
        <v>36800</v>
      </c>
      <c r="B177" s="3">
        <v>107.72799999999999</v>
      </c>
      <c r="C177" s="1">
        <v>186.1</v>
      </c>
      <c r="D177" s="1">
        <f t="shared" si="6"/>
        <v>0.5788715744223536</v>
      </c>
      <c r="E177" s="5">
        <f t="shared" si="7"/>
        <v>7.0104015360028527E-4</v>
      </c>
      <c r="F177" s="7">
        <f t="shared" si="8"/>
        <v>-0.75587726686944523</v>
      </c>
      <c r="G177" s="5">
        <f>AVERAGE($E154:E176)</f>
        <v>2.1298737178628894E-3</v>
      </c>
      <c r="H177" s="5">
        <f>STDEV($E154:E176)</f>
        <v>1.8902983683849715E-3</v>
      </c>
      <c r="I177" s="2"/>
      <c r="J177" s="6"/>
    </row>
    <row r="178" spans="1:10" x14ac:dyDescent="0.15">
      <c r="A178" s="2">
        <v>36831</v>
      </c>
      <c r="B178" s="3">
        <v>108.291</v>
      </c>
      <c r="C178" s="1">
        <v>186.8</v>
      </c>
      <c r="D178" s="1">
        <f t="shared" si="6"/>
        <v>0.57971627408993576</v>
      </c>
      <c r="E178" s="5">
        <f t="shared" si="7"/>
        <v>8.4469966758216053E-4</v>
      </c>
      <c r="F178" s="7">
        <f t="shared" si="8"/>
        <v>-0.74070478101492121</v>
      </c>
      <c r="G178" s="5">
        <f>AVERAGE($E155:E177)</f>
        <v>2.1903799020059032E-3</v>
      </c>
      <c r="H178" s="5">
        <f>STDEV($E155:E177)</f>
        <v>1.8167565120612264E-3</v>
      </c>
      <c r="I178" s="2"/>
      <c r="J178" s="6"/>
    </row>
    <row r="179" spans="1:10" x14ac:dyDescent="0.15">
      <c r="A179" s="2">
        <v>36861</v>
      </c>
      <c r="B179" s="3">
        <v>108.792</v>
      </c>
      <c r="C179" s="1">
        <v>187.6</v>
      </c>
      <c r="D179" s="1">
        <f t="shared" si="6"/>
        <v>0.5799147121535182</v>
      </c>
      <c r="E179" s="5">
        <f t="shared" si="7"/>
        <v>1.9843806358244009E-4</v>
      </c>
      <c r="F179" s="7">
        <f t="shared" si="8"/>
        <v>-1.1286408035976758</v>
      </c>
      <c r="G179" s="5">
        <f>AVERAGE($E156:E178)</f>
        <v>2.2182554847067337E-3</v>
      </c>
      <c r="H179" s="5">
        <f>STDEV($E156:E178)</f>
        <v>1.7896016293987307E-3</v>
      </c>
      <c r="I179" s="2"/>
      <c r="J179" s="6"/>
    </row>
    <row r="180" spans="1:10" x14ac:dyDescent="0.15">
      <c r="A180" s="2">
        <v>36892</v>
      </c>
      <c r="B180" s="3">
        <v>109.215</v>
      </c>
      <c r="C180" s="1">
        <v>188.2</v>
      </c>
      <c r="D180" s="1">
        <f t="shared" si="6"/>
        <v>0.58031349628055262</v>
      </c>
      <c r="E180" s="5">
        <f t="shared" si="7"/>
        <v>3.987841270344239E-4</v>
      </c>
      <c r="F180" s="7">
        <f t="shared" si="8"/>
        <v>-1.0096265779283613</v>
      </c>
      <c r="G180" s="5">
        <f>AVERAGE($E157:E179)</f>
        <v>2.2123686203804047E-3</v>
      </c>
      <c r="H180" s="5">
        <f>STDEV($E157:E179)</f>
        <v>1.7962923451037209E-3</v>
      </c>
      <c r="I180" s="2"/>
      <c r="J180" s="4"/>
    </row>
    <row r="181" spans="1:10" x14ac:dyDescent="0.15">
      <c r="A181" s="2">
        <v>36923</v>
      </c>
      <c r="B181" s="3">
        <v>109.64299999999999</v>
      </c>
      <c r="C181" s="1">
        <v>188.9</v>
      </c>
      <c r="D181" s="1">
        <f t="shared" si="6"/>
        <v>0.58042879830598193</v>
      </c>
      <c r="E181" s="5">
        <f t="shared" si="7"/>
        <v>1.1530202542930912E-4</v>
      </c>
      <c r="F181" s="7">
        <f t="shared" si="8"/>
        <v>-1.156150092388726</v>
      </c>
      <c r="G181" s="5">
        <f>AVERAGE($E158:E180)</f>
        <v>2.2028944109302355E-3</v>
      </c>
      <c r="H181" s="5">
        <f>STDEV($E158:E180)</f>
        <v>1.8056413256757557E-3</v>
      </c>
      <c r="I181" s="2"/>
      <c r="J181" s="6"/>
    </row>
    <row r="182" spans="1:10" x14ac:dyDescent="0.15">
      <c r="A182" s="2">
        <v>36951</v>
      </c>
      <c r="B182" s="3">
        <v>110.395</v>
      </c>
      <c r="C182" s="1">
        <v>189.6</v>
      </c>
      <c r="D182" s="1">
        <f t="shared" si="6"/>
        <v>0.58225210970464136</v>
      </c>
      <c r="E182" s="5">
        <f t="shared" si="7"/>
        <v>1.8233113986594329E-3</v>
      </c>
      <c r="F182" s="7">
        <f t="shared" si="8"/>
        <v>-0.15138350731524133</v>
      </c>
      <c r="G182" s="5">
        <f>AVERAGE($E159:E181)</f>
        <v>2.1043647484814275E-3</v>
      </c>
      <c r="H182" s="5">
        <f>STDEV($E159:E181)</f>
        <v>1.8565651886815417E-3</v>
      </c>
      <c r="I182" s="2"/>
      <c r="J182" s="6"/>
    </row>
    <row r="183" spans="1:10" x14ac:dyDescent="0.15">
      <c r="A183" s="2">
        <v>36982</v>
      </c>
      <c r="B183" s="3">
        <v>111.24799999999999</v>
      </c>
      <c r="C183" s="1">
        <v>190.2</v>
      </c>
      <c r="D183" s="1">
        <f t="shared" si="6"/>
        <v>0.58490010515247104</v>
      </c>
      <c r="E183" s="5">
        <f t="shared" si="7"/>
        <v>2.6479954478296763E-3</v>
      </c>
      <c r="F183" s="7">
        <f t="shared" si="8"/>
        <v>0.33597562410794518</v>
      </c>
      <c r="G183" s="5">
        <f>AVERAGE($E160:E182)</f>
        <v>2.0322567662177707E-3</v>
      </c>
      <c r="H183" s="5">
        <f>STDEV($E160:E182)</f>
        <v>1.8326885566378936E-3</v>
      </c>
      <c r="I183" s="2"/>
      <c r="J183" s="6"/>
    </row>
    <row r="184" spans="1:10" x14ac:dyDescent="0.15">
      <c r="A184" s="2">
        <v>37012</v>
      </c>
      <c r="B184" s="3">
        <v>112.20399999999999</v>
      </c>
      <c r="C184" s="1">
        <v>191</v>
      </c>
      <c r="D184" s="1">
        <f t="shared" si="6"/>
        <v>0.58745549738219893</v>
      </c>
      <c r="E184" s="5">
        <f t="shared" si="7"/>
        <v>2.555392229727893E-3</v>
      </c>
      <c r="F184" s="7">
        <f t="shared" si="8"/>
        <v>0.33685128378552515</v>
      </c>
      <c r="G184" s="5">
        <f>AVERAGE($E161:E183)</f>
        <v>1.9593141360797288E-3</v>
      </c>
      <c r="H184" s="5">
        <f>STDEV($E161:E183)</f>
        <v>1.7695586222782219E-3</v>
      </c>
      <c r="I184" s="2"/>
      <c r="J184" s="6"/>
    </row>
    <row r="185" spans="1:10" x14ac:dyDescent="0.15">
      <c r="A185" s="2">
        <v>37043</v>
      </c>
      <c r="B185" s="3">
        <v>113.274</v>
      </c>
      <c r="C185" s="1">
        <v>191.6</v>
      </c>
      <c r="D185" s="1">
        <f t="shared" si="6"/>
        <v>0.59120041753653452</v>
      </c>
      <c r="E185" s="5">
        <f t="shared" si="7"/>
        <v>3.7449201543355848E-3</v>
      </c>
      <c r="F185" s="7">
        <f t="shared" si="8"/>
        <v>1.1044540693854528</v>
      </c>
      <c r="G185" s="5">
        <f>AVERAGE($E162:E184)</f>
        <v>1.8771925923421835E-3</v>
      </c>
      <c r="H185" s="5">
        <f>STDEV($E162:E184)</f>
        <v>1.6910866769069481E-3</v>
      </c>
      <c r="I185" s="2"/>
      <c r="J185" s="6"/>
    </row>
    <row r="186" spans="1:10" x14ac:dyDescent="0.15">
      <c r="A186" s="2">
        <v>37073</v>
      </c>
      <c r="B186" s="3">
        <v>114.23</v>
      </c>
      <c r="C186" s="1">
        <v>192.3</v>
      </c>
      <c r="D186" s="1">
        <f t="shared" si="6"/>
        <v>0.59401976079043162</v>
      </c>
      <c r="E186" s="5">
        <f t="shared" si="7"/>
        <v>2.8193432538970997E-3</v>
      </c>
      <c r="F186" s="7">
        <f t="shared" si="8"/>
        <v>0.54472686631462353</v>
      </c>
      <c r="G186" s="5">
        <f>AVERAGE($E163:E185)</f>
        <v>1.8905264207556343E-3</v>
      </c>
      <c r="H186" s="5">
        <f>STDEV($E163:E185)</f>
        <v>1.7051056053567204E-3</v>
      </c>
      <c r="I186" s="2"/>
      <c r="J186" s="4"/>
    </row>
    <row r="187" spans="1:10" x14ac:dyDescent="0.15">
      <c r="A187" s="2">
        <v>37104</v>
      </c>
      <c r="B187" s="3">
        <v>114.991</v>
      </c>
      <c r="C187" s="1">
        <v>193.1</v>
      </c>
      <c r="D187" s="1">
        <f t="shared" si="6"/>
        <v>0.59549974106680481</v>
      </c>
      <c r="E187" s="5">
        <f t="shared" si="7"/>
        <v>1.479980276373194E-3</v>
      </c>
      <c r="F187" s="7">
        <f t="shared" si="8"/>
        <v>-0.24272301428186419</v>
      </c>
      <c r="G187" s="5">
        <f>AVERAGE($E164:E186)</f>
        <v>1.8943508675166297E-3</v>
      </c>
      <c r="H187" s="5">
        <f>STDEV($E164:E186)</f>
        <v>1.7071747084610785E-3</v>
      </c>
      <c r="I187" s="2"/>
      <c r="J187" s="6"/>
    </row>
    <row r="188" spans="1:10" x14ac:dyDescent="0.15">
      <c r="A188" s="2">
        <v>37135</v>
      </c>
      <c r="B188" s="3">
        <v>115.46700000000001</v>
      </c>
      <c r="C188" s="1">
        <v>193.9</v>
      </c>
      <c r="D188" s="1">
        <f t="shared" si="6"/>
        <v>0.59549767921609087</v>
      </c>
      <c r="E188" s="5">
        <f t="shared" si="7"/>
        <v>-2.0618507139413822E-6</v>
      </c>
      <c r="F188" s="7">
        <f t="shared" si="8"/>
        <v>-1.117665231529809</v>
      </c>
      <c r="G188" s="5">
        <f>AVERAGE($E165:E187)</f>
        <v>1.902942534197205E-3</v>
      </c>
      <c r="H188" s="5">
        <f>STDEV($E165:E187)</f>
        <v>1.7044498935550349E-3</v>
      </c>
      <c r="I188" s="2"/>
      <c r="J188" s="6"/>
    </row>
    <row r="189" spans="1:10" x14ac:dyDescent="0.15">
      <c r="A189" s="2">
        <v>37165</v>
      </c>
      <c r="B189" s="3">
        <v>115.682</v>
      </c>
      <c r="C189" s="1">
        <v>194.7</v>
      </c>
      <c r="D189" s="1">
        <f t="shared" si="6"/>
        <v>0.59415511042629687</v>
      </c>
      <c r="E189" s="5">
        <f t="shared" si="7"/>
        <v>-1.3425687897939964E-3</v>
      </c>
      <c r="F189" s="7">
        <f t="shared" si="8"/>
        <v>-1.8300724668731783</v>
      </c>
      <c r="G189" s="5">
        <f>AVERAGE($E166:E188)</f>
        <v>1.8507404541963477E-3</v>
      </c>
      <c r="H189" s="5">
        <f>STDEV($E166:E188)</f>
        <v>1.7449086316490856E-3</v>
      </c>
      <c r="I189" s="2"/>
      <c r="J189" s="6"/>
    </row>
    <row r="190" spans="1:10" x14ac:dyDescent="0.15">
      <c r="A190" s="2">
        <v>37196</v>
      </c>
      <c r="B190" s="3">
        <v>115.839</v>
      </c>
      <c r="C190" s="1">
        <v>195.5</v>
      </c>
      <c r="D190" s="1">
        <f t="shared" si="6"/>
        <v>0.59252685421994888</v>
      </c>
      <c r="E190" s="5">
        <f t="shared" si="7"/>
        <v>-1.6282562063479888E-3</v>
      </c>
      <c r="F190" s="7">
        <f t="shared" si="8"/>
        <v>-1.9888593831679071</v>
      </c>
      <c r="G190" s="5">
        <f>AVERAGE($E167:E189)</f>
        <v>1.8489357389002727E-3</v>
      </c>
      <c r="H190" s="5">
        <f>STDEV($E167:E189)</f>
        <v>1.74833473631992E-3</v>
      </c>
      <c r="I190" s="2"/>
      <c r="J190" s="6"/>
    </row>
    <row r="191" spans="1:10" x14ac:dyDescent="0.15">
      <c r="A191" s="2">
        <v>37226</v>
      </c>
      <c r="B191" s="3">
        <v>116.056</v>
      </c>
      <c r="C191" s="1">
        <v>196.4</v>
      </c>
      <c r="D191" s="1">
        <f t="shared" si="6"/>
        <v>0.59091649694501014</v>
      </c>
      <c r="E191" s="5">
        <f t="shared" si="7"/>
        <v>-1.6103572749387451E-3</v>
      </c>
      <c r="F191" s="7">
        <f t="shared" si="8"/>
        <v>-1.7880408044921712</v>
      </c>
      <c r="G191" s="5">
        <f>AVERAGE($E168:E190)</f>
        <v>1.7496423390621389E-3</v>
      </c>
      <c r="H191" s="5">
        <f>STDEV($E168:E190)</f>
        <v>1.8791515303003229E-3</v>
      </c>
      <c r="I191" s="2"/>
      <c r="J191" s="6"/>
    </row>
    <row r="192" spans="1:10" x14ac:dyDescent="0.15">
      <c r="A192" s="2">
        <v>37257</v>
      </c>
      <c r="B192" s="3">
        <v>116.43799999999999</v>
      </c>
      <c r="C192" s="1">
        <v>197</v>
      </c>
      <c r="D192" s="1">
        <f t="shared" si="6"/>
        <v>0.5910558375634517</v>
      </c>
      <c r="E192" s="5">
        <f t="shared" si="7"/>
        <v>1.3934061844156354E-4</v>
      </c>
      <c r="F192" s="7">
        <f t="shared" si="8"/>
        <v>-0.78388155647869473</v>
      </c>
      <c r="G192" s="5">
        <f>AVERAGE($E169:E191)</f>
        <v>1.6841470234416091E-3</v>
      </c>
      <c r="H192" s="5">
        <f>STDEV($E169:E191)</f>
        <v>1.9707140603480089E-3</v>
      </c>
      <c r="I192" s="2"/>
      <c r="J192" s="4"/>
    </row>
    <row r="193" spans="1:10" x14ac:dyDescent="0.15">
      <c r="A193" s="2">
        <v>37288</v>
      </c>
      <c r="B193" s="3">
        <v>116.91799999999999</v>
      </c>
      <c r="C193" s="1">
        <v>197.7</v>
      </c>
      <c r="D193" s="1">
        <f t="shared" si="6"/>
        <v>0.59139099645928173</v>
      </c>
      <c r="E193" s="5">
        <f t="shared" si="7"/>
        <v>3.3515889583002334E-4</v>
      </c>
      <c r="F193" s="7">
        <f t="shared" si="8"/>
        <v>-0.63703845468378795</v>
      </c>
      <c r="G193" s="5">
        <f>AVERAGE($E170:E192)</f>
        <v>1.6065719290373674E-3</v>
      </c>
      <c r="H193" s="5">
        <f>STDEV($E170:E192)</f>
        <v>1.9958183432402772E-3</v>
      </c>
      <c r="I193" s="2"/>
      <c r="J193" s="6"/>
    </row>
    <row r="194" spans="1:10" x14ac:dyDescent="0.15">
      <c r="A194" s="2">
        <v>37316</v>
      </c>
      <c r="B194" s="3">
        <v>117.932</v>
      </c>
      <c r="C194" s="1">
        <v>198.2</v>
      </c>
      <c r="D194" s="1">
        <f t="shared" si="6"/>
        <v>0.5950151362260343</v>
      </c>
      <c r="E194" s="5">
        <f t="shared" si="7"/>
        <v>3.6241397667525765E-3</v>
      </c>
      <c r="F194" s="7">
        <f t="shared" si="8"/>
        <v>1.0902668411924537</v>
      </c>
      <c r="G194" s="5">
        <f>AVERAGE($E171:E193)</f>
        <v>1.4732826936429194E-3</v>
      </c>
      <c r="H194" s="5">
        <f>STDEV($E171:E193)</f>
        <v>1.9727804165420716E-3</v>
      </c>
      <c r="I194" s="2"/>
      <c r="J194" s="6"/>
    </row>
    <row r="195" spans="1:10" x14ac:dyDescent="0.15">
      <c r="A195" s="2">
        <v>37347</v>
      </c>
      <c r="B195" s="3">
        <v>119.21299999999999</v>
      </c>
      <c r="C195" s="1">
        <v>198.5</v>
      </c>
      <c r="D195" s="1">
        <f t="shared" si="6"/>
        <v>0.60056926952141054</v>
      </c>
      <c r="E195" s="5">
        <f t="shared" si="7"/>
        <v>5.5541332953762401E-3</v>
      </c>
      <c r="F195" s="7">
        <f t="shared" si="8"/>
        <v>2.2003465571032459</v>
      </c>
      <c r="G195" s="5">
        <f>AVERAGE($E172:E194)</f>
        <v>1.4143574456834311E-3</v>
      </c>
      <c r="H195" s="5">
        <f>STDEV($E172:E194)</f>
        <v>1.8814199228428907E-3</v>
      </c>
      <c r="I195" s="2"/>
      <c r="J195" s="6"/>
    </row>
    <row r="196" spans="1:10" x14ac:dyDescent="0.15">
      <c r="A196" s="2">
        <v>37377</v>
      </c>
      <c r="B196" s="3">
        <v>120.792</v>
      </c>
      <c r="C196" s="1">
        <v>198.8</v>
      </c>
      <c r="D196" s="1">
        <f t="shared" si="6"/>
        <v>0.60760563380281685</v>
      </c>
      <c r="E196" s="5">
        <f t="shared" si="7"/>
        <v>7.0363642814063043E-3</v>
      </c>
      <c r="F196" s="7">
        <f t="shared" si="8"/>
        <v>2.9157148320597432</v>
      </c>
      <c r="G196" s="5">
        <f>AVERAGE($E173:E195)</f>
        <v>1.4330942960809321E-3</v>
      </c>
      <c r="H196" s="5">
        <f>STDEV($E173:E195)</f>
        <v>1.9217482874918411E-3</v>
      </c>
      <c r="I196" s="2"/>
      <c r="J196" s="6"/>
    </row>
    <row r="197" spans="1:10" x14ac:dyDescent="0.15">
      <c r="A197" s="2">
        <v>37408</v>
      </c>
      <c r="B197" s="3">
        <v>122.33499999999999</v>
      </c>
      <c r="C197" s="1">
        <v>199.3</v>
      </c>
      <c r="D197" s="1">
        <f t="shared" si="6"/>
        <v>0.61382338183642748</v>
      </c>
      <c r="E197" s="5">
        <f t="shared" si="7"/>
        <v>6.2177480336106372E-3</v>
      </c>
      <c r="F197" s="7">
        <f t="shared" si="8"/>
        <v>2.182177376042802</v>
      </c>
      <c r="G197" s="5">
        <f>AVERAGE($E174:E196)</f>
        <v>1.5325024000085489E-3</v>
      </c>
      <c r="H197" s="5">
        <f>STDEV($E174:E196)</f>
        <v>2.1470507782911734E-3</v>
      </c>
      <c r="I197" s="2"/>
      <c r="J197" s="6"/>
    </row>
    <row r="198" spans="1:10" x14ac:dyDescent="0.15">
      <c r="A198" s="2">
        <v>37438</v>
      </c>
      <c r="B198" s="3">
        <v>123.68700000000001</v>
      </c>
      <c r="C198" s="1">
        <v>199.8</v>
      </c>
      <c r="D198" s="1">
        <f t="shared" si="6"/>
        <v>0.61905405405405411</v>
      </c>
      <c r="E198" s="5">
        <f t="shared" si="7"/>
        <v>5.2306722176266307E-3</v>
      </c>
      <c r="F198" s="7">
        <f t="shared" si="8"/>
        <v>1.5037022176387262</v>
      </c>
      <c r="G198" s="5">
        <f>AVERAGE($E175:E197)</f>
        <v>1.6928198027564604E-3</v>
      </c>
      <c r="H198" s="5">
        <f>STDEV($E175:E197)</f>
        <v>2.3527613202736935E-3</v>
      </c>
      <c r="I198" s="2"/>
      <c r="J198" s="4"/>
    </row>
    <row r="199" spans="1:10" x14ac:dyDescent="0.15">
      <c r="A199" s="2">
        <v>37469</v>
      </c>
      <c r="B199" s="3">
        <v>124.729</v>
      </c>
      <c r="C199" s="1">
        <v>200.2</v>
      </c>
      <c r="D199" s="1">
        <f t="shared" si="6"/>
        <v>0.62302197802197801</v>
      </c>
      <c r="E199" s="5">
        <f t="shared" si="7"/>
        <v>3.967923967923892E-3</v>
      </c>
      <c r="F199" s="7">
        <f t="shared" si="8"/>
        <v>0.86870403167848786</v>
      </c>
      <c r="G199" s="5">
        <f>AVERAGE($E176:E198)</f>
        <v>1.8266000231707523E-3</v>
      </c>
      <c r="H199" s="5">
        <f>STDEV($E176:E198)</f>
        <v>2.464963746761631E-3</v>
      </c>
      <c r="I199" s="2"/>
      <c r="J199" s="6"/>
    </row>
    <row r="200" spans="1:10" x14ac:dyDescent="0.15">
      <c r="A200" s="2">
        <v>37500</v>
      </c>
      <c r="B200" s="3">
        <v>125.49299999999999</v>
      </c>
      <c r="C200" s="1">
        <v>200.7</v>
      </c>
      <c r="D200" s="1">
        <f t="shared" si="6"/>
        <v>0.62527653213751866</v>
      </c>
      <c r="E200" s="5">
        <f t="shared" si="7"/>
        <v>2.2545541155406523E-3</v>
      </c>
      <c r="F200" s="7">
        <f t="shared" si="8"/>
        <v>0.12183196414191756</v>
      </c>
      <c r="G200" s="5">
        <f>AVERAGE($E177:E199)</f>
        <v>1.9500627718793346E-3</v>
      </c>
      <c r="H200" s="5">
        <f>STDEV($E177:E199)</f>
        <v>2.4992730422258237E-3</v>
      </c>
      <c r="I200" s="2"/>
      <c r="J200" s="6"/>
    </row>
    <row r="201" spans="1:10" x14ac:dyDescent="0.15">
      <c r="A201" s="2">
        <v>37530</v>
      </c>
      <c r="B201" s="3">
        <v>126.13500000000001</v>
      </c>
      <c r="C201" s="1">
        <v>201.3</v>
      </c>
      <c r="D201" s="1">
        <f t="shared" si="6"/>
        <v>0.62660208643815196</v>
      </c>
      <c r="E201" s="5">
        <f t="shared" si="7"/>
        <v>1.3255543006333026E-3</v>
      </c>
      <c r="F201" s="7">
        <f t="shared" si="8"/>
        <v>-0.27849933082977935</v>
      </c>
      <c r="G201" s="5">
        <f>AVERAGE($E178:E200)</f>
        <v>2.0176068571810895E-3</v>
      </c>
      <c r="H201" s="5">
        <f>STDEV($E178:E200)</f>
        <v>2.4849343604734695E-3</v>
      </c>
      <c r="I201" s="2"/>
      <c r="J201" s="6"/>
    </row>
    <row r="202" spans="1:10" x14ac:dyDescent="0.15">
      <c r="A202" s="2">
        <v>37561</v>
      </c>
      <c r="B202" s="3">
        <v>126.64100000000001</v>
      </c>
      <c r="C202" s="1">
        <v>202</v>
      </c>
      <c r="D202" s="1">
        <f t="shared" si="6"/>
        <v>0.62693564356435649</v>
      </c>
      <c r="E202" s="5">
        <f t="shared" si="7"/>
        <v>3.3355712620453115E-4</v>
      </c>
      <c r="F202" s="7">
        <f t="shared" si="8"/>
        <v>-0.68841885613546516</v>
      </c>
      <c r="G202" s="5">
        <f>AVERAGE($E179:E201)</f>
        <v>2.0385135803572263E-3</v>
      </c>
      <c r="H202" s="5">
        <f>STDEV($E179:E201)</f>
        <v>2.4766266045118299E-3</v>
      </c>
      <c r="I202" s="2"/>
      <c r="J202" s="6"/>
    </row>
    <row r="203" spans="1:10" x14ac:dyDescent="0.15">
      <c r="A203" s="2">
        <v>37591</v>
      </c>
      <c r="B203" s="3">
        <v>127.15</v>
      </c>
      <c r="C203" s="1">
        <v>202.5</v>
      </c>
      <c r="D203" s="1">
        <f t="shared" si="6"/>
        <v>0.62790123456790126</v>
      </c>
      <c r="E203" s="5">
        <f t="shared" si="7"/>
        <v>9.6559100354476346E-4</v>
      </c>
      <c r="F203" s="7">
        <f t="shared" si="8"/>
        <v>-0.43636789204530829</v>
      </c>
      <c r="G203" s="5">
        <f>AVERAGE($E180:E202)</f>
        <v>2.0443883222103607E-3</v>
      </c>
      <c r="H203" s="5">
        <f>STDEV($E180:E202)</f>
        <v>2.4722197446955725E-3</v>
      </c>
      <c r="I203" s="2"/>
      <c r="J203" s="6"/>
    </row>
    <row r="204" spans="1:10" x14ac:dyDescent="0.15">
      <c r="A204" s="2">
        <v>37622</v>
      </c>
      <c r="B204" s="3">
        <v>127.652</v>
      </c>
      <c r="C204" s="1">
        <v>203.3</v>
      </c>
      <c r="D204" s="1">
        <f t="shared" si="6"/>
        <v>0.62789965568125916</v>
      </c>
      <c r="E204" s="5">
        <f t="shared" si="7"/>
        <v>-1.5788866420951564E-6</v>
      </c>
      <c r="F204" s="7">
        <f t="shared" si="8"/>
        <v>-0.8424468430014691</v>
      </c>
      <c r="G204" s="5">
        <f>AVERAGE($E181:E203)</f>
        <v>2.0690320994499406E-3</v>
      </c>
      <c r="H204" s="5">
        <f>STDEV($E181:E203)</f>
        <v>2.4578535765115627E-3</v>
      </c>
      <c r="I204" s="2"/>
      <c r="J204" s="4"/>
    </row>
    <row r="205" spans="1:10" x14ac:dyDescent="0.15">
      <c r="A205" s="2">
        <v>37653</v>
      </c>
      <c r="B205" s="3">
        <v>128.327</v>
      </c>
      <c r="C205" s="1">
        <v>203.7</v>
      </c>
      <c r="D205" s="1">
        <f t="shared" ref="D205:D268" si="9">B205/C205</f>
        <v>0.62998036327933238</v>
      </c>
      <c r="E205" s="5">
        <f t="shared" si="7"/>
        <v>2.080707598073217E-3</v>
      </c>
      <c r="F205" s="7">
        <f t="shared" si="8"/>
        <v>6.8058324208579383E-3</v>
      </c>
      <c r="G205" s="5">
        <f>AVERAGE($E182:E204)</f>
        <v>2.0639503206642275E-3</v>
      </c>
      <c r="H205" s="5">
        <f>STDEV($E182:E204)</f>
        <v>2.4621936557875294E-3</v>
      </c>
      <c r="I205" s="2"/>
      <c r="J205" s="6"/>
    </row>
    <row r="206" spans="1:10" x14ac:dyDescent="0.15">
      <c r="A206" s="2">
        <v>37681</v>
      </c>
      <c r="B206" s="3">
        <v>129.31</v>
      </c>
      <c r="C206" s="1">
        <v>204.1</v>
      </c>
      <c r="D206" s="1">
        <f t="shared" si="9"/>
        <v>0.63356197942185211</v>
      </c>
      <c r="E206" s="5">
        <f t="shared" ref="E206:E269" si="10">D206-D205</f>
        <v>3.5816161425197279E-3</v>
      </c>
      <c r="F206" s="7">
        <f t="shared" si="8"/>
        <v>0.61198131779775733</v>
      </c>
      <c r="G206" s="5">
        <f>AVERAGE($E183:E205)</f>
        <v>2.0751414597691745E-3</v>
      </c>
      <c r="H206" s="5">
        <f>STDEV($E183:E205)</f>
        <v>2.4616350841749077E-3</v>
      </c>
      <c r="I206" s="2"/>
      <c r="J206" s="6"/>
    </row>
    <row r="207" spans="1:10" x14ac:dyDescent="0.15">
      <c r="A207" s="2">
        <v>37712</v>
      </c>
      <c r="B207" s="3">
        <v>130.49100000000001</v>
      </c>
      <c r="C207" s="1">
        <v>204.5</v>
      </c>
      <c r="D207" s="1">
        <f t="shared" si="9"/>
        <v>0.63809779951100254</v>
      </c>
      <c r="E207" s="5">
        <f t="shared" si="10"/>
        <v>4.535820089150433E-3</v>
      </c>
      <c r="F207" s="7">
        <f t="shared" si="8"/>
        <v>0.97617738220120209</v>
      </c>
      <c r="G207" s="5">
        <f>AVERAGE($E184:E206)</f>
        <v>2.1157336638861334E-3</v>
      </c>
      <c r="H207" s="5">
        <f>STDEV($E184:E206)</f>
        <v>2.4791461771089163E-3</v>
      </c>
      <c r="I207" s="2"/>
      <c r="J207" s="6"/>
    </row>
    <row r="208" spans="1:10" x14ac:dyDescent="0.15">
      <c r="A208" s="2">
        <v>37742</v>
      </c>
      <c r="B208" s="3">
        <v>131.84100000000001</v>
      </c>
      <c r="C208" s="1">
        <v>204.9</v>
      </c>
      <c r="D208" s="1">
        <f t="shared" si="9"/>
        <v>0.64344070278184484</v>
      </c>
      <c r="E208" s="5">
        <f t="shared" si="10"/>
        <v>5.342903270842303E-3</v>
      </c>
      <c r="F208" s="7">
        <f t="shared" si="8"/>
        <v>1.2420176002525134</v>
      </c>
      <c r="G208" s="5">
        <f>AVERAGE($E185:E207)</f>
        <v>2.2018392229914614E-3</v>
      </c>
      <c r="H208" s="5">
        <f>STDEV($E185:E207)</f>
        <v>2.5290012373514149E-3</v>
      </c>
      <c r="I208" s="2"/>
      <c r="J208" s="6"/>
    </row>
    <row r="209" spans="1:10" x14ac:dyDescent="0.15">
      <c r="A209" s="2">
        <v>37773</v>
      </c>
      <c r="B209" s="3">
        <v>133.226</v>
      </c>
      <c r="C209" s="1">
        <v>205.1</v>
      </c>
      <c r="D209" s="1">
        <f t="shared" si="9"/>
        <v>0.64956606533398342</v>
      </c>
      <c r="E209" s="5">
        <f t="shared" si="10"/>
        <v>6.1253625521385802E-3</v>
      </c>
      <c r="F209" s="7">
        <f t="shared" si="8"/>
        <v>1.4855111047798089</v>
      </c>
      <c r="G209" s="5">
        <f>AVERAGE($E186:E208)</f>
        <v>2.2713167497961013E-3</v>
      </c>
      <c r="H209" s="5">
        <f>STDEV($E186:E208)</f>
        <v>2.5944240941327382E-3</v>
      </c>
      <c r="I209" s="2"/>
      <c r="J209" s="6"/>
    </row>
    <row r="210" spans="1:10" x14ac:dyDescent="0.15">
      <c r="A210" s="2">
        <v>37803</v>
      </c>
      <c r="B210" s="3">
        <v>134.648</v>
      </c>
      <c r="C210" s="1">
        <v>205.6</v>
      </c>
      <c r="D210" s="1">
        <f t="shared" si="9"/>
        <v>0.65490272373540859</v>
      </c>
      <c r="E210" s="5">
        <f t="shared" si="10"/>
        <v>5.336658401425165E-3</v>
      </c>
      <c r="F210" s="7">
        <f t="shared" si="8"/>
        <v>1.0761163604458441</v>
      </c>
      <c r="G210" s="5">
        <f>AVERAGE($E187:E209)</f>
        <v>2.4150567192848609E-3</v>
      </c>
      <c r="H210" s="5">
        <f>STDEV($E187:E209)</f>
        <v>2.7149495998089459E-3</v>
      </c>
      <c r="I210" s="2"/>
      <c r="J210" s="4"/>
    </row>
    <row r="211" spans="1:10" x14ac:dyDescent="0.15">
      <c r="A211" s="2">
        <v>37834</v>
      </c>
      <c r="B211" s="3">
        <v>135.96600000000001</v>
      </c>
      <c r="C211" s="1">
        <v>206.1</v>
      </c>
      <c r="D211" s="1">
        <f t="shared" si="9"/>
        <v>0.65970887918486176</v>
      </c>
      <c r="E211" s="5">
        <f t="shared" si="10"/>
        <v>4.8061554494531755E-3</v>
      </c>
      <c r="F211" s="7">
        <f t="shared" si="8"/>
        <v>0.80179507374827275</v>
      </c>
      <c r="G211" s="5">
        <f>AVERAGE($E188:E210)</f>
        <v>2.5827383768958164E-3</v>
      </c>
      <c r="H211" s="5">
        <f>STDEV($E188:E210)</f>
        <v>2.7730490562422826E-3</v>
      </c>
      <c r="I211" s="2"/>
      <c r="J211" s="6"/>
    </row>
    <row r="212" spans="1:10" x14ac:dyDescent="0.15">
      <c r="A212" s="2">
        <v>37865</v>
      </c>
      <c r="B212" s="3">
        <v>137.077</v>
      </c>
      <c r="C212" s="1">
        <v>206.6</v>
      </c>
      <c r="D212" s="1">
        <f t="shared" si="9"/>
        <v>0.6634898354307841</v>
      </c>
      <c r="E212" s="5">
        <f t="shared" si="10"/>
        <v>3.78095624592234E-3</v>
      </c>
      <c r="F212" s="7">
        <f t="shared" si="8"/>
        <v>0.35963383215582123</v>
      </c>
      <c r="G212" s="5">
        <f>AVERAGE($E189:E211)</f>
        <v>2.7917913029900389E-3</v>
      </c>
      <c r="H212" s="5">
        <f>STDEV($E189:E211)</f>
        <v>2.7504779986987382E-3</v>
      </c>
      <c r="I212" s="2"/>
      <c r="J212" s="6"/>
    </row>
    <row r="213" spans="1:10" x14ac:dyDescent="0.15">
      <c r="A213" s="2">
        <v>37895</v>
      </c>
      <c r="B213" s="3">
        <v>137.97899999999998</v>
      </c>
      <c r="C213" s="1">
        <v>206.9</v>
      </c>
      <c r="D213" s="1">
        <f t="shared" si="9"/>
        <v>0.66688738521024638</v>
      </c>
      <c r="E213" s="5">
        <f t="shared" si="10"/>
        <v>3.3975497794622722E-3</v>
      </c>
      <c r="F213" s="7">
        <f t="shared" si="8"/>
        <v>0.14708053055708112</v>
      </c>
      <c r="G213" s="5">
        <f>AVERAGE($E190:E212)</f>
        <v>3.0145532610646622E-3</v>
      </c>
      <c r="H213" s="5">
        <f>STDEV($E190:E212)</f>
        <v>2.6039919556108157E-3</v>
      </c>
      <c r="I213" s="2"/>
      <c r="J213" s="6"/>
    </row>
    <row r="214" spans="1:10" x14ac:dyDescent="0.15">
      <c r="A214" s="2">
        <v>37926</v>
      </c>
      <c r="B214" s="3">
        <v>138.76900000000001</v>
      </c>
      <c r="C214" s="1">
        <v>207.5</v>
      </c>
      <c r="D214" s="1">
        <f t="shared" si="9"/>
        <v>0.66876626506024095</v>
      </c>
      <c r="E214" s="5">
        <f t="shared" si="10"/>
        <v>1.8788798499945747E-3</v>
      </c>
      <c r="F214" s="7">
        <f t="shared" si="8"/>
        <v>-0.5643561901612929</v>
      </c>
      <c r="G214" s="5">
        <f>AVERAGE($E191:E213)</f>
        <v>3.233066564795543E-3</v>
      </c>
      <c r="H214" s="5">
        <f>STDEV($E191:E213)</f>
        <v>2.3995248717196527E-3</v>
      </c>
      <c r="I214" s="2"/>
      <c r="J214" s="6"/>
    </row>
    <row r="215" spans="1:10" x14ac:dyDescent="0.15">
      <c r="A215" s="2">
        <v>37956</v>
      </c>
      <c r="B215" s="3">
        <v>139.63200000000001</v>
      </c>
      <c r="C215" s="1">
        <v>207.9</v>
      </c>
      <c r="D215" s="1">
        <f t="shared" si="9"/>
        <v>0.67163059163059169</v>
      </c>
      <c r="E215" s="5">
        <f t="shared" si="10"/>
        <v>2.8643265703507392E-3</v>
      </c>
      <c r="F215" s="7">
        <f t="shared" si="8"/>
        <v>-0.23877920507547329</v>
      </c>
      <c r="G215" s="5">
        <f>AVERAGE($E192:E214)</f>
        <v>3.3847725267491659E-3</v>
      </c>
      <c r="H215" s="5">
        <f>STDEV($E192:E214)</f>
        <v>2.1796117305689336E-3</v>
      </c>
      <c r="I215" s="2"/>
      <c r="J215" s="6"/>
    </row>
    <row r="216" spans="1:10" x14ac:dyDescent="0.15">
      <c r="A216" s="2">
        <v>37987</v>
      </c>
      <c r="B216" s="3">
        <v>140.71100000000001</v>
      </c>
      <c r="C216" s="1">
        <v>208.3</v>
      </c>
      <c r="D216" s="1">
        <f t="shared" si="9"/>
        <v>0.67552088334133464</v>
      </c>
      <c r="E216" s="5">
        <f t="shared" si="10"/>
        <v>3.8902917107429547E-3</v>
      </c>
      <c r="F216" s="7">
        <f t="shared" si="8"/>
        <v>0.18731175206252113</v>
      </c>
      <c r="G216" s="5">
        <f>AVERAGE($E193:E215)</f>
        <v>3.5032501768321733E-3</v>
      </c>
      <c r="H216" s="5">
        <f>STDEV($E193:E215)</f>
        <v>2.0662960526982533E-3</v>
      </c>
      <c r="I216" s="2"/>
      <c r="J216" s="4"/>
    </row>
    <row r="217" spans="1:10" x14ac:dyDescent="0.15">
      <c r="A217" s="2">
        <v>38018</v>
      </c>
      <c r="B217" s="3">
        <v>142.03399999999999</v>
      </c>
      <c r="C217" s="1">
        <v>208.8</v>
      </c>
      <c r="D217" s="1">
        <f t="shared" si="9"/>
        <v>0.68023946360153253</v>
      </c>
      <c r="E217" s="5">
        <f t="shared" si="10"/>
        <v>4.718580260197891E-3</v>
      </c>
      <c r="F217" s="7">
        <f t="shared" si="8"/>
        <v>0.54450250857566684</v>
      </c>
      <c r="G217" s="5">
        <f>AVERAGE($E194:E216)</f>
        <v>3.6578211687849096E-3</v>
      </c>
      <c r="H217" s="5">
        <f>STDEV($E194:E216)</f>
        <v>1.9481252605938601E-3</v>
      </c>
      <c r="I217" s="2"/>
      <c r="J217" s="6"/>
    </row>
    <row r="218" spans="1:10" x14ac:dyDescent="0.15">
      <c r="A218" s="2">
        <v>38047</v>
      </c>
      <c r="B218" s="3">
        <v>144.08500000000001</v>
      </c>
      <c r="C218" s="1">
        <v>209.2</v>
      </c>
      <c r="D218" s="1">
        <f t="shared" si="9"/>
        <v>0.6887428298279159</v>
      </c>
      <c r="E218" s="5">
        <f t="shared" si="10"/>
        <v>8.5033662263833687E-3</v>
      </c>
      <c r="F218" s="7">
        <f t="shared" si="8"/>
        <v>2.447200550550388</v>
      </c>
      <c r="G218" s="5">
        <f>AVERAGE($E195:E217)</f>
        <v>3.7054055380651403E-3</v>
      </c>
      <c r="H218" s="5">
        <f>STDEV($E195:E217)</f>
        <v>1.9605915368232254E-3</v>
      </c>
      <c r="I218" s="2"/>
      <c r="J218" s="6"/>
    </row>
    <row r="219" spans="1:10" x14ac:dyDescent="0.15">
      <c r="A219" s="2">
        <v>38078</v>
      </c>
      <c r="B219" s="3">
        <v>146.18200000000002</v>
      </c>
      <c r="C219" s="1">
        <v>209.7</v>
      </c>
      <c r="D219" s="1">
        <f t="shared" si="9"/>
        <v>0.69710061993323813</v>
      </c>
      <c r="E219" s="5">
        <f t="shared" si="10"/>
        <v>8.357790105322227E-3</v>
      </c>
      <c r="F219" s="7">
        <f t="shared" si="8"/>
        <v>2.082906767479261</v>
      </c>
      <c r="G219" s="5">
        <f>AVERAGE($E196:E218)</f>
        <v>3.8336330568045809E-3</v>
      </c>
      <c r="H219" s="5">
        <f>STDEV($E196:E218)</f>
        <v>2.1720401119982879E-3</v>
      </c>
      <c r="I219" s="2"/>
      <c r="J219" s="6"/>
    </row>
    <row r="220" spans="1:10" x14ac:dyDescent="0.15">
      <c r="A220" s="2">
        <v>38108</v>
      </c>
      <c r="B220" s="3">
        <v>148.33600000000001</v>
      </c>
      <c r="C220" s="1">
        <v>210.2</v>
      </c>
      <c r="D220" s="1">
        <f t="shared" si="9"/>
        <v>0.70568981921979079</v>
      </c>
      <c r="E220" s="5">
        <f t="shared" si="10"/>
        <v>8.5891992865526623E-3</v>
      </c>
      <c r="F220" s="7">
        <f t="shared" si="8"/>
        <v>2.0645469211377252</v>
      </c>
      <c r="G220" s="5">
        <f>AVERAGE($E197:E219)</f>
        <v>3.8910863534965777E-3</v>
      </c>
      <c r="H220" s="5">
        <f>STDEV($E197:E219)</f>
        <v>2.2756145113268051E-3</v>
      </c>
      <c r="I220" s="2"/>
      <c r="J220" s="6"/>
    </row>
    <row r="221" spans="1:10" x14ac:dyDescent="0.15">
      <c r="A221" s="2">
        <v>38139</v>
      </c>
      <c r="B221" s="3">
        <v>150.51900000000001</v>
      </c>
      <c r="C221" s="1">
        <v>210.7</v>
      </c>
      <c r="D221" s="1">
        <f t="shared" si="9"/>
        <v>0.71437588989084011</v>
      </c>
      <c r="E221" s="5">
        <f t="shared" si="10"/>
        <v>8.6860706710493174E-3</v>
      </c>
      <c r="F221" s="7">
        <f t="shared" si="8"/>
        <v>1.9276124387192202</v>
      </c>
      <c r="G221" s="5">
        <f>AVERAGE($E198:E220)</f>
        <v>3.9941929297114482E-3</v>
      </c>
      <c r="H221" s="5">
        <f>STDEV($E198:E220)</f>
        <v>2.4340358295546864E-3</v>
      </c>
      <c r="I221" s="2"/>
      <c r="J221" s="6"/>
    </row>
    <row r="222" spans="1:10" x14ac:dyDescent="0.15">
      <c r="A222" s="2">
        <v>38169</v>
      </c>
      <c r="B222" s="3">
        <v>152.33799999999999</v>
      </c>
      <c r="C222" s="1">
        <v>211.2</v>
      </c>
      <c r="D222" s="1">
        <f t="shared" si="9"/>
        <v>0.7212973484848485</v>
      </c>
      <c r="E222" s="5">
        <f t="shared" si="10"/>
        <v>6.9214585940083895E-3</v>
      </c>
      <c r="F222" s="7">
        <f t="shared" si="8"/>
        <v>1.0624409250490299</v>
      </c>
      <c r="G222" s="5">
        <f>AVERAGE($E199:E221)</f>
        <v>4.1444276450776519E-3</v>
      </c>
      <c r="H222" s="5">
        <f>STDEV($E199:E221)</f>
        <v>2.613821515584579E-3</v>
      </c>
      <c r="I222" s="2"/>
      <c r="J222" s="4"/>
    </row>
    <row r="223" spans="1:10" x14ac:dyDescent="0.15">
      <c r="A223" s="2">
        <v>38200</v>
      </c>
      <c r="B223" s="3">
        <v>153.815</v>
      </c>
      <c r="C223" s="1">
        <v>211.9</v>
      </c>
      <c r="D223" s="1">
        <f t="shared" si="9"/>
        <v>0.72588485134497405</v>
      </c>
      <c r="E223" s="5">
        <f t="shared" si="10"/>
        <v>4.5875028601255474E-3</v>
      </c>
      <c r="F223" s="7">
        <f t="shared" si="8"/>
        <v>0.11756180544377787</v>
      </c>
      <c r="G223" s="5">
        <f>AVERAGE($E200:E222)</f>
        <v>4.2728421940378472E-3</v>
      </c>
      <c r="H223" s="5">
        <f>STDEV($E200:E222)</f>
        <v>2.6765552374761873E-3</v>
      </c>
      <c r="I223" s="2"/>
      <c r="J223" s="6"/>
    </row>
    <row r="224" spans="1:10" x14ac:dyDescent="0.15">
      <c r="A224" s="2">
        <v>38231</v>
      </c>
      <c r="B224" s="3">
        <v>155.10900000000001</v>
      </c>
      <c r="C224" s="1">
        <v>212.4</v>
      </c>
      <c r="D224" s="1">
        <f t="shared" si="9"/>
        <v>0.73026836158192088</v>
      </c>
      <c r="E224" s="5">
        <f t="shared" si="10"/>
        <v>4.3835102369468304E-3</v>
      </c>
      <c r="F224" s="7">
        <f t="shared" si="8"/>
        <v>3.4975551687284204E-3</v>
      </c>
      <c r="G224" s="5">
        <f>AVERAGE($E201:E223)</f>
        <v>4.3742747481502345E-3</v>
      </c>
      <c r="H224" s="5">
        <f>STDEV($E201:E223)</f>
        <v>2.6405555741250983E-3</v>
      </c>
      <c r="I224" s="2"/>
      <c r="J224" s="6"/>
    </row>
    <row r="225" spans="1:10" x14ac:dyDescent="0.15">
      <c r="A225" s="2">
        <v>38261</v>
      </c>
      <c r="B225" s="3">
        <v>156.30100000000002</v>
      </c>
      <c r="C225" s="1">
        <v>212.8</v>
      </c>
      <c r="D225" s="1">
        <f t="shared" si="9"/>
        <v>0.73449718045112788</v>
      </c>
      <c r="E225" s="5">
        <f t="shared" si="10"/>
        <v>4.2288188692070072E-3</v>
      </c>
      <c r="F225" s="7">
        <f t="shared" si="8"/>
        <v>-0.10893733854515562</v>
      </c>
      <c r="G225" s="5">
        <f>AVERAGE($E202:E224)</f>
        <v>4.507229354076909E-3</v>
      </c>
      <c r="H225" s="5">
        <f>STDEV($E202:E224)</f>
        <v>2.5556938382012874E-3</v>
      </c>
      <c r="I225" s="2"/>
      <c r="J225" s="6"/>
    </row>
    <row r="226" spans="1:10" x14ac:dyDescent="0.15">
      <c r="A226" s="2">
        <v>38292</v>
      </c>
      <c r="B226" s="3">
        <v>157.499</v>
      </c>
      <c r="C226" s="1">
        <v>213.2</v>
      </c>
      <c r="D226" s="1">
        <f t="shared" si="9"/>
        <v>0.73873827392120073</v>
      </c>
      <c r="E226" s="5">
        <f t="shared" si="10"/>
        <v>4.2410934700728431E-3</v>
      </c>
      <c r="F226" s="7">
        <f t="shared" si="8"/>
        <v>-0.18219621095691171</v>
      </c>
      <c r="G226" s="5">
        <f>AVERAGE($E203:E225)</f>
        <v>4.6765885602944087E-3</v>
      </c>
      <c r="H226" s="5">
        <f>STDEV($E203:E225)</f>
        <v>2.3902532765873903E-3</v>
      </c>
      <c r="I226" s="2"/>
      <c r="J226" s="6"/>
    </row>
    <row r="227" spans="1:10" x14ac:dyDescent="0.15">
      <c r="A227" s="2">
        <v>38322</v>
      </c>
      <c r="B227" s="3">
        <v>158.67500000000001</v>
      </c>
      <c r="C227" s="1">
        <v>213.9</v>
      </c>
      <c r="D227" s="1">
        <f t="shared" si="9"/>
        <v>0.74181860682561951</v>
      </c>
      <c r="E227" s="5">
        <f t="shared" si="10"/>
        <v>3.080332904418781E-3</v>
      </c>
      <c r="F227" s="7">
        <f t="shared" si="8"/>
        <v>-0.77180841309372261</v>
      </c>
      <c r="G227" s="5">
        <f>AVERAGE($E204:E226)</f>
        <v>4.8190017110130209E-3</v>
      </c>
      <c r="H227" s="5">
        <f>STDEV($E204:E226)</f>
        <v>2.252720723300938E-3</v>
      </c>
      <c r="I227" s="2"/>
      <c r="J227" s="6"/>
    </row>
    <row r="228" spans="1:10" x14ac:dyDescent="0.15">
      <c r="A228" s="2">
        <v>38353</v>
      </c>
      <c r="B228" s="3">
        <v>160.136</v>
      </c>
      <c r="C228" s="1">
        <v>214.5</v>
      </c>
      <c r="D228" s="1">
        <f t="shared" si="9"/>
        <v>0.74655477855477859</v>
      </c>
      <c r="E228" s="5">
        <f t="shared" si="10"/>
        <v>4.7361717291590777E-3</v>
      </c>
      <c r="F228" s="7">
        <f t="shared" si="8"/>
        <v>-0.10660139163816616</v>
      </c>
      <c r="G228" s="5">
        <f>AVERAGE($E205:E227)</f>
        <v>4.9529978758417539E-3</v>
      </c>
      <c r="H228" s="5">
        <f>STDEV($E205:E227)</f>
        <v>2.0339898321275448E-3</v>
      </c>
      <c r="I228" s="2"/>
      <c r="J228" s="4"/>
    </row>
    <row r="229" spans="1:10" x14ac:dyDescent="0.15">
      <c r="A229" s="2">
        <v>38384</v>
      </c>
      <c r="B229" s="3">
        <v>161.93100000000001</v>
      </c>
      <c r="C229" s="1">
        <v>215</v>
      </c>
      <c r="D229" s="1">
        <f t="shared" si="9"/>
        <v>0.75316744186046514</v>
      </c>
      <c r="E229" s="5">
        <f t="shared" si="10"/>
        <v>6.6126633056865503E-3</v>
      </c>
      <c r="F229" s="7">
        <f t="shared" ref="F229:F292" si="11">(E229-G229)/H229</f>
        <v>0.79739352308047251</v>
      </c>
      <c r="G229" s="5">
        <f>AVERAGE($E206:E228)</f>
        <v>5.0684528380628788E-3</v>
      </c>
      <c r="H229" s="5">
        <f>STDEV($E206:E228)</f>
        <v>1.936572624340003E-3</v>
      </c>
      <c r="I229" s="2"/>
      <c r="J229" s="6"/>
    </row>
    <row r="230" spans="1:10" x14ac:dyDescent="0.15">
      <c r="A230" s="2">
        <v>38412</v>
      </c>
      <c r="B230" s="3">
        <v>164.58199999999999</v>
      </c>
      <c r="C230" s="1">
        <v>215.5</v>
      </c>
      <c r="D230" s="1">
        <f t="shared" si="9"/>
        <v>0.76372157772621807</v>
      </c>
      <c r="E230" s="5">
        <f t="shared" si="10"/>
        <v>1.0554135865752934E-2</v>
      </c>
      <c r="F230" s="7">
        <f t="shared" si="11"/>
        <v>2.768412148989523</v>
      </c>
      <c r="G230" s="5">
        <f>AVERAGE($E207:E229)</f>
        <v>5.2002374973310009E-3</v>
      </c>
      <c r="H230" s="5">
        <f>STDEV($E207:E229)</f>
        <v>1.9339238813758704E-3</v>
      </c>
      <c r="I230" s="2"/>
      <c r="J230" s="6"/>
    </row>
    <row r="231" spans="1:10" x14ac:dyDescent="0.15">
      <c r="A231" s="2">
        <v>38443</v>
      </c>
      <c r="B231" s="3">
        <v>167.00200000000001</v>
      </c>
      <c r="C231" s="1">
        <v>216</v>
      </c>
      <c r="D231" s="1">
        <f t="shared" si="9"/>
        <v>0.77315740740740746</v>
      </c>
      <c r="E231" s="5">
        <f t="shared" si="10"/>
        <v>9.4358296811893894E-3</v>
      </c>
      <c r="F231" s="7">
        <f t="shared" si="11"/>
        <v>1.7859064375476557</v>
      </c>
      <c r="G231" s="5">
        <f>AVERAGE($E208:E230)</f>
        <v>5.4619034006615445E-3</v>
      </c>
      <c r="H231" s="5">
        <f>STDEV($E208:E230)</f>
        <v>2.2251592787720176E-3</v>
      </c>
      <c r="I231" s="2"/>
      <c r="J231" s="6"/>
    </row>
    <row r="232" spans="1:10" x14ac:dyDescent="0.15">
      <c r="A232" s="2">
        <v>38473</v>
      </c>
      <c r="B232" s="3">
        <v>169.54400000000001</v>
      </c>
      <c r="C232" s="1">
        <v>216.4</v>
      </c>
      <c r="D232" s="1">
        <f t="shared" si="9"/>
        <v>0.78347504621072095</v>
      </c>
      <c r="E232" s="5">
        <f t="shared" si="10"/>
        <v>1.0317638803313489E-2</v>
      </c>
      <c r="F232" s="7">
        <f t="shared" si="11"/>
        <v>1.970504342813042</v>
      </c>
      <c r="G232" s="5">
        <f>AVERAGE($E209:E231)</f>
        <v>5.6398567228505489E-3</v>
      </c>
      <c r="H232" s="5">
        <f>STDEV($E209:E231)</f>
        <v>2.3739009241588666E-3</v>
      </c>
      <c r="I232" s="2"/>
      <c r="J232" s="6"/>
    </row>
    <row r="233" spans="1:10" x14ac:dyDescent="0.15">
      <c r="A233" s="2">
        <v>38504</v>
      </c>
      <c r="B233" s="3">
        <v>172.01499999999999</v>
      </c>
      <c r="C233" s="1">
        <v>216.8</v>
      </c>
      <c r="D233" s="1">
        <f t="shared" si="9"/>
        <v>0.79342712177121766</v>
      </c>
      <c r="E233" s="5">
        <f t="shared" si="10"/>
        <v>9.9520755604967093E-3</v>
      </c>
      <c r="F233" s="7">
        <f t="shared" si="11"/>
        <v>1.6094607801577323</v>
      </c>
      <c r="G233" s="5">
        <f>AVERAGE($E210:E232)</f>
        <v>5.8221296033364144E-3</v>
      </c>
      <c r="H233" s="5">
        <f>STDEV($E210:E232)</f>
        <v>2.5660432413615862E-3</v>
      </c>
      <c r="I233" s="2"/>
      <c r="J233" s="6"/>
    </row>
    <row r="234" spans="1:10" x14ac:dyDescent="0.15">
      <c r="A234" s="2">
        <v>38534</v>
      </c>
      <c r="B234" s="3">
        <v>174.09700000000001</v>
      </c>
      <c r="C234" s="1">
        <v>217.5</v>
      </c>
      <c r="D234" s="1">
        <f t="shared" si="9"/>
        <v>0.80044597701149434</v>
      </c>
      <c r="E234" s="5">
        <f t="shared" si="10"/>
        <v>7.018855240276678E-3</v>
      </c>
      <c r="F234" s="7">
        <f t="shared" si="11"/>
        <v>0.36847849005619576</v>
      </c>
      <c r="G234" s="5">
        <f>AVERAGE($E211:E233)</f>
        <v>6.0227999146003942E-3</v>
      </c>
      <c r="H234" s="5">
        <f>STDEV($E211:E233)</f>
        <v>2.7031573146220223E-3</v>
      </c>
      <c r="I234" s="2"/>
      <c r="J234" s="4"/>
    </row>
    <row r="235" spans="1:10" x14ac:dyDescent="0.15">
      <c r="A235" s="2">
        <v>38565</v>
      </c>
      <c r="B235" s="3">
        <v>175.923</v>
      </c>
      <c r="C235" s="1">
        <v>218</v>
      </c>
      <c r="D235" s="1">
        <f t="shared" si="9"/>
        <v>0.80698623853211005</v>
      </c>
      <c r="E235" s="5">
        <f t="shared" si="10"/>
        <v>6.5402615206157089E-3</v>
      </c>
      <c r="F235" s="7">
        <f t="shared" si="11"/>
        <v>0.15617985665597664</v>
      </c>
      <c r="G235" s="5">
        <f>AVERAGE($E212:E234)</f>
        <v>6.1190042533318511E-3</v>
      </c>
      <c r="H235" s="5">
        <f>STDEV($E212:E234)</f>
        <v>2.6972573563809662E-3</v>
      </c>
      <c r="I235" s="2"/>
      <c r="J235" s="6"/>
    </row>
    <row r="236" spans="1:10" x14ac:dyDescent="0.15">
      <c r="A236" s="2">
        <v>38596</v>
      </c>
      <c r="B236" s="3">
        <v>177.61199999999999</v>
      </c>
      <c r="C236" s="1">
        <v>218.6</v>
      </c>
      <c r="D236" s="1">
        <f t="shared" si="9"/>
        <v>0.81249771271729188</v>
      </c>
      <c r="E236" s="5">
        <f t="shared" si="10"/>
        <v>5.5114741851818305E-3</v>
      </c>
      <c r="F236" s="7">
        <f t="shared" si="11"/>
        <v>-0.2745822002281893</v>
      </c>
      <c r="G236" s="5">
        <f>AVERAGE($E213:E235)</f>
        <v>6.2389740478837365E-3</v>
      </c>
      <c r="H236" s="5">
        <f>STDEV($E213:E235)</f>
        <v>2.649479325671231E-3</v>
      </c>
      <c r="I236" s="2"/>
      <c r="J236" s="6"/>
    </row>
    <row r="237" spans="1:10" x14ac:dyDescent="0.15">
      <c r="A237" s="2">
        <v>38626</v>
      </c>
      <c r="B237" s="3">
        <v>178.755</v>
      </c>
      <c r="C237" s="1">
        <v>219.3</v>
      </c>
      <c r="D237" s="1">
        <f t="shared" si="9"/>
        <v>0.81511627906976736</v>
      </c>
      <c r="E237" s="5">
        <f t="shared" si="10"/>
        <v>2.6185663524754821E-3</v>
      </c>
      <c r="F237" s="7">
        <f t="shared" si="11"/>
        <v>-1.4376327216983664</v>
      </c>
      <c r="G237" s="5">
        <f>AVERAGE($E214:E236)</f>
        <v>6.3308838046541522E-3</v>
      </c>
      <c r="H237" s="5">
        <f>STDEV($E214:E236)</f>
        <v>2.5822432921484111E-3</v>
      </c>
      <c r="I237" s="2"/>
      <c r="J237" s="6"/>
    </row>
    <row r="238" spans="1:10" x14ac:dyDescent="0.15">
      <c r="A238" s="2">
        <v>38657</v>
      </c>
      <c r="B238" s="3">
        <v>179.678</v>
      </c>
      <c r="C238" s="1">
        <v>220</v>
      </c>
      <c r="D238" s="1">
        <f t="shared" si="9"/>
        <v>0.81671818181818179</v>
      </c>
      <c r="E238" s="5">
        <f t="shared" si="10"/>
        <v>1.6019027484144299E-3</v>
      </c>
      <c r="F238" s="7">
        <f t="shared" si="11"/>
        <v>-1.8831251850103201</v>
      </c>
      <c r="G238" s="5">
        <f>AVERAGE($E215:E237)</f>
        <v>6.3630440873707131E-3</v>
      </c>
      <c r="H238" s="5">
        <f>STDEV($E215:E237)</f>
        <v>2.5283190819468493E-3</v>
      </c>
      <c r="I238" s="2"/>
      <c r="J238" s="6"/>
    </row>
    <row r="239" spans="1:10" x14ac:dyDescent="0.15">
      <c r="A239" s="2">
        <v>38687</v>
      </c>
      <c r="B239" s="3">
        <v>180.113</v>
      </c>
      <c r="C239" s="1">
        <v>220.5</v>
      </c>
      <c r="D239" s="1">
        <f t="shared" si="9"/>
        <v>0.81683900226757367</v>
      </c>
      <c r="E239" s="5">
        <f t="shared" si="10"/>
        <v>1.2082044939187853E-4</v>
      </c>
      <c r="F239" s="7">
        <f t="shared" si="11"/>
        <v>-2.3617810814156819</v>
      </c>
      <c r="G239" s="5">
        <f>AVERAGE($E216:E238)</f>
        <v>6.3081560951126128E-3</v>
      </c>
      <c r="H239" s="5">
        <f>STDEV($E216:E238)</f>
        <v>2.6197752596154957E-3</v>
      </c>
      <c r="I239" s="2"/>
      <c r="J239" s="6"/>
    </row>
    <row r="240" spans="1:10" x14ac:dyDescent="0.15">
      <c r="A240" s="2">
        <v>38718</v>
      </c>
      <c r="B240" s="3">
        <v>180.834</v>
      </c>
      <c r="C240" s="1">
        <v>220.9</v>
      </c>
      <c r="D240" s="1">
        <f t="shared" si="9"/>
        <v>0.81862381167949294</v>
      </c>
      <c r="E240" s="5">
        <f t="shared" si="10"/>
        <v>1.7848094119192748E-3</v>
      </c>
      <c r="F240" s="7">
        <f t="shared" si="11"/>
        <v>-1.512319414016942</v>
      </c>
      <c r="G240" s="5">
        <f>AVERAGE($E217:E239)</f>
        <v>6.1442660402712618E-3</v>
      </c>
      <c r="H240" s="5">
        <f>STDEV($E217:E239)</f>
        <v>2.8826295476645581E-3</v>
      </c>
      <c r="I240" s="2"/>
      <c r="J240" s="4"/>
    </row>
    <row r="241" spans="1:10" x14ac:dyDescent="0.15">
      <c r="A241" s="2">
        <v>38749</v>
      </c>
      <c r="B241" s="3">
        <v>181.50599999999997</v>
      </c>
      <c r="C241" s="1">
        <v>221.6</v>
      </c>
      <c r="D241" s="1">
        <f t="shared" si="9"/>
        <v>0.81907039711191321</v>
      </c>
      <c r="E241" s="5">
        <f t="shared" si="10"/>
        <v>4.465854324202656E-4</v>
      </c>
      <c r="F241" s="7">
        <f t="shared" si="11"/>
        <v>-1.850140743136206</v>
      </c>
      <c r="G241" s="5">
        <f>AVERAGE($E218:E240)</f>
        <v>6.0167107859982784E-3</v>
      </c>
      <c r="H241" s="5">
        <f>STDEV($E218:E240)</f>
        <v>3.010649527200831E-3</v>
      </c>
      <c r="I241" s="2"/>
      <c r="J241" s="6"/>
    </row>
    <row r="242" spans="1:10" x14ac:dyDescent="0.15">
      <c r="A242" s="2">
        <v>38777</v>
      </c>
      <c r="B242" s="3">
        <v>182.755</v>
      </c>
      <c r="C242" s="1">
        <v>222.3</v>
      </c>
      <c r="D242" s="1">
        <f t="shared" si="9"/>
        <v>0.82210976158344573</v>
      </c>
      <c r="E242" s="5">
        <f t="shared" si="10"/>
        <v>3.0393644715325241E-3</v>
      </c>
      <c r="F242" s="7">
        <f t="shared" si="11"/>
        <v>-0.8280619874211772</v>
      </c>
      <c r="G242" s="5">
        <f>AVERAGE($E219:E241)</f>
        <v>5.6664159688694484E-3</v>
      </c>
      <c r="H242" s="5">
        <f>STDEV($E219:E241)</f>
        <v>3.1725300004632707E-3</v>
      </c>
      <c r="I242" s="2"/>
      <c r="J242" s="6"/>
    </row>
    <row r="243" spans="1:10" x14ac:dyDescent="0.15">
      <c r="A243" s="2">
        <v>38808</v>
      </c>
      <c r="B243" s="3">
        <v>183.65200000000002</v>
      </c>
      <c r="C243" s="1">
        <v>222.9</v>
      </c>
      <c r="D243" s="1">
        <f t="shared" si="9"/>
        <v>0.82392104082548234</v>
      </c>
      <c r="E243" s="5">
        <f t="shared" si="10"/>
        <v>1.8112792420366119E-3</v>
      </c>
      <c r="F243" s="7">
        <f t="shared" si="11"/>
        <v>-1.1463508988584092</v>
      </c>
      <c r="G243" s="5">
        <f>AVERAGE($E220:E242)</f>
        <v>5.4351800717481564E-3</v>
      </c>
      <c r="H243" s="5">
        <f>STDEV($E220:E242)</f>
        <v>3.1612491718900361E-3</v>
      </c>
      <c r="I243" s="2"/>
      <c r="J243" s="6"/>
    </row>
    <row r="244" spans="1:10" x14ac:dyDescent="0.15">
      <c r="A244" s="2">
        <v>38838</v>
      </c>
      <c r="B244" s="3">
        <v>184.38299999999998</v>
      </c>
      <c r="C244" s="1">
        <v>223.6</v>
      </c>
      <c r="D244" s="1">
        <f t="shared" si="9"/>
        <v>0.82461091234347039</v>
      </c>
      <c r="E244" s="5">
        <f t="shared" si="10"/>
        <v>6.8987151798804991E-4</v>
      </c>
      <c r="F244" s="7">
        <f t="shared" si="11"/>
        <v>-1.4040798392186864</v>
      </c>
      <c r="G244" s="5">
        <f>AVERAGE($E221:E243)</f>
        <v>5.1404878958996323E-3</v>
      </c>
      <c r="H244" s="5">
        <f>STDEV($E221:E243)</f>
        <v>3.169774434186143E-3</v>
      </c>
      <c r="I244" s="2"/>
      <c r="J244" s="6"/>
    </row>
    <row r="245" spans="1:10" x14ac:dyDescent="0.15">
      <c r="A245" s="2">
        <v>38869</v>
      </c>
      <c r="B245" s="3">
        <v>184.55200000000002</v>
      </c>
      <c r="C245" s="1">
        <v>224.4</v>
      </c>
      <c r="D245" s="1">
        <f t="shared" si="9"/>
        <v>0.8224242424242425</v>
      </c>
      <c r="E245" s="5">
        <f t="shared" si="10"/>
        <v>-2.1866699192278904E-3</v>
      </c>
      <c r="F245" s="7">
        <f t="shared" si="11"/>
        <v>-2.1800227852836245</v>
      </c>
      <c r="G245" s="5">
        <f>AVERAGE($E222:E244)</f>
        <v>4.7928270631578387E-3</v>
      </c>
      <c r="H245" s="5">
        <f>STDEV($E222:E244)</f>
        <v>3.201570657656078E-3</v>
      </c>
      <c r="I245" s="2"/>
      <c r="J245" s="6"/>
    </row>
    <row r="246" spans="1:10" x14ac:dyDescent="0.15">
      <c r="A246" s="2">
        <v>38899</v>
      </c>
      <c r="B246" s="3">
        <v>184.61500000000001</v>
      </c>
      <c r="C246" s="1">
        <v>225.2</v>
      </c>
      <c r="D246" s="1">
        <f t="shared" si="9"/>
        <v>0.81978241563055065</v>
      </c>
      <c r="E246" s="5">
        <f t="shared" si="10"/>
        <v>-2.6418267936918483E-3</v>
      </c>
      <c r="F246" s="7">
        <f t="shared" si="11"/>
        <v>-2.0239381228874187</v>
      </c>
      <c r="G246" s="5">
        <f>AVERAGE($E223:E245)</f>
        <v>4.3968214756258265E-3</v>
      </c>
      <c r="H246" s="5">
        <f>STDEV($E223:E245)</f>
        <v>3.4776993376043042E-3</v>
      </c>
      <c r="I246" s="2"/>
      <c r="J246" s="4"/>
    </row>
    <row r="247" spans="1:10" x14ac:dyDescent="0.15">
      <c r="A247" s="2">
        <v>38930</v>
      </c>
      <c r="B247" s="3">
        <v>184.41299999999998</v>
      </c>
      <c r="C247" s="1">
        <v>226.2</v>
      </c>
      <c r="D247" s="1">
        <f t="shared" si="9"/>
        <v>0.81526525198938993</v>
      </c>
      <c r="E247" s="5">
        <f t="shared" si="10"/>
        <v>-4.5171636411607263E-3</v>
      </c>
      <c r="F247" s="7">
        <f t="shared" si="11"/>
        <v>-2.2787959921637468</v>
      </c>
      <c r="G247" s="5">
        <f>AVERAGE($E224:E246)</f>
        <v>4.0825027950250701E-3</v>
      </c>
      <c r="H247" s="5">
        <f>STDEV($E224:E246)</f>
        <v>3.7737763563557526E-3</v>
      </c>
      <c r="I247" s="2"/>
      <c r="J247" s="6"/>
    </row>
    <row r="248" spans="1:10" x14ac:dyDescent="0.15">
      <c r="A248" s="2">
        <v>38961</v>
      </c>
      <c r="B248" s="3">
        <v>184.20699999999999</v>
      </c>
      <c r="C248" s="1">
        <v>227.1</v>
      </c>
      <c r="D248" s="1">
        <f t="shared" si="9"/>
        <v>0.81112725671510344</v>
      </c>
      <c r="E248" s="5">
        <f t="shared" si="10"/>
        <v>-4.1379952742864878E-3</v>
      </c>
      <c r="F248" s="7">
        <f t="shared" si="11"/>
        <v>-1.8756643631937591</v>
      </c>
      <c r="G248" s="5">
        <f>AVERAGE($E225:E247)</f>
        <v>3.6955169742377849E-3</v>
      </c>
      <c r="H248" s="5">
        <f>STDEV($E225:E247)</f>
        <v>4.1763933901190504E-3</v>
      </c>
      <c r="I248" s="2"/>
      <c r="J248" s="6"/>
    </row>
    <row r="249" spans="1:10" x14ac:dyDescent="0.15">
      <c r="A249" s="2">
        <v>38991</v>
      </c>
      <c r="B249" s="3">
        <v>184.06200000000001</v>
      </c>
      <c r="C249" s="1">
        <v>228</v>
      </c>
      <c r="D249" s="1">
        <f t="shared" si="9"/>
        <v>0.80728947368421056</v>
      </c>
      <c r="E249" s="5">
        <f t="shared" si="10"/>
        <v>-3.8377830308928829E-3</v>
      </c>
      <c r="F249" s="7">
        <f t="shared" si="11"/>
        <v>-1.5999477197213832</v>
      </c>
      <c r="G249" s="5">
        <f>AVERAGE($E226:E248)</f>
        <v>3.3317424462598068E-3</v>
      </c>
      <c r="H249" s="5">
        <f>STDEV($E226:E248)</f>
        <v>4.4810998439381508E-3</v>
      </c>
      <c r="I249" s="2"/>
      <c r="J249" s="6"/>
    </row>
    <row r="250" spans="1:10" x14ac:dyDescent="0.15">
      <c r="A250" s="2">
        <v>39022</v>
      </c>
      <c r="B250" s="3">
        <v>183.63900000000001</v>
      </c>
      <c r="C250" s="1">
        <v>228.9</v>
      </c>
      <c r="D250" s="1">
        <f t="shared" si="9"/>
        <v>0.80226736566186108</v>
      </c>
      <c r="E250" s="5">
        <f t="shared" si="10"/>
        <v>-5.0221080223494807E-3</v>
      </c>
      <c r="F250" s="7">
        <f t="shared" si="11"/>
        <v>-1.696541447309492</v>
      </c>
      <c r="G250" s="5">
        <f>AVERAGE($E227:E249)</f>
        <v>2.9804869462178186E-3</v>
      </c>
      <c r="H250" s="5">
        <f>STDEV($E227:E249)</f>
        <v>4.717005282280866E-3</v>
      </c>
      <c r="I250" s="2"/>
      <c r="J250" s="6"/>
    </row>
    <row r="251" spans="1:10" x14ac:dyDescent="0.15">
      <c r="A251" s="2">
        <v>39052</v>
      </c>
      <c r="B251" s="3">
        <v>183.23599999999999</v>
      </c>
      <c r="C251" s="1">
        <v>230</v>
      </c>
      <c r="D251" s="1">
        <f t="shared" si="9"/>
        <v>0.79667826086956517</v>
      </c>
      <c r="E251" s="5">
        <f t="shared" si="10"/>
        <v>-5.589104792295907E-3</v>
      </c>
      <c r="F251" s="7">
        <f t="shared" si="11"/>
        <v>-1.6424468999836119</v>
      </c>
      <c r="G251" s="5">
        <f>AVERAGE($E228:E250)</f>
        <v>2.6282069059235464E-3</v>
      </c>
      <c r="H251" s="5">
        <f>STDEV($E228:E250)</f>
        <v>5.0030912404543755E-3</v>
      </c>
      <c r="I251" s="2"/>
      <c r="J251" s="4"/>
    </row>
    <row r="252" spans="1:10" x14ac:dyDescent="0.15">
      <c r="A252" s="2">
        <v>39083</v>
      </c>
      <c r="B252" s="3">
        <v>182.72400000000002</v>
      </c>
      <c r="C252" s="1">
        <v>230.80600000000001</v>
      </c>
      <c r="D252" s="1">
        <f t="shared" si="9"/>
        <v>0.79167785932774715</v>
      </c>
      <c r="E252" s="5">
        <f t="shared" si="10"/>
        <v>-5.0004015418180225E-3</v>
      </c>
      <c r="F252" s="7">
        <f t="shared" si="11"/>
        <v>-1.3644674192053641</v>
      </c>
      <c r="G252" s="5">
        <f>AVERAGE($E229:E251)</f>
        <v>2.1792818397733298E-3</v>
      </c>
      <c r="H252" s="5">
        <f>STDEV($E229:E251)</f>
        <v>5.2618943336680346E-3</v>
      </c>
      <c r="I252" s="2"/>
      <c r="J252" s="6"/>
    </row>
    <row r="253" spans="1:10" x14ac:dyDescent="0.15">
      <c r="A253" s="2">
        <v>39114</v>
      </c>
      <c r="B253" s="3">
        <v>182.47499999999999</v>
      </c>
      <c r="C253" s="1">
        <v>231.739</v>
      </c>
      <c r="D253" s="1">
        <f t="shared" si="9"/>
        <v>0.78741601543115314</v>
      </c>
      <c r="E253" s="5">
        <f t="shared" si="10"/>
        <v>-4.2618438965940086E-3</v>
      </c>
      <c r="F253" s="7">
        <f t="shared" si="11"/>
        <v>-1.1047924672675471</v>
      </c>
      <c r="G253" s="5">
        <f>AVERAGE($E230:E252)</f>
        <v>1.6743659768383482E-3</v>
      </c>
      <c r="H253" s="5">
        <f>STDEV($E230:E252)</f>
        <v>5.373144775429382E-3</v>
      </c>
      <c r="I253" s="2"/>
      <c r="J253" s="6"/>
    </row>
    <row r="254" spans="1:10" x14ac:dyDescent="0.15">
      <c r="A254" s="2">
        <v>39142</v>
      </c>
      <c r="B254" s="3">
        <v>182.197</v>
      </c>
      <c r="C254" s="1">
        <v>232.495</v>
      </c>
      <c r="D254" s="1">
        <f t="shared" si="9"/>
        <v>0.78365986365298179</v>
      </c>
      <c r="E254" s="5">
        <f t="shared" si="10"/>
        <v>-3.756151778171346E-3</v>
      </c>
      <c r="F254" s="7">
        <f t="shared" si="11"/>
        <v>-0.93058080265133036</v>
      </c>
      <c r="G254" s="5">
        <f>AVERAGE($E231:E253)</f>
        <v>1.030192943692829E-3</v>
      </c>
      <c r="H254" s="5">
        <f>STDEV($E231:E253)</f>
        <v>5.1433950799622506E-3</v>
      </c>
      <c r="I254" s="2"/>
      <c r="J254" s="6"/>
    </row>
    <row r="255" spans="1:10" x14ac:dyDescent="0.15">
      <c r="A255" s="2">
        <v>39173</v>
      </c>
      <c r="B255" s="3">
        <v>182.136</v>
      </c>
      <c r="C255" s="1">
        <v>232.98</v>
      </c>
      <c r="D255" s="1">
        <f t="shared" si="9"/>
        <v>0.78176667525109456</v>
      </c>
      <c r="E255" s="5">
        <f t="shared" si="10"/>
        <v>-1.8931884018872358E-3</v>
      </c>
      <c r="F255" s="7">
        <f t="shared" si="11"/>
        <v>-0.48025178474628377</v>
      </c>
      <c r="G255" s="5">
        <f>AVERAGE($E232:E254)</f>
        <v>4.5662853241627529E-4</v>
      </c>
      <c r="H255" s="5">
        <f>STDEV($E232:E254)</f>
        <v>4.892885375834502E-3</v>
      </c>
      <c r="I255" s="2"/>
      <c r="J255" s="4"/>
    </row>
    <row r="256" spans="1:10" x14ac:dyDescent="0.15">
      <c r="A256" s="2">
        <v>39203</v>
      </c>
      <c r="B256" s="3">
        <v>181.89</v>
      </c>
      <c r="C256" s="1">
        <v>233.54900000000001</v>
      </c>
      <c r="D256" s="1">
        <f t="shared" si="9"/>
        <v>0.77880872964559889</v>
      </c>
      <c r="E256" s="5">
        <f t="shared" si="10"/>
        <v>-2.957945605495671E-3</v>
      </c>
      <c r="F256" s="7">
        <f t="shared" si="11"/>
        <v>-0.65341350679659382</v>
      </c>
      <c r="G256" s="5">
        <f>AVERAGE($E233:E255)</f>
        <v>-7.4276998244625787E-5</v>
      </c>
      <c r="H256" s="5">
        <f>STDEV($E233:E255)</f>
        <v>4.4132369123932496E-3</v>
      </c>
      <c r="I256" s="2"/>
      <c r="J256" s="6"/>
    </row>
    <row r="257" spans="1:10" x14ac:dyDescent="0.15">
      <c r="A257" s="2">
        <v>39234</v>
      </c>
      <c r="B257" s="3">
        <v>181.547</v>
      </c>
      <c r="C257" s="1">
        <v>234.071</v>
      </c>
      <c r="D257" s="1">
        <f t="shared" si="9"/>
        <v>0.77560654673154728</v>
      </c>
      <c r="E257" s="5">
        <f t="shared" si="10"/>
        <v>-3.20218291405161E-3</v>
      </c>
      <c r="F257" s="7">
        <f t="shared" si="11"/>
        <v>-0.66367170978846091</v>
      </c>
      <c r="G257" s="5">
        <f>AVERAGE($E234:E256)</f>
        <v>-6.3558226633125099E-4</v>
      </c>
      <c r="H257" s="5">
        <f>STDEV($E234:E256)</f>
        <v>3.867274451910025E-3</v>
      </c>
      <c r="I257" s="2"/>
      <c r="J257" s="6"/>
    </row>
    <row r="258" spans="1:10" x14ac:dyDescent="0.15">
      <c r="A258" s="2">
        <v>39264</v>
      </c>
      <c r="B258" s="3">
        <v>181.00099999999998</v>
      </c>
      <c r="C258" s="1">
        <v>234.732</v>
      </c>
      <c r="D258" s="1">
        <f t="shared" si="9"/>
        <v>0.77109639929792262</v>
      </c>
      <c r="E258" s="5">
        <f t="shared" si="10"/>
        <v>-4.5101474336246561E-3</v>
      </c>
      <c r="F258" s="7">
        <f t="shared" si="11"/>
        <v>-0.97467039947661716</v>
      </c>
      <c r="G258" s="5">
        <f>AVERAGE($E235:E257)</f>
        <v>-1.0799752295629157E-3</v>
      </c>
      <c r="H258" s="5">
        <f>STDEV($E235:E257)</f>
        <v>3.5193150483524374E-3</v>
      </c>
      <c r="I258" s="2"/>
      <c r="J258" s="6"/>
    </row>
    <row r="259" spans="1:10" x14ac:dyDescent="0.15">
      <c r="A259" s="2">
        <v>39295</v>
      </c>
      <c r="B259" s="3">
        <v>180.24299999999999</v>
      </c>
      <c r="C259" s="1">
        <v>235.31100000000001</v>
      </c>
      <c r="D259" s="1">
        <f t="shared" si="9"/>
        <v>0.76597779109348896</v>
      </c>
      <c r="E259" s="5">
        <f t="shared" si="10"/>
        <v>-5.1186082044336612E-3</v>
      </c>
      <c r="F259" s="7">
        <f t="shared" si="11"/>
        <v>-1.1229731315393305</v>
      </c>
      <c r="G259" s="5">
        <f>AVERAGE($E236:E258)</f>
        <v>-1.5604277927907576E-3</v>
      </c>
      <c r="H259" s="5">
        <f>STDEV($E236:E258)</f>
        <v>3.1685356592329864E-3</v>
      </c>
      <c r="I259" s="2"/>
      <c r="J259" s="4"/>
    </row>
    <row r="260" spans="1:10" x14ac:dyDescent="0.15">
      <c r="A260" s="2">
        <v>39326</v>
      </c>
      <c r="B260" s="3">
        <v>179.13099999999997</v>
      </c>
      <c r="C260" s="1">
        <v>236.05799999999999</v>
      </c>
      <c r="D260" s="1">
        <f t="shared" si="9"/>
        <v>0.75884316566267607</v>
      </c>
      <c r="E260" s="5">
        <f t="shared" si="10"/>
        <v>-7.1346254308128909E-3</v>
      </c>
      <c r="F260" s="7">
        <f t="shared" si="11"/>
        <v>-1.794130759118308</v>
      </c>
      <c r="G260" s="5">
        <f>AVERAGE($E237:E259)</f>
        <v>-2.0226052879914313E-3</v>
      </c>
      <c r="H260" s="5">
        <f>STDEV($E237:E259)</f>
        <v>2.8493018788294262E-3</v>
      </c>
      <c r="I260" s="2"/>
      <c r="J260" s="6"/>
    </row>
    <row r="261" spans="1:10" x14ac:dyDescent="0.15">
      <c r="A261" s="2">
        <v>39356</v>
      </c>
      <c r="B261" s="3">
        <v>177.54</v>
      </c>
      <c r="C261" s="1">
        <v>237.13499999999999</v>
      </c>
      <c r="D261" s="1">
        <f t="shared" si="9"/>
        <v>0.74868745651211333</v>
      </c>
      <c r="E261" s="5">
        <f t="shared" si="10"/>
        <v>-1.0155709150562742E-2</v>
      </c>
      <c r="F261" s="7">
        <f t="shared" si="11"/>
        <v>-2.702142938603632</v>
      </c>
      <c r="G261" s="5">
        <f>AVERAGE($E238:E260)</f>
        <v>-2.4466571046561432E-3</v>
      </c>
      <c r="H261" s="5">
        <f>STDEV($E238:E260)</f>
        <v>2.8529401371677077E-3</v>
      </c>
      <c r="I261" s="2"/>
      <c r="J261" s="6"/>
    </row>
    <row r="262" spans="1:10" x14ac:dyDescent="0.15">
      <c r="A262" s="2">
        <v>39387</v>
      </c>
      <c r="B262" s="3">
        <v>175.172</v>
      </c>
      <c r="C262" s="1">
        <v>238.16900000000001</v>
      </c>
      <c r="D262" s="1">
        <f t="shared" si="9"/>
        <v>0.73549454379033374</v>
      </c>
      <c r="E262" s="5">
        <f t="shared" si="10"/>
        <v>-1.3192912721779582E-2</v>
      </c>
      <c r="F262" s="7">
        <f t="shared" si="11"/>
        <v>-3.2657440786687433</v>
      </c>
      <c r="G262" s="5">
        <f>AVERAGE($E239:E261)</f>
        <v>-2.9578576220029768E-3</v>
      </c>
      <c r="H262" s="5">
        <f>STDEV($E239:E261)</f>
        <v>3.1340652706469425E-3</v>
      </c>
      <c r="I262" s="2"/>
      <c r="J262" s="4"/>
    </row>
    <row r="263" spans="1:10" x14ac:dyDescent="0.15">
      <c r="A263" s="2">
        <v>39417</v>
      </c>
      <c r="B263" s="3">
        <v>173.34599999999998</v>
      </c>
      <c r="C263" s="1">
        <v>239.102</v>
      </c>
      <c r="D263" s="1">
        <f t="shared" si="9"/>
        <v>0.72498766216928323</v>
      </c>
      <c r="E263" s="5">
        <f t="shared" si="10"/>
        <v>-1.0506881621050512E-2</v>
      </c>
      <c r="F263" s="7">
        <f t="shared" si="11"/>
        <v>-1.8761098462502004</v>
      </c>
      <c r="G263" s="5">
        <f>AVERAGE($E240:E262)</f>
        <v>-3.5367155859669531E-3</v>
      </c>
      <c r="H263" s="5">
        <f>STDEV($E240:E262)</f>
        <v>3.7152227781411095E-3</v>
      </c>
      <c r="I263" s="2"/>
      <c r="J263" s="6"/>
    </row>
    <row r="264" spans="1:10" x14ac:dyDescent="0.15">
      <c r="A264" s="2">
        <v>39448</v>
      </c>
      <c r="B264" s="3">
        <v>171.083</v>
      </c>
      <c r="C264" s="1">
        <v>239.85</v>
      </c>
      <c r="D264" s="1">
        <f t="shared" si="9"/>
        <v>0.71329164060871375</v>
      </c>
      <c r="E264" s="5">
        <f t="shared" si="10"/>
        <v>-1.1696021560569481E-2</v>
      </c>
      <c r="F264" s="7">
        <f t="shared" si="11"/>
        <v>-2.0075630804283793</v>
      </c>
      <c r="G264" s="5">
        <f>AVERAGE($E241:E263)</f>
        <v>-4.0711369352265095E-3</v>
      </c>
      <c r="H264" s="5">
        <f>STDEV($E241:E263)</f>
        <v>3.7980797214680561E-3</v>
      </c>
      <c r="I264" s="2"/>
      <c r="J264" s="6"/>
    </row>
    <row r="265" spans="1:10" x14ac:dyDescent="0.15">
      <c r="A265" s="2">
        <v>39479</v>
      </c>
      <c r="B265" s="3">
        <v>169.19499999999999</v>
      </c>
      <c r="C265" s="1">
        <v>240.32499999999999</v>
      </c>
      <c r="D265" s="1">
        <f t="shared" si="9"/>
        <v>0.70402579839800272</v>
      </c>
      <c r="E265" s="5">
        <f t="shared" si="10"/>
        <v>-9.2658422107110283E-3</v>
      </c>
      <c r="F265" s="7">
        <f t="shared" si="11"/>
        <v>-1.1722369030614925</v>
      </c>
      <c r="G265" s="5">
        <f>AVERAGE($E242:E264)</f>
        <v>-4.5990763697043241E-3</v>
      </c>
      <c r="H265" s="5">
        <f>STDEV($E242:E264)</f>
        <v>3.9810773989614771E-3</v>
      </c>
      <c r="I265" s="2"/>
      <c r="J265" s="4"/>
    </row>
    <row r="266" spans="1:10" x14ac:dyDescent="0.15">
      <c r="A266" s="2">
        <v>39508</v>
      </c>
      <c r="B266" s="3">
        <v>167.90799999999999</v>
      </c>
      <c r="C266" s="1">
        <v>240.874</v>
      </c>
      <c r="D266" s="1">
        <f t="shared" si="9"/>
        <v>0.69707814043856953</v>
      </c>
      <c r="E266" s="5">
        <f t="shared" si="10"/>
        <v>-6.9476579594331955E-3</v>
      </c>
      <c r="F266" s="7">
        <f t="shared" si="11"/>
        <v>-0.48665531281137275</v>
      </c>
      <c r="G266" s="5">
        <f>AVERAGE($E243:E265)</f>
        <v>-5.1340853558888263E-3</v>
      </c>
      <c r="H266" s="5">
        <f>STDEV($E243:E265)</f>
        <v>3.7266059894989962E-3</v>
      </c>
      <c r="I266" s="2"/>
      <c r="J266" s="6"/>
    </row>
    <row r="267" spans="1:10" x14ac:dyDescent="0.15">
      <c r="A267" s="2">
        <v>39539</v>
      </c>
      <c r="B267" s="3">
        <v>167.327</v>
      </c>
      <c r="C267" s="1">
        <v>241.47399999999999</v>
      </c>
      <c r="D267" s="1">
        <f t="shared" si="9"/>
        <v>0.69294002666953791</v>
      </c>
      <c r="E267" s="5">
        <f t="shared" si="10"/>
        <v>-4.138113769031615E-3</v>
      </c>
      <c r="F267" s="7">
        <f t="shared" si="11"/>
        <v>0.40263298047383839</v>
      </c>
      <c r="G267" s="5">
        <f>AVERAGE($E244:E266)</f>
        <v>-5.5149087124744698E-3</v>
      </c>
      <c r="H267" s="5">
        <f>STDEV($E244:E266)</f>
        <v>3.4194788062879861E-3</v>
      </c>
      <c r="I267" s="2"/>
      <c r="J267" s="6"/>
    </row>
    <row r="268" spans="1:10" x14ac:dyDescent="0.15">
      <c r="A268" s="2">
        <v>39569</v>
      </c>
      <c r="B268" s="3">
        <v>167.02599999999998</v>
      </c>
      <c r="C268" s="1">
        <v>241.803</v>
      </c>
      <c r="D268" s="1">
        <f t="shared" si="9"/>
        <v>0.69075238934173677</v>
      </c>
      <c r="E268" s="5">
        <f t="shared" si="10"/>
        <v>-2.1876373278011396E-3</v>
      </c>
      <c r="F268" s="7">
        <f t="shared" si="11"/>
        <v>1.1195097798028706</v>
      </c>
      <c r="G268" s="5">
        <f>AVERAGE($E245:E267)</f>
        <v>-5.7248211162579336E-3</v>
      </c>
      <c r="H268" s="5">
        <f>STDEV($E245:E267)</f>
        <v>3.1595827497635978E-3</v>
      </c>
      <c r="I268" s="2"/>
      <c r="J268" s="4"/>
    </row>
    <row r="269" spans="1:10" x14ac:dyDescent="0.15">
      <c r="A269" s="2">
        <v>39600</v>
      </c>
      <c r="B269" s="3">
        <v>166.54499999999999</v>
      </c>
      <c r="C269" s="1">
        <v>242.64</v>
      </c>
      <c r="D269" s="1">
        <f t="shared" ref="D269:D332" si="12">B269/C269</f>
        <v>0.68638724035608312</v>
      </c>
      <c r="E269" s="5">
        <f t="shared" si="10"/>
        <v>-4.3651489856536552E-3</v>
      </c>
      <c r="F269" s="7">
        <f t="shared" si="11"/>
        <v>0.43035283082539255</v>
      </c>
      <c r="G269" s="5">
        <f>AVERAGE($E246:E268)</f>
        <v>-5.724863177500249E-3</v>
      </c>
      <c r="H269" s="5">
        <f>STDEV($E246:E268)</f>
        <v>3.1595335140208987E-3</v>
      </c>
      <c r="I269" s="2"/>
      <c r="J269" s="6"/>
    </row>
    <row r="270" spans="1:10" x14ac:dyDescent="0.15">
      <c r="A270" s="2">
        <v>39630</v>
      </c>
      <c r="B270" s="3">
        <v>165.72299999999998</v>
      </c>
      <c r="C270" s="1">
        <v>243.36699999999999</v>
      </c>
      <c r="D270" s="1">
        <f t="shared" si="12"/>
        <v>0.68095920975317115</v>
      </c>
      <c r="E270" s="5">
        <f t="shared" ref="E270:E333" si="13">D270-D269</f>
        <v>-5.4280306029119707E-3</v>
      </c>
      <c r="F270" s="7">
        <f t="shared" si="11"/>
        <v>0.11980551940742279</v>
      </c>
      <c r="G270" s="5">
        <f>AVERAGE($E247:E269)</f>
        <v>-5.7997902293246755E-3</v>
      </c>
      <c r="H270" s="5">
        <f>STDEV($E247:E269)</f>
        <v>3.1030258726934055E-3</v>
      </c>
      <c r="I270" s="2"/>
      <c r="J270" s="6"/>
    </row>
    <row r="271" spans="1:10" x14ac:dyDescent="0.15">
      <c r="A271" s="2">
        <v>39661</v>
      </c>
      <c r="B271" s="3">
        <v>164.28799999999998</v>
      </c>
      <c r="C271" s="1">
        <v>244.18100000000001</v>
      </c>
      <c r="D271" s="1">
        <f t="shared" si="12"/>
        <v>0.67281238097968299</v>
      </c>
      <c r="E271" s="5">
        <f t="shared" si="13"/>
        <v>-8.1468287734881573E-3</v>
      </c>
      <c r="F271" s="7">
        <f t="shared" si="11"/>
        <v>-0.74633136826111435</v>
      </c>
      <c r="G271" s="5">
        <f>AVERAGE($E248:E270)</f>
        <v>-5.8393931407051645E-3</v>
      </c>
      <c r="H271" s="5">
        <f>STDEV($E248:E270)</f>
        <v>3.0917039413191384E-3</v>
      </c>
      <c r="I271" s="2"/>
      <c r="J271" s="4"/>
    </row>
    <row r="272" spans="1:10" x14ac:dyDescent="0.15">
      <c r="A272" s="2">
        <v>39692</v>
      </c>
      <c r="B272" s="3">
        <v>161.922</v>
      </c>
      <c r="C272" s="1">
        <v>244.92599999999999</v>
      </c>
      <c r="D272" s="1">
        <f t="shared" si="12"/>
        <v>0.66110580338551239</v>
      </c>
      <c r="E272" s="5">
        <f t="shared" si="13"/>
        <v>-1.1706577594170597E-2</v>
      </c>
      <c r="F272" s="7">
        <f t="shared" si="11"/>
        <v>-1.8338119133646351</v>
      </c>
      <c r="G272" s="5">
        <f>AVERAGE($E249:E271)</f>
        <v>-6.0136902493661062E-3</v>
      </c>
      <c r="H272" s="5">
        <f>STDEV($E249:E271)</f>
        <v>3.1044008948329467E-3</v>
      </c>
      <c r="I272" s="2"/>
      <c r="J272" s="6"/>
    </row>
    <row r="273" spans="1:10" x14ac:dyDescent="0.15">
      <c r="A273" s="2">
        <v>39722</v>
      </c>
      <c r="B273" s="3">
        <v>159.17099999999999</v>
      </c>
      <c r="C273" s="1">
        <v>245.85499999999999</v>
      </c>
      <c r="D273" s="1">
        <f t="shared" si="12"/>
        <v>0.64741819365072906</v>
      </c>
      <c r="E273" s="5">
        <f t="shared" si="13"/>
        <v>-1.3687609734783335E-2</v>
      </c>
      <c r="F273" s="7">
        <f t="shared" si="11"/>
        <v>-2.2338031135007266</v>
      </c>
      <c r="G273" s="5">
        <f>AVERAGE($E250:E272)</f>
        <v>-6.3558117521173114E-3</v>
      </c>
      <c r="H273" s="5">
        <f>STDEV($E250:E272)</f>
        <v>3.2822042096520869E-3</v>
      </c>
      <c r="I273" s="2"/>
      <c r="J273" s="4"/>
    </row>
    <row r="274" spans="1:10" x14ac:dyDescent="0.15">
      <c r="A274" s="2">
        <v>39753</v>
      </c>
      <c r="B274" s="3">
        <v>156.07900000000001</v>
      </c>
      <c r="C274" s="1">
        <v>246.68100000000001</v>
      </c>
      <c r="D274" s="1">
        <f t="shared" si="12"/>
        <v>0.63271593677664673</v>
      </c>
      <c r="E274" s="5">
        <f t="shared" si="13"/>
        <v>-1.4702256874082331E-2</v>
      </c>
      <c r="F274" s="7">
        <f t="shared" si="11"/>
        <v>-2.211496037112703</v>
      </c>
      <c r="G274" s="5">
        <f>AVERAGE($E251:E273)</f>
        <v>-6.7325726961361748E-3</v>
      </c>
      <c r="H274" s="5">
        <f>STDEV($E251:E273)</f>
        <v>3.6037524120329238E-3</v>
      </c>
      <c r="I274" s="2"/>
      <c r="J274" s="6"/>
    </row>
    <row r="275" spans="1:10" x14ac:dyDescent="0.15">
      <c r="A275" s="2">
        <v>39783</v>
      </c>
      <c r="B275" s="3">
        <v>152.553</v>
      </c>
      <c r="C275" s="1">
        <v>247.27799999999999</v>
      </c>
      <c r="D275" s="1">
        <f t="shared" si="12"/>
        <v>0.61692912430543756</v>
      </c>
      <c r="E275" s="5">
        <f t="shared" si="13"/>
        <v>-1.5786812471209166E-2</v>
      </c>
      <c r="F275" s="7">
        <f t="shared" si="11"/>
        <v>-2.188535089058711</v>
      </c>
      <c r="G275" s="5">
        <f>AVERAGE($E252:E274)</f>
        <v>-7.1287966996921061E-3</v>
      </c>
      <c r="H275" s="5">
        <f>STDEV($E252:E274)</f>
        <v>3.9560781158143885E-3</v>
      </c>
      <c r="I275" s="2"/>
      <c r="J275" s="6"/>
    </row>
    <row r="276" spans="1:10" x14ac:dyDescent="0.15">
      <c r="A276" s="2">
        <v>39814</v>
      </c>
      <c r="B276" s="3">
        <v>149.37100000000001</v>
      </c>
      <c r="C276" s="1">
        <v>247.97399999999999</v>
      </c>
      <c r="D276" s="1">
        <f t="shared" si="12"/>
        <v>0.60236557058401285</v>
      </c>
      <c r="E276" s="5">
        <f t="shared" si="13"/>
        <v>-1.4563553721424705E-2</v>
      </c>
      <c r="F276" s="7">
        <f t="shared" si="11"/>
        <v>-1.6141962265969125</v>
      </c>
      <c r="G276" s="5">
        <f>AVERAGE($E253:E275)</f>
        <v>-7.5977710879265034E-3</v>
      </c>
      <c r="H276" s="5">
        <f>STDEV($E253:E275)</f>
        <v>4.3153258065679115E-3</v>
      </c>
      <c r="I276" s="2"/>
      <c r="J276" s="4"/>
    </row>
    <row r="277" spans="1:10" x14ac:dyDescent="0.15">
      <c r="A277" s="2">
        <v>39845</v>
      </c>
      <c r="B277" s="3">
        <v>147.62700000000001</v>
      </c>
      <c r="C277" s="1">
        <v>248.30500000000001</v>
      </c>
      <c r="D277" s="1">
        <f t="shared" si="12"/>
        <v>0.59453897424538371</v>
      </c>
      <c r="E277" s="5">
        <f t="shared" si="13"/>
        <v>-7.8265963386291437E-3</v>
      </c>
      <c r="F277" s="7">
        <f t="shared" si="11"/>
        <v>4.8850087952693154E-2</v>
      </c>
      <c r="G277" s="5">
        <f>AVERAGE($E254:E276)</f>
        <v>-8.0456715150930558E-3</v>
      </c>
      <c r="H277" s="5">
        <f>STDEV($E254:E276)</f>
        <v>4.4846424161214685E-3</v>
      </c>
      <c r="I277" s="2"/>
      <c r="J277" s="6"/>
    </row>
    <row r="278" spans="1:10" x14ac:dyDescent="0.15">
      <c r="A278" s="2">
        <v>39873</v>
      </c>
      <c r="B278" s="3">
        <v>146.524</v>
      </c>
      <c r="C278" s="1">
        <v>248.63900000000001</v>
      </c>
      <c r="D278" s="1">
        <f t="shared" si="12"/>
        <v>0.58930417191188833</v>
      </c>
      <c r="E278" s="5">
        <f t="shared" si="13"/>
        <v>-5.2348023334953808E-3</v>
      </c>
      <c r="F278" s="7">
        <f t="shared" si="11"/>
        <v>0.68107990862901402</v>
      </c>
      <c r="G278" s="5">
        <f>AVERAGE($E255:E277)</f>
        <v>-8.2226473655477427E-3</v>
      </c>
      <c r="H278" s="5">
        <f>STDEV($E255:E277)</f>
        <v>4.3869228767396346E-3</v>
      </c>
      <c r="I278" s="2"/>
      <c r="J278" s="6"/>
    </row>
    <row r="279" spans="1:10" x14ac:dyDescent="0.15">
      <c r="A279" s="2">
        <v>39904</v>
      </c>
      <c r="B279" s="3">
        <v>146.95099999999999</v>
      </c>
      <c r="C279" s="1">
        <v>248.899</v>
      </c>
      <c r="D279" s="1">
        <f t="shared" si="12"/>
        <v>0.59040413983181927</v>
      </c>
      <c r="E279" s="5">
        <f t="shared" si="13"/>
        <v>1.0999679199309442E-3</v>
      </c>
      <c r="F279" s="7">
        <f t="shared" si="11"/>
        <v>2.2436163740275594</v>
      </c>
      <c r="G279" s="5">
        <f>AVERAGE($E256:E278)</f>
        <v>-8.367934927791575E-3</v>
      </c>
      <c r="H279" s="5">
        <f>STDEV($E256:E278)</f>
        <v>4.2199294662511764E-3</v>
      </c>
      <c r="I279" s="2"/>
      <c r="J279" s="4"/>
    </row>
    <row r="280" spans="1:10" x14ac:dyDescent="0.15">
      <c r="A280" s="2">
        <v>39934</v>
      </c>
      <c r="B280" s="3">
        <v>148.178</v>
      </c>
      <c r="C280" s="1">
        <v>249.06899999999999</v>
      </c>
      <c r="D280" s="1">
        <f t="shared" si="12"/>
        <v>0.59492751004741662</v>
      </c>
      <c r="E280" s="5">
        <f t="shared" si="13"/>
        <v>4.5233702155973443E-3</v>
      </c>
      <c r="F280" s="7">
        <f t="shared" si="11"/>
        <v>2.8069113488083497</v>
      </c>
      <c r="G280" s="5">
        <f>AVERAGE($E257:E279)</f>
        <v>-8.1915039049469396E-3</v>
      </c>
      <c r="H280" s="5">
        <f>STDEV($E257:E279)</f>
        <v>4.5298452784917039E-3</v>
      </c>
      <c r="I280" s="2"/>
      <c r="J280" s="6"/>
    </row>
    <row r="281" spans="1:10" x14ac:dyDescent="0.15">
      <c r="A281" s="2">
        <v>39965</v>
      </c>
      <c r="B281" s="3">
        <v>149.803</v>
      </c>
      <c r="C281" s="1">
        <v>249.09200000000001</v>
      </c>
      <c r="D281" s="1">
        <f t="shared" si="12"/>
        <v>0.60139627125720618</v>
      </c>
      <c r="E281" s="5">
        <f t="shared" si="13"/>
        <v>6.4687612097895641E-3</v>
      </c>
      <c r="F281" s="7">
        <f t="shared" si="11"/>
        <v>2.7764071691454508</v>
      </c>
      <c r="G281" s="5">
        <f>AVERAGE($E258:E280)</f>
        <v>-7.855610290614377E-3</v>
      </c>
      <c r="H281" s="5">
        <f>STDEV($E258:E280)</f>
        <v>5.1593194469429469E-3</v>
      </c>
      <c r="I281" s="2"/>
      <c r="J281" s="6"/>
    </row>
    <row r="282" spans="1:10" x14ac:dyDescent="0.15">
      <c r="A282" s="2">
        <v>39995</v>
      </c>
      <c r="B282" s="3">
        <v>150.751</v>
      </c>
      <c r="C282" s="1">
        <v>248.994</v>
      </c>
      <c r="D282" s="1">
        <f t="shared" si="12"/>
        <v>0.60544029173393743</v>
      </c>
      <c r="E282" s="5">
        <f t="shared" si="13"/>
        <v>4.0440204767312471E-3</v>
      </c>
      <c r="F282" s="7">
        <f t="shared" si="11"/>
        <v>1.9252714640341146</v>
      </c>
      <c r="G282" s="5">
        <f>AVERAGE($E259:E281)</f>
        <v>-7.3782664365528881E-3</v>
      </c>
      <c r="H282" s="5">
        <f>STDEV($E259:E281)</f>
        <v>5.9328188916021561E-3</v>
      </c>
      <c r="I282" s="2"/>
      <c r="J282" s="4"/>
    </row>
    <row r="283" spans="1:10" x14ac:dyDescent="0.15">
      <c r="A283" s="2">
        <v>40026</v>
      </c>
      <c r="B283" s="3">
        <v>150.66800000000001</v>
      </c>
      <c r="C283" s="1">
        <v>249.029</v>
      </c>
      <c r="D283" s="1">
        <f t="shared" si="12"/>
        <v>0.60502190507932818</v>
      </c>
      <c r="E283" s="5">
        <f t="shared" si="13"/>
        <v>-4.1838665460924851E-4</v>
      </c>
      <c r="F283" s="7">
        <f t="shared" si="11"/>
        <v>1.0281166230943897</v>
      </c>
      <c r="G283" s="5">
        <f>AVERAGE($E260:E282)</f>
        <v>-6.9798912765022406E-3</v>
      </c>
      <c r="H283" s="5">
        <f>STDEV($E260:E282)</f>
        <v>6.3820625739368E-3</v>
      </c>
      <c r="I283" s="2"/>
      <c r="J283" s="6"/>
    </row>
    <row r="284" spans="1:10" x14ac:dyDescent="0.15">
      <c r="A284" s="2">
        <v>40057</v>
      </c>
      <c r="B284" s="3">
        <v>149.62700000000001</v>
      </c>
      <c r="C284" s="1">
        <v>248.965</v>
      </c>
      <c r="D284" s="1">
        <f t="shared" si="12"/>
        <v>0.60099612395316615</v>
      </c>
      <c r="E284" s="5">
        <f t="shared" si="13"/>
        <v>-4.0257811261620313E-3</v>
      </c>
      <c r="F284" s="7">
        <f t="shared" si="11"/>
        <v>0.40788006815085576</v>
      </c>
      <c r="G284" s="5">
        <f>AVERAGE($E261:E283)</f>
        <v>-6.6878808949281691E-3</v>
      </c>
      <c r="H284" s="5">
        <f>STDEV($E261:E283)</f>
        <v>6.5266728546822536E-3</v>
      </c>
      <c r="I284" s="2"/>
      <c r="J284" s="6"/>
    </row>
    <row r="285" spans="1:10" x14ac:dyDescent="0.15">
      <c r="A285" s="2">
        <v>40087</v>
      </c>
      <c r="B285" s="3">
        <v>148.58799999999999</v>
      </c>
      <c r="C285" s="1">
        <v>248.88800000000001</v>
      </c>
      <c r="D285" s="1">
        <f t="shared" si="12"/>
        <v>0.59700748931246184</v>
      </c>
      <c r="E285" s="5">
        <f t="shared" si="13"/>
        <v>-3.9886346407043138E-3</v>
      </c>
      <c r="F285" s="7">
        <f t="shared" si="11"/>
        <v>0.37405029862099948</v>
      </c>
      <c r="G285" s="5">
        <f>AVERAGE($E262:E284)</f>
        <v>-6.4213622851716163E-3</v>
      </c>
      <c r="H285" s="5">
        <f>STDEV($E262:E284)</f>
        <v>6.5037446927217269E-3</v>
      </c>
      <c r="I285" s="2"/>
      <c r="J285" s="4"/>
    </row>
    <row r="286" spans="1:10" x14ac:dyDescent="0.15">
      <c r="A286" s="2">
        <v>40118</v>
      </c>
      <c r="B286" s="3">
        <v>147.94499999999999</v>
      </c>
      <c r="C286" s="1">
        <v>248.886</v>
      </c>
      <c r="D286" s="1">
        <f t="shared" si="12"/>
        <v>0.59442877461970534</v>
      </c>
      <c r="E286" s="5">
        <f t="shared" si="13"/>
        <v>-2.5787146927565008E-3</v>
      </c>
      <c r="F286" s="7">
        <f t="shared" si="11"/>
        <v>0.54216359398043401</v>
      </c>
      <c r="G286" s="5">
        <f>AVERAGE($E263:E285)</f>
        <v>-6.021176281646605E-3</v>
      </c>
      <c r="H286" s="5">
        <f>STDEV($E263:E285)</f>
        <v>6.349488654552371E-3</v>
      </c>
      <c r="I286" s="2"/>
      <c r="J286" s="6"/>
    </row>
    <row r="287" spans="1:10" x14ac:dyDescent="0.15">
      <c r="A287" s="2">
        <v>40148</v>
      </c>
      <c r="B287" s="3">
        <v>146.67400000000001</v>
      </c>
      <c r="C287" s="1">
        <v>248.999</v>
      </c>
      <c r="D287" s="1">
        <f t="shared" si="12"/>
        <v>0.58905457451636356</v>
      </c>
      <c r="E287" s="5">
        <f t="shared" si="13"/>
        <v>-5.3742001033417752E-3</v>
      </c>
      <c r="F287" s="7">
        <f t="shared" si="11"/>
        <v>4.7904008359245354E-2</v>
      </c>
      <c r="G287" s="5">
        <f>AVERAGE($E264:E286)</f>
        <v>-5.6764733717207779E-3</v>
      </c>
      <c r="H287" s="5">
        <f>STDEV($E264:E286)</f>
        <v>6.3099786162396296E-3</v>
      </c>
      <c r="I287" s="2"/>
      <c r="J287" s="6"/>
    </row>
    <row r="288" spans="1:10" x14ac:dyDescent="0.15">
      <c r="A288" s="2">
        <v>40179</v>
      </c>
      <c r="B288" s="3">
        <v>145.00299999999999</v>
      </c>
      <c r="C288" s="1">
        <v>249.14400000000001</v>
      </c>
      <c r="D288" s="1">
        <f t="shared" si="12"/>
        <v>0.58200478438172298</v>
      </c>
      <c r="E288" s="5">
        <f t="shared" si="13"/>
        <v>-7.0497901346405767E-3</v>
      </c>
      <c r="F288" s="7">
        <f t="shared" si="11"/>
        <v>-0.26703993933593545</v>
      </c>
      <c r="G288" s="5">
        <f>AVERAGE($E265:E287)</f>
        <v>-5.4016115692326174E-3</v>
      </c>
      <c r="H288" s="5">
        <f>STDEV($E265:E287)</f>
        <v>6.172030182101545E-3</v>
      </c>
      <c r="I288" s="2"/>
      <c r="J288" s="4"/>
    </row>
    <row r="289" spans="1:10" x14ac:dyDescent="0.15">
      <c r="A289" s="2">
        <v>40210</v>
      </c>
      <c r="B289" s="3">
        <v>143.05600000000001</v>
      </c>
      <c r="C289" s="1">
        <v>249.017</v>
      </c>
      <c r="D289" s="1">
        <f t="shared" si="12"/>
        <v>0.57448286663159553</v>
      </c>
      <c r="E289" s="5">
        <f t="shared" si="13"/>
        <v>-7.5219177501274492E-3</v>
      </c>
      <c r="F289" s="7">
        <f t="shared" si="11"/>
        <v>-0.36183862599640298</v>
      </c>
      <c r="G289" s="5">
        <f>AVERAGE($E266:E288)</f>
        <v>-5.3052614789686845E-3</v>
      </c>
      <c r="H289" s="5">
        <f>STDEV($E266:E288)</f>
        <v>6.1260907816425335E-3</v>
      </c>
      <c r="I289" s="2"/>
      <c r="J289" s="6"/>
    </row>
    <row r="290" spans="1:10" x14ac:dyDescent="0.15">
      <c r="A290" s="2">
        <v>40238</v>
      </c>
      <c r="B290" s="3">
        <v>143.596</v>
      </c>
      <c r="C290" s="1">
        <v>249.089</v>
      </c>
      <c r="D290" s="1">
        <f t="shared" si="12"/>
        <v>0.57648471028427595</v>
      </c>
      <c r="E290" s="5">
        <f t="shared" si="13"/>
        <v>2.0018436526804129E-3</v>
      </c>
      <c r="F290" s="7">
        <f t="shared" si="11"/>
        <v>1.1952673173024482</v>
      </c>
      <c r="G290" s="5">
        <f>AVERAGE($E267:E289)</f>
        <v>-5.330229295955391E-3</v>
      </c>
      <c r="H290" s="5">
        <f>STDEV($E267:E289)</f>
        <v>6.1342536874372765E-3</v>
      </c>
      <c r="I290" s="2"/>
      <c r="J290" s="6"/>
    </row>
    <row r="291" spans="1:10" x14ac:dyDescent="0.15">
      <c r="A291" s="2">
        <v>40269</v>
      </c>
      <c r="B291" s="3">
        <v>145.399</v>
      </c>
      <c r="C291" s="1">
        <v>249.012</v>
      </c>
      <c r="D291" s="1">
        <f t="shared" si="12"/>
        <v>0.58390358697572808</v>
      </c>
      <c r="E291" s="5">
        <f t="shared" si="13"/>
        <v>7.4188766914521365E-3</v>
      </c>
      <c r="F291" s="7">
        <f t="shared" si="11"/>
        <v>1.9752422564498298</v>
      </c>
      <c r="G291" s="5">
        <f>AVERAGE($E268:E290)</f>
        <v>-5.0632746254461727E-3</v>
      </c>
      <c r="H291" s="5">
        <f>STDEV($E268:E290)</f>
        <v>6.3193014811929477E-3</v>
      </c>
      <c r="I291" s="2"/>
      <c r="J291" s="4"/>
    </row>
    <row r="292" spans="1:10" x14ac:dyDescent="0.15">
      <c r="A292" s="2">
        <v>40299</v>
      </c>
      <c r="B292" s="3">
        <v>147.03299999999999</v>
      </c>
      <c r="C292" s="1">
        <v>248.92500000000001</v>
      </c>
      <c r="D292" s="1">
        <f t="shared" si="12"/>
        <v>0.59067188912322977</v>
      </c>
      <c r="E292" s="5">
        <f t="shared" si="13"/>
        <v>6.7683021475016814E-3</v>
      </c>
      <c r="F292" s="7">
        <f t="shared" si="11"/>
        <v>1.6745845682627003</v>
      </c>
      <c r="G292" s="5">
        <f>AVERAGE($E269:E291)</f>
        <v>-4.6456001028699432E-3</v>
      </c>
      <c r="H292" s="5">
        <f>STDEV($E269:E291)</f>
        <v>6.8159604875691589E-3</v>
      </c>
      <c r="I292" s="2"/>
      <c r="J292" s="6"/>
    </row>
    <row r="293" spans="1:10" x14ac:dyDescent="0.15">
      <c r="A293" s="2">
        <v>40330</v>
      </c>
      <c r="B293" s="3">
        <v>147.697</v>
      </c>
      <c r="C293" s="1">
        <v>248.999</v>
      </c>
      <c r="D293" s="1">
        <f t="shared" si="12"/>
        <v>0.5931630247511035</v>
      </c>
      <c r="E293" s="5">
        <f t="shared" si="13"/>
        <v>2.4911356278737307E-3</v>
      </c>
      <c r="F293" s="7">
        <f t="shared" ref="F293:F356" si="14">(E293-G293)/H293</f>
        <v>0.92140456471975229</v>
      </c>
      <c r="G293" s="5">
        <f>AVERAGE($E270:E292)</f>
        <v>-4.1615370101240586E-3</v>
      </c>
      <c r="H293" s="5">
        <f>STDEV($E270:E292)</f>
        <v>7.2201429130332321E-3</v>
      </c>
      <c r="I293" s="2"/>
      <c r="J293" s="6"/>
    </row>
    <row r="294" spans="1:10" x14ac:dyDescent="0.15">
      <c r="A294" s="2">
        <v>40360</v>
      </c>
      <c r="B294" s="3">
        <v>147.554</v>
      </c>
      <c r="C294" s="1">
        <v>249.126</v>
      </c>
      <c r="D294" s="1">
        <f t="shared" si="12"/>
        <v>0.5922866340727182</v>
      </c>
      <c r="E294" s="5">
        <f t="shared" si="13"/>
        <v>-8.7639067838529705E-4</v>
      </c>
      <c r="F294" s="7">
        <f t="shared" si="14"/>
        <v>0.40039960046417744</v>
      </c>
      <c r="G294" s="5">
        <f>AVERAGE($E271:E293)</f>
        <v>-3.8172254348725065E-3</v>
      </c>
      <c r="H294" s="5">
        <f>STDEV($E271:E293)</f>
        <v>7.3447494779663681E-3</v>
      </c>
      <c r="I294" s="2"/>
      <c r="J294" s="4"/>
    </row>
    <row r="295" spans="1:10" x14ac:dyDescent="0.15">
      <c r="A295" s="2">
        <v>40391</v>
      </c>
      <c r="B295" s="3">
        <v>146.416</v>
      </c>
      <c r="C295" s="1">
        <v>249.024</v>
      </c>
      <c r="D295" s="1">
        <f t="shared" si="12"/>
        <v>0.58795939347211512</v>
      </c>
      <c r="E295" s="5">
        <f t="shared" si="13"/>
        <v>-4.3272406006030772E-3</v>
      </c>
      <c r="F295" s="7">
        <f t="shared" si="14"/>
        <v>-0.11306980059466343</v>
      </c>
      <c r="G295" s="5">
        <f>AVERAGE($E272:E294)</f>
        <v>-3.5011194307375997E-3</v>
      </c>
      <c r="H295" s="5">
        <f>STDEV($E272:E294)</f>
        <v>7.3062936833769221E-3</v>
      </c>
      <c r="I295" s="2"/>
      <c r="J295" s="6"/>
    </row>
    <row r="296" spans="1:10" x14ac:dyDescent="0.15">
      <c r="A296" s="2">
        <v>40422</v>
      </c>
      <c r="B296" s="3">
        <v>144.59899999999999</v>
      </c>
      <c r="C296" s="1">
        <v>249.36799999999999</v>
      </c>
      <c r="D296" s="1">
        <f t="shared" si="12"/>
        <v>0.57986189086009432</v>
      </c>
      <c r="E296" s="5">
        <f t="shared" si="13"/>
        <v>-8.0975026120208016E-3</v>
      </c>
      <c r="F296" s="7">
        <f t="shared" si="14"/>
        <v>-0.69370368846863317</v>
      </c>
      <c r="G296" s="5">
        <f>AVERAGE($E273:E295)</f>
        <v>-3.1802786918868377E-3</v>
      </c>
      <c r="H296" s="5">
        <f>STDEV($E273:E295)</f>
        <v>7.0883635215906789E-3</v>
      </c>
      <c r="I296" s="2"/>
      <c r="J296" s="6"/>
    </row>
    <row r="297" spans="1:10" x14ac:dyDescent="0.15">
      <c r="A297" s="2">
        <v>40452</v>
      </c>
      <c r="B297" s="3">
        <v>143.12700000000001</v>
      </c>
      <c r="C297" s="1">
        <v>249.61799999999999</v>
      </c>
      <c r="D297" s="1">
        <f t="shared" si="12"/>
        <v>0.57338413095209484</v>
      </c>
      <c r="E297" s="5">
        <f t="shared" si="13"/>
        <v>-6.4777599079994808E-3</v>
      </c>
      <c r="F297" s="7">
        <f t="shared" si="14"/>
        <v>-0.52053199383852877</v>
      </c>
      <c r="G297" s="5">
        <f>AVERAGE($E274:E296)</f>
        <v>-2.9372305561145536E-3</v>
      </c>
      <c r="H297" s="5">
        <f>STDEV($E274:E296)</f>
        <v>6.8017516575229267E-3</v>
      </c>
      <c r="I297" s="2"/>
      <c r="J297" s="4"/>
    </row>
    <row r="298" spans="1:10" x14ac:dyDescent="0.15">
      <c r="A298" s="2">
        <v>40483</v>
      </c>
      <c r="B298" s="3">
        <v>141.82299999999998</v>
      </c>
      <c r="C298" s="1">
        <v>250.31700000000001</v>
      </c>
      <c r="D298" s="1">
        <f t="shared" si="12"/>
        <v>0.56657358469460717</v>
      </c>
      <c r="E298" s="5">
        <f t="shared" si="13"/>
        <v>-6.8105462574876707E-3</v>
      </c>
      <c r="F298" s="7">
        <f t="shared" si="14"/>
        <v>-0.66557608174006067</v>
      </c>
      <c r="G298" s="5">
        <f>AVERAGE($E275:E297)</f>
        <v>-2.5796437315022559E-3</v>
      </c>
      <c r="H298" s="5">
        <f>STDEV($E275:E297)</f>
        <v>6.3567526569228263E-3</v>
      </c>
      <c r="I298" s="2"/>
      <c r="J298" s="6"/>
    </row>
    <row r="299" spans="1:10" x14ac:dyDescent="0.15">
      <c r="A299" s="2">
        <v>40513</v>
      </c>
      <c r="B299" s="3">
        <v>140.636</v>
      </c>
      <c r="C299" s="1">
        <v>250.98599999999999</v>
      </c>
      <c r="D299" s="1">
        <f t="shared" si="12"/>
        <v>0.56033404253623709</v>
      </c>
      <c r="E299" s="5">
        <f t="shared" si="13"/>
        <v>-6.2395421583700816E-3</v>
      </c>
      <c r="F299" s="7">
        <f t="shared" si="14"/>
        <v>-0.70361582211612594</v>
      </c>
      <c r="G299" s="5">
        <f>AVERAGE($E276:E298)</f>
        <v>-2.1893712874274081E-3</v>
      </c>
      <c r="H299" s="5">
        <f>STDEV($E276:E298)</f>
        <v>5.7562248369597158E-3</v>
      </c>
      <c r="I299" s="2"/>
      <c r="J299" s="6"/>
    </row>
    <row r="300" spans="1:10" x14ac:dyDescent="0.15">
      <c r="A300" s="2">
        <v>40544</v>
      </c>
      <c r="B300" s="3">
        <v>139.048</v>
      </c>
      <c r="C300" s="1">
        <v>251.55500000000001</v>
      </c>
      <c r="D300" s="1">
        <f t="shared" si="12"/>
        <v>0.55275387092285977</v>
      </c>
      <c r="E300" s="5">
        <f t="shared" si="13"/>
        <v>-7.5801716133773178E-3</v>
      </c>
      <c r="F300" s="7">
        <f t="shared" si="14"/>
        <v>-1.1115903389989088</v>
      </c>
      <c r="G300" s="5">
        <f>AVERAGE($E277:E299)</f>
        <v>-1.8274577412076421E-3</v>
      </c>
      <c r="H300" s="5">
        <f>STDEV($E277:E299)</f>
        <v>5.1752103903228708E-3</v>
      </c>
      <c r="I300" s="2"/>
      <c r="J300" s="4"/>
    </row>
    <row r="301" spans="1:10" x14ac:dyDescent="0.15">
      <c r="A301" s="2">
        <v>40575</v>
      </c>
      <c r="B301" s="3">
        <v>137.744</v>
      </c>
      <c r="C301" s="1">
        <v>251.82900000000001</v>
      </c>
      <c r="D301" s="1">
        <f t="shared" si="12"/>
        <v>0.54697433575958287</v>
      </c>
      <c r="E301" s="5">
        <f t="shared" si="13"/>
        <v>-5.7795351632768943E-3</v>
      </c>
      <c r="F301" s="7">
        <f t="shared" si="14"/>
        <v>-0.76761610244786749</v>
      </c>
      <c r="G301" s="5">
        <f>AVERAGE($E278:E300)</f>
        <v>-1.8167436227184322E-3</v>
      </c>
      <c r="H301" s="5">
        <f>STDEV($E278:E300)</f>
        <v>5.1624653624662521E-3</v>
      </c>
      <c r="I301" s="2"/>
      <c r="J301" s="6"/>
    </row>
    <row r="302" spans="1:10" x14ac:dyDescent="0.15">
      <c r="A302" s="2">
        <v>40603</v>
      </c>
      <c r="B302" s="3">
        <v>137.792</v>
      </c>
      <c r="C302" s="1">
        <v>252.14500000000001</v>
      </c>
      <c r="D302" s="1">
        <f t="shared" si="12"/>
        <v>0.54647920839199671</v>
      </c>
      <c r="E302" s="5">
        <f t="shared" si="13"/>
        <v>-4.9512736758616782E-4</v>
      </c>
      <c r="F302" s="7">
        <f t="shared" si="14"/>
        <v>0.2597065303235947</v>
      </c>
      <c r="G302" s="5">
        <f>AVERAGE($E279:E301)</f>
        <v>-1.8404276587958893E-3</v>
      </c>
      <c r="H302" s="5">
        <f>STDEV($E279:E301)</f>
        <v>5.1800787971464386E-3</v>
      </c>
      <c r="I302" s="2"/>
      <c r="J302" s="6"/>
    </row>
    <row r="303" spans="1:10" x14ac:dyDescent="0.15">
      <c r="A303" s="2">
        <v>40634</v>
      </c>
      <c r="B303" s="3">
        <v>139.155</v>
      </c>
      <c r="C303" s="1">
        <v>252.221</v>
      </c>
      <c r="D303" s="1">
        <f t="shared" si="12"/>
        <v>0.55171853255676573</v>
      </c>
      <c r="E303" s="5">
        <f t="shared" si="13"/>
        <v>5.2393241647690214E-3</v>
      </c>
      <c r="F303" s="7">
        <f t="shared" si="14"/>
        <v>1.388307499418564</v>
      </c>
      <c r="G303" s="5">
        <f>AVERAGE($E280:E302)</f>
        <v>-1.9097796278183725E-3</v>
      </c>
      <c r="H303" s="5">
        <f>STDEV($E280:E302)</f>
        <v>5.1495103178377296E-3</v>
      </c>
      <c r="I303" s="2"/>
      <c r="J303" s="4"/>
    </row>
    <row r="304" spans="1:10" x14ac:dyDescent="0.15">
      <c r="A304" s="2">
        <v>40664</v>
      </c>
      <c r="B304" s="3">
        <v>140.684</v>
      </c>
      <c r="C304" s="1">
        <v>252.393</v>
      </c>
      <c r="D304" s="1">
        <f t="shared" si="12"/>
        <v>0.55740056182223752</v>
      </c>
      <c r="E304" s="5">
        <f t="shared" si="13"/>
        <v>5.6820292654717885E-3</v>
      </c>
      <c r="F304" s="7">
        <f t="shared" si="14"/>
        <v>1.4561743565295464</v>
      </c>
      <c r="G304" s="5">
        <f>AVERAGE($E281:E303)</f>
        <v>-1.878651195245691E-3</v>
      </c>
      <c r="H304" s="5">
        <f>STDEV($E281:E303)</f>
        <v>5.1921532794579678E-3</v>
      </c>
      <c r="I304" s="2"/>
      <c r="J304" s="6"/>
    </row>
    <row r="305" spans="1:10" x14ac:dyDescent="0.15">
      <c r="A305" s="2">
        <v>40695</v>
      </c>
      <c r="B305" s="3">
        <v>141.93600000000001</v>
      </c>
      <c r="C305" s="1">
        <v>252.59200000000001</v>
      </c>
      <c r="D305" s="1">
        <f t="shared" si="12"/>
        <v>0.56191803382529926</v>
      </c>
      <c r="E305" s="5">
        <f t="shared" si="13"/>
        <v>4.5174720030617399E-3</v>
      </c>
      <c r="F305" s="7">
        <f t="shared" si="14"/>
        <v>1.251777289127828</v>
      </c>
      <c r="G305" s="5">
        <f>AVERAGE($E282:E304)</f>
        <v>-1.9128569319551594E-3</v>
      </c>
      <c r="H305" s="5">
        <f>STDEV($E282:E304)</f>
        <v>5.1369592585412786E-3</v>
      </c>
      <c r="I305" s="2"/>
      <c r="J305" s="6"/>
    </row>
    <row r="306" spans="1:10" x14ac:dyDescent="0.15">
      <c r="A306" s="2">
        <v>40725</v>
      </c>
      <c r="B306" s="3">
        <v>142.333</v>
      </c>
      <c r="C306" s="1">
        <v>253.08500000000001</v>
      </c>
      <c r="D306" s="1">
        <f t="shared" si="12"/>
        <v>0.56239208171167787</v>
      </c>
      <c r="E306" s="5">
        <f t="shared" si="13"/>
        <v>4.7404788637861461E-4</v>
      </c>
      <c r="F306" s="7">
        <f t="shared" si="14"/>
        <v>0.45834057773485365</v>
      </c>
      <c r="G306" s="5">
        <f>AVERAGE($E283:E305)</f>
        <v>-1.8922720829842685E-3</v>
      </c>
      <c r="H306" s="5">
        <f>STDEV($E283:E305)</f>
        <v>5.1627983301355878E-3</v>
      </c>
      <c r="I306" s="2"/>
      <c r="J306" s="4"/>
    </row>
    <row r="307" spans="1:10" x14ac:dyDescent="0.15">
      <c r="A307" s="2">
        <v>40756</v>
      </c>
      <c r="B307" s="3">
        <v>141.77600000000001</v>
      </c>
      <c r="C307" s="1">
        <v>254.00299999999999</v>
      </c>
      <c r="D307" s="1">
        <f t="shared" si="12"/>
        <v>0.55816663582713599</v>
      </c>
      <c r="E307" s="5">
        <f t="shared" si="13"/>
        <v>-4.2254458845418785E-3</v>
      </c>
      <c r="F307" s="7">
        <f t="shared" si="14"/>
        <v>-0.45811272539322745</v>
      </c>
      <c r="G307" s="5">
        <f>AVERAGE($E284:E306)</f>
        <v>-1.8534705812021874E-3</v>
      </c>
      <c r="H307" s="5">
        <f>STDEV($E284:E306)</f>
        <v>5.1777110127287406E-3</v>
      </c>
      <c r="I307" s="2"/>
      <c r="J307" s="6"/>
    </row>
    <row r="308" spans="1:10" x14ac:dyDescent="0.15">
      <c r="A308" s="2">
        <v>40787</v>
      </c>
      <c r="B308" s="3">
        <v>140.15700000000001</v>
      </c>
      <c r="C308" s="1">
        <v>254.62799999999999</v>
      </c>
      <c r="D308" s="1">
        <f t="shared" si="12"/>
        <v>0.55043828644139692</v>
      </c>
      <c r="E308" s="5">
        <f t="shared" si="13"/>
        <v>-7.728349385739075E-3</v>
      </c>
      <c r="F308" s="7">
        <f t="shared" si="14"/>
        <v>-1.1321024366435466</v>
      </c>
      <c r="G308" s="5">
        <f>AVERAGE($E285:E307)</f>
        <v>-1.8621516576534851E-3</v>
      </c>
      <c r="H308" s="5">
        <f>STDEV($E285:E307)</f>
        <v>5.1816845704154412E-3</v>
      </c>
      <c r="I308" s="2"/>
      <c r="J308" s="6"/>
    </row>
    <row r="309" spans="1:10" x14ac:dyDescent="0.15">
      <c r="A309" s="2">
        <v>40817</v>
      </c>
      <c r="B309" s="3">
        <v>138.39700000000002</v>
      </c>
      <c r="C309" s="1">
        <v>255.65100000000001</v>
      </c>
      <c r="D309" s="1">
        <f t="shared" si="12"/>
        <v>0.5413512953205738</v>
      </c>
      <c r="E309" s="5">
        <f t="shared" si="13"/>
        <v>-9.086991120823118E-3</v>
      </c>
      <c r="F309" s="7">
        <f t="shared" si="14"/>
        <v>-1.3303486886972737</v>
      </c>
      <c r="G309" s="5">
        <f>AVERAGE($E286:E308)</f>
        <v>-2.0247479509158659E-3</v>
      </c>
      <c r="H309" s="5">
        <f>STDEV($E286:E308)</f>
        <v>5.3085655136194858E-3</v>
      </c>
      <c r="I309" s="2"/>
      <c r="J309" s="4"/>
    </row>
    <row r="310" spans="1:10" x14ac:dyDescent="0.15">
      <c r="A310" s="2">
        <v>40848</v>
      </c>
      <c r="B310" s="3">
        <v>136.65299999999999</v>
      </c>
      <c r="C310" s="1">
        <v>256.36700000000002</v>
      </c>
      <c r="D310" s="1">
        <f t="shared" si="12"/>
        <v>0.533036623278347</v>
      </c>
      <c r="E310" s="5">
        <f t="shared" si="13"/>
        <v>-8.3146720422268006E-3</v>
      </c>
      <c r="F310" s="7">
        <f t="shared" si="14"/>
        <v>-1.0903681745098024</v>
      </c>
      <c r="G310" s="5">
        <f>AVERAGE($E287:E309)</f>
        <v>-2.3077164912665886E-3</v>
      </c>
      <c r="H310" s="5">
        <f>STDEV($E287:E309)</f>
        <v>5.509107557785024E-3</v>
      </c>
      <c r="I310" s="2"/>
      <c r="J310" s="6"/>
    </row>
    <row r="311" spans="1:10" x14ac:dyDescent="0.15">
      <c r="A311" s="2">
        <v>40878</v>
      </c>
      <c r="B311" s="3">
        <v>135.15700000000001</v>
      </c>
      <c r="C311" s="1">
        <v>257.18900000000002</v>
      </c>
      <c r="D311" s="1">
        <f t="shared" si="12"/>
        <v>0.52551625458320539</v>
      </c>
      <c r="E311" s="5">
        <f t="shared" si="13"/>
        <v>-7.5203686951416104E-3</v>
      </c>
      <c r="F311" s="7">
        <f t="shared" si="14"/>
        <v>-0.90532141404780209</v>
      </c>
      <c r="G311" s="5">
        <f>AVERAGE($E288:E310)</f>
        <v>-2.435563097305068E-3</v>
      </c>
      <c r="H311" s="5">
        <f>STDEV($E288:E310)</f>
        <v>5.6165749742975351E-3</v>
      </c>
      <c r="I311" s="2"/>
      <c r="J311" s="6"/>
    </row>
    <row r="312" spans="1:10" x14ac:dyDescent="0.15">
      <c r="A312" s="2">
        <v>40909</v>
      </c>
      <c r="B312" s="3">
        <v>134.16399999999999</v>
      </c>
      <c r="C312" s="1">
        <v>257.714</v>
      </c>
      <c r="D312" s="1">
        <f t="shared" si="12"/>
        <v>0.52059259489201204</v>
      </c>
      <c r="E312" s="5">
        <f t="shared" si="13"/>
        <v>-4.9236596911933495E-3</v>
      </c>
      <c r="F312" s="7">
        <f t="shared" si="14"/>
        <v>-0.4379144258670139</v>
      </c>
      <c r="G312" s="5">
        <f>AVERAGE($E289:E311)</f>
        <v>-2.4560230347181562E-3</v>
      </c>
      <c r="H312" s="5">
        <f>STDEV($E289:E311)</f>
        <v>5.6349745765730186E-3</v>
      </c>
      <c r="I312" s="2"/>
      <c r="J312" s="4"/>
    </row>
    <row r="313" spans="1:10" x14ac:dyDescent="0.15">
      <c r="A313" s="2">
        <v>40940</v>
      </c>
      <c r="B313" s="3">
        <v>134</v>
      </c>
      <c r="C313" s="1">
        <v>258.18400000000003</v>
      </c>
      <c r="D313" s="1">
        <f t="shared" si="12"/>
        <v>0.51900969850959</v>
      </c>
      <c r="E313" s="5">
        <f t="shared" si="13"/>
        <v>-1.5828963824220388E-3</v>
      </c>
      <c r="F313" s="7">
        <f t="shared" si="14"/>
        <v>0.13686038091035901</v>
      </c>
      <c r="G313" s="5">
        <f>AVERAGE($E290:E312)</f>
        <v>-2.3430552930253693E-3</v>
      </c>
      <c r="H313" s="5">
        <f>STDEV($E290:E312)</f>
        <v>5.5542656358761738E-3</v>
      </c>
      <c r="I313" s="2"/>
      <c r="J313" s="6"/>
    </row>
    <row r="314" spans="1:10" x14ac:dyDescent="0.15">
      <c r="A314" s="2">
        <v>40969</v>
      </c>
      <c r="B314" s="3">
        <v>135.87200000000001</v>
      </c>
      <c r="C314" s="1">
        <v>258.56900000000002</v>
      </c>
      <c r="D314" s="1">
        <f t="shared" si="12"/>
        <v>0.52547675862148979</v>
      </c>
      <c r="E314" s="5">
        <f t="shared" si="13"/>
        <v>6.4670601118997917E-3</v>
      </c>
      <c r="F314" s="7">
        <f t="shared" si="14"/>
        <v>1.6371562141338636</v>
      </c>
      <c r="G314" s="5">
        <f>AVERAGE($E291:E313)</f>
        <v>-2.4989135554211281E-3</v>
      </c>
      <c r="H314" s="5">
        <f>STDEV($E291:E313)</f>
        <v>5.476553544442527E-3</v>
      </c>
      <c r="I314" s="2"/>
      <c r="J314" s="6"/>
    </row>
    <row r="315" spans="1:10" x14ac:dyDescent="0.15">
      <c r="A315" s="2">
        <v>41000</v>
      </c>
      <c r="B315" s="3">
        <v>138.477</v>
      </c>
      <c r="C315" s="1">
        <v>258.92200000000003</v>
      </c>
      <c r="D315" s="1">
        <f t="shared" si="12"/>
        <v>0.53482129753362018</v>
      </c>
      <c r="E315" s="5">
        <f t="shared" si="13"/>
        <v>9.3445389121303846E-3</v>
      </c>
      <c r="F315" s="7">
        <f t="shared" si="14"/>
        <v>2.2003728868128061</v>
      </c>
      <c r="G315" s="5">
        <f>AVERAGE($E292:E314)</f>
        <v>-2.5402968849668824E-3</v>
      </c>
      <c r="H315" s="5">
        <f>STDEV($E292:E314)</f>
        <v>5.4012826045644483E-3</v>
      </c>
      <c r="I315" s="2"/>
      <c r="J315" s="4"/>
    </row>
    <row r="316" spans="1:10" x14ac:dyDescent="0.15">
      <c r="A316" s="2">
        <v>41030</v>
      </c>
      <c r="B316" s="3">
        <v>141.05100000000002</v>
      </c>
      <c r="C316" s="1">
        <v>259.23099999999999</v>
      </c>
      <c r="D316" s="1">
        <f t="shared" si="12"/>
        <v>0.54411316547789434</v>
      </c>
      <c r="E316" s="5">
        <f t="shared" si="13"/>
        <v>9.2918679442741681E-3</v>
      </c>
      <c r="F316" s="7">
        <f t="shared" si="14"/>
        <v>2.0835205112929356</v>
      </c>
      <c r="G316" s="5">
        <f>AVERAGE($E293:E315)</f>
        <v>-2.4282865908525908E-3</v>
      </c>
      <c r="H316" s="5">
        <f>STDEV($E293:E315)</f>
        <v>5.6251687812056998E-3</v>
      </c>
      <c r="I316" s="2"/>
      <c r="J316" s="6"/>
    </row>
    <row r="317" spans="1:10" x14ac:dyDescent="0.15">
      <c r="A317" s="2">
        <v>41061</v>
      </c>
      <c r="B317" s="3">
        <v>143.16999999999999</v>
      </c>
      <c r="C317" s="1">
        <v>259.40699999999998</v>
      </c>
      <c r="D317" s="1">
        <f t="shared" si="12"/>
        <v>0.55191263150184844</v>
      </c>
      <c r="E317" s="5">
        <f t="shared" si="13"/>
        <v>7.7994660239540936E-3</v>
      </c>
      <c r="F317" s="7">
        <f t="shared" si="14"/>
        <v>1.6395978883286835</v>
      </c>
      <c r="G317" s="5">
        <f>AVERAGE($E294:E316)</f>
        <v>-2.1326025770960501E-3</v>
      </c>
      <c r="H317" s="5">
        <f>STDEV($E294:E316)</f>
        <v>6.0576246601380737E-3</v>
      </c>
      <c r="I317" s="2"/>
      <c r="J317" s="6"/>
    </row>
    <row r="318" spans="1:10" x14ac:dyDescent="0.15">
      <c r="A318" s="2">
        <v>41091</v>
      </c>
      <c r="B318" s="3">
        <v>144.28</v>
      </c>
      <c r="C318" s="1">
        <v>260.10700000000003</v>
      </c>
      <c r="D318" s="1">
        <f t="shared" si="12"/>
        <v>0.55469479867900517</v>
      </c>
      <c r="E318" s="5">
        <f t="shared" si="13"/>
        <v>2.7821671771567358E-3</v>
      </c>
      <c r="F318" s="7">
        <f t="shared" si="14"/>
        <v>0.70900877403273466</v>
      </c>
      <c r="G318" s="5">
        <f>AVERAGE($E295:E317)</f>
        <v>-1.7553914161247723E-3</v>
      </c>
      <c r="H318" s="5">
        <f>STDEV($E295:E317)</f>
        <v>6.3998623987014452E-3</v>
      </c>
      <c r="I318" s="2"/>
      <c r="J318" s="4"/>
    </row>
    <row r="319" spans="1:10" x14ac:dyDescent="0.15">
      <c r="A319" s="2">
        <v>41122</v>
      </c>
      <c r="B319" s="3">
        <v>144.70400000000001</v>
      </c>
      <c r="C319" s="1">
        <v>260.67700000000002</v>
      </c>
      <c r="D319" s="1">
        <f t="shared" si="12"/>
        <v>0.55510842920549186</v>
      </c>
      <c r="E319" s="5">
        <f t="shared" si="13"/>
        <v>4.1363052648668575E-4</v>
      </c>
      <c r="F319" s="7">
        <f t="shared" si="14"/>
        <v>0.2887374905164013</v>
      </c>
      <c r="G319" s="5">
        <f>AVERAGE($E296:E318)</f>
        <v>-1.4462867301352151E-3</v>
      </c>
      <c r="H319" s="5">
        <f>STDEV($E296:E318)</f>
        <v>6.4415509509883027E-3</v>
      </c>
      <c r="I319" s="2"/>
      <c r="J319" s="6"/>
    </row>
    <row r="320" spans="1:10" x14ac:dyDescent="0.15">
      <c r="A320" s="2">
        <v>41153</v>
      </c>
      <c r="B320" s="3">
        <v>144.35900000000001</v>
      </c>
      <c r="C320" s="1">
        <v>261.42099999999999</v>
      </c>
      <c r="D320" s="1">
        <f t="shared" si="12"/>
        <v>0.55220888910990318</v>
      </c>
      <c r="E320" s="5">
        <f t="shared" si="13"/>
        <v>-2.8995400955886819E-3</v>
      </c>
      <c r="F320" s="7">
        <f t="shared" si="14"/>
        <v>-0.29012005474573466</v>
      </c>
      <c r="G320" s="5">
        <f>AVERAGE($E297:E319)</f>
        <v>-1.0762374632435853E-3</v>
      </c>
      <c r="H320" s="5">
        <f>STDEV($E297:E319)</f>
        <v>6.2846487256562281E-3</v>
      </c>
      <c r="I320" s="2"/>
      <c r="J320" s="6"/>
    </row>
    <row r="321" spans="1:10" x14ac:dyDescent="0.15">
      <c r="A321" s="2">
        <v>41183</v>
      </c>
      <c r="B321" s="3">
        <v>143.97200000000001</v>
      </c>
      <c r="C321" s="1">
        <v>262.70699999999999</v>
      </c>
      <c r="D321" s="1">
        <f t="shared" si="12"/>
        <v>0.54803259905522128</v>
      </c>
      <c r="E321" s="5">
        <f t="shared" si="13"/>
        <v>-4.1762900546818971E-3</v>
      </c>
      <c r="F321" s="7">
        <f t="shared" si="14"/>
        <v>-0.52608465339094646</v>
      </c>
      <c r="G321" s="5">
        <f>AVERAGE($E298:E320)</f>
        <v>-9.2066268879094175E-4</v>
      </c>
      <c r="H321" s="5">
        <f>STDEV($E298:E320)</f>
        <v>6.1884096882628857E-3</v>
      </c>
      <c r="I321" s="2"/>
      <c r="J321" s="4"/>
    </row>
    <row r="322" spans="1:10" x14ac:dyDescent="0.15">
      <c r="A322" s="2">
        <v>41214</v>
      </c>
      <c r="B322" s="3">
        <v>143.96799999999999</v>
      </c>
      <c r="C322" s="1">
        <v>263.36500000000001</v>
      </c>
      <c r="D322" s="1">
        <f t="shared" si="12"/>
        <v>0.54664818787614144</v>
      </c>
      <c r="E322" s="5">
        <f t="shared" si="13"/>
        <v>-1.3844111790798364E-3</v>
      </c>
      <c r="F322" s="7">
        <f t="shared" si="14"/>
        <v>-9.4828737373131522E-2</v>
      </c>
      <c r="G322" s="5">
        <f>AVERAGE($E299:E321)</f>
        <v>-8.0612981040808205E-4</v>
      </c>
      <c r="H322" s="5">
        <f>STDEV($E299:E321)</f>
        <v>6.098165858692565E-3</v>
      </c>
      <c r="I322" s="2"/>
      <c r="J322" s="4"/>
    </row>
    <row r="323" spans="1:10" x14ac:dyDescent="0.15">
      <c r="A323" s="2">
        <v>41244</v>
      </c>
      <c r="B323" s="3">
        <v>143.875</v>
      </c>
      <c r="C323" s="1">
        <v>264.09800000000001</v>
      </c>
      <c r="D323" s="1">
        <f t="shared" si="12"/>
        <v>0.54477883210020517</v>
      </c>
      <c r="E323" s="5">
        <f t="shared" si="13"/>
        <v>-1.8693557759362767E-3</v>
      </c>
      <c r="F323" s="7">
        <f t="shared" si="14"/>
        <v>-0.21293624350317744</v>
      </c>
      <c r="G323" s="5">
        <f>AVERAGE($E300:E322)</f>
        <v>-5.9503715913459317E-4</v>
      </c>
      <c r="H323" s="5">
        <f>STDEV($E300:E322)</f>
        <v>5.9845078312498173E-3</v>
      </c>
      <c r="I323" s="2"/>
      <c r="J323" s="4"/>
    </row>
    <row r="324" spans="1:10" x14ac:dyDescent="0.15">
      <c r="A324" s="2">
        <v>41275</v>
      </c>
      <c r="B324" s="3">
        <v>144.31399999999999</v>
      </c>
      <c r="C324" s="1">
        <v>264.7</v>
      </c>
      <c r="D324" s="1">
        <f t="shared" si="12"/>
        <v>0.5451983377408387</v>
      </c>
      <c r="E324" s="5">
        <f t="shared" si="13"/>
        <v>4.1950564063353291E-4</v>
      </c>
      <c r="F324" s="7">
        <f t="shared" si="14"/>
        <v>0.13217852581830089</v>
      </c>
      <c r="G324" s="5">
        <f>AVERAGE($E301:E323)</f>
        <v>-3.4674081837628699E-4</v>
      </c>
      <c r="H324" s="5">
        <f>STDEV($E301:E323)</f>
        <v>5.7970570806875239E-3</v>
      </c>
      <c r="I324" s="2"/>
      <c r="J324" s="4"/>
    </row>
    <row r="325" spans="1:10" x14ac:dyDescent="0.15">
      <c r="A325" s="2">
        <v>41306</v>
      </c>
      <c r="B325" s="3">
        <v>145.16</v>
      </c>
      <c r="C325" s="1">
        <v>265.25599999999997</v>
      </c>
      <c r="D325" s="1">
        <f t="shared" si="12"/>
        <v>0.54724492565672411</v>
      </c>
      <c r="E325" s="5">
        <f t="shared" si="13"/>
        <v>2.0465879158854117E-3</v>
      </c>
      <c r="F325" s="7">
        <f t="shared" si="14"/>
        <v>0.37418428136849241</v>
      </c>
      <c r="G325" s="5">
        <f>AVERAGE($E302:E324)</f>
        <v>-7.7217305162790168E-5</v>
      </c>
      <c r="H325" s="5">
        <f>STDEV($E302:E324)</f>
        <v>5.6758269301983386E-3</v>
      </c>
      <c r="I325" s="2"/>
      <c r="J325" s="4"/>
    </row>
    <row r="326" spans="1:10" x14ac:dyDescent="0.15">
      <c r="A326" s="2">
        <v>41334</v>
      </c>
      <c r="B326" s="3">
        <v>147.96</v>
      </c>
      <c r="C326" s="1">
        <v>265.82100000000003</v>
      </c>
      <c r="D326" s="1">
        <f t="shared" si="12"/>
        <v>0.55661516584468496</v>
      </c>
      <c r="E326" s="5">
        <f t="shared" si="13"/>
        <v>9.3702401879608432E-3</v>
      </c>
      <c r="F326" s="7">
        <f t="shared" si="14"/>
        <v>1.6403515366883283</v>
      </c>
      <c r="G326" s="5">
        <f>AVERAGE($E303:E325)</f>
        <v>3.3292054988148074E-5</v>
      </c>
      <c r="H326" s="5">
        <f>STDEV($E303:E325)</f>
        <v>5.6920409583807053E-3</v>
      </c>
      <c r="I326" s="2"/>
      <c r="J326" s="4"/>
    </row>
    <row r="327" spans="1:10" x14ac:dyDescent="0.15">
      <c r="A327" s="2">
        <v>41365</v>
      </c>
      <c r="B327" s="3">
        <v>150.97399999999999</v>
      </c>
      <c r="C327" s="1">
        <v>265.98399999999998</v>
      </c>
      <c r="D327" s="1">
        <f t="shared" si="12"/>
        <v>0.56760557025986524</v>
      </c>
      <c r="E327" s="5">
        <f t="shared" si="13"/>
        <v>1.0990404415180288E-2</v>
      </c>
      <c r="F327" s="7">
        <f t="shared" si="14"/>
        <v>1.8192295478763769</v>
      </c>
      <c r="G327" s="5">
        <f>AVERAGE($E304:E326)</f>
        <v>2.1289709947474903E-4</v>
      </c>
      <c r="H327" s="5">
        <f>STDEV($E304:E326)</f>
        <v>5.924215186745586E-3</v>
      </c>
      <c r="I327" s="2"/>
      <c r="J327" s="4"/>
    </row>
    <row r="328" spans="1:10" x14ac:dyDescent="0.15">
      <c r="A328" s="2">
        <v>41395</v>
      </c>
      <c r="B328" s="3">
        <v>153.87</v>
      </c>
      <c r="C328" s="1">
        <v>266.55900000000003</v>
      </c>
      <c r="D328" s="1">
        <f t="shared" si="12"/>
        <v>0.57724556289601925</v>
      </c>
      <c r="E328" s="5">
        <f t="shared" si="13"/>
        <v>9.6399926361540045E-3</v>
      </c>
      <c r="F328" s="7">
        <f t="shared" si="14"/>
        <v>1.4733269247908916</v>
      </c>
      <c r="G328" s="5">
        <f>AVERAGE($E305:E327)</f>
        <v>4.4369601902729248E-4</v>
      </c>
      <c r="H328" s="5">
        <f>STDEV($E305:E327)</f>
        <v>6.2418574332590423E-3</v>
      </c>
      <c r="I328" s="2"/>
      <c r="J328" s="4"/>
    </row>
    <row r="329" spans="1:10" x14ac:dyDescent="0.15">
      <c r="A329" s="2">
        <v>41426</v>
      </c>
      <c r="B329" s="3">
        <v>156.44200000000001</v>
      </c>
      <c r="C329" s="1">
        <v>266.90499999999997</v>
      </c>
      <c r="D329" s="1">
        <f t="shared" si="12"/>
        <v>0.58613364305651827</v>
      </c>
      <c r="E329" s="5">
        <f t="shared" si="13"/>
        <v>8.8880801604990234E-3</v>
      </c>
      <c r="F329" s="7">
        <f t="shared" si="14"/>
        <v>1.2686493974087272</v>
      </c>
      <c r="G329" s="5">
        <f>AVERAGE($E306:E328)</f>
        <v>6.6641430742260836E-4</v>
      </c>
      <c r="H329" s="5">
        <f>STDEV($E306:E328)</f>
        <v>6.4806445893321931E-3</v>
      </c>
      <c r="I329" s="2"/>
      <c r="J329" s="4"/>
    </row>
    <row r="330" spans="1:10" x14ac:dyDescent="0.15">
      <c r="A330" s="2">
        <v>41456</v>
      </c>
      <c r="B330" s="3">
        <v>158.304</v>
      </c>
      <c r="C330" s="1">
        <v>267.48200000000003</v>
      </c>
      <c r="D330" s="1">
        <f t="shared" si="12"/>
        <v>0.5918304783125593</v>
      </c>
      <c r="E330" s="5">
        <f t="shared" si="13"/>
        <v>5.6968352560410329E-3</v>
      </c>
      <c r="F330" s="7">
        <f t="shared" si="14"/>
        <v>0.69590036236996777</v>
      </c>
      <c r="G330" s="5">
        <f>AVERAGE($E307:E329)</f>
        <v>1.0322417976017565E-3</v>
      </c>
      <c r="H330" s="5">
        <f>STDEV($E307:E329)</f>
        <v>6.7029616747913056E-3</v>
      </c>
      <c r="I330" s="2"/>
      <c r="J330" s="4"/>
    </row>
    <row r="331" spans="1:10" x14ac:dyDescent="0.15">
      <c r="A331" s="2">
        <v>41487</v>
      </c>
      <c r="B331" s="3">
        <v>159.41299999999998</v>
      </c>
      <c r="C331" s="1">
        <v>268.505</v>
      </c>
      <c r="D331" s="1">
        <f t="shared" si="12"/>
        <v>0.59370589002066998</v>
      </c>
      <c r="E331" s="5">
        <f t="shared" si="13"/>
        <v>1.8754117081106747E-3</v>
      </c>
      <c r="F331" s="7">
        <f t="shared" si="14"/>
        <v>6.1748850557951547E-2</v>
      </c>
      <c r="G331" s="5">
        <f>AVERAGE($E308:E330)</f>
        <v>1.4636453254531876E-3</v>
      </c>
      <c r="H331" s="5">
        <f>STDEV($E308:E330)</f>
        <v>6.6684056292034572E-3</v>
      </c>
      <c r="I331" s="2"/>
      <c r="J331" s="4"/>
    </row>
    <row r="332" spans="1:10" x14ac:dyDescent="0.15">
      <c r="A332" s="2">
        <v>41518</v>
      </c>
      <c r="B332" s="3">
        <v>159.68899999999999</v>
      </c>
      <c r="C332" s="1">
        <v>269.137</v>
      </c>
      <c r="D332" s="1">
        <f t="shared" si="12"/>
        <v>0.59333722230685482</v>
      </c>
      <c r="E332" s="5">
        <f t="shared" si="13"/>
        <v>-3.6866771381516283E-4</v>
      </c>
      <c r="F332" s="7">
        <f t="shared" si="14"/>
        <v>-0.35374020328130129</v>
      </c>
      <c r="G332" s="5">
        <f>AVERAGE($E309:E331)</f>
        <v>1.8812001556205678E-3</v>
      </c>
      <c r="H332" s="5">
        <f>STDEV($E309:E331)</f>
        <v>6.3602266538151757E-3</v>
      </c>
      <c r="I332" s="2"/>
      <c r="J332" s="4"/>
    </row>
    <row r="333" spans="1:10" x14ac:dyDescent="0.15">
      <c r="A333" s="2">
        <v>41548</v>
      </c>
      <c r="B333" s="3">
        <v>159.566</v>
      </c>
      <c r="C333" s="1">
        <v>269.95999999999998</v>
      </c>
      <c r="D333" s="1">
        <f t="shared" ref="D333:D396" si="15">B333/C333</f>
        <v>0.59107275151874361</v>
      </c>
      <c r="E333" s="5">
        <f t="shared" si="13"/>
        <v>-2.2644707881112058E-3</v>
      </c>
      <c r="F333" s="7">
        <f t="shared" si="14"/>
        <v>-0.76411912901688084</v>
      </c>
      <c r="G333" s="5">
        <f>AVERAGE($E310:E332)</f>
        <v>2.2602576950556965E-3</v>
      </c>
      <c r="H333" s="5">
        <f>STDEV($E310:E332)</f>
        <v>5.9214961533399103E-3</v>
      </c>
      <c r="I333" s="2"/>
      <c r="J333" s="4"/>
    </row>
    <row r="334" spans="1:10" x14ac:dyDescent="0.15">
      <c r="A334" s="2">
        <v>41579</v>
      </c>
      <c r="B334" s="3">
        <v>159.369</v>
      </c>
      <c r="C334" s="1">
        <v>270.69799999999998</v>
      </c>
      <c r="D334" s="1">
        <f t="shared" si="15"/>
        <v>0.58873357025171968</v>
      </c>
      <c r="E334" s="5">
        <f t="shared" ref="E334:E397" si="16">D334-D333</f>
        <v>-2.3391812670239265E-3</v>
      </c>
      <c r="F334" s="7">
        <f t="shared" si="14"/>
        <v>-0.87560263332320876</v>
      </c>
      <c r="G334" s="5">
        <f>AVERAGE($E311:E333)</f>
        <v>2.5233099234955049E-3</v>
      </c>
      <c r="H334" s="5">
        <f>STDEV($E311:E333)</f>
        <v>5.5533080937235531E-3</v>
      </c>
      <c r="I334" s="2"/>
      <c r="J334" s="4"/>
    </row>
    <row r="335" spans="1:10" x14ac:dyDescent="0.15">
      <c r="A335" s="2">
        <v>41609</v>
      </c>
      <c r="B335" s="3">
        <v>159.28899999999999</v>
      </c>
      <c r="C335" s="1">
        <v>271.68799999999999</v>
      </c>
      <c r="D335" s="1">
        <f t="shared" si="15"/>
        <v>0.58629383704837901</v>
      </c>
      <c r="E335" s="5">
        <f t="shared" si="16"/>
        <v>-2.4397332033406771E-3</v>
      </c>
      <c r="F335" s="7">
        <f t="shared" si="14"/>
        <v>-0.99343294419908346</v>
      </c>
      <c r="G335" s="5">
        <f>AVERAGE($E312:E334)</f>
        <v>2.748578942109317E-3</v>
      </c>
      <c r="H335" s="5">
        <f>STDEV($E312:E334)</f>
        <v>5.2226093122297937E-3</v>
      </c>
      <c r="I335" s="2"/>
      <c r="J335" s="4"/>
    </row>
    <row r="336" spans="1:10" x14ac:dyDescent="0.15">
      <c r="A336" s="2">
        <v>41640</v>
      </c>
      <c r="B336" s="3">
        <v>159.387</v>
      </c>
      <c r="C336" s="1">
        <v>272.31700000000001</v>
      </c>
      <c r="D336" s="1">
        <f t="shared" si="15"/>
        <v>0.5852994855260597</v>
      </c>
      <c r="E336" s="5">
        <f t="shared" si="16"/>
        <v>-9.9435152231930335E-4</v>
      </c>
      <c r="F336" s="7">
        <f t="shared" si="14"/>
        <v>-0.75798276374680684</v>
      </c>
      <c r="G336" s="5">
        <f>AVERAGE($E313:E335)</f>
        <v>2.8565757459289988E-3</v>
      </c>
      <c r="H336" s="5">
        <f>STDEV($E313:E335)</f>
        <v>5.0804945078337539E-3</v>
      </c>
      <c r="I336" s="2"/>
      <c r="J336" s="4"/>
    </row>
    <row r="337" spans="1:10" x14ac:dyDescent="0.15">
      <c r="A337" s="2">
        <v>41671</v>
      </c>
      <c r="B337" s="3">
        <v>159.89700000000002</v>
      </c>
      <c r="C337" s="1">
        <v>272.733</v>
      </c>
      <c r="D337" s="1">
        <f t="shared" si="15"/>
        <v>0.58627668818954803</v>
      </c>
      <c r="E337" s="5">
        <f t="shared" si="16"/>
        <v>9.7720266348833018E-4</v>
      </c>
      <c r="F337" s="7">
        <f t="shared" si="14"/>
        <v>-0.37658241900563583</v>
      </c>
      <c r="G337" s="5">
        <f>AVERAGE($E314:E336)</f>
        <v>2.8821646528899873E-3</v>
      </c>
      <c r="H337" s="5">
        <f>STDEV($E314:E336)</f>
        <v>5.0585526388398604E-3</v>
      </c>
      <c r="I337" s="2"/>
      <c r="J337" s="4"/>
    </row>
    <row r="338" spans="1:10" x14ac:dyDescent="0.15">
      <c r="A338" s="2">
        <v>41699</v>
      </c>
      <c r="B338" s="3">
        <v>161.215</v>
      </c>
      <c r="C338" s="1">
        <v>273.48599999999999</v>
      </c>
      <c r="D338" s="1">
        <f t="shared" si="15"/>
        <v>0.5894817284979853</v>
      </c>
      <c r="E338" s="5">
        <f t="shared" si="16"/>
        <v>3.2050403084372681E-3</v>
      </c>
      <c r="F338" s="7">
        <f t="shared" si="14"/>
        <v>0.11206633602204061</v>
      </c>
      <c r="G338" s="5">
        <f>AVERAGE($E315:E337)</f>
        <v>2.6434751986112279E-3</v>
      </c>
      <c r="H338" s="5">
        <f>STDEV($E315:E337)</f>
        <v>5.0110062464752535E-3</v>
      </c>
      <c r="I338" s="2"/>
      <c r="J338" s="4"/>
    </row>
    <row r="339" spans="1:10" x14ac:dyDescent="0.15">
      <c r="A339" s="2">
        <v>41730</v>
      </c>
      <c r="B339" s="3">
        <v>162.99299999999999</v>
      </c>
      <c r="C339" s="1">
        <v>274.10000000000002</v>
      </c>
      <c r="D339" s="1">
        <f t="shared" si="15"/>
        <v>0.59464793870850052</v>
      </c>
      <c r="E339" s="5">
        <f t="shared" si="16"/>
        <v>5.1662102105152208E-3</v>
      </c>
      <c r="F339" s="7">
        <f t="shared" si="14"/>
        <v>0.58157355494815943</v>
      </c>
      <c r="G339" s="5">
        <f>AVERAGE($E316:E338)</f>
        <v>2.3765404767115274E-3</v>
      </c>
      <c r="H339" s="5">
        <f>STDEV($E316:E338)</f>
        <v>4.7967616650869899E-3</v>
      </c>
      <c r="I339" s="2"/>
      <c r="J339" s="4"/>
    </row>
    <row r="340" spans="1:10" x14ac:dyDescent="0.15">
      <c r="A340" s="2">
        <v>41760</v>
      </c>
      <c r="B340" s="3">
        <v>164.70500000000001</v>
      </c>
      <c r="C340" s="1">
        <v>274.70999999999998</v>
      </c>
      <c r="D340" s="1">
        <f t="shared" si="15"/>
        <v>0.59955953551017449</v>
      </c>
      <c r="E340" s="5">
        <f t="shared" si="16"/>
        <v>4.9115968016739675E-3</v>
      </c>
      <c r="F340" s="7">
        <f t="shared" si="14"/>
        <v>0.59015952533168403</v>
      </c>
      <c r="G340" s="5">
        <f>AVERAGE($E317:E339)</f>
        <v>2.1971640535046163E-3</v>
      </c>
      <c r="H340" s="5">
        <f>STDEV($E317:E339)</f>
        <v>4.5994898525848144E-3</v>
      </c>
      <c r="I340" s="2"/>
      <c r="J340" s="4"/>
    </row>
    <row r="341" spans="1:10" x14ac:dyDescent="0.15">
      <c r="A341" s="2">
        <v>41791</v>
      </c>
      <c r="B341" s="3">
        <v>166.23</v>
      </c>
      <c r="C341" s="1">
        <v>275.32100000000003</v>
      </c>
      <c r="D341" s="1">
        <f t="shared" si="15"/>
        <v>0.60376796539312283</v>
      </c>
      <c r="E341" s="5">
        <f t="shared" si="16"/>
        <v>4.2084298829483391E-3</v>
      </c>
      <c r="F341" s="7">
        <f t="shared" si="14"/>
        <v>0.47724688054270209</v>
      </c>
      <c r="G341" s="5">
        <f>AVERAGE($E318:E340)</f>
        <v>2.0716045221011326E-3</v>
      </c>
      <c r="H341" s="5">
        <f>STDEV($E318:E340)</f>
        <v>4.4774003727741747E-3</v>
      </c>
      <c r="I341" s="2"/>
      <c r="J341" s="4"/>
    </row>
    <row r="342" spans="1:10" x14ac:dyDescent="0.15">
      <c r="A342" s="2">
        <v>41821</v>
      </c>
      <c r="B342" s="3">
        <v>167.149</v>
      </c>
      <c r="C342" s="1">
        <v>276.24799999999999</v>
      </c>
      <c r="D342" s="1">
        <f t="shared" si="15"/>
        <v>0.60506863398106048</v>
      </c>
      <c r="E342" s="5">
        <f t="shared" si="16"/>
        <v>1.3006685879376478E-3</v>
      </c>
      <c r="F342" s="7">
        <f t="shared" si="14"/>
        <v>-0.1852014595931879</v>
      </c>
      <c r="G342" s="5">
        <f>AVERAGE($E319:E341)</f>
        <v>2.133615944092072E-3</v>
      </c>
      <c r="H342" s="5">
        <f>STDEV($E319:E341)</f>
        <v>4.4975204730247267E-3</v>
      </c>
      <c r="I342" s="2"/>
      <c r="J342" s="4"/>
    </row>
    <row r="343" spans="1:10" x14ac:dyDescent="0.15">
      <c r="A343" s="2">
        <v>41852</v>
      </c>
      <c r="B343" s="3">
        <v>167.46400000000003</v>
      </c>
      <c r="C343" s="1">
        <v>277.048</v>
      </c>
      <c r="D343" s="1">
        <f t="shared" si="15"/>
        <v>0.60445843319569181</v>
      </c>
      <c r="E343" s="5">
        <f t="shared" si="16"/>
        <v>-6.1020078536866418E-4</v>
      </c>
      <c r="F343" s="7">
        <f t="shared" si="14"/>
        <v>-0.62025242163767347</v>
      </c>
      <c r="G343" s="5">
        <f>AVERAGE($E320:E342)</f>
        <v>2.1721828163290702E-3</v>
      </c>
      <c r="H343" s="5">
        <f>STDEV($E320:E342)</f>
        <v>4.4858891390561813E-3</v>
      </c>
      <c r="I343" s="2"/>
      <c r="J343" s="4"/>
    </row>
    <row r="344" spans="1:10" x14ac:dyDescent="0.15">
      <c r="A344" s="2">
        <v>41883</v>
      </c>
      <c r="B344" s="3">
        <v>167.25799999999998</v>
      </c>
      <c r="C344" s="1">
        <v>277.99799999999999</v>
      </c>
      <c r="D344" s="1">
        <f t="shared" si="15"/>
        <v>0.60165181044467941</v>
      </c>
      <c r="E344" s="5">
        <f t="shared" si="16"/>
        <v>-2.8066227510123998E-3</v>
      </c>
      <c r="F344" s="7">
        <f t="shared" si="14"/>
        <v>-1.1560949408095662</v>
      </c>
      <c r="G344" s="5">
        <f>AVERAGE($E321:E343)</f>
        <v>2.2717193080777666E-3</v>
      </c>
      <c r="H344" s="5">
        <f>STDEV($E321:E343)</f>
        <v>4.3926686985880335E-3</v>
      </c>
      <c r="I344" s="2"/>
      <c r="J344" s="4"/>
    </row>
    <row r="345" spans="1:10" x14ac:dyDescent="0.15">
      <c r="A345" s="2">
        <v>41913</v>
      </c>
      <c r="B345" s="3">
        <v>166.929</v>
      </c>
      <c r="C345" s="1">
        <v>278.98500000000001</v>
      </c>
      <c r="D345" s="1">
        <f t="shared" si="15"/>
        <v>0.59834399698908536</v>
      </c>
      <c r="E345" s="5">
        <f t="shared" si="16"/>
        <v>-3.3078134555940553E-3</v>
      </c>
      <c r="F345" s="7">
        <f t="shared" si="14"/>
        <v>-1.3084379836560205</v>
      </c>
      <c r="G345" s="5">
        <f>AVERAGE($E322:E344)</f>
        <v>2.3312700604112232E-3</v>
      </c>
      <c r="H345" s="5">
        <f>STDEV($E322:E344)</f>
        <v>4.3097827993716781E-3</v>
      </c>
      <c r="I345" s="2"/>
      <c r="J345" s="4"/>
    </row>
    <row r="346" spans="1:10" x14ac:dyDescent="0.15">
      <c r="A346" s="2">
        <v>41944</v>
      </c>
      <c r="B346" s="3">
        <v>166.68099999999998</v>
      </c>
      <c r="C346" s="1">
        <v>280.12299999999999</v>
      </c>
      <c r="D346" s="1">
        <f t="shared" si="15"/>
        <v>0.59502789845889126</v>
      </c>
      <c r="E346" s="5">
        <f t="shared" si="16"/>
        <v>-3.3160985301941004E-3</v>
      </c>
      <c r="F346" s="7">
        <f t="shared" si="14"/>
        <v>-1.263678470100555</v>
      </c>
      <c r="G346" s="5">
        <f>AVERAGE($E323:E345)</f>
        <v>2.2476438744758222E-3</v>
      </c>
      <c r="H346" s="5">
        <f>STDEV($E323:E345)</f>
        <v>4.4028149060949002E-3</v>
      </c>
      <c r="I346" s="2"/>
      <c r="J346" s="4"/>
    </row>
    <row r="347" spans="1:10" x14ac:dyDescent="0.15">
      <c r="A347" s="2">
        <v>41974</v>
      </c>
      <c r="B347" s="3">
        <v>166.49</v>
      </c>
      <c r="C347" s="1">
        <v>280.87400000000002</v>
      </c>
      <c r="D347" s="1">
        <f t="shared" si="15"/>
        <v>0.59275689455058134</v>
      </c>
      <c r="E347" s="5">
        <f t="shared" si="16"/>
        <v>-2.2710039083099209E-3</v>
      </c>
      <c r="F347" s="7">
        <f t="shared" si="14"/>
        <v>-0.99590548148445923</v>
      </c>
      <c r="G347" s="5">
        <f>AVERAGE($E324:E346)</f>
        <v>2.1847420155950473E-3</v>
      </c>
      <c r="H347" s="5">
        <f>STDEV($E324:E346)</f>
        <v>4.474065066158087E-3</v>
      </c>
      <c r="I347" s="2"/>
      <c r="J347" s="4"/>
    </row>
    <row r="348" spans="1:10" x14ac:dyDescent="0.15">
      <c r="A348" s="2">
        <v>42005</v>
      </c>
      <c r="B348" s="3">
        <v>166.28799999999998</v>
      </c>
      <c r="C348" s="1">
        <v>281.572</v>
      </c>
      <c r="D348" s="1">
        <f t="shared" si="15"/>
        <v>0.59057008509368825</v>
      </c>
      <c r="E348" s="5">
        <f t="shared" si="16"/>
        <v>-2.1868094568930907E-3</v>
      </c>
      <c r="F348" s="7">
        <f t="shared" si="14"/>
        <v>-0.93369070287903899</v>
      </c>
      <c r="G348" s="5">
        <f>AVERAGE($E325:E347)</f>
        <v>2.0677633395540275E-3</v>
      </c>
      <c r="H348" s="5">
        <f>STDEV($E325:E347)</f>
        <v>4.5567261014039509E-3</v>
      </c>
      <c r="I348" s="2"/>
      <c r="J348" s="4"/>
    </row>
    <row r="349" spans="1:10" x14ac:dyDescent="0.15">
      <c r="A349" s="2">
        <v>42036</v>
      </c>
      <c r="B349" s="3">
        <v>166.67599999999999</v>
      </c>
      <c r="C349" s="1">
        <v>282.38900000000001</v>
      </c>
      <c r="D349" s="1">
        <f t="shared" si="15"/>
        <v>0.59023545534705668</v>
      </c>
      <c r="E349" s="5">
        <f t="shared" si="16"/>
        <v>-3.3462974663156508E-4</v>
      </c>
      <c r="F349" s="7">
        <f t="shared" si="14"/>
        <v>-0.47785027699799565</v>
      </c>
      <c r="G349" s="5">
        <f>AVERAGE($E326:E348)</f>
        <v>1.8837025842158319E-3</v>
      </c>
      <c r="H349" s="5">
        <f>STDEV($E326:E348)</f>
        <v>4.6423167205921741E-3</v>
      </c>
      <c r="I349" s="2"/>
      <c r="J349" s="4"/>
    </row>
    <row r="350" spans="1:10" x14ac:dyDescent="0.15">
      <c r="A350" s="2">
        <v>42064</v>
      </c>
      <c r="B350" s="3">
        <v>168.13200000000001</v>
      </c>
      <c r="C350" s="1">
        <v>283.13</v>
      </c>
      <c r="D350" s="1">
        <f t="shared" si="15"/>
        <v>0.59383322148836226</v>
      </c>
      <c r="E350" s="5">
        <f t="shared" si="16"/>
        <v>3.5977661413055806E-3</v>
      </c>
      <c r="F350" s="7">
        <f t="shared" si="14"/>
        <v>0.4895074049055807</v>
      </c>
      <c r="G350" s="5">
        <f>AVERAGE($E327:E349)</f>
        <v>1.4617517174944229E-3</v>
      </c>
      <c r="H350" s="5">
        <f>STDEV($E327:E349)</f>
        <v>4.3635998197477021E-3</v>
      </c>
      <c r="I350" s="2"/>
      <c r="J350" s="4"/>
    </row>
    <row r="351" spans="1:10" x14ac:dyDescent="0.15">
      <c r="A351" s="2">
        <v>42095</v>
      </c>
      <c r="B351" s="3">
        <v>170.00599999999997</v>
      </c>
      <c r="C351" s="1">
        <v>283.59800000000001</v>
      </c>
      <c r="D351" s="1">
        <f t="shared" si="15"/>
        <v>0.59946120917636925</v>
      </c>
      <c r="E351" s="5">
        <f t="shared" si="16"/>
        <v>5.6279876880069857E-3</v>
      </c>
      <c r="F351" s="7">
        <f t="shared" si="14"/>
        <v>1.1581930093133483</v>
      </c>
      <c r="G351" s="5">
        <f>AVERAGE($E328:E350)</f>
        <v>1.1403326621085661E-3</v>
      </c>
      <c r="H351" s="5">
        <f>STDEV($E328:E350)</f>
        <v>3.8747039481433162E-3</v>
      </c>
      <c r="I351" s="2"/>
      <c r="J351" s="4"/>
    </row>
    <row r="352" spans="1:10" x14ac:dyDescent="0.15">
      <c r="A352" s="2">
        <v>42125</v>
      </c>
      <c r="B352" s="3">
        <v>171.88299999999998</v>
      </c>
      <c r="C352" s="1">
        <v>284.245</v>
      </c>
      <c r="D352" s="1">
        <f t="shared" si="15"/>
        <v>0.60470017062745163</v>
      </c>
      <c r="E352" s="5">
        <f t="shared" si="16"/>
        <v>5.2389614510823801E-3</v>
      </c>
      <c r="F352" s="7">
        <f t="shared" si="14"/>
        <v>1.2031739001259472</v>
      </c>
      <c r="G352" s="5">
        <f>AVERAGE($E329:E351)</f>
        <v>9.6589766436304338E-4</v>
      </c>
      <c r="H352" s="5">
        <f>STDEV($E329:E351)</f>
        <v>3.55149308530715E-3</v>
      </c>
      <c r="I352" s="2"/>
      <c r="J352" s="4"/>
    </row>
    <row r="353" spans="1:10" x14ac:dyDescent="0.15">
      <c r="A353" s="2">
        <v>42156</v>
      </c>
      <c r="B353" s="3">
        <v>173.483</v>
      </c>
      <c r="C353" s="1">
        <v>285.03100000000001</v>
      </c>
      <c r="D353" s="1">
        <f t="shared" si="15"/>
        <v>0.60864607709336882</v>
      </c>
      <c r="E353" s="5">
        <f t="shared" si="16"/>
        <v>3.9459064659171927E-3</v>
      </c>
      <c r="F353" s="7">
        <f t="shared" si="14"/>
        <v>0.96567609010704658</v>
      </c>
      <c r="G353" s="5">
        <f>AVERAGE($E330:E352)</f>
        <v>8.0724032917101551E-4</v>
      </c>
      <c r="H353" s="5">
        <f>STDEV($E330:E352)</f>
        <v>3.2502266224674276E-3</v>
      </c>
      <c r="I353" s="2"/>
      <c r="J353" s="4"/>
    </row>
    <row r="354" spans="1:10" x14ac:dyDescent="0.15">
      <c r="A354" s="2">
        <v>42186</v>
      </c>
      <c r="B354" s="3">
        <v>174.52700000000002</v>
      </c>
      <c r="C354" s="1">
        <v>286.08999999999997</v>
      </c>
      <c r="D354" s="1">
        <f t="shared" si="15"/>
        <v>0.6100422943828866</v>
      </c>
      <c r="E354" s="5">
        <f t="shared" si="16"/>
        <v>1.396217289517776E-3</v>
      </c>
      <c r="F354" s="7">
        <f t="shared" si="14"/>
        <v>0.21118185715449025</v>
      </c>
      <c r="G354" s="5">
        <f>AVERAGE($E331:E353)</f>
        <v>7.3111299046997895E-4</v>
      </c>
      <c r="H354" s="5">
        <f>STDEV($E331:E353)</f>
        <v>3.149438630806431E-3</v>
      </c>
      <c r="I354" s="2"/>
      <c r="J354" s="4"/>
    </row>
    <row r="355" spans="1:10" x14ac:dyDescent="0.15">
      <c r="A355" s="2">
        <v>42217</v>
      </c>
      <c r="B355" s="3">
        <v>174.97400000000002</v>
      </c>
      <c r="C355" s="1">
        <v>287.06799999999998</v>
      </c>
      <c r="D355" s="1">
        <f t="shared" si="15"/>
        <v>0.60952108907993929</v>
      </c>
      <c r="E355" s="5">
        <f t="shared" si="16"/>
        <v>-5.2120530294730294E-4</v>
      </c>
      <c r="F355" s="7">
        <f t="shared" si="14"/>
        <v>-0.39180505453765407</v>
      </c>
      <c r="G355" s="5">
        <f>AVERAGE($E332:E354)</f>
        <v>7.1027845053115725E-4</v>
      </c>
      <c r="H355" s="5">
        <f>STDEV($E332:E354)</f>
        <v>3.1431032836767795E-3</v>
      </c>
      <c r="I355" s="2"/>
      <c r="J355" s="4"/>
    </row>
    <row r="356" spans="1:10" x14ac:dyDescent="0.15">
      <c r="A356" s="2">
        <v>42248</v>
      </c>
      <c r="B356" s="3">
        <v>175.08799999999999</v>
      </c>
      <c r="C356" s="1">
        <v>288.30599999999998</v>
      </c>
      <c r="D356" s="1">
        <f t="shared" si="15"/>
        <v>0.60729918905607239</v>
      </c>
      <c r="E356" s="5">
        <f t="shared" si="16"/>
        <v>-2.2219000238669073E-3</v>
      </c>
      <c r="F356" s="7">
        <f t="shared" si="14"/>
        <v>-0.93003120105113091</v>
      </c>
      <c r="G356" s="5">
        <f>AVERAGE($E333:E355)</f>
        <v>7.0364638143845552E-4</v>
      </c>
      <c r="H356" s="5">
        <f>STDEV($E333:E355)</f>
        <v>3.1456432880949368E-3</v>
      </c>
      <c r="I356" s="2"/>
      <c r="J356" s="4"/>
    </row>
    <row r="357" spans="1:10" x14ac:dyDescent="0.15">
      <c r="A357" s="2">
        <v>42278</v>
      </c>
      <c r="B357" s="3">
        <v>175.1</v>
      </c>
      <c r="C357" s="1">
        <v>289.428</v>
      </c>
      <c r="D357" s="1">
        <f t="shared" si="15"/>
        <v>0.60498638694252105</v>
      </c>
      <c r="E357" s="5">
        <f t="shared" si="16"/>
        <v>-2.3128021135513377E-3</v>
      </c>
      <c r="F357" s="7">
        <f t="shared" ref="F357:F402" si="17">(E357-G357)/H357</f>
        <v>-0.96007096969955985</v>
      </c>
      <c r="G357" s="5">
        <f>AVERAGE($E334:E356)</f>
        <v>7.0549728423168585E-4</v>
      </c>
      <c r="H357" s="5">
        <f>STDEV($E334:E356)</f>
        <v>3.1438294595320967E-3</v>
      </c>
      <c r="I357" s="2"/>
      <c r="J357" s="4"/>
    </row>
    <row r="358" spans="1:10" x14ac:dyDescent="0.15">
      <c r="A358" s="2">
        <v>42309</v>
      </c>
      <c r="B358" s="3">
        <v>175.20099999999999</v>
      </c>
      <c r="C358" s="1">
        <v>290.322</v>
      </c>
      <c r="D358" s="1">
        <f t="shared" si="15"/>
        <v>0.60347131805374721</v>
      </c>
      <c r="E358" s="5">
        <f t="shared" si="16"/>
        <v>-1.5150688887738406E-3</v>
      </c>
      <c r="F358" s="7">
        <f t="shared" si="17"/>
        <v>-0.70695017218351552</v>
      </c>
      <c r="G358" s="5">
        <f>AVERAGE($E335:E357)</f>
        <v>7.0664420394788536E-4</v>
      </c>
      <c r="H358" s="5">
        <f>STDEV($E335:E357)</f>
        <v>3.1426728221306617E-3</v>
      </c>
      <c r="I358" s="2"/>
      <c r="J358" s="4"/>
    </row>
    <row r="359" spans="1:10" x14ac:dyDescent="0.15">
      <c r="A359" s="2">
        <v>42339</v>
      </c>
      <c r="B359" s="3">
        <v>175.179</v>
      </c>
      <c r="C359" s="1">
        <v>291.20400000000001</v>
      </c>
      <c r="D359" s="1">
        <f t="shared" si="15"/>
        <v>0.60156797296740427</v>
      </c>
      <c r="E359" s="5">
        <f t="shared" si="16"/>
        <v>-1.9033450863429335E-3</v>
      </c>
      <c r="F359" s="7">
        <f t="shared" si="17"/>
        <v>-0.85316765133790107</v>
      </c>
      <c r="G359" s="5">
        <f>AVERAGE($E336:E358)</f>
        <v>7.4684700023340002E-4</v>
      </c>
      <c r="H359" s="5">
        <f>STDEV($E336:E358)</f>
        <v>3.1062969656906422E-3</v>
      </c>
      <c r="I359" s="2"/>
      <c r="J359" s="4"/>
    </row>
    <row r="360" spans="1:10" x14ac:dyDescent="0.15">
      <c r="A360" s="2">
        <v>42370</v>
      </c>
      <c r="B360" s="3">
        <v>175.095</v>
      </c>
      <c r="C360" s="1">
        <v>292.00400000000002</v>
      </c>
      <c r="D360" s="1">
        <f t="shared" si="15"/>
        <v>0.59963219681922164</v>
      </c>
      <c r="E360" s="5">
        <f t="shared" si="16"/>
        <v>-1.935776148182633E-3</v>
      </c>
      <c r="F360" s="7">
        <f t="shared" si="17"/>
        <v>-0.84306607824516711</v>
      </c>
      <c r="G360" s="5">
        <f>AVERAGE($E337:E359)</f>
        <v>7.0732554092802478E-4</v>
      </c>
      <c r="H360" s="5">
        <f>STDEV($E337:E359)</f>
        <v>3.1351062002307637E-3</v>
      </c>
      <c r="I360" s="2"/>
      <c r="J360" s="4"/>
    </row>
    <row r="361" spans="1:10" x14ac:dyDescent="0.15">
      <c r="A361" s="2">
        <v>42401</v>
      </c>
      <c r="B361" s="3">
        <v>175.334</v>
      </c>
      <c r="C361" s="1">
        <v>292.77699999999999</v>
      </c>
      <c r="D361" s="1">
        <f t="shared" si="15"/>
        <v>0.59886534802938762</v>
      </c>
      <c r="E361" s="5">
        <f t="shared" si="16"/>
        <v>-7.6684878983401816E-4</v>
      </c>
      <c r="F361" s="7">
        <f t="shared" si="17"/>
        <v>-0.42345730367914064</v>
      </c>
      <c r="G361" s="5">
        <f>AVERAGE($E338:E360)</f>
        <v>5.8067428824667858E-4</v>
      </c>
      <c r="H361" s="5">
        <f>STDEV($E338:E360)</f>
        <v>3.182193497131728E-3</v>
      </c>
      <c r="I361" s="2"/>
      <c r="J361" s="4"/>
    </row>
    <row r="362" spans="1:10" x14ac:dyDescent="0.15">
      <c r="A362" s="2">
        <v>42430</v>
      </c>
      <c r="B362" s="3">
        <v>176.648</v>
      </c>
      <c r="C362" s="1">
        <v>293.48899999999998</v>
      </c>
      <c r="D362" s="1">
        <f t="shared" si="15"/>
        <v>0.60188967899989443</v>
      </c>
      <c r="E362" s="5">
        <f t="shared" si="16"/>
        <v>3.0243309705068055E-3</v>
      </c>
      <c r="F362" s="7">
        <f t="shared" si="17"/>
        <v>0.83301813244763812</v>
      </c>
      <c r="G362" s="5">
        <f>AVERAGE($E339:E361)</f>
        <v>4.0798345788705743E-4</v>
      </c>
      <c r="H362" s="5">
        <f>STDEV($E339:E361)</f>
        <v>3.140804996563753E-3</v>
      </c>
      <c r="I362" s="2"/>
      <c r="J362" s="4"/>
    </row>
    <row r="363" spans="1:10" x14ac:dyDescent="0.15">
      <c r="A363" s="2">
        <v>42461</v>
      </c>
      <c r="B363" s="3">
        <v>178.53299999999999</v>
      </c>
      <c r="C363" s="1">
        <v>294.17500000000001</v>
      </c>
      <c r="D363" s="1">
        <f t="shared" si="15"/>
        <v>0.60689385569813881</v>
      </c>
      <c r="E363" s="5">
        <f t="shared" si="16"/>
        <v>5.0041766982443781E-3</v>
      </c>
      <c r="F363" s="7">
        <f t="shared" si="17"/>
        <v>1.5512911139285142</v>
      </c>
      <c r="G363" s="5">
        <f>AVERAGE($E340:E362)</f>
        <v>3.1485827353886544E-4</v>
      </c>
      <c r="H363" s="5">
        <f>STDEV($E340:E362)</f>
        <v>3.022848762944441E-3</v>
      </c>
      <c r="I363" s="2"/>
      <c r="J363" s="4"/>
    </row>
    <row r="364" spans="1:10" x14ac:dyDescent="0.15">
      <c r="A364" s="2">
        <v>42491</v>
      </c>
      <c r="B364" s="3">
        <v>180.38400000000001</v>
      </c>
      <c r="C364" s="1">
        <v>295.036</v>
      </c>
      <c r="D364" s="1">
        <f t="shared" si="15"/>
        <v>0.6113965753331797</v>
      </c>
      <c r="E364" s="5">
        <f t="shared" si="16"/>
        <v>4.5027196350408971E-3</v>
      </c>
      <c r="F364" s="7">
        <f t="shared" si="17"/>
        <v>1.3811218325626042</v>
      </c>
      <c r="G364" s="5">
        <f>AVERAGE($E341:E363)</f>
        <v>3.1888348643323115E-4</v>
      </c>
      <c r="H364" s="5">
        <f>STDEV($E341:E363)</f>
        <v>3.0293027377930604E-3</v>
      </c>
      <c r="I364" s="2"/>
      <c r="J364" s="4"/>
    </row>
    <row r="365" spans="1:10" x14ac:dyDescent="0.15">
      <c r="A365" s="2">
        <v>42522</v>
      </c>
      <c r="B365" s="3">
        <v>181.97099999999998</v>
      </c>
      <c r="C365" s="1">
        <v>295.90199999999999</v>
      </c>
      <c r="D365" s="1">
        <f t="shared" si="15"/>
        <v>0.61497049698886785</v>
      </c>
      <c r="E365" s="5">
        <f t="shared" si="16"/>
        <v>3.5739216556881503E-3</v>
      </c>
      <c r="F365" s="7">
        <f t="shared" si="17"/>
        <v>1.0640604373348579</v>
      </c>
      <c r="G365" s="5">
        <f>AVERAGE($E342:E364)</f>
        <v>3.3167869304595105E-4</v>
      </c>
      <c r="H365" s="5">
        <f>STDEV($E342:E364)</f>
        <v>3.0470477511249402E-3</v>
      </c>
      <c r="I365" s="2"/>
      <c r="J365" s="4"/>
    </row>
    <row r="366" spans="1:10" x14ac:dyDescent="0.15">
      <c r="A366" s="2">
        <v>42552</v>
      </c>
      <c r="B366" s="3">
        <v>183.09099999999998</v>
      </c>
      <c r="C366" s="1">
        <v>296.86200000000002</v>
      </c>
      <c r="D366" s="1">
        <f t="shared" si="15"/>
        <v>0.61675458630609492</v>
      </c>
      <c r="E366" s="5">
        <f t="shared" si="16"/>
        <v>1.7840893172270667E-3</v>
      </c>
      <c r="F366" s="7">
        <f t="shared" si="17"/>
        <v>0.43439511180559248</v>
      </c>
      <c r="G366" s="5">
        <f>AVERAGE($E343:E365)</f>
        <v>4.3051578294814682E-4</v>
      </c>
      <c r="H366" s="5">
        <f>STDEV($E343:E365)</f>
        <v>3.1159962382005186E-3</v>
      </c>
      <c r="I366" s="2"/>
      <c r="J366" s="4"/>
    </row>
    <row r="367" spans="1:10" x14ac:dyDescent="0.15">
      <c r="A367" s="2">
        <v>42583</v>
      </c>
      <c r="B367" s="3">
        <v>183.74099999999999</v>
      </c>
      <c r="C367" s="1">
        <v>297.916</v>
      </c>
      <c r="D367" s="1">
        <f t="shared" si="15"/>
        <v>0.61675438714268449</v>
      </c>
      <c r="E367" s="5">
        <f t="shared" si="16"/>
        <v>-1.9916341043035857E-7</v>
      </c>
      <c r="F367" s="7">
        <f t="shared" si="17"/>
        <v>-0.17143470594213148</v>
      </c>
      <c r="G367" s="5">
        <f>AVERAGE($E344:E366)</f>
        <v>5.3461535262622206E-4</v>
      </c>
      <c r="H367" s="5">
        <f>STDEV($E344:E366)</f>
        <v>3.1196397082932635E-3</v>
      </c>
      <c r="I367" s="2"/>
      <c r="J367" s="4"/>
    </row>
    <row r="368" spans="1:10" x14ac:dyDescent="0.15">
      <c r="A368" s="2">
        <v>42614</v>
      </c>
      <c r="B368" s="3">
        <v>184.03799999999998</v>
      </c>
      <c r="C368" s="1">
        <v>298.96199999999999</v>
      </c>
      <c r="D368" s="1">
        <f t="shared" si="15"/>
        <v>0.61558994119653998</v>
      </c>
      <c r="E368" s="5">
        <f t="shared" si="16"/>
        <v>-1.16444594614451E-3</v>
      </c>
      <c r="F368" s="7">
        <f t="shared" si="17"/>
        <v>-0.59967110320082539</v>
      </c>
      <c r="G368" s="5">
        <f>AVERAGE($E345:E367)</f>
        <v>6.5663376947848158E-4</v>
      </c>
      <c r="H368" s="5">
        <f>STDEV($E345:E367)</f>
        <v>3.0367975143420003E-3</v>
      </c>
      <c r="I368" s="2"/>
      <c r="J368" s="4"/>
    </row>
    <row r="369" spans="1:10" x14ac:dyDescent="0.15">
      <c r="A369" s="2">
        <v>42644</v>
      </c>
      <c r="B369" s="3">
        <v>184.12</v>
      </c>
      <c r="C369" s="1">
        <v>300.39999999999998</v>
      </c>
      <c r="D369" s="1">
        <f t="shared" si="15"/>
        <v>0.61291611185086559</v>
      </c>
      <c r="E369" s="5">
        <f t="shared" si="16"/>
        <v>-2.6738293456743945E-3</v>
      </c>
      <c r="F369" s="7">
        <f t="shared" si="17"/>
        <v>-1.1641172877831329</v>
      </c>
      <c r="G369" s="5">
        <f>AVERAGE($E346:E368)</f>
        <v>7.4982366119367917E-4</v>
      </c>
      <c r="H369" s="5">
        <f>STDEV($E346:E368)</f>
        <v>2.9409863102263941E-3</v>
      </c>
      <c r="I369" s="2"/>
      <c r="J369" s="4"/>
    </row>
    <row r="370" spans="1:10" x14ac:dyDescent="0.15">
      <c r="A370" s="2">
        <v>42675</v>
      </c>
      <c r="B370" s="3">
        <v>184.34</v>
      </c>
      <c r="C370" s="1">
        <v>301.58699999999999</v>
      </c>
      <c r="D370" s="1">
        <f t="shared" si="15"/>
        <v>0.61123324281219027</v>
      </c>
      <c r="E370" s="5">
        <f t="shared" si="16"/>
        <v>-1.6828690386753165E-3</v>
      </c>
      <c r="F370" s="7">
        <f t="shared" si="17"/>
        <v>-0.84748497471906525</v>
      </c>
      <c r="G370" s="5">
        <f>AVERAGE($E347:E369)</f>
        <v>7.7774840834670994E-4</v>
      </c>
      <c r="H370" s="5">
        <f>STDEV($E347:E369)</f>
        <v>2.9034348931527686E-3</v>
      </c>
      <c r="I370" s="2"/>
      <c r="J370" s="6"/>
    </row>
    <row r="371" spans="1:10" x14ac:dyDescent="0.15">
      <c r="A371" s="2">
        <v>42705</v>
      </c>
      <c r="B371" s="3">
        <v>184.517</v>
      </c>
      <c r="C371" s="1">
        <v>302.73500000000001</v>
      </c>
      <c r="D371" s="1">
        <f t="shared" si="15"/>
        <v>0.60950005780633221</v>
      </c>
      <c r="E371" s="5">
        <f t="shared" si="16"/>
        <v>-1.7331850058580622E-3</v>
      </c>
      <c r="F371" s="7">
        <f t="shared" si="17"/>
        <v>-0.88139159540283651</v>
      </c>
      <c r="G371" s="5">
        <f>AVERAGE($E348:E370)</f>
        <v>8.0331948963517099E-4</v>
      </c>
      <c r="H371" s="5">
        <f>STDEV($E348:E370)</f>
        <v>2.8778405747492226E-3</v>
      </c>
      <c r="I371" s="2"/>
      <c r="J371" s="6"/>
    </row>
    <row r="372" spans="1:10" x14ac:dyDescent="0.15">
      <c r="A372" s="2">
        <v>42736</v>
      </c>
      <c r="B372" s="3">
        <v>184.77</v>
      </c>
      <c r="C372" s="1">
        <v>303.46699999999998</v>
      </c>
      <c r="D372" s="1">
        <f t="shared" si="15"/>
        <v>0.60886356671400854</v>
      </c>
      <c r="E372" s="5">
        <f t="shared" si="16"/>
        <v>-6.3649109232366552E-4</v>
      </c>
      <c r="F372" s="7">
        <f t="shared" si="17"/>
        <v>-0.51070097287833416</v>
      </c>
      <c r="G372" s="5">
        <f>AVERAGE($E349:E371)</f>
        <v>8.2304229185408524E-4</v>
      </c>
      <c r="H372" s="5">
        <f>STDEV($E349:E371)</f>
        <v>2.857902102578253E-3</v>
      </c>
      <c r="I372" s="2"/>
      <c r="J372" s="4"/>
    </row>
    <row r="373" spans="1:10" x14ac:dyDescent="0.15">
      <c r="A373" s="2">
        <v>42767</v>
      </c>
      <c r="B373" s="3">
        <v>185.13800000000001</v>
      </c>
      <c r="C373" s="1">
        <v>304.21100000000001</v>
      </c>
      <c r="D373" s="1">
        <f t="shared" si="15"/>
        <v>0.60858417348485094</v>
      </c>
      <c r="E373" s="5">
        <f t="shared" si="16"/>
        <v>-2.7939322915759846E-4</v>
      </c>
      <c r="F373" s="7">
        <f t="shared" si="17"/>
        <v>-0.38032661030886056</v>
      </c>
      <c r="G373" s="5">
        <f>AVERAGE($E350:E372)</f>
        <v>8.0991788551964606E-4</v>
      </c>
      <c r="H373" s="5">
        <f>STDEV($E350:E372)</f>
        <v>2.8641464603084772E-3</v>
      </c>
      <c r="I373" s="2"/>
      <c r="J373" s="6"/>
    </row>
    <row r="374" spans="1:10" x14ac:dyDescent="0.15">
      <c r="A374" s="2">
        <v>42795</v>
      </c>
      <c r="B374" s="3">
        <v>186.642</v>
      </c>
      <c r="C374" s="1">
        <v>304.86799999999999</v>
      </c>
      <c r="D374" s="1">
        <f t="shared" si="15"/>
        <v>0.61220593830772663</v>
      </c>
      <c r="E374" s="5">
        <f t="shared" si="16"/>
        <v>3.6217648228756838E-3</v>
      </c>
      <c r="F374" s="7">
        <f t="shared" si="17"/>
        <v>1.0621155019647477</v>
      </c>
      <c r="G374" s="5">
        <f>AVERAGE($E351:E373)</f>
        <v>6.4134573897776871E-4</v>
      </c>
      <c r="H374" s="5">
        <f>STDEV($E351:E373)</f>
        <v>2.8061157928536075E-3</v>
      </c>
      <c r="I374" s="2"/>
      <c r="J374" s="6"/>
    </row>
    <row r="375" spans="1:10" x14ac:dyDescent="0.15">
      <c r="A375" s="2">
        <v>42826</v>
      </c>
      <c r="B375" s="3">
        <v>188.649</v>
      </c>
      <c r="C375" s="1">
        <v>305.47699999999998</v>
      </c>
      <c r="D375" s="1">
        <f t="shared" si="15"/>
        <v>0.6175554951763963</v>
      </c>
      <c r="E375" s="5">
        <f t="shared" si="16"/>
        <v>5.3495568686696693E-3</v>
      </c>
      <c r="F375" s="7">
        <f t="shared" si="17"/>
        <v>1.7946728296733672</v>
      </c>
      <c r="G375" s="5">
        <f>AVERAGE($E352:E374)</f>
        <v>5.5411865788510342E-4</v>
      </c>
      <c r="H375" s="5">
        <f>STDEV($E352:E374)</f>
        <v>2.672040347129645E-3</v>
      </c>
      <c r="I375" s="2"/>
      <c r="J375" s="4"/>
    </row>
    <row r="376" spans="1:10" x14ac:dyDescent="0.15">
      <c r="A376" s="2">
        <v>42856</v>
      </c>
      <c r="B376" s="3">
        <v>190.65200000000002</v>
      </c>
      <c r="C376" s="1">
        <v>306.37900000000002</v>
      </c>
      <c r="D376" s="1">
        <f t="shared" si="15"/>
        <v>0.62227502537706569</v>
      </c>
      <c r="E376" s="5">
        <f t="shared" si="16"/>
        <v>4.7195302006693973E-3</v>
      </c>
      <c r="F376" s="7">
        <f t="shared" si="17"/>
        <v>1.5519201255232233</v>
      </c>
      <c r="G376" s="5">
        <f>AVERAGE($E353:E375)</f>
        <v>5.5892715430194207E-4</v>
      </c>
      <c r="H376" s="5">
        <f>STDEV($E353:E375)</f>
        <v>2.6809389078350444E-3</v>
      </c>
      <c r="I376" s="2"/>
      <c r="J376" s="6"/>
    </row>
    <row r="377" spans="1:10" x14ac:dyDescent="0.15">
      <c r="A377" s="2">
        <v>42887</v>
      </c>
      <c r="B377" s="3">
        <v>192.39599999999999</v>
      </c>
      <c r="C377" s="1">
        <v>307.31400000000002</v>
      </c>
      <c r="D377" s="1">
        <f t="shared" si="15"/>
        <v>0.62605673675784368</v>
      </c>
      <c r="E377" s="5">
        <f t="shared" si="16"/>
        <v>3.7817113807779856E-3</v>
      </c>
      <c r="F377" s="7">
        <f t="shared" si="17"/>
        <v>1.1682834852658519</v>
      </c>
      <c r="G377" s="5">
        <f>AVERAGE($E354:E376)</f>
        <v>5.9256296885638578E-4</v>
      </c>
      <c r="H377" s="5">
        <f>STDEV($E354:E376)</f>
        <v>2.7297727410705327E-3</v>
      </c>
      <c r="I377" s="2"/>
      <c r="J377" s="6"/>
    </row>
    <row r="378" spans="1:10" x14ac:dyDescent="0.15">
      <c r="A378" s="2">
        <v>42917</v>
      </c>
      <c r="B378" s="3">
        <v>193.655</v>
      </c>
      <c r="C378" s="1">
        <v>308.173</v>
      </c>
      <c r="D378" s="1">
        <f t="shared" si="15"/>
        <v>0.62839703672936953</v>
      </c>
      <c r="E378" s="5">
        <f t="shared" si="16"/>
        <v>2.3402999715258499E-3</v>
      </c>
      <c r="F378" s="7">
        <f t="shared" si="17"/>
        <v>0.58590477876962177</v>
      </c>
      <c r="G378" s="5">
        <f>AVERAGE($E355:E377)</f>
        <v>6.9628010325900364E-4</v>
      </c>
      <c r="H378" s="5">
        <f>STDEV($E355:E377)</f>
        <v>2.8059506046686062E-3</v>
      </c>
      <c r="I378" s="2"/>
      <c r="J378" s="4"/>
    </row>
    <row r="379" spans="1:10" x14ac:dyDescent="0.15">
      <c r="A379" s="2">
        <v>42948</v>
      </c>
      <c r="B379" s="3">
        <v>194.50299999999999</v>
      </c>
      <c r="C379" s="1">
        <v>309.47899999999998</v>
      </c>
      <c r="D379" s="1">
        <f t="shared" si="15"/>
        <v>0.62848529302472866</v>
      </c>
      <c r="E379" s="5">
        <f t="shared" si="16"/>
        <v>8.8256295359134818E-5</v>
      </c>
      <c r="F379" s="7">
        <f t="shared" si="17"/>
        <v>-0.2603809466867183</v>
      </c>
      <c r="G379" s="5">
        <f>AVERAGE($E356:E378)</f>
        <v>8.2069337606218416E-4</v>
      </c>
      <c r="H379" s="5">
        <f>STDEV($E356:E378)</f>
        <v>2.8129442266153722E-3</v>
      </c>
      <c r="I379" s="2"/>
      <c r="J379" s="6"/>
    </row>
    <row r="380" spans="1:10" x14ac:dyDescent="0.15">
      <c r="A380" s="2">
        <v>42979</v>
      </c>
      <c r="B380" s="3">
        <v>194.97799999999998</v>
      </c>
      <c r="C380" s="1">
        <v>310.26799999999997</v>
      </c>
      <c r="D380" s="1">
        <f t="shared" si="15"/>
        <v>0.62841801281472787</v>
      </c>
      <c r="E380" s="5">
        <f t="shared" si="16"/>
        <v>-6.7280210000797425E-5</v>
      </c>
      <c r="F380" s="7">
        <f t="shared" si="17"/>
        <v>-0.36078104234648334</v>
      </c>
      <c r="G380" s="5">
        <f>AVERAGE($E357:E379)</f>
        <v>9.2113495515896862E-4</v>
      </c>
      <c r="H380" s="5">
        <f>STDEV($E357:E379)</f>
        <v>2.7396538319508527E-3</v>
      </c>
      <c r="I380" s="2"/>
      <c r="J380" s="6"/>
    </row>
    <row r="381" spans="1:10" x14ac:dyDescent="0.15">
      <c r="A381" s="2">
        <v>43009</v>
      </c>
      <c r="B381" s="3">
        <v>195.24599999999998</v>
      </c>
      <c r="C381" s="1">
        <v>311.50099999999998</v>
      </c>
      <c r="D381" s="1">
        <f t="shared" si="15"/>
        <v>0.62679092522977453</v>
      </c>
      <c r="E381" s="5">
        <f t="shared" si="16"/>
        <v>-1.6270875849533351E-3</v>
      </c>
      <c r="F381" s="7">
        <f t="shared" si="17"/>
        <v>-0.99544432441705832</v>
      </c>
      <c r="G381" s="5">
        <f>AVERAGE($E358:E380)</f>
        <v>1.0187663422698617E-3</v>
      </c>
      <c r="H381" s="5">
        <f>STDEV($E358:E380)</f>
        <v>2.6579627431927285E-3</v>
      </c>
      <c r="I381" s="2"/>
      <c r="J381" s="4"/>
    </row>
    <row r="382" spans="1:10" x14ac:dyDescent="0.15">
      <c r="A382" s="2">
        <v>43040</v>
      </c>
      <c r="B382" s="3">
        <v>195.61199999999999</v>
      </c>
      <c r="C382" s="1">
        <v>312.67</v>
      </c>
      <c r="D382" s="1">
        <f t="shared" si="15"/>
        <v>0.62561806377330731</v>
      </c>
      <c r="E382" s="5">
        <f t="shared" si="16"/>
        <v>-1.1728614564672224E-3</v>
      </c>
      <c r="F382" s="7">
        <f t="shared" si="17"/>
        <v>-0.82118942591461097</v>
      </c>
      <c r="G382" s="5">
        <f>AVERAGE($E359:E381)</f>
        <v>1.013895964175101E-3</v>
      </c>
      <c r="H382" s="5">
        <f>STDEV($E359:E381)</f>
        <v>2.6629147327448745E-3</v>
      </c>
      <c r="I382" s="2"/>
      <c r="J382" s="6"/>
    </row>
    <row r="383" spans="1:10" x14ac:dyDescent="0.15">
      <c r="A383" s="2">
        <v>43070</v>
      </c>
      <c r="B383" s="3">
        <v>196.018</v>
      </c>
      <c r="C383" s="1">
        <v>313.904</v>
      </c>
      <c r="D383" s="1">
        <f t="shared" si="15"/>
        <v>0.62445206177684898</v>
      </c>
      <c r="E383" s="5">
        <f t="shared" si="16"/>
        <v>-1.1660019964583324E-3</v>
      </c>
      <c r="F383" s="7">
        <f t="shared" si="17"/>
        <v>-0.84071053777714</v>
      </c>
      <c r="G383" s="5">
        <f>AVERAGE($E360:E382)</f>
        <v>1.0456561219957842E-3</v>
      </c>
      <c r="H383" s="5">
        <f>STDEV($E360:E382)</f>
        <v>2.630701078520791E-3</v>
      </c>
      <c r="I383" s="2"/>
      <c r="J383" s="6"/>
    </row>
    <row r="384" spans="1:10" x14ac:dyDescent="0.15">
      <c r="A384" s="2">
        <v>43101</v>
      </c>
      <c r="B384" s="3">
        <v>196.29300000000001</v>
      </c>
      <c r="C384" s="1">
        <v>314.78800000000001</v>
      </c>
      <c r="D384" s="1">
        <f t="shared" si="15"/>
        <v>0.62357205484325962</v>
      </c>
      <c r="E384" s="5">
        <f t="shared" si="16"/>
        <v>-8.8000693358936122E-4</v>
      </c>
      <c r="F384" s="7">
        <f t="shared" si="17"/>
        <v>-0.75475736005883165</v>
      </c>
      <c r="G384" s="5">
        <f>AVERAGE($E361:E383)</f>
        <v>1.0791245633751014E-3</v>
      </c>
      <c r="H384" s="5">
        <f>STDEV($E361:E383)</f>
        <v>2.5957103575800214E-3</v>
      </c>
      <c r="I384" s="2"/>
      <c r="J384" s="4"/>
    </row>
    <row r="385" spans="1:10" x14ac:dyDescent="0.15">
      <c r="A385" s="2">
        <v>43132</v>
      </c>
      <c r="B385" s="3">
        <v>197.08599999999998</v>
      </c>
      <c r="C385" s="1">
        <v>315.27699999999999</v>
      </c>
      <c r="D385" s="1">
        <f t="shared" si="15"/>
        <v>0.62512013245495224</v>
      </c>
      <c r="E385" s="5">
        <f t="shared" si="16"/>
        <v>1.548077611692622E-3</v>
      </c>
      <c r="F385" s="7">
        <f t="shared" si="17"/>
        <v>0.18229579941174989</v>
      </c>
      <c r="G385" s="5">
        <f>AVERAGE($E362:E384)</f>
        <v>1.0742046440813909E-3</v>
      </c>
      <c r="H385" s="5">
        <f>STDEV($E362:E384)</f>
        <v>2.5994727752387671E-3</v>
      </c>
      <c r="I385" s="2"/>
      <c r="J385" s="6"/>
    </row>
    <row r="386" spans="1:10" x14ac:dyDescent="0.15">
      <c r="A386" s="2">
        <v>43160</v>
      </c>
      <c r="B386" s="3">
        <v>198.76</v>
      </c>
      <c r="C386" s="1">
        <v>315.88299999999998</v>
      </c>
      <c r="D386" s="1">
        <f t="shared" si="15"/>
        <v>0.62922031258408972</v>
      </c>
      <c r="E386" s="5">
        <f t="shared" si="16"/>
        <v>4.1001801291374873E-3</v>
      </c>
      <c r="F386" s="7">
        <f t="shared" si="17"/>
        <v>1.2037286025401739</v>
      </c>
      <c r="G386" s="5">
        <f>AVERAGE($E363:E385)</f>
        <v>1.010019715437296E-3</v>
      </c>
      <c r="H386" s="5">
        <f>STDEV($E363:E385)</f>
        <v>2.5671570877182494E-3</v>
      </c>
      <c r="I386" s="2"/>
      <c r="J386" s="6"/>
    </row>
    <row r="387" spans="1:10" x14ac:dyDescent="0.15">
      <c r="A387" s="2">
        <v>43191</v>
      </c>
      <c r="B387" s="3">
        <v>200.804</v>
      </c>
      <c r="C387" s="1">
        <v>316.76299999999998</v>
      </c>
      <c r="D387" s="1">
        <f t="shared" si="15"/>
        <v>0.6339250480643257</v>
      </c>
      <c r="E387" s="5">
        <f t="shared" si="16"/>
        <v>4.7047354802359775E-3</v>
      </c>
      <c r="F387" s="7">
        <f t="shared" si="17"/>
        <v>1.4879549086028769</v>
      </c>
      <c r="G387" s="5">
        <f>AVERAGE($E364:E386)</f>
        <v>9.7071551678047467E-4</v>
      </c>
      <c r="H387" s="5">
        <f>STDEV($E364:E386)</f>
        <v>2.5094980646702394E-3</v>
      </c>
      <c r="I387" s="2"/>
      <c r="J387" s="4"/>
    </row>
    <row r="388" spans="1:10" x14ac:dyDescent="0.15">
      <c r="A388" s="2">
        <v>43221</v>
      </c>
      <c r="B388" s="3">
        <v>202.666</v>
      </c>
      <c r="C388" s="1">
        <v>317.49</v>
      </c>
      <c r="D388" s="1">
        <f t="shared" si="15"/>
        <v>0.63833821537686219</v>
      </c>
      <c r="E388" s="5">
        <f t="shared" si="16"/>
        <v>4.4131673125364923E-3</v>
      </c>
      <c r="F388" s="7">
        <f t="shared" si="17"/>
        <v>1.3610865971822013</v>
      </c>
      <c r="G388" s="5">
        <f>AVERAGE($E365:E387)</f>
        <v>9.7949881439765205E-4</v>
      </c>
      <c r="H388" s="5">
        <f>STDEV($E365:E387)</f>
        <v>2.52274065827069E-3</v>
      </c>
      <c r="I388" s="2"/>
      <c r="J388" s="6"/>
    </row>
    <row r="389" spans="1:10" x14ac:dyDescent="0.15">
      <c r="A389" s="2">
        <v>43252</v>
      </c>
      <c r="B389" s="3">
        <v>204.27200000000002</v>
      </c>
      <c r="C389" s="1">
        <v>318.31799999999998</v>
      </c>
      <c r="D389" s="1">
        <f t="shared" si="15"/>
        <v>0.6417230568173965</v>
      </c>
      <c r="E389" s="5">
        <f t="shared" si="16"/>
        <v>3.384841440534303E-3</v>
      </c>
      <c r="F389" s="7">
        <f t="shared" si="17"/>
        <v>0.92257943936751363</v>
      </c>
      <c r="G389" s="5">
        <f>AVERAGE($E366:E388)</f>
        <v>1.015987755999754E-3</v>
      </c>
      <c r="H389" s="5">
        <f>STDEV($E366:E388)</f>
        <v>2.5676419649656918E-3</v>
      </c>
      <c r="I389" s="2"/>
      <c r="J389" s="6"/>
    </row>
    <row r="390" spans="1:10" x14ac:dyDescent="0.15">
      <c r="A390" s="2">
        <v>43282</v>
      </c>
      <c r="B390" s="3">
        <v>205.19299999999998</v>
      </c>
      <c r="C390" s="1">
        <v>319.351</v>
      </c>
      <c r="D390" s="1">
        <f t="shared" si="15"/>
        <v>0.64253125870906924</v>
      </c>
      <c r="E390" s="5">
        <f t="shared" si="16"/>
        <v>8.0820189167274403E-4</v>
      </c>
      <c r="F390" s="7">
        <f t="shared" si="17"/>
        <v>-0.10624713068903972</v>
      </c>
      <c r="G390" s="5">
        <f>AVERAGE($E367:E389)</f>
        <v>1.0855856744044164E-3</v>
      </c>
      <c r="H390" s="5">
        <f>STDEV($E367:E389)</f>
        <v>2.6107414000996346E-3</v>
      </c>
      <c r="I390" s="2"/>
      <c r="J390" s="4"/>
    </row>
    <row r="391" spans="1:10" x14ac:dyDescent="0.15">
      <c r="A391" s="2">
        <v>43313</v>
      </c>
      <c r="B391" s="3">
        <v>205.56099999999998</v>
      </c>
      <c r="C391" s="1">
        <v>320.65100000000001</v>
      </c>
      <c r="D391" s="1">
        <f t="shared" si="15"/>
        <v>0.64107394020289965</v>
      </c>
      <c r="E391" s="5">
        <f t="shared" si="16"/>
        <v>-1.4573185061695915E-3</v>
      </c>
      <c r="F391" s="7">
        <f t="shared" si="17"/>
        <v>-0.99122210864899896</v>
      </c>
      <c r="G391" s="5">
        <f>AVERAGE($E368:E390)</f>
        <v>1.1207335463645544E-3</v>
      </c>
      <c r="H391" s="5">
        <f>STDEV($E368:E390)</f>
        <v>2.6008823149111762E-3</v>
      </c>
      <c r="I391" s="2"/>
      <c r="J391" s="6"/>
    </row>
    <row r="392" spans="1:10" x14ac:dyDescent="0.15">
      <c r="A392" s="2">
        <v>43344</v>
      </c>
      <c r="B392" s="3">
        <v>205.60599999999999</v>
      </c>
      <c r="C392" s="1">
        <v>321.53300000000002</v>
      </c>
      <c r="D392" s="1">
        <f t="shared" si="15"/>
        <v>0.63945535916997631</v>
      </c>
      <c r="E392" s="5">
        <f t="shared" si="16"/>
        <v>-1.6185810329233385E-3</v>
      </c>
      <c r="F392" s="7">
        <f t="shared" si="17"/>
        <v>-1.0433613421500996</v>
      </c>
      <c r="G392" s="5">
        <f>AVERAGE($E369:E391)</f>
        <v>1.1079999567982465E-3</v>
      </c>
      <c r="H392" s="5">
        <f>STDEV($E369:E391)</f>
        <v>2.6132662574049393E-3</v>
      </c>
      <c r="I392" s="2"/>
      <c r="J392" s="4"/>
    </row>
    <row r="393" spans="1:10" x14ac:dyDescent="0.15">
      <c r="A393" s="2">
        <v>43374</v>
      </c>
      <c r="B393" s="3">
        <v>205.60299999999998</v>
      </c>
      <c r="C393" s="1">
        <v>322.62799999999999</v>
      </c>
      <c r="D393" s="1">
        <f t="shared" si="15"/>
        <v>0.63727574792020525</v>
      </c>
      <c r="E393" s="5">
        <f t="shared" si="16"/>
        <v>-2.1796112497710629E-3</v>
      </c>
      <c r="F393" s="7">
        <f t="shared" si="17"/>
        <v>-1.3060191135134491</v>
      </c>
      <c r="G393" s="5">
        <f>AVERAGE($E370:E392)</f>
        <v>1.1538803182222055E-3</v>
      </c>
      <c r="H393" s="5">
        <f>STDEV($E370:E392)</f>
        <v>2.5524064184830482E-3</v>
      </c>
      <c r="I393" s="2"/>
      <c r="J393" s="4"/>
    </row>
    <row r="394" spans="1:10" x14ac:dyDescent="0.15">
      <c r="A394" s="2">
        <v>43405</v>
      </c>
      <c r="B394" s="3">
        <v>205.35400000000001</v>
      </c>
      <c r="C394" s="1">
        <v>323.96800000000002</v>
      </c>
      <c r="D394" s="1">
        <f t="shared" si="15"/>
        <v>0.63387124654286842</v>
      </c>
      <c r="E394" s="5">
        <f t="shared" si="16"/>
        <v>-3.4045013773368327E-3</v>
      </c>
      <c r="F394" s="7">
        <f t="shared" si="17"/>
        <v>-1.7588121395123708</v>
      </c>
      <c r="G394" s="5">
        <f>AVERAGE($E371:E393)</f>
        <v>1.13228283078326E-3</v>
      </c>
      <c r="H394" s="5">
        <f>STDEV($E371:E393)</f>
        <v>2.5794592305792888E-3</v>
      </c>
      <c r="I394" s="2"/>
      <c r="J394" s="6"/>
    </row>
    <row r="395" spans="1:10" x14ac:dyDescent="0.15">
      <c r="A395" s="2">
        <v>43435</v>
      </c>
      <c r="B395" s="3">
        <v>204.95400000000001</v>
      </c>
      <c r="C395" s="1">
        <v>324.815</v>
      </c>
      <c r="D395" s="1">
        <f t="shared" si="15"/>
        <v>0.63098686944876314</v>
      </c>
      <c r="E395" s="5">
        <f t="shared" si="16"/>
        <v>-2.8843770941052727E-3</v>
      </c>
      <c r="F395" s="7">
        <f t="shared" si="17"/>
        <v>-1.4687762496460992</v>
      </c>
      <c r="G395" s="5">
        <f>AVERAGE($E372:E394)</f>
        <v>1.0596169015885308E-3</v>
      </c>
      <c r="H395" s="5">
        <f>STDEV($E372:E394)</f>
        <v>2.6852245171067454E-3</v>
      </c>
      <c r="I395" s="2"/>
      <c r="J395" s="6"/>
    </row>
    <row r="396" spans="1:10" x14ac:dyDescent="0.15">
      <c r="A396" s="2">
        <v>43466</v>
      </c>
      <c r="B396" s="3">
        <v>204.48</v>
      </c>
      <c r="C396" s="1">
        <v>325.59699999999998</v>
      </c>
      <c r="D396" s="1">
        <f t="shared" si="15"/>
        <v>0.6280156143944815</v>
      </c>
      <c r="E396" s="5">
        <f t="shared" si="16"/>
        <v>-2.9712550542816407E-3</v>
      </c>
      <c r="F396" s="7">
        <f t="shared" si="17"/>
        <v>-1.4103945341629223</v>
      </c>
      <c r="G396" s="5">
        <f>AVERAGE($E373:E395)</f>
        <v>9.6188272759802616E-4</v>
      </c>
      <c r="H396" s="5">
        <f>STDEV($E373:E395)</f>
        <v>2.7886791153895162E-3</v>
      </c>
      <c r="I396" s="2"/>
      <c r="J396" s="6"/>
    </row>
    <row r="397" spans="1:10" x14ac:dyDescent="0.15">
      <c r="A397" s="2">
        <v>43497</v>
      </c>
      <c r="B397" s="3">
        <v>204.739</v>
      </c>
      <c r="C397" s="1">
        <v>326.351</v>
      </c>
      <c r="D397" s="1">
        <f t="shared" ref="D397:D402" si="18">B397/C397</f>
        <v>0.62735827376046038</v>
      </c>
      <c r="E397" s="5">
        <f t="shared" si="16"/>
        <v>-6.5734063402111964E-4</v>
      </c>
      <c r="F397" s="7">
        <f t="shared" si="17"/>
        <v>-0.5184410751051024</v>
      </c>
      <c r="G397" s="5">
        <f>AVERAGE($E374:E396)</f>
        <v>8.4484525694045914E-4</v>
      </c>
      <c r="H397" s="5">
        <f>STDEV($E374:E396)</f>
        <v>2.8975055471001099E-3</v>
      </c>
      <c r="I397" s="2"/>
      <c r="J397" s="4"/>
    </row>
    <row r="398" spans="1:10" x14ac:dyDescent="0.15">
      <c r="A398" s="2">
        <v>43525</v>
      </c>
      <c r="B398" s="3">
        <v>206.08799999999999</v>
      </c>
      <c r="C398" s="1">
        <v>327.51299999999998</v>
      </c>
      <c r="D398" s="1">
        <f t="shared" si="18"/>
        <v>0.62925135796136344</v>
      </c>
      <c r="E398" s="5">
        <f t="shared" ref="E398:E402" si="19">D398-D397</f>
        <v>1.8930842009030613E-3</v>
      </c>
      <c r="F398" s="7">
        <f t="shared" si="17"/>
        <v>0.43337913461933941</v>
      </c>
      <c r="G398" s="5">
        <f>AVERAGE($E375:E397)</f>
        <v>6.5879719359711981E-4</v>
      </c>
      <c r="H398" s="5">
        <f>STDEV($E375:E397)</f>
        <v>2.8480536064341986E-3</v>
      </c>
      <c r="I398" s="2"/>
      <c r="J398" s="4"/>
    </row>
    <row r="399" spans="1:10" x14ac:dyDescent="0.15">
      <c r="A399" s="2">
        <v>43556</v>
      </c>
      <c r="B399" s="3">
        <v>207.99799999999999</v>
      </c>
      <c r="C399" s="1">
        <v>328.678</v>
      </c>
      <c r="D399" s="1">
        <f t="shared" si="18"/>
        <v>0.63283213357754398</v>
      </c>
      <c r="E399" s="5">
        <f t="shared" si="19"/>
        <v>3.5807756161805315E-3</v>
      </c>
      <c r="F399" s="7">
        <f t="shared" si="17"/>
        <v>1.1484060444835156</v>
      </c>
      <c r="G399" s="5">
        <f>AVERAGE($E376:E398)</f>
        <v>5.0851577325944125E-4</v>
      </c>
      <c r="H399" s="5">
        <f>STDEV($E376:E398)</f>
        <v>2.6752383076343086E-3</v>
      </c>
      <c r="I399" s="2"/>
      <c r="J399" s="4"/>
    </row>
    <row r="400" spans="1:10" x14ac:dyDescent="0.15">
      <c r="A400" s="2">
        <v>43586</v>
      </c>
      <c r="B400" s="3">
        <v>209.69</v>
      </c>
      <c r="C400" s="1">
        <v>329.33300000000003</v>
      </c>
      <c r="D400" s="1">
        <f t="shared" si="18"/>
        <v>0.63671117076029426</v>
      </c>
      <c r="E400" s="5">
        <f t="shared" si="19"/>
        <v>3.879037182750289E-3</v>
      </c>
      <c r="F400" s="7">
        <f t="shared" si="17"/>
        <v>1.313712950750312</v>
      </c>
      <c r="G400" s="5">
        <f>AVERAGE($E377:E399)</f>
        <v>4.5900470436862099E-4</v>
      </c>
      <c r="H400" s="5">
        <f>STDEV($E377:E399)</f>
        <v>2.6033331531278244E-3</v>
      </c>
      <c r="I400" s="2"/>
      <c r="J400" s="4"/>
    </row>
    <row r="401" spans="1:10" x14ac:dyDescent="0.15">
      <c r="A401" s="2">
        <v>43617</v>
      </c>
      <c r="B401" s="3">
        <v>210.898</v>
      </c>
      <c r="C401" s="1">
        <v>330.64800000000002</v>
      </c>
      <c r="D401" s="1">
        <f t="shared" si="18"/>
        <v>0.63783237763422118</v>
      </c>
      <c r="E401" s="5">
        <f t="shared" si="19"/>
        <v>1.1212068739269165E-3</v>
      </c>
      <c r="F401" s="7">
        <f t="shared" si="17"/>
        <v>0.25218758887080034</v>
      </c>
      <c r="G401" s="5">
        <f>AVERAGE($E378:E400)</f>
        <v>4.6323626097611242E-4</v>
      </c>
      <c r="H401" s="5">
        <f>STDEV($E378:E400)</f>
        <v>2.6090523165590552E-3</v>
      </c>
      <c r="I401" s="2"/>
      <c r="J401" s="4"/>
    </row>
    <row r="402" spans="1:10" x14ac:dyDescent="0.15">
      <c r="A402" s="2">
        <v>43647</v>
      </c>
      <c r="B402" s="3">
        <v>211.715</v>
      </c>
      <c r="C402" s="1">
        <v>331.60500000000002</v>
      </c>
      <c r="D402" s="1">
        <f t="shared" si="18"/>
        <v>0.63845539120338957</v>
      </c>
      <c r="E402" s="5">
        <f t="shared" si="19"/>
        <v>6.2301356916838468E-4</v>
      </c>
      <c r="F402" s="7">
        <f t="shared" si="17"/>
        <v>8.2427946191264312E-2</v>
      </c>
      <c r="G402" s="5">
        <f>AVERAGE($E379:E401)</f>
        <v>4.1023221325441967E-4</v>
      </c>
      <c r="H402" s="5">
        <f>STDEV($E379:E401)</f>
        <v>2.5814225119746527E-3</v>
      </c>
      <c r="I402" s="2"/>
      <c r="J402" s="4"/>
    </row>
    <row r="403" spans="1:10" x14ac:dyDescent="0.15">
      <c r="E403" s="5"/>
      <c r="F403" s="7"/>
      <c r="G403" s="5"/>
      <c r="H403" s="5">
        <f>STDEV($E380:E402)</f>
        <v>2.5807988739855801E-3</v>
      </c>
      <c r="I403" s="2"/>
      <c r="J403" s="4"/>
    </row>
    <row r="404" spans="1:10" x14ac:dyDescent="0.15">
      <c r="E404" s="5"/>
      <c r="F404" s="7"/>
      <c r="G404" s="5"/>
      <c r="H404" s="5"/>
      <c r="I404" s="2"/>
      <c r="J404" s="4"/>
    </row>
    <row r="405" spans="1:10" x14ac:dyDescent="0.15">
      <c r="E405" s="5"/>
      <c r="F405" s="7"/>
      <c r="G405" s="5"/>
      <c r="H405" s="5"/>
      <c r="I405" s="2"/>
      <c r="J405" s="4"/>
    </row>
    <row r="406" spans="1:10" x14ac:dyDescent="0.15">
      <c r="E406" s="5"/>
      <c r="F406" s="7"/>
      <c r="G406" s="5"/>
      <c r="H406" s="5"/>
      <c r="I406" s="2"/>
      <c r="J406" s="4"/>
    </row>
    <row r="407" spans="1:10" x14ac:dyDescent="0.15">
      <c r="E407" s="5"/>
      <c r="F407" s="7"/>
      <c r="G407" s="5"/>
      <c r="H407" s="5"/>
      <c r="I407" s="2"/>
      <c r="J407" s="4"/>
    </row>
    <row r="408" spans="1:10" x14ac:dyDescent="0.15">
      <c r="E408" s="5"/>
      <c r="F408" s="7"/>
      <c r="G408" s="5"/>
      <c r="H408" s="5"/>
      <c r="I408" s="2"/>
      <c r="J408" s="4"/>
    </row>
    <row r="409" spans="1:10" x14ac:dyDescent="0.15">
      <c r="E409" s="5"/>
      <c r="F409" s="7"/>
      <c r="G409" s="5"/>
      <c r="H409" s="5"/>
      <c r="I409" s="2"/>
      <c r="J409" s="4"/>
    </row>
    <row r="410" spans="1:10" x14ac:dyDescent="0.15">
      <c r="E410" s="5"/>
      <c r="F410" s="7"/>
      <c r="G410" s="5"/>
      <c r="H410" s="5"/>
      <c r="I410" s="2"/>
      <c r="J410" s="4"/>
    </row>
    <row r="411" spans="1:10" x14ac:dyDescent="0.15">
      <c r="E411" s="5"/>
      <c r="F411" s="7"/>
      <c r="G411" s="5"/>
      <c r="H411" s="5"/>
      <c r="I411" s="2"/>
      <c r="J411" s="4"/>
    </row>
    <row r="412" spans="1:10" x14ac:dyDescent="0.15">
      <c r="E412" s="5"/>
      <c r="F412" s="7"/>
      <c r="G412" s="5"/>
      <c r="H412" s="5"/>
      <c r="I412" s="2"/>
      <c r="J412" s="4"/>
    </row>
    <row r="413" spans="1:10" x14ac:dyDescent="0.15">
      <c r="E413" s="5"/>
      <c r="F413" s="7"/>
      <c r="G413" s="5"/>
      <c r="H413" s="5"/>
      <c r="I413" s="2"/>
      <c r="J413" s="4"/>
    </row>
    <row r="414" spans="1:10" x14ac:dyDescent="0.15">
      <c r="E414" s="5"/>
      <c r="F414" s="7"/>
      <c r="G414" s="5"/>
      <c r="H414" s="5"/>
      <c r="I414" s="2"/>
      <c r="J414" s="4"/>
    </row>
    <row r="415" spans="1:10" x14ac:dyDescent="0.15">
      <c r="E415" s="5"/>
      <c r="F415" s="7"/>
      <c r="G415" s="5"/>
      <c r="H415" s="5"/>
      <c r="I415" s="2"/>
      <c r="J415" s="4"/>
    </row>
    <row r="416" spans="1:10" x14ac:dyDescent="0.15">
      <c r="E416" s="5"/>
      <c r="F416" s="7"/>
      <c r="G416" s="5"/>
      <c r="H416" s="5"/>
      <c r="I416" s="2"/>
      <c r="J416" s="4"/>
    </row>
    <row r="417" spans="5:10" x14ac:dyDescent="0.15">
      <c r="E417" s="5"/>
      <c r="F417" s="7"/>
      <c r="G417" s="5"/>
      <c r="H417" s="5"/>
      <c r="I417" s="2"/>
      <c r="J417" s="4"/>
    </row>
    <row r="418" spans="5:10" x14ac:dyDescent="0.15">
      <c r="E418" s="5"/>
      <c r="F418" s="7"/>
      <c r="G418" s="5"/>
      <c r="H418" s="5"/>
      <c r="I418" s="2"/>
      <c r="J418" s="4"/>
    </row>
    <row r="419" spans="5:10" x14ac:dyDescent="0.15">
      <c r="E419" s="5"/>
      <c r="F419" s="7"/>
      <c r="G419" s="5"/>
      <c r="H419" s="5"/>
      <c r="I419" s="2"/>
      <c r="J419" s="4"/>
    </row>
    <row r="420" spans="5:10" x14ac:dyDescent="0.15">
      <c r="E420" s="5"/>
      <c r="F420" s="7"/>
      <c r="G420" s="5"/>
      <c r="H420" s="5"/>
      <c r="I420" s="2"/>
      <c r="J420" s="4"/>
    </row>
    <row r="421" spans="5:10" x14ac:dyDescent="0.15">
      <c r="E421" s="5"/>
      <c r="F421" s="7"/>
      <c r="G421" s="5"/>
      <c r="H421" s="5"/>
      <c r="I421" s="2"/>
      <c r="J421" s="4"/>
    </row>
    <row r="422" spans="5:10" x14ac:dyDescent="0.15">
      <c r="E422" s="5"/>
      <c r="F422" s="7"/>
      <c r="G422" s="5"/>
      <c r="H422" s="5"/>
      <c r="I422" s="2"/>
      <c r="J422" s="4"/>
    </row>
    <row r="423" spans="5:10" x14ac:dyDescent="0.15">
      <c r="E423" s="5"/>
      <c r="F423" s="7"/>
      <c r="G423" s="5"/>
      <c r="H423" s="5"/>
      <c r="I423" s="2"/>
      <c r="J423" s="4"/>
    </row>
    <row r="424" spans="5:10" x14ac:dyDescent="0.15">
      <c r="E424" s="5"/>
      <c r="F424" s="7"/>
      <c r="G424" s="5"/>
      <c r="H424" s="5"/>
      <c r="I424" s="2"/>
      <c r="J424" s="4"/>
    </row>
    <row r="425" spans="5:10" x14ac:dyDescent="0.15">
      <c r="E425" s="5"/>
      <c r="F425" s="7"/>
      <c r="G425" s="5"/>
      <c r="H425" s="5"/>
      <c r="I425" s="2"/>
      <c r="J425" s="4"/>
    </row>
    <row r="426" spans="5:10" x14ac:dyDescent="0.15">
      <c r="E426" s="5"/>
      <c r="F426" s="7"/>
      <c r="G426" s="5"/>
      <c r="H426" s="5"/>
      <c r="I426" s="2"/>
      <c r="J426" s="4"/>
    </row>
    <row r="427" spans="5:10" x14ac:dyDescent="0.15">
      <c r="E427" s="5"/>
      <c r="F427" s="7"/>
      <c r="G427" s="5"/>
      <c r="H427" s="5"/>
      <c r="I427" s="2"/>
      <c r="J427" s="4"/>
    </row>
    <row r="428" spans="5:10" x14ac:dyDescent="0.15">
      <c r="E428" s="5"/>
      <c r="F428" s="7"/>
      <c r="G428" s="5"/>
      <c r="H428" s="5"/>
      <c r="I428" s="2"/>
      <c r="J428" s="4"/>
    </row>
    <row r="429" spans="5:10" x14ac:dyDescent="0.15">
      <c r="E429" s="5"/>
      <c r="F429" s="7"/>
      <c r="G429" s="5"/>
      <c r="H429" s="5"/>
      <c r="I429" s="2"/>
      <c r="J429" s="4"/>
    </row>
    <row r="430" spans="5:10" x14ac:dyDescent="0.15">
      <c r="E430" s="5"/>
      <c r="F430" s="7"/>
      <c r="G430" s="5"/>
      <c r="H430" s="5"/>
      <c r="I430" s="2"/>
      <c r="J430" s="4"/>
    </row>
    <row r="431" spans="5:10" x14ac:dyDescent="0.15">
      <c r="E431" s="5"/>
      <c r="F431" s="7"/>
      <c r="G431" s="5"/>
      <c r="H431" s="5"/>
      <c r="I431" s="2"/>
      <c r="J431" s="4"/>
    </row>
    <row r="432" spans="5:10" x14ac:dyDescent="0.15">
      <c r="E432" s="5"/>
      <c r="F432" s="7"/>
      <c r="G432" s="5"/>
      <c r="H432" s="5"/>
      <c r="I432" s="2"/>
      <c r="J432" s="4"/>
    </row>
    <row r="433" spans="5:10" x14ac:dyDescent="0.15">
      <c r="E433" s="5"/>
      <c r="F433" s="7"/>
      <c r="G433" s="5"/>
      <c r="H433" s="5"/>
      <c r="I433" s="2"/>
      <c r="J433" s="4"/>
    </row>
    <row r="434" spans="5:10" x14ac:dyDescent="0.15">
      <c r="E434" s="5"/>
      <c r="F434" s="7"/>
      <c r="G434" s="5"/>
      <c r="H434" s="5"/>
      <c r="I434" s="2"/>
      <c r="J434" s="4"/>
    </row>
    <row r="435" spans="5:10" x14ac:dyDescent="0.15">
      <c r="E435" s="5"/>
      <c r="F435" s="7"/>
      <c r="G435" s="5"/>
      <c r="H435" s="5"/>
      <c r="I435" s="2"/>
      <c r="J435" s="4"/>
    </row>
    <row r="436" spans="5:10" x14ac:dyDescent="0.15">
      <c r="E436" s="5"/>
      <c r="F436" s="7"/>
      <c r="G436" s="5"/>
      <c r="H436" s="5"/>
      <c r="I436" s="2"/>
      <c r="J436" s="4"/>
    </row>
    <row r="437" spans="5:10" x14ac:dyDescent="0.15">
      <c r="E437" s="5"/>
      <c r="F437" s="7"/>
      <c r="G437" s="5"/>
      <c r="H437" s="5"/>
      <c r="I437" s="2"/>
      <c r="J437" s="4"/>
    </row>
    <row r="438" spans="5:10" x14ac:dyDescent="0.15">
      <c r="E438" s="5"/>
      <c r="F438" s="7"/>
      <c r="G438" s="5"/>
      <c r="H438" s="5"/>
      <c r="I438" s="2"/>
      <c r="J438" s="4"/>
    </row>
    <row r="439" spans="5:10" x14ac:dyDescent="0.15">
      <c r="E439" s="5"/>
      <c r="F439" s="7"/>
      <c r="G439" s="5"/>
      <c r="H439" s="5"/>
      <c r="I439" s="2"/>
      <c r="J439" s="4"/>
    </row>
    <row r="440" spans="5:10" x14ac:dyDescent="0.15">
      <c r="E440" s="5"/>
      <c r="F440" s="7"/>
      <c r="G440" s="5"/>
      <c r="H440" s="5"/>
      <c r="I440" s="2"/>
      <c r="J440" s="4"/>
    </row>
    <row r="441" spans="5:10" x14ac:dyDescent="0.15">
      <c r="E441" s="5"/>
      <c r="F441" s="7"/>
      <c r="G441" s="5"/>
      <c r="H441" s="5"/>
      <c r="I441" s="2"/>
      <c r="J441" s="4"/>
    </row>
    <row r="442" spans="5:10" x14ac:dyDescent="0.15">
      <c r="E442" s="5"/>
      <c r="F442" s="7"/>
      <c r="G442" s="5"/>
      <c r="H442" s="5"/>
      <c r="I442" s="2"/>
      <c r="J442" s="4"/>
    </row>
    <row r="443" spans="5:10" x14ac:dyDescent="0.15">
      <c r="E443" s="5"/>
      <c r="F443" s="7"/>
      <c r="G443" s="5"/>
      <c r="H443" s="5"/>
      <c r="I443" s="2"/>
      <c r="J443" s="4"/>
    </row>
    <row r="444" spans="5:10" x14ac:dyDescent="0.15">
      <c r="E444" s="5"/>
      <c r="F444" s="7"/>
      <c r="G444" s="5"/>
      <c r="H444" s="5"/>
      <c r="I444" s="2"/>
      <c r="J444" s="4"/>
    </row>
    <row r="445" spans="5:10" x14ac:dyDescent="0.15">
      <c r="E445" s="5"/>
      <c r="F445" s="7"/>
      <c r="G445" s="5"/>
      <c r="H445" s="5"/>
      <c r="I445" s="2"/>
      <c r="J445" s="4"/>
    </row>
    <row r="446" spans="5:10" x14ac:dyDescent="0.15">
      <c r="E446" s="5"/>
      <c r="F446" s="7"/>
      <c r="G446" s="5"/>
      <c r="H446" s="5"/>
      <c r="I446" s="2"/>
      <c r="J446" s="4"/>
    </row>
    <row r="447" spans="5:10" x14ac:dyDescent="0.15">
      <c r="E447" s="5"/>
      <c r="F447" s="7"/>
      <c r="G447" s="5"/>
      <c r="H447" s="5"/>
      <c r="I447" s="2"/>
      <c r="J447" s="4"/>
    </row>
    <row r="448" spans="5:10" x14ac:dyDescent="0.15">
      <c r="E448" s="5"/>
      <c r="F448" s="7"/>
      <c r="G448" s="5"/>
      <c r="H448" s="5"/>
      <c r="I448" s="2"/>
      <c r="J448" s="4"/>
    </row>
    <row r="449" spans="5:10" x14ac:dyDescent="0.15">
      <c r="E449" s="5"/>
      <c r="F449" s="7"/>
      <c r="G449" s="5"/>
      <c r="H449" s="5"/>
      <c r="I449" s="2"/>
      <c r="J449" s="4"/>
    </row>
    <row r="450" spans="5:10" x14ac:dyDescent="0.15">
      <c r="E450" s="5"/>
      <c r="F450" s="7"/>
      <c r="G450" s="5"/>
      <c r="H450" s="5"/>
      <c r="I450" s="2"/>
      <c r="J450" s="4"/>
    </row>
    <row r="451" spans="5:10" x14ac:dyDescent="0.15">
      <c r="E451" s="5"/>
      <c r="F451" s="7"/>
      <c r="G451" s="5"/>
      <c r="H451" s="5"/>
      <c r="I451" s="2"/>
      <c r="J451" s="4"/>
    </row>
    <row r="452" spans="5:10" x14ac:dyDescent="0.15">
      <c r="E452" s="5"/>
      <c r="F452" s="7"/>
      <c r="G452" s="5"/>
      <c r="H452" s="5"/>
      <c r="I452" s="2"/>
      <c r="J452" s="4"/>
    </row>
    <row r="453" spans="5:10" x14ac:dyDescent="0.15">
      <c r="E453" s="5"/>
      <c r="F453" s="7"/>
      <c r="G453" s="5"/>
      <c r="H453" s="5"/>
      <c r="I453" s="2"/>
      <c r="J453" s="4"/>
    </row>
    <row r="454" spans="5:10" x14ac:dyDescent="0.15">
      <c r="E454" s="5"/>
      <c r="F454" s="7"/>
      <c r="G454" s="5"/>
      <c r="H454" s="5"/>
      <c r="I454" s="2"/>
      <c r="J454" s="4"/>
    </row>
    <row r="455" spans="5:10" x14ac:dyDescent="0.15">
      <c r="E455" s="5"/>
      <c r="F455" s="7"/>
      <c r="G455" s="5"/>
      <c r="H455" s="5"/>
      <c r="I455" s="2"/>
      <c r="J455" s="4"/>
    </row>
    <row r="456" spans="5:10" x14ac:dyDescent="0.15">
      <c r="E456" s="5"/>
      <c r="F456" s="7"/>
      <c r="G456" s="5"/>
      <c r="H456" s="5"/>
      <c r="I456" s="2"/>
      <c r="J456" s="4"/>
    </row>
    <row r="457" spans="5:10" x14ac:dyDescent="0.15">
      <c r="E457" s="5"/>
      <c r="F457" s="7"/>
      <c r="G457" s="5"/>
      <c r="H457" s="5"/>
      <c r="I457" s="2"/>
      <c r="J457" s="4"/>
    </row>
    <row r="458" spans="5:10" x14ac:dyDescent="0.15">
      <c r="E458" s="5"/>
      <c r="F458" s="7"/>
      <c r="G458" s="5"/>
      <c r="H458" s="5"/>
      <c r="I458" s="2"/>
      <c r="J458" s="4"/>
    </row>
    <row r="459" spans="5:10" x14ac:dyDescent="0.15">
      <c r="E459" s="5"/>
      <c r="F459" s="7"/>
      <c r="G459" s="5"/>
      <c r="H459" s="5"/>
      <c r="I459" s="2"/>
      <c r="J459" s="4"/>
    </row>
    <row r="460" spans="5:10" x14ac:dyDescent="0.15">
      <c r="E460" s="5"/>
      <c r="F460" s="7"/>
      <c r="G460" s="5"/>
      <c r="H460" s="5"/>
      <c r="I460" s="2"/>
      <c r="J460" s="4"/>
    </row>
    <row r="461" spans="5:10" x14ac:dyDescent="0.15">
      <c r="E461" s="5"/>
      <c r="F461" s="7"/>
      <c r="G461" s="5"/>
      <c r="H461" s="5"/>
      <c r="I461" s="2"/>
      <c r="J461" s="4"/>
    </row>
    <row r="462" spans="5:10" x14ac:dyDescent="0.15">
      <c r="E462" s="5"/>
      <c r="F462" s="7"/>
      <c r="G462" s="5"/>
      <c r="H462" s="5"/>
      <c r="I462" s="2"/>
      <c r="J462" s="4"/>
    </row>
    <row r="463" spans="5:10" x14ac:dyDescent="0.15">
      <c r="E463" s="5"/>
      <c r="F463" s="7"/>
      <c r="G463" s="5"/>
      <c r="H463" s="5"/>
      <c r="I463" s="2"/>
      <c r="J463" s="4"/>
    </row>
    <row r="464" spans="5:10" x14ac:dyDescent="0.15">
      <c r="E464" s="5"/>
      <c r="F464" s="7"/>
      <c r="G464" s="5"/>
      <c r="H464" s="5"/>
      <c r="I464" s="2"/>
      <c r="J464" s="4"/>
    </row>
    <row r="465" spans="5:10" x14ac:dyDescent="0.15">
      <c r="E465" s="5"/>
      <c r="F465" s="7"/>
      <c r="G465" s="5"/>
      <c r="H465" s="5"/>
      <c r="I465" s="2"/>
      <c r="J465" s="4"/>
    </row>
    <row r="466" spans="5:10" x14ac:dyDescent="0.15">
      <c r="E466" s="5"/>
      <c r="F466" s="7"/>
      <c r="G466" s="5"/>
      <c r="H466" s="5"/>
      <c r="I466" s="2"/>
      <c r="J466" s="4"/>
    </row>
    <row r="467" spans="5:10" x14ac:dyDescent="0.15">
      <c r="E467" s="5"/>
      <c r="F467" s="7"/>
      <c r="G467" s="5"/>
      <c r="H467" s="5"/>
      <c r="I467" s="2"/>
      <c r="J467" s="4"/>
    </row>
    <row r="468" spans="5:10" x14ac:dyDescent="0.15">
      <c r="E468" s="5"/>
      <c r="F468" s="7"/>
      <c r="G468" s="5"/>
      <c r="H468" s="5"/>
      <c r="I468" s="2"/>
      <c r="J468" s="4"/>
    </row>
    <row r="469" spans="5:10" x14ac:dyDescent="0.15">
      <c r="E469" s="5"/>
      <c r="F469" s="7"/>
      <c r="G469" s="5"/>
      <c r="H469" s="5"/>
      <c r="I469" s="2"/>
      <c r="J469" s="4"/>
    </row>
    <row r="470" spans="5:10" x14ac:dyDescent="0.15">
      <c r="E470" s="5"/>
      <c r="F470" s="7"/>
      <c r="G470" s="5"/>
      <c r="H470" s="5"/>
      <c r="I470" s="2"/>
      <c r="J470" s="4"/>
    </row>
    <row r="471" spans="5:10" x14ac:dyDescent="0.15">
      <c r="E471" s="5"/>
      <c r="F471" s="7"/>
      <c r="G471" s="5"/>
      <c r="H471" s="5"/>
      <c r="I471" s="2"/>
      <c r="J471" s="4"/>
    </row>
    <row r="472" spans="5:10" x14ac:dyDescent="0.15">
      <c r="E472" s="5"/>
      <c r="F472" s="7"/>
      <c r="G472" s="5"/>
      <c r="H472" s="5"/>
      <c r="I472" s="2"/>
      <c r="J472" s="4"/>
    </row>
    <row r="473" spans="5:10" x14ac:dyDescent="0.15">
      <c r="E473" s="5"/>
      <c r="F473" s="7"/>
      <c r="G473" s="5"/>
      <c r="H473" s="5"/>
      <c r="I473" s="2"/>
      <c r="J473" s="4"/>
    </row>
    <row r="474" spans="5:10" x14ac:dyDescent="0.15">
      <c r="E474" s="5"/>
      <c r="F474" s="7"/>
      <c r="G474" s="5"/>
      <c r="H474" s="5"/>
      <c r="I474" s="2"/>
      <c r="J474" s="4"/>
    </row>
    <row r="475" spans="5:10" x14ac:dyDescent="0.15">
      <c r="E475" s="5"/>
      <c r="F475" s="7"/>
      <c r="G475" s="5"/>
      <c r="H475" s="5"/>
      <c r="I475" s="2"/>
      <c r="J475" s="4"/>
    </row>
    <row r="476" spans="5:10" x14ac:dyDescent="0.15">
      <c r="E476" s="5"/>
      <c r="F476" s="7"/>
      <c r="G476" s="5"/>
      <c r="H476" s="5"/>
      <c r="I476" s="2"/>
      <c r="J476" s="4"/>
    </row>
    <row r="477" spans="5:10" x14ac:dyDescent="0.15">
      <c r="E477" s="5"/>
      <c r="F477" s="7"/>
      <c r="G477" s="5"/>
      <c r="H477" s="5"/>
      <c r="I477" s="2"/>
      <c r="J477" s="4"/>
    </row>
    <row r="478" spans="5:10" x14ac:dyDescent="0.15">
      <c r="E478" s="5"/>
      <c r="F478" s="7"/>
      <c r="G478" s="5"/>
      <c r="H478" s="5"/>
      <c r="I478" s="2"/>
      <c r="J478" s="4"/>
    </row>
    <row r="479" spans="5:10" x14ac:dyDescent="0.15">
      <c r="E479" s="5"/>
      <c r="F479" s="7"/>
      <c r="G479" s="5"/>
      <c r="H479" s="5"/>
      <c r="I479" s="2"/>
      <c r="J479" s="4"/>
    </row>
    <row r="480" spans="5:10" x14ac:dyDescent="0.15">
      <c r="E480" s="5"/>
      <c r="F480" s="7"/>
      <c r="G480" s="5"/>
      <c r="H480" s="5"/>
      <c r="I480" s="2"/>
      <c r="J480" s="4"/>
    </row>
    <row r="481" spans="5:10" x14ac:dyDescent="0.15">
      <c r="E481" s="5"/>
      <c r="F481" s="7"/>
      <c r="G481" s="5"/>
      <c r="H481" s="5"/>
      <c r="I481" s="2"/>
      <c r="J481" s="4"/>
    </row>
    <row r="482" spans="5:10" x14ac:dyDescent="0.15">
      <c r="E482" s="5"/>
      <c r="F482" s="7"/>
      <c r="G482" s="5"/>
      <c r="H482" s="5"/>
      <c r="I482" s="2"/>
      <c r="J482" s="4"/>
    </row>
    <row r="483" spans="5:10" x14ac:dyDescent="0.15">
      <c r="E483" s="5"/>
      <c r="F483" s="7"/>
      <c r="G483" s="5"/>
      <c r="H483" s="5"/>
      <c r="I483" s="2"/>
      <c r="J483" s="4"/>
    </row>
    <row r="484" spans="5:10" x14ac:dyDescent="0.15">
      <c r="E484" s="5"/>
      <c r="F484" s="7"/>
      <c r="G484" s="5"/>
      <c r="H484" s="5"/>
      <c r="I484" s="2"/>
      <c r="J484" s="4"/>
    </row>
    <row r="485" spans="5:10" x14ac:dyDescent="0.15">
      <c r="E485" s="5"/>
      <c r="F485" s="7"/>
      <c r="G485" s="5"/>
      <c r="H485" s="5"/>
      <c r="I485" s="2"/>
      <c r="J485" s="4"/>
    </row>
    <row r="486" spans="5:10" x14ac:dyDescent="0.15">
      <c r="E486" s="5"/>
      <c r="F486" s="7"/>
      <c r="G486" s="5"/>
      <c r="H486" s="5"/>
      <c r="I486" s="2"/>
      <c r="J486" s="4"/>
    </row>
    <row r="487" spans="5:10" x14ac:dyDescent="0.15">
      <c r="E487" s="5"/>
      <c r="F487" s="7"/>
      <c r="G487" s="5"/>
      <c r="H487" s="5"/>
      <c r="I487" s="2"/>
      <c r="J487" s="4"/>
    </row>
    <row r="488" spans="5:10" x14ac:dyDescent="0.15">
      <c r="E488" s="5"/>
      <c r="F488" s="7"/>
      <c r="G488" s="5"/>
      <c r="H488" s="5"/>
      <c r="I488" s="2"/>
      <c r="J488" s="4"/>
    </row>
    <row r="489" spans="5:10" x14ac:dyDescent="0.15">
      <c r="E489" s="5"/>
      <c r="F489" s="7"/>
      <c r="G489" s="5"/>
      <c r="H489" s="5"/>
      <c r="I489" s="2"/>
      <c r="J489" s="4"/>
    </row>
    <row r="490" spans="5:10" x14ac:dyDescent="0.15">
      <c r="E490" s="5"/>
      <c r="F490" s="7"/>
      <c r="G490" s="5"/>
      <c r="H490" s="5"/>
      <c r="I490" s="2"/>
      <c r="J490" s="4"/>
    </row>
    <row r="491" spans="5:10" x14ac:dyDescent="0.15">
      <c r="E491" s="5"/>
      <c r="F491" s="7"/>
      <c r="G491" s="5"/>
      <c r="H491" s="5"/>
      <c r="I491" s="2"/>
      <c r="J491" s="4"/>
    </row>
    <row r="492" spans="5:10" x14ac:dyDescent="0.15">
      <c r="E492" s="5"/>
      <c r="F492" s="7"/>
      <c r="G492" s="5"/>
      <c r="H492" s="5"/>
      <c r="I492" s="2"/>
      <c r="J492" s="4"/>
    </row>
    <row r="493" spans="5:10" x14ac:dyDescent="0.15">
      <c r="E493" s="5"/>
      <c r="F493" s="7"/>
      <c r="G493" s="5"/>
      <c r="H493" s="5"/>
      <c r="I493" s="2"/>
      <c r="J493" s="4"/>
    </row>
    <row r="494" spans="5:10" x14ac:dyDescent="0.15">
      <c r="E494" s="5"/>
      <c r="F494" s="7"/>
      <c r="G494" s="5"/>
      <c r="H494" s="5"/>
      <c r="I494" s="2"/>
      <c r="J494" s="4"/>
    </row>
    <row r="495" spans="5:10" x14ac:dyDescent="0.15">
      <c r="E495" s="5"/>
      <c r="F495" s="7"/>
      <c r="G495" s="5"/>
      <c r="H495" s="5"/>
      <c r="I495" s="2"/>
      <c r="J495" s="4"/>
    </row>
    <row r="496" spans="5:10" x14ac:dyDescent="0.15">
      <c r="E496" s="5"/>
      <c r="F496" s="7"/>
      <c r="G496" s="5"/>
      <c r="H496" s="5"/>
      <c r="I496" s="2"/>
      <c r="J496" s="4"/>
    </row>
    <row r="497" spans="5:10" x14ac:dyDescent="0.15">
      <c r="E497" s="5"/>
      <c r="F497" s="7"/>
      <c r="G497" s="5"/>
      <c r="H497" s="5"/>
      <c r="I497" s="2"/>
      <c r="J497" s="4"/>
    </row>
    <row r="498" spans="5:10" x14ac:dyDescent="0.15">
      <c r="E498" s="5"/>
      <c r="F498" s="7"/>
      <c r="G498" s="5"/>
      <c r="H498" s="5"/>
      <c r="I498" s="2"/>
      <c r="J498" s="4"/>
    </row>
    <row r="499" spans="5:10" x14ac:dyDescent="0.15">
      <c r="E499" s="5"/>
      <c r="F499" s="7"/>
      <c r="G499" s="5"/>
      <c r="H499" s="5"/>
      <c r="I499" s="2"/>
      <c r="J499" s="4"/>
    </row>
    <row r="500" spans="5:10" x14ac:dyDescent="0.15">
      <c r="E500" s="5"/>
      <c r="F500" s="7"/>
      <c r="G500" s="5"/>
      <c r="H500" s="5"/>
      <c r="I500" s="2"/>
      <c r="J500" s="4"/>
    </row>
    <row r="501" spans="5:10" x14ac:dyDescent="0.15">
      <c r="E501" s="5"/>
      <c r="F501" s="7"/>
      <c r="G501" s="5"/>
      <c r="H501" s="5"/>
      <c r="I501" s="2"/>
      <c r="J501" s="4"/>
    </row>
    <row r="502" spans="5:10" x14ac:dyDescent="0.15">
      <c r="E502" s="5"/>
      <c r="F502" s="7"/>
      <c r="G502" s="5"/>
      <c r="H502" s="5"/>
      <c r="I502" s="2"/>
      <c r="J502" s="4"/>
    </row>
    <row r="503" spans="5:10" x14ac:dyDescent="0.15">
      <c r="E503" s="5"/>
      <c r="F503" s="7"/>
      <c r="G503" s="5"/>
      <c r="H503" s="5"/>
      <c r="I503" s="2"/>
      <c r="J503" s="4"/>
    </row>
    <row r="504" spans="5:10" x14ac:dyDescent="0.15">
      <c r="E504" s="5"/>
      <c r="F504" s="7"/>
      <c r="G504" s="5"/>
      <c r="H504" s="5"/>
      <c r="I504" s="2"/>
      <c r="J504" s="4"/>
    </row>
    <row r="505" spans="5:10" x14ac:dyDescent="0.15">
      <c r="E505" s="5"/>
      <c r="F505" s="7"/>
      <c r="G505" s="5"/>
      <c r="H505" s="5"/>
      <c r="I505" s="2"/>
      <c r="J505" s="4"/>
    </row>
    <row r="506" spans="5:10" x14ac:dyDescent="0.15">
      <c r="E506" s="5"/>
      <c r="F506" s="7"/>
      <c r="G506" s="5"/>
      <c r="H506" s="5"/>
      <c r="I506" s="2"/>
      <c r="J506" s="4"/>
    </row>
    <row r="507" spans="5:10" x14ac:dyDescent="0.15">
      <c r="E507" s="5"/>
      <c r="F507" s="7"/>
      <c r="G507" s="5"/>
      <c r="H507" s="5"/>
      <c r="I507" s="2"/>
      <c r="J507" s="4"/>
    </row>
    <row r="508" spans="5:10" x14ac:dyDescent="0.15">
      <c r="E508" s="5"/>
      <c r="F508" s="7"/>
      <c r="G508" s="5"/>
      <c r="H508" s="5"/>
      <c r="I508" s="2"/>
      <c r="J508" s="4"/>
    </row>
    <row r="509" spans="5:10" x14ac:dyDescent="0.15">
      <c r="E509" s="5"/>
      <c r="F509" s="7"/>
      <c r="G509" s="5"/>
      <c r="H509" s="5"/>
      <c r="I509" s="2"/>
      <c r="J509" s="4"/>
    </row>
    <row r="510" spans="5:10" x14ac:dyDescent="0.15">
      <c r="E510" s="5"/>
      <c r="F510" s="7"/>
      <c r="G510" s="5"/>
      <c r="H510" s="5"/>
      <c r="I510" s="2"/>
      <c r="J510" s="4"/>
    </row>
    <row r="511" spans="5:10" x14ac:dyDescent="0.15">
      <c r="E511" s="5"/>
      <c r="F511" s="7"/>
      <c r="G511" s="5"/>
      <c r="H511" s="5"/>
      <c r="I511" s="2"/>
      <c r="J511" s="4"/>
    </row>
    <row r="512" spans="5:10" x14ac:dyDescent="0.15">
      <c r="E512" s="5"/>
      <c r="F512" s="7"/>
      <c r="G512" s="5"/>
      <c r="H512" s="5"/>
      <c r="I512" s="2"/>
      <c r="J512" s="4"/>
    </row>
    <row r="513" spans="5:10" x14ac:dyDescent="0.15">
      <c r="E513" s="5"/>
      <c r="F513" s="7"/>
      <c r="G513" s="5"/>
      <c r="H513" s="5"/>
      <c r="I513" s="2"/>
      <c r="J513" s="4"/>
    </row>
    <row r="514" spans="5:10" x14ac:dyDescent="0.15">
      <c r="E514" s="5"/>
      <c r="F514" s="7"/>
      <c r="G514" s="5"/>
      <c r="H514" s="5"/>
      <c r="I514" s="2"/>
      <c r="J514" s="4"/>
    </row>
    <row r="515" spans="5:10" x14ac:dyDescent="0.15">
      <c r="E515" s="5"/>
      <c r="F515" s="7"/>
      <c r="G515" s="5"/>
      <c r="H515" s="5"/>
      <c r="I515" s="2"/>
      <c r="J515" s="4"/>
    </row>
    <row r="516" spans="5:10" x14ac:dyDescent="0.15">
      <c r="E516" s="5"/>
      <c r="F516" s="7"/>
      <c r="G516" s="5"/>
      <c r="H516" s="5"/>
      <c r="I516" s="2"/>
      <c r="J516" s="4"/>
    </row>
    <row r="517" spans="5:10" x14ac:dyDescent="0.15">
      <c r="E517" s="5"/>
      <c r="F517" s="7"/>
      <c r="G517" s="5"/>
      <c r="H517" s="5"/>
      <c r="I517" s="2"/>
      <c r="J517" s="4"/>
    </row>
    <row r="518" spans="5:10" x14ac:dyDescent="0.15">
      <c r="E518" s="5"/>
      <c r="F518" s="7"/>
      <c r="G518" s="5"/>
      <c r="H518" s="5"/>
      <c r="I518" s="2"/>
      <c r="J518" s="4"/>
    </row>
    <row r="519" spans="5:10" x14ac:dyDescent="0.15">
      <c r="E519" s="5"/>
      <c r="F519" s="7"/>
      <c r="G519" s="5"/>
      <c r="H519" s="5"/>
      <c r="I519" s="2"/>
      <c r="J519" s="4"/>
    </row>
    <row r="520" spans="5:10" x14ac:dyDescent="0.15">
      <c r="E520" s="5"/>
      <c r="F520" s="7"/>
      <c r="G520" s="5"/>
      <c r="H520" s="5"/>
      <c r="I520" s="2"/>
      <c r="J520" s="4"/>
    </row>
    <row r="521" spans="5:10" x14ac:dyDescent="0.15">
      <c r="E521" s="5"/>
      <c r="F521" s="7"/>
      <c r="G521" s="5"/>
      <c r="H521" s="5"/>
      <c r="I521" s="2"/>
      <c r="J521" s="4"/>
    </row>
    <row r="522" spans="5:10" x14ac:dyDescent="0.15">
      <c r="E522" s="5"/>
      <c r="F522" s="7"/>
      <c r="G522" s="5"/>
      <c r="H522" s="5"/>
      <c r="I522" s="2"/>
      <c r="J522" s="4"/>
    </row>
    <row r="523" spans="5:10" x14ac:dyDescent="0.15">
      <c r="E523" s="5"/>
      <c r="F523" s="7"/>
      <c r="G523" s="5"/>
      <c r="H523" s="5"/>
      <c r="I523" s="2"/>
      <c r="J523" s="4"/>
    </row>
    <row r="524" spans="5:10" x14ac:dyDescent="0.15">
      <c r="E524" s="5"/>
      <c r="F524" s="7"/>
      <c r="G524" s="5"/>
      <c r="H524" s="5"/>
      <c r="I524" s="2"/>
      <c r="J524" s="4"/>
    </row>
    <row r="525" spans="5:10" x14ac:dyDescent="0.15">
      <c r="E525" s="5"/>
      <c r="F525" s="7"/>
      <c r="G525" s="5"/>
      <c r="H525" s="5"/>
      <c r="I525" s="2"/>
      <c r="J525" s="4"/>
    </row>
    <row r="526" spans="5:10" x14ac:dyDescent="0.15">
      <c r="E526" s="5"/>
      <c r="F526" s="7"/>
      <c r="G526" s="5"/>
      <c r="H526" s="5"/>
      <c r="I526" s="2"/>
      <c r="J526" s="4"/>
    </row>
    <row r="527" spans="5:10" x14ac:dyDescent="0.15">
      <c r="E527" s="5"/>
      <c r="F527" s="7"/>
      <c r="G527" s="5"/>
      <c r="H527" s="5"/>
      <c r="I527" s="2"/>
      <c r="J527" s="4"/>
    </row>
    <row r="528" spans="5:10" x14ac:dyDescent="0.15">
      <c r="E528" s="5"/>
      <c r="F528" s="7"/>
      <c r="G528" s="5"/>
      <c r="H528" s="5"/>
      <c r="I528" s="2"/>
      <c r="J528" s="4"/>
    </row>
    <row r="529" spans="5:10" x14ac:dyDescent="0.15">
      <c r="E529" s="5"/>
      <c r="F529" s="7"/>
      <c r="G529" s="5"/>
      <c r="H529" s="5"/>
      <c r="I529" s="2"/>
      <c r="J529" s="4"/>
    </row>
    <row r="530" spans="5:10" x14ac:dyDescent="0.15">
      <c r="E530" s="5"/>
      <c r="F530" s="7"/>
      <c r="G530" s="5"/>
      <c r="H530" s="5"/>
      <c r="I530" s="2"/>
      <c r="J530" s="4"/>
    </row>
    <row r="531" spans="5:10" x14ac:dyDescent="0.15">
      <c r="E531" s="5"/>
      <c r="F531" s="7"/>
      <c r="G531" s="5"/>
      <c r="H531" s="5"/>
      <c r="I531" s="2"/>
      <c r="J531" s="4"/>
    </row>
    <row r="532" spans="5:10" x14ac:dyDescent="0.15">
      <c r="E532" s="5"/>
      <c r="F532" s="7"/>
      <c r="G532" s="5"/>
      <c r="H532" s="5"/>
      <c r="I532" s="2"/>
      <c r="J532" s="4"/>
    </row>
    <row r="533" spans="5:10" x14ac:dyDescent="0.15">
      <c r="E533" s="5"/>
      <c r="F533" s="7"/>
      <c r="G533" s="5"/>
      <c r="H533" s="5"/>
      <c r="I533" s="2"/>
      <c r="J533" s="4"/>
    </row>
    <row r="534" spans="5:10" x14ac:dyDescent="0.15">
      <c r="E534" s="5"/>
      <c r="F534" s="7"/>
      <c r="G534" s="5"/>
      <c r="H534" s="5"/>
      <c r="I534" s="2"/>
      <c r="J534" s="4"/>
    </row>
    <row r="535" spans="5:10" x14ac:dyDescent="0.15">
      <c r="E535" s="5"/>
      <c r="F535" s="7"/>
      <c r="G535" s="5"/>
      <c r="H535" s="5"/>
      <c r="I535" s="2"/>
      <c r="J535" s="4"/>
    </row>
    <row r="536" spans="5:10" x14ac:dyDescent="0.15">
      <c r="E536" s="5"/>
      <c r="F536" s="7"/>
      <c r="G536" s="5"/>
      <c r="H536" s="5"/>
      <c r="I536" s="2"/>
      <c r="J536" s="4"/>
    </row>
    <row r="537" spans="5:10" x14ac:dyDescent="0.15">
      <c r="E537" s="5"/>
      <c r="F537" s="7"/>
      <c r="G537" s="5"/>
      <c r="H537" s="5"/>
      <c r="I537" s="2"/>
      <c r="J537" s="4"/>
    </row>
    <row r="538" spans="5:10" x14ac:dyDescent="0.15">
      <c r="E538" s="5"/>
      <c r="F538" s="7"/>
      <c r="G538" s="5"/>
      <c r="H538" s="5"/>
      <c r="I538" s="2"/>
      <c r="J538" s="4"/>
    </row>
    <row r="539" spans="5:10" x14ac:dyDescent="0.15">
      <c r="E539" s="5"/>
      <c r="F539" s="7"/>
      <c r="G539" s="5"/>
      <c r="H539" s="5"/>
      <c r="I539" s="2"/>
      <c r="J539" s="4"/>
    </row>
    <row r="540" spans="5:10" x14ac:dyDescent="0.15">
      <c r="E540" s="5"/>
      <c r="F540" s="7"/>
      <c r="G540" s="5"/>
      <c r="H540" s="5"/>
      <c r="I540" s="2"/>
      <c r="J540" s="4"/>
    </row>
    <row r="541" spans="5:10" x14ac:dyDescent="0.15">
      <c r="E541" s="5"/>
      <c r="F541" s="7"/>
      <c r="G541" s="5"/>
      <c r="H541" s="5"/>
      <c r="I541" s="2"/>
      <c r="J541" s="4"/>
    </row>
    <row r="542" spans="5:10" x14ac:dyDescent="0.15">
      <c r="E542" s="5"/>
      <c r="F542" s="7"/>
      <c r="G542" s="5"/>
      <c r="H542" s="5"/>
      <c r="I542" s="2"/>
      <c r="J542" s="4"/>
    </row>
    <row r="543" spans="5:10" x14ac:dyDescent="0.15">
      <c r="E543" s="5"/>
      <c r="F543" s="7"/>
      <c r="G543" s="5"/>
      <c r="H543" s="5"/>
      <c r="I543" s="2"/>
      <c r="J543" s="4"/>
    </row>
    <row r="544" spans="5:10" x14ac:dyDescent="0.15">
      <c r="E544" s="5"/>
      <c r="F544" s="7"/>
      <c r="G544" s="5"/>
      <c r="H544" s="5"/>
      <c r="I544" s="2"/>
      <c r="J544" s="4"/>
    </row>
    <row r="545" spans="5:10" x14ac:dyDescent="0.15">
      <c r="E545" s="5"/>
      <c r="F545" s="7"/>
      <c r="G545" s="5"/>
      <c r="H545" s="5"/>
      <c r="I545" s="2"/>
      <c r="J545" s="4"/>
    </row>
    <row r="546" spans="5:10" x14ac:dyDescent="0.15">
      <c r="E546" s="5"/>
      <c r="F546" s="7"/>
      <c r="G546" s="5"/>
      <c r="H546" s="5"/>
      <c r="I546" s="2"/>
      <c r="J546" s="4"/>
    </row>
    <row r="547" spans="5:10" x14ac:dyDescent="0.15">
      <c r="E547" s="5"/>
      <c r="F547" s="7"/>
      <c r="G547" s="5"/>
      <c r="H547" s="5"/>
      <c r="I547" s="2"/>
      <c r="J547" s="4"/>
    </row>
    <row r="548" spans="5:10" x14ac:dyDescent="0.15">
      <c r="E548" s="5"/>
      <c r="F548" s="7"/>
      <c r="G548" s="5"/>
      <c r="H548" s="5"/>
      <c r="I548" s="2"/>
      <c r="J548" s="4"/>
    </row>
    <row r="549" spans="5:10" x14ac:dyDescent="0.15">
      <c r="E549" s="5"/>
      <c r="F549" s="7"/>
      <c r="G549" s="5"/>
      <c r="H549" s="5"/>
      <c r="I549" s="2"/>
      <c r="J549" s="4"/>
    </row>
    <row r="550" spans="5:10" x14ac:dyDescent="0.15">
      <c r="E550" s="5"/>
      <c r="F550" s="7"/>
      <c r="G550" s="5"/>
      <c r="H550" s="5"/>
      <c r="I550" s="2"/>
      <c r="J550" s="4"/>
    </row>
    <row r="551" spans="5:10" x14ac:dyDescent="0.15">
      <c r="E551" s="5"/>
      <c r="F551" s="7"/>
      <c r="G551" s="5"/>
      <c r="H551" s="5"/>
      <c r="I551" s="2"/>
      <c r="J551" s="4"/>
    </row>
    <row r="552" spans="5:10" x14ac:dyDescent="0.15">
      <c r="E552" s="5"/>
      <c r="F552" s="7"/>
      <c r="G552" s="5"/>
      <c r="H552" s="5"/>
      <c r="I552" s="2"/>
      <c r="J552" s="4"/>
    </row>
    <row r="553" spans="5:10" x14ac:dyDescent="0.15">
      <c r="E553" s="5"/>
      <c r="F553" s="7"/>
      <c r="G553" s="5"/>
      <c r="H553" s="5"/>
      <c r="I553" s="2"/>
      <c r="J553" s="4"/>
    </row>
    <row r="554" spans="5:10" x14ac:dyDescent="0.15">
      <c r="E554" s="5"/>
      <c r="F554" s="7"/>
      <c r="G554" s="5"/>
      <c r="H554" s="5"/>
      <c r="I554" s="2"/>
      <c r="J554" s="4"/>
    </row>
    <row r="555" spans="5:10" x14ac:dyDescent="0.15">
      <c r="E555" s="5"/>
      <c r="F555" s="7"/>
      <c r="G555" s="5"/>
      <c r="H555" s="5"/>
      <c r="I555" s="2"/>
      <c r="J555" s="4"/>
    </row>
    <row r="556" spans="5:10" x14ac:dyDescent="0.15">
      <c r="E556" s="5"/>
      <c r="F556" s="7"/>
      <c r="G556" s="5"/>
      <c r="H556" s="5"/>
      <c r="I556" s="2"/>
      <c r="J556" s="4"/>
    </row>
    <row r="557" spans="5:10" x14ac:dyDescent="0.15">
      <c r="E557" s="5"/>
      <c r="F557" s="7"/>
      <c r="G557" s="5"/>
      <c r="H557" s="5"/>
      <c r="I557" s="2"/>
      <c r="J557" s="4"/>
    </row>
    <row r="558" spans="5:10" x14ac:dyDescent="0.15">
      <c r="E558" s="5"/>
      <c r="F558" s="7"/>
      <c r="G558" s="5"/>
      <c r="H558" s="5"/>
      <c r="I558" s="2"/>
      <c r="J558" s="4"/>
    </row>
    <row r="559" spans="5:10" x14ac:dyDescent="0.15">
      <c r="E559" s="5"/>
      <c r="F559" s="7"/>
      <c r="G559" s="5"/>
      <c r="H559" s="5"/>
      <c r="I559" s="2"/>
      <c r="J559" s="4"/>
    </row>
    <row r="560" spans="5:10" x14ac:dyDescent="0.15">
      <c r="E560" s="5"/>
      <c r="F560" s="7"/>
      <c r="G560" s="5"/>
      <c r="H560" s="5"/>
      <c r="I560" s="2"/>
      <c r="J560" s="4"/>
    </row>
    <row r="561" spans="5:10" x14ac:dyDescent="0.15">
      <c r="E561" s="5"/>
      <c r="F561" s="7"/>
      <c r="G561" s="5"/>
      <c r="H561" s="5"/>
      <c r="I561" s="2"/>
      <c r="J561" s="4"/>
    </row>
    <row r="562" spans="5:10" x14ac:dyDescent="0.15">
      <c r="E562" s="5"/>
      <c r="F562" s="7"/>
      <c r="G562" s="5"/>
      <c r="H562" s="5"/>
      <c r="I562" s="2"/>
      <c r="J562" s="4"/>
    </row>
    <row r="563" spans="5:10" x14ac:dyDescent="0.15">
      <c r="E563" s="5"/>
      <c r="F563" s="7"/>
      <c r="G563" s="5"/>
      <c r="H563" s="5"/>
      <c r="I563" s="2"/>
      <c r="J563" s="4"/>
    </row>
    <row r="564" spans="5:10" x14ac:dyDescent="0.15">
      <c r="E564" s="5"/>
      <c r="F564" s="7"/>
      <c r="G564" s="5"/>
      <c r="H564" s="5"/>
      <c r="I564" s="2"/>
      <c r="J564" s="4"/>
    </row>
    <row r="565" spans="5:10" x14ac:dyDescent="0.15">
      <c r="E565" s="5"/>
      <c r="F565" s="7"/>
      <c r="G565" s="5"/>
      <c r="H565" s="5"/>
      <c r="I565" s="2"/>
      <c r="J565" s="4"/>
    </row>
    <row r="566" spans="5:10" x14ac:dyDescent="0.15">
      <c r="E566" s="5"/>
      <c r="F566" s="7"/>
      <c r="G566" s="5"/>
      <c r="H566" s="5"/>
      <c r="I566" s="2"/>
      <c r="J566" s="4"/>
    </row>
    <row r="567" spans="5:10" x14ac:dyDescent="0.15">
      <c r="E567" s="5"/>
      <c r="F567" s="7"/>
      <c r="G567" s="5"/>
      <c r="H567" s="5"/>
      <c r="I567" s="2"/>
      <c r="J567" s="4"/>
    </row>
    <row r="568" spans="5:10" x14ac:dyDescent="0.15">
      <c r="E568" s="5"/>
      <c r="F568" s="7"/>
      <c r="G568" s="5"/>
      <c r="H568" s="5"/>
      <c r="I568" s="2"/>
      <c r="J568" s="4"/>
    </row>
    <row r="569" spans="5:10" x14ac:dyDescent="0.15">
      <c r="E569" s="5"/>
      <c r="F569" s="7"/>
      <c r="G569" s="5"/>
      <c r="H569" s="5"/>
      <c r="I569" s="2"/>
      <c r="J569" s="4"/>
    </row>
    <row r="570" spans="5:10" x14ac:dyDescent="0.15">
      <c r="E570" s="5"/>
      <c r="F570" s="7"/>
      <c r="G570" s="5"/>
      <c r="H570" s="5"/>
      <c r="I570" s="2"/>
      <c r="J570" s="4"/>
    </row>
    <row r="571" spans="5:10" x14ac:dyDescent="0.15">
      <c r="E571" s="5"/>
      <c r="F571" s="7"/>
      <c r="G571" s="5"/>
      <c r="H571" s="5"/>
      <c r="I571" s="2"/>
      <c r="J571" s="4"/>
    </row>
    <row r="572" spans="5:10" x14ac:dyDescent="0.15">
      <c r="E572" s="5"/>
      <c r="F572" s="7"/>
      <c r="G572" s="5"/>
      <c r="H572" s="5"/>
      <c r="I572" s="2"/>
      <c r="J572" s="4"/>
    </row>
    <row r="573" spans="5:10" x14ac:dyDescent="0.15">
      <c r="E573" s="5"/>
      <c r="F573" s="7"/>
      <c r="G573" s="5"/>
      <c r="H573" s="5"/>
      <c r="I573" s="2"/>
      <c r="J573" s="4"/>
    </row>
    <row r="574" spans="5:10" x14ac:dyDescent="0.15">
      <c r="E574" s="5"/>
      <c r="F574" s="7"/>
      <c r="G574" s="5"/>
      <c r="H574" s="5"/>
      <c r="I574" s="2"/>
      <c r="J574" s="4"/>
    </row>
    <row r="575" spans="5:10" x14ac:dyDescent="0.15">
      <c r="E575" s="5"/>
      <c r="F575" s="7"/>
      <c r="G575" s="5"/>
      <c r="H575" s="5"/>
      <c r="I575" s="2"/>
      <c r="J575" s="4"/>
    </row>
    <row r="576" spans="5:10" x14ac:dyDescent="0.15">
      <c r="E576" s="5"/>
      <c r="F576" s="7"/>
      <c r="G576" s="5"/>
      <c r="H576" s="5"/>
      <c r="I576" s="2"/>
      <c r="J576" s="4"/>
    </row>
    <row r="577" spans="5:10" x14ac:dyDescent="0.15">
      <c r="E577" s="5"/>
      <c r="F577" s="7"/>
      <c r="G577" s="5"/>
      <c r="H577" s="5"/>
      <c r="I577" s="2"/>
      <c r="J577" s="4"/>
    </row>
    <row r="578" spans="5:10" x14ac:dyDescent="0.15">
      <c r="E578" s="5"/>
      <c r="F578" s="7"/>
      <c r="G578" s="5"/>
      <c r="H578" s="5"/>
      <c r="I578" s="2"/>
      <c r="J578" s="4"/>
    </row>
    <row r="579" spans="5:10" x14ac:dyDescent="0.15">
      <c r="E579" s="5"/>
      <c r="F579" s="7"/>
      <c r="G579" s="5"/>
      <c r="H579" s="5"/>
      <c r="I579" s="2"/>
      <c r="J579" s="4"/>
    </row>
    <row r="580" spans="5:10" x14ac:dyDescent="0.15">
      <c r="E580" s="5"/>
      <c r="F580" s="7"/>
      <c r="G580" s="5"/>
      <c r="H580" s="5"/>
      <c r="I580" s="2"/>
      <c r="J580" s="4"/>
    </row>
    <row r="581" spans="5:10" x14ac:dyDescent="0.15">
      <c r="E581" s="5"/>
      <c r="F581" s="7"/>
      <c r="G581" s="5"/>
      <c r="H581" s="5"/>
      <c r="I581" s="2"/>
      <c r="J581" s="4"/>
    </row>
    <row r="582" spans="5:10" x14ac:dyDescent="0.15">
      <c r="E582" s="5"/>
      <c r="F582" s="7"/>
      <c r="G582" s="5"/>
      <c r="H582" s="5"/>
      <c r="I582" s="2"/>
      <c r="J582" s="4"/>
    </row>
    <row r="583" spans="5:10" x14ac:dyDescent="0.15">
      <c r="E583" s="5"/>
      <c r="F583" s="7"/>
      <c r="G583" s="5"/>
      <c r="H583" s="5"/>
      <c r="I583" s="2"/>
      <c r="J583" s="4"/>
    </row>
    <row r="584" spans="5:10" x14ac:dyDescent="0.15">
      <c r="E584" s="5"/>
      <c r="F584" s="7"/>
      <c r="G584" s="5"/>
      <c r="H584" s="5"/>
      <c r="I584" s="2"/>
      <c r="J584" s="4"/>
    </row>
    <row r="585" spans="5:10" x14ac:dyDescent="0.15">
      <c r="E585" s="5"/>
      <c r="F585" s="7"/>
      <c r="G585" s="5"/>
      <c r="H585" s="5"/>
      <c r="I585" s="2"/>
      <c r="J585" s="4"/>
    </row>
    <row r="586" spans="5:10" x14ac:dyDescent="0.15">
      <c r="E586" s="5"/>
      <c r="F586" s="7"/>
      <c r="G586" s="5"/>
      <c r="H586" s="5"/>
      <c r="I586" s="2"/>
      <c r="J586" s="4"/>
    </row>
    <row r="587" spans="5:10" x14ac:dyDescent="0.15">
      <c r="E587" s="5"/>
      <c r="F587" s="7"/>
      <c r="G587" s="5"/>
      <c r="H587" s="5"/>
      <c r="I587" s="2"/>
      <c r="J587" s="4"/>
    </row>
    <row r="588" spans="5:10" x14ac:dyDescent="0.15">
      <c r="E588" s="5"/>
      <c r="F588" s="7"/>
      <c r="G588" s="5"/>
      <c r="H588" s="5"/>
      <c r="I588" s="2"/>
      <c r="J588" s="4"/>
    </row>
    <row r="589" spans="5:10" x14ac:dyDescent="0.15">
      <c r="E589" s="5"/>
      <c r="F589" s="7"/>
      <c r="G589" s="5"/>
      <c r="H589" s="5"/>
      <c r="I589" s="2"/>
      <c r="J589" s="4"/>
    </row>
    <row r="590" spans="5:10" x14ac:dyDescent="0.15">
      <c r="E590" s="5"/>
      <c r="F590" s="7"/>
      <c r="G590" s="5"/>
      <c r="H590" s="5"/>
      <c r="I590" s="2"/>
      <c r="J590" s="4"/>
    </row>
    <row r="591" spans="5:10" x14ac:dyDescent="0.15">
      <c r="E591" s="5"/>
      <c r="F591" s="7"/>
      <c r="G591" s="5"/>
      <c r="H591" s="5"/>
      <c r="I591" s="2"/>
      <c r="J591" s="4"/>
    </row>
    <row r="592" spans="5:10" x14ac:dyDescent="0.15">
      <c r="E592" s="5"/>
      <c r="F592" s="7"/>
      <c r="G592" s="5"/>
      <c r="H592" s="5"/>
      <c r="I592" s="2"/>
      <c r="J592" s="4"/>
    </row>
    <row r="593" spans="5:10" x14ac:dyDescent="0.15">
      <c r="E593" s="5"/>
      <c r="F593" s="7"/>
      <c r="G593" s="5"/>
      <c r="H593" s="5"/>
      <c r="I593" s="2"/>
      <c r="J593" s="4"/>
    </row>
    <row r="594" spans="5:10" x14ac:dyDescent="0.15">
      <c r="E594" s="5"/>
      <c r="F594" s="7"/>
      <c r="G594" s="5"/>
      <c r="H594" s="5"/>
      <c r="I594" s="2"/>
      <c r="J594" s="4"/>
    </row>
    <row r="595" spans="5:10" x14ac:dyDescent="0.15">
      <c r="E595" s="5"/>
      <c r="F595" s="7"/>
      <c r="G595" s="5"/>
      <c r="H595" s="5"/>
      <c r="I595" s="2"/>
      <c r="J595" s="4"/>
    </row>
    <row r="596" spans="5:10" x14ac:dyDescent="0.15">
      <c r="E596" s="5"/>
      <c r="F596" s="7"/>
      <c r="G596" s="5"/>
      <c r="H596" s="5"/>
      <c r="I596" s="2"/>
      <c r="J596" s="4"/>
    </row>
    <row r="597" spans="5:10" x14ac:dyDescent="0.15">
      <c r="E597" s="5"/>
      <c r="F597" s="7"/>
      <c r="G597" s="5"/>
      <c r="H597" s="5"/>
      <c r="I597" s="2"/>
      <c r="J597" s="4"/>
    </row>
    <row r="598" spans="5:10" x14ac:dyDescent="0.15">
      <c r="E598" s="5"/>
      <c r="F598" s="7"/>
      <c r="G598" s="5"/>
      <c r="H598" s="5"/>
      <c r="I598" s="2"/>
      <c r="J598" s="4"/>
    </row>
    <row r="599" spans="5:10" x14ac:dyDescent="0.15">
      <c r="E599" s="5"/>
      <c r="F599" s="7"/>
      <c r="G599" s="5"/>
      <c r="H599" s="5"/>
      <c r="I599" s="2"/>
      <c r="J599" s="4"/>
    </row>
    <row r="600" spans="5:10" x14ac:dyDescent="0.15">
      <c r="E600" s="5"/>
      <c r="F600" s="7"/>
      <c r="G600" s="5"/>
      <c r="H600" s="5"/>
      <c r="I600" s="2"/>
      <c r="J600" s="4"/>
    </row>
    <row r="601" spans="5:10" x14ac:dyDescent="0.15">
      <c r="E601" s="5"/>
      <c r="F601" s="7"/>
      <c r="G601" s="5"/>
      <c r="H601" s="5"/>
      <c r="I601" s="2"/>
      <c r="J601" s="4"/>
    </row>
    <row r="602" spans="5:10" x14ac:dyDescent="0.15">
      <c r="E602" s="5"/>
      <c r="F602" s="7"/>
      <c r="G602" s="5"/>
      <c r="H602" s="5"/>
      <c r="I602" s="2"/>
      <c r="J602" s="4"/>
    </row>
    <row r="603" spans="5:10" x14ac:dyDescent="0.15">
      <c r="E603" s="5"/>
      <c r="F603" s="7"/>
      <c r="G603" s="5"/>
      <c r="H603" s="5"/>
      <c r="I603" s="2"/>
      <c r="J603" s="4"/>
    </row>
    <row r="604" spans="5:10" x14ac:dyDescent="0.15">
      <c r="E604" s="5"/>
      <c r="F604" s="7"/>
      <c r="G604" s="5"/>
      <c r="H604" s="5"/>
      <c r="I604" s="2"/>
      <c r="J604" s="4"/>
    </row>
    <row r="605" spans="5:10" x14ac:dyDescent="0.15">
      <c r="E605" s="5"/>
      <c r="F605" s="7"/>
      <c r="G605" s="5"/>
      <c r="H605" s="5"/>
      <c r="I605" s="2"/>
      <c r="J605" s="4"/>
    </row>
    <row r="606" spans="5:10" x14ac:dyDescent="0.15">
      <c r="E606" s="5"/>
      <c r="F606" s="7"/>
      <c r="G606" s="5"/>
      <c r="H606" s="5"/>
      <c r="I606" s="2"/>
      <c r="J606" s="4"/>
    </row>
    <row r="607" spans="5:10" x14ac:dyDescent="0.15">
      <c r="E607" s="5"/>
      <c r="F607" s="7"/>
      <c r="G607" s="5"/>
      <c r="H607" s="5"/>
      <c r="I607" s="2"/>
      <c r="J607" s="4"/>
    </row>
    <row r="608" spans="5:10" x14ac:dyDescent="0.15">
      <c r="E608" s="5"/>
      <c r="F608" s="7"/>
      <c r="G608" s="5"/>
      <c r="H608" s="5"/>
      <c r="I608" s="2"/>
      <c r="J608" s="4"/>
    </row>
    <row r="609" spans="5:10" x14ac:dyDescent="0.15">
      <c r="E609" s="5"/>
      <c r="F609" s="7"/>
      <c r="G609" s="5"/>
      <c r="H609" s="5"/>
      <c r="I609" s="2"/>
      <c r="J609" s="4"/>
    </row>
    <row r="610" spans="5:10" x14ac:dyDescent="0.15">
      <c r="E610" s="5"/>
      <c r="F610" s="7"/>
      <c r="G610" s="5"/>
      <c r="H610" s="5"/>
      <c r="I610" s="2"/>
      <c r="J610" s="4"/>
    </row>
    <row r="611" spans="5:10" x14ac:dyDescent="0.15">
      <c r="E611" s="5"/>
      <c r="F611" s="7"/>
      <c r="G611" s="5"/>
      <c r="H611" s="5"/>
      <c r="I611" s="2"/>
      <c r="J611" s="4"/>
    </row>
    <row r="612" spans="5:10" x14ac:dyDescent="0.15">
      <c r="E612" s="5"/>
      <c r="F612" s="7"/>
      <c r="G612" s="5"/>
      <c r="H612" s="5"/>
      <c r="I612" s="2"/>
      <c r="J612" s="4"/>
    </row>
    <row r="613" spans="5:10" x14ac:dyDescent="0.15">
      <c r="E613" s="5"/>
      <c r="F613" s="7"/>
      <c r="G613" s="5"/>
      <c r="H613" s="5"/>
      <c r="I613" s="2"/>
      <c r="J613" s="4"/>
    </row>
    <row r="614" spans="5:10" x14ac:dyDescent="0.15">
      <c r="E614" s="5"/>
      <c r="F614" s="7"/>
      <c r="G614" s="5"/>
      <c r="H614" s="5"/>
      <c r="I614" s="2"/>
      <c r="J614" s="4"/>
    </row>
    <row r="615" spans="5:10" x14ac:dyDescent="0.15">
      <c r="E615" s="5"/>
      <c r="F615" s="7"/>
      <c r="G615" s="5"/>
      <c r="H615" s="5"/>
      <c r="I615" s="2"/>
      <c r="J615" s="4"/>
    </row>
    <row r="616" spans="5:10" x14ac:dyDescent="0.15">
      <c r="E616" s="5"/>
      <c r="F616" s="7"/>
      <c r="G616" s="5"/>
      <c r="H616" s="5"/>
      <c r="I616" s="2"/>
      <c r="J616" s="4"/>
    </row>
    <row r="617" spans="5:10" x14ac:dyDescent="0.15">
      <c r="E617" s="5"/>
      <c r="F617" s="7"/>
      <c r="G617" s="5"/>
      <c r="H617" s="5"/>
      <c r="I617" s="2"/>
      <c r="J617" s="4"/>
    </row>
    <row r="618" spans="5:10" x14ac:dyDescent="0.15">
      <c r="E618" s="5"/>
      <c r="F618" s="7"/>
      <c r="G618" s="5"/>
      <c r="H618" s="5"/>
      <c r="I618" s="2"/>
      <c r="J618" s="4"/>
    </row>
    <row r="619" spans="5:10" x14ac:dyDescent="0.15">
      <c r="E619" s="5"/>
      <c r="F619" s="7"/>
      <c r="G619" s="5"/>
      <c r="H619" s="5"/>
      <c r="I619" s="2"/>
      <c r="J619" s="4"/>
    </row>
    <row r="620" spans="5:10" x14ac:dyDescent="0.15">
      <c r="E620" s="5"/>
      <c r="F620" s="7"/>
      <c r="G620" s="5"/>
      <c r="H620" s="5"/>
      <c r="I620" s="2"/>
      <c r="J620" s="4"/>
    </row>
    <row r="621" spans="5:10" x14ac:dyDescent="0.15">
      <c r="E621" s="5"/>
      <c r="F621" s="7"/>
      <c r="G621" s="5"/>
      <c r="H621" s="5"/>
      <c r="I621" s="2"/>
      <c r="J621" s="4"/>
    </row>
    <row r="622" spans="5:10" x14ac:dyDescent="0.15">
      <c r="E622" s="5"/>
      <c r="F622" s="7"/>
      <c r="G622" s="5"/>
      <c r="H622" s="5"/>
      <c r="I622" s="2"/>
      <c r="J622" s="4"/>
    </row>
    <row r="623" spans="5:10" x14ac:dyDescent="0.15">
      <c r="E623" s="5"/>
      <c r="F623" s="7"/>
      <c r="G623" s="5"/>
      <c r="H623" s="5"/>
      <c r="I623" s="2"/>
      <c r="J623" s="4"/>
    </row>
    <row r="624" spans="5:10" x14ac:dyDescent="0.15">
      <c r="E624" s="5"/>
      <c r="F624" s="7"/>
      <c r="G624" s="5"/>
      <c r="H624" s="5"/>
      <c r="I624" s="2"/>
      <c r="J624" s="4"/>
    </row>
    <row r="625" spans="5:10" x14ac:dyDescent="0.15">
      <c r="E625" s="5"/>
      <c r="F625" s="7"/>
      <c r="G625" s="5"/>
      <c r="H625" s="5"/>
      <c r="I625" s="2"/>
      <c r="J625" s="4"/>
    </row>
    <row r="626" spans="5:10" x14ac:dyDescent="0.15">
      <c r="E626" s="5"/>
      <c r="F626" s="7"/>
      <c r="G626" s="5"/>
      <c r="H626" s="5"/>
      <c r="I626" s="2"/>
      <c r="J626" s="4"/>
    </row>
    <row r="627" spans="5:10" x14ac:dyDescent="0.15">
      <c r="E627" s="5"/>
      <c r="F627" s="7"/>
      <c r="G627" s="5"/>
      <c r="H627" s="5"/>
      <c r="I627" s="2"/>
      <c r="J627" s="4"/>
    </row>
    <row r="628" spans="5:10" x14ac:dyDescent="0.15">
      <c r="E628" s="5"/>
      <c r="F628" s="7"/>
      <c r="G628" s="5"/>
      <c r="H628" s="5"/>
      <c r="I628" s="2"/>
      <c r="J628" s="4"/>
    </row>
    <row r="629" spans="5:10" x14ac:dyDescent="0.15">
      <c r="E629" s="5"/>
      <c r="F629" s="7"/>
      <c r="G629" s="5"/>
      <c r="H629" s="5"/>
      <c r="I629" s="2"/>
      <c r="J629" s="4"/>
    </row>
    <row r="630" spans="5:10" x14ac:dyDescent="0.15">
      <c r="E630" s="5"/>
      <c r="F630" s="7"/>
      <c r="G630" s="5"/>
      <c r="H630" s="5"/>
      <c r="I630" s="2"/>
      <c r="J630" s="4"/>
    </row>
    <row r="631" spans="5:10" x14ac:dyDescent="0.15">
      <c r="E631" s="5"/>
      <c r="F631" s="7"/>
      <c r="G631" s="5"/>
      <c r="H631" s="5"/>
      <c r="I631" s="2"/>
      <c r="J631" s="4"/>
    </row>
    <row r="632" spans="5:10" x14ac:dyDescent="0.15">
      <c r="E632" s="5"/>
      <c r="F632" s="7"/>
      <c r="G632" s="5"/>
      <c r="H632" s="5"/>
      <c r="I632" s="2"/>
      <c r="J632" s="4"/>
    </row>
    <row r="633" spans="5:10" x14ac:dyDescent="0.15">
      <c r="E633" s="5"/>
      <c r="F633" s="7"/>
      <c r="G633" s="5"/>
      <c r="H633" s="5"/>
      <c r="I633" s="2"/>
      <c r="J633" s="4"/>
    </row>
    <row r="634" spans="5:10" x14ac:dyDescent="0.15">
      <c r="E634" s="5"/>
      <c r="F634" s="7"/>
      <c r="G634" s="5"/>
      <c r="H634" s="5"/>
      <c r="I634" s="2"/>
      <c r="J634" s="4"/>
    </row>
    <row r="635" spans="5:10" x14ac:dyDescent="0.15">
      <c r="E635" s="5"/>
      <c r="F635" s="7"/>
      <c r="G635" s="5"/>
      <c r="H635" s="5"/>
      <c r="I635" s="2"/>
      <c r="J635" s="4"/>
    </row>
    <row r="636" spans="5:10" x14ac:dyDescent="0.15">
      <c r="E636" s="5"/>
      <c r="F636" s="7"/>
      <c r="G636" s="5"/>
      <c r="H636" s="5"/>
      <c r="I636" s="2"/>
      <c r="J636" s="4"/>
    </row>
    <row r="637" spans="5:10" x14ac:dyDescent="0.15">
      <c r="E637" s="5"/>
      <c r="F637" s="7"/>
      <c r="G637" s="5"/>
      <c r="H637" s="5"/>
      <c r="I637" s="2"/>
      <c r="J637" s="4"/>
    </row>
    <row r="638" spans="5:10" x14ac:dyDescent="0.15">
      <c r="E638" s="5"/>
      <c r="F638" s="7"/>
      <c r="G638" s="5"/>
      <c r="H638" s="5"/>
      <c r="I638" s="2"/>
      <c r="J638" s="4"/>
    </row>
    <row r="639" spans="5:10" x14ac:dyDescent="0.15">
      <c r="E639" s="5"/>
      <c r="F639" s="7"/>
      <c r="G639" s="5"/>
      <c r="H639" s="5"/>
      <c r="I639" s="2"/>
      <c r="J639" s="4"/>
    </row>
    <row r="640" spans="5:10" x14ac:dyDescent="0.15">
      <c r="E640" s="5"/>
      <c r="F640" s="7"/>
      <c r="G640" s="5"/>
      <c r="H640" s="5"/>
      <c r="I640" s="2"/>
      <c r="J640" s="4"/>
    </row>
    <row r="641" spans="5:10" x14ac:dyDescent="0.15">
      <c r="E641" s="5"/>
      <c r="F641" s="7"/>
      <c r="G641" s="5"/>
      <c r="H641" s="5"/>
      <c r="I641" s="2"/>
      <c r="J641" s="4"/>
    </row>
    <row r="642" spans="5:10" x14ac:dyDescent="0.15">
      <c r="E642" s="5"/>
      <c r="F642" s="7"/>
      <c r="G642" s="5"/>
      <c r="H642" s="5"/>
      <c r="I642" s="2"/>
      <c r="J642" s="4"/>
    </row>
    <row r="643" spans="5:10" x14ac:dyDescent="0.15">
      <c r="E643" s="5"/>
      <c r="F643" s="7"/>
      <c r="G643" s="5"/>
      <c r="H643" s="5"/>
      <c r="I643" s="2"/>
      <c r="J643" s="4"/>
    </row>
    <row r="644" spans="5:10" x14ac:dyDescent="0.15">
      <c r="E644" s="5"/>
      <c r="F644" s="7"/>
      <c r="G644" s="5"/>
      <c r="H644" s="5"/>
      <c r="I644" s="2"/>
      <c r="J644" s="4"/>
    </row>
    <row r="645" spans="5:10" x14ac:dyDescent="0.15">
      <c r="E645" s="5"/>
      <c r="F645" s="7"/>
      <c r="G645" s="5"/>
      <c r="H645" s="5"/>
      <c r="I645" s="2"/>
      <c r="J645" s="4"/>
    </row>
    <row r="646" spans="5:10" x14ac:dyDescent="0.15">
      <c r="E646" s="5"/>
      <c r="F646" s="7"/>
      <c r="G646" s="5"/>
      <c r="H646" s="5"/>
      <c r="I646" s="2"/>
      <c r="J646" s="4"/>
    </row>
    <row r="647" spans="5:10" x14ac:dyDescent="0.15">
      <c r="E647" s="5"/>
      <c r="F647" s="7"/>
      <c r="G647" s="5"/>
      <c r="H647" s="5"/>
      <c r="I647" s="2"/>
      <c r="J647" s="4"/>
    </row>
    <row r="648" spans="5:10" x14ac:dyDescent="0.15">
      <c r="E648" s="5"/>
      <c r="F648" s="7"/>
      <c r="G648" s="5"/>
      <c r="H648" s="5"/>
      <c r="I648" s="2"/>
      <c r="J648" s="4"/>
    </row>
    <row r="649" spans="5:10" x14ac:dyDescent="0.15">
      <c r="E649" s="5"/>
      <c r="F649" s="7"/>
      <c r="G649" s="5"/>
      <c r="H649" s="5"/>
      <c r="I649" s="2"/>
      <c r="J649" s="4"/>
    </row>
    <row r="650" spans="5:10" x14ac:dyDescent="0.15">
      <c r="E650" s="5"/>
      <c r="F650" s="7"/>
      <c r="G650" s="5"/>
      <c r="H650" s="5"/>
      <c r="I650" s="2"/>
      <c r="J650" s="4"/>
    </row>
    <row r="651" spans="5:10" x14ac:dyDescent="0.15">
      <c r="E651" s="5"/>
      <c r="F651" s="7"/>
      <c r="G651" s="5"/>
      <c r="H651" s="5"/>
      <c r="I651" s="2"/>
      <c r="J651" s="4"/>
    </row>
    <row r="652" spans="5:10" x14ac:dyDescent="0.15">
      <c r="E652" s="5"/>
      <c r="F652" s="7"/>
      <c r="G652" s="5"/>
      <c r="H652" s="5"/>
      <c r="I652" s="2"/>
      <c r="J652" s="4"/>
    </row>
    <row r="653" spans="5:10" x14ac:dyDescent="0.15">
      <c r="E653" s="5"/>
      <c r="F653" s="7"/>
      <c r="G653" s="5"/>
      <c r="H653" s="5"/>
      <c r="I653" s="2"/>
      <c r="J653" s="4"/>
    </row>
    <row r="654" spans="5:10" x14ac:dyDescent="0.15">
      <c r="E654" s="5"/>
      <c r="F654" s="7"/>
      <c r="G654" s="5"/>
      <c r="H654" s="5"/>
      <c r="I654" s="2"/>
      <c r="J654" s="4"/>
    </row>
    <row r="655" spans="5:10" x14ac:dyDescent="0.15">
      <c r="E655" s="5"/>
      <c r="F655" s="7"/>
      <c r="G655" s="5"/>
      <c r="H655" s="5"/>
      <c r="I655" s="2"/>
      <c r="J655" s="4"/>
    </row>
    <row r="656" spans="5:10" x14ac:dyDescent="0.15">
      <c r="E656" s="5"/>
      <c r="F656" s="7"/>
      <c r="G656" s="5"/>
      <c r="H656" s="5"/>
      <c r="I656" s="2"/>
      <c r="J656" s="4"/>
    </row>
    <row r="657" spans="5:10" x14ac:dyDescent="0.15">
      <c r="E657" s="5"/>
      <c r="F657" s="7"/>
      <c r="G657" s="5"/>
      <c r="H657" s="5"/>
      <c r="I657" s="2"/>
      <c r="J657" s="4"/>
    </row>
    <row r="658" spans="5:10" x14ac:dyDescent="0.15">
      <c r="E658" s="5"/>
      <c r="F658" s="7"/>
      <c r="G658" s="5"/>
      <c r="H658" s="5"/>
      <c r="I658" s="2"/>
      <c r="J658" s="4"/>
    </row>
    <row r="659" spans="5:10" x14ac:dyDescent="0.15">
      <c r="E659" s="5"/>
      <c r="F659" s="7"/>
      <c r="G659" s="5"/>
      <c r="H659" s="5"/>
      <c r="I659" s="2"/>
      <c r="J659" s="4"/>
    </row>
    <row r="660" spans="5:10" x14ac:dyDescent="0.15">
      <c r="E660" s="5"/>
      <c r="F660" s="7"/>
      <c r="G660" s="5"/>
      <c r="H660" s="5"/>
      <c r="I660" s="2"/>
      <c r="J660" s="4"/>
    </row>
    <row r="661" spans="5:10" x14ac:dyDescent="0.15">
      <c r="E661" s="5"/>
      <c r="F661" s="7"/>
      <c r="G661" s="5"/>
      <c r="H661" s="5"/>
      <c r="I661" s="2"/>
      <c r="J661" s="4"/>
    </row>
    <row r="662" spans="5:10" x14ac:dyDescent="0.15">
      <c r="E662" s="5"/>
      <c r="F662" s="7"/>
      <c r="G662" s="5"/>
      <c r="H662" s="5"/>
      <c r="I662" s="2"/>
      <c r="J662" s="4"/>
    </row>
    <row r="663" spans="5:10" x14ac:dyDescent="0.15">
      <c r="E663" s="5"/>
      <c r="F663" s="7"/>
      <c r="G663" s="5"/>
      <c r="H663" s="5"/>
      <c r="I663" s="2"/>
      <c r="J663" s="4"/>
    </row>
    <row r="664" spans="5:10" x14ac:dyDescent="0.15">
      <c r="E664" s="5"/>
      <c r="F664" s="7"/>
      <c r="G664" s="5"/>
      <c r="H664" s="5"/>
      <c r="I664" s="2"/>
      <c r="J664" s="4"/>
    </row>
    <row r="665" spans="5:10" x14ac:dyDescent="0.15">
      <c r="E665" s="5"/>
      <c r="F665" s="7"/>
      <c r="G665" s="5"/>
      <c r="H665" s="5"/>
      <c r="I665" s="2"/>
      <c r="J665" s="4"/>
    </row>
    <row r="666" spans="5:10" x14ac:dyDescent="0.15">
      <c r="E666" s="5"/>
      <c r="F666" s="7"/>
      <c r="G666" s="5"/>
      <c r="H666" s="5"/>
      <c r="I666" s="2"/>
      <c r="J666" s="4"/>
    </row>
    <row r="667" spans="5:10" x14ac:dyDescent="0.15">
      <c r="E667" s="5"/>
      <c r="F667" s="7"/>
      <c r="G667" s="5"/>
      <c r="H667" s="5"/>
      <c r="I667" s="2"/>
      <c r="J667" s="4"/>
    </row>
    <row r="668" spans="5:10" x14ac:dyDescent="0.15">
      <c r="E668" s="5"/>
      <c r="F668" s="7"/>
      <c r="G668" s="5"/>
      <c r="H668" s="5"/>
      <c r="I668" s="2"/>
      <c r="J668" s="4"/>
    </row>
    <row r="669" spans="5:10" x14ac:dyDescent="0.15">
      <c r="E669" s="5"/>
      <c r="F669" s="7"/>
      <c r="G669" s="5"/>
      <c r="H669" s="5"/>
      <c r="I669" s="2"/>
      <c r="J669" s="4"/>
    </row>
    <row r="670" spans="5:10" x14ac:dyDescent="0.15">
      <c r="E670" s="5"/>
      <c r="F670" s="7"/>
      <c r="G670" s="5"/>
      <c r="H670" s="5"/>
      <c r="I670" s="2"/>
      <c r="J670" s="4"/>
    </row>
    <row r="671" spans="5:10" x14ac:dyDescent="0.15">
      <c r="E671" s="5"/>
      <c r="F671" s="7"/>
      <c r="G671" s="5"/>
      <c r="H671" s="5"/>
      <c r="I671" s="2"/>
      <c r="J671" s="4"/>
    </row>
    <row r="672" spans="5:10" x14ac:dyDescent="0.15">
      <c r="E672" s="5"/>
      <c r="F672" s="7"/>
      <c r="G672" s="5"/>
      <c r="H672" s="5"/>
      <c r="I672" s="2"/>
      <c r="J672" s="4"/>
    </row>
    <row r="673" spans="5:10" x14ac:dyDescent="0.15">
      <c r="E673" s="5"/>
      <c r="F673" s="7"/>
      <c r="G673" s="5"/>
      <c r="H673" s="5"/>
      <c r="I673" s="2"/>
      <c r="J673" s="4"/>
    </row>
    <row r="674" spans="5:10" x14ac:dyDescent="0.15">
      <c r="E674" s="5"/>
      <c r="F674" s="7"/>
      <c r="G674" s="5"/>
      <c r="H674" s="5"/>
      <c r="I674" s="2"/>
      <c r="J674" s="4"/>
    </row>
    <row r="675" spans="5:10" x14ac:dyDescent="0.15">
      <c r="E675" s="5"/>
      <c r="F675" s="7"/>
      <c r="G675" s="5"/>
      <c r="H675" s="5"/>
      <c r="I675" s="2"/>
      <c r="J675" s="4"/>
    </row>
    <row r="676" spans="5:10" x14ac:dyDescent="0.15">
      <c r="E676" s="5"/>
      <c r="F676" s="7"/>
      <c r="G676" s="5"/>
      <c r="H676" s="5"/>
      <c r="I676" s="2"/>
      <c r="J676" s="4"/>
    </row>
    <row r="677" spans="5:10" x14ac:dyDescent="0.15">
      <c r="E677" s="5"/>
      <c r="F677" s="7"/>
      <c r="G677" s="5"/>
      <c r="H677" s="5"/>
      <c r="I677" s="2"/>
      <c r="J677" s="4"/>
    </row>
    <row r="678" spans="5:10" x14ac:dyDescent="0.15">
      <c r="E678" s="5"/>
      <c r="F678" s="7"/>
      <c r="G678" s="5"/>
      <c r="H678" s="5"/>
      <c r="I678" s="2"/>
      <c r="J678" s="4"/>
    </row>
    <row r="679" spans="5:10" x14ac:dyDescent="0.15">
      <c r="E679" s="5"/>
      <c r="F679" s="7"/>
      <c r="G679" s="5"/>
      <c r="H679" s="5"/>
      <c r="I679" s="2"/>
      <c r="J679" s="4"/>
    </row>
    <row r="680" spans="5:10" x14ac:dyDescent="0.15">
      <c r="E680" s="5"/>
      <c r="F680" s="7"/>
      <c r="G680" s="5"/>
      <c r="H680" s="5"/>
      <c r="I680" s="2"/>
      <c r="J680" s="4"/>
    </row>
    <row r="681" spans="5:10" x14ac:dyDescent="0.15">
      <c r="E681" s="5"/>
      <c r="F681" s="7"/>
      <c r="G681" s="5"/>
      <c r="H681" s="5"/>
      <c r="I681" s="2"/>
      <c r="J681" s="4"/>
    </row>
    <row r="682" spans="5:10" x14ac:dyDescent="0.15">
      <c r="E682" s="5"/>
      <c r="F682" s="7"/>
      <c r="G682" s="5"/>
      <c r="H682" s="5"/>
      <c r="I682" s="2"/>
      <c r="J682" s="4"/>
    </row>
    <row r="683" spans="5:10" x14ac:dyDescent="0.15">
      <c r="E683" s="5"/>
      <c r="F683" s="7"/>
      <c r="G683" s="5"/>
      <c r="H683" s="5"/>
      <c r="I683" s="2"/>
      <c r="J683" s="4"/>
    </row>
    <row r="684" spans="5:10" x14ac:dyDescent="0.15">
      <c r="E684" s="5"/>
      <c r="F684" s="7"/>
      <c r="G684" s="5"/>
      <c r="H684" s="5"/>
      <c r="I684" s="2"/>
      <c r="J684" s="4"/>
    </row>
    <row r="685" spans="5:10" x14ac:dyDescent="0.15">
      <c r="E685" s="5"/>
      <c r="F685" s="7"/>
      <c r="G685" s="5"/>
      <c r="H685" s="5"/>
      <c r="I685" s="2"/>
      <c r="J685" s="4"/>
    </row>
    <row r="686" spans="5:10" x14ac:dyDescent="0.15">
      <c r="E686" s="5"/>
      <c r="F686" s="7"/>
      <c r="G686" s="5"/>
      <c r="H686" s="5"/>
      <c r="I686" s="2"/>
      <c r="J686" s="4"/>
    </row>
    <row r="687" spans="5:10" x14ac:dyDescent="0.15">
      <c r="E687" s="5"/>
      <c r="F687" s="7"/>
      <c r="G687" s="5"/>
      <c r="H687" s="5"/>
      <c r="I687" s="2"/>
      <c r="J687" s="4"/>
    </row>
    <row r="688" spans="5:10" x14ac:dyDescent="0.15">
      <c r="E688" s="5"/>
      <c r="F688" s="7"/>
      <c r="G688" s="5"/>
      <c r="H688" s="5"/>
      <c r="I688" s="2"/>
      <c r="J688" s="4"/>
    </row>
    <row r="689" spans="5:10" x14ac:dyDescent="0.15">
      <c r="E689" s="5"/>
      <c r="F689" s="7"/>
      <c r="G689" s="5"/>
      <c r="H689" s="5"/>
      <c r="I689" s="2"/>
      <c r="J689" s="4"/>
    </row>
    <row r="690" spans="5:10" x14ac:dyDescent="0.15">
      <c r="E690" s="5"/>
      <c r="F690" s="7"/>
      <c r="G690" s="5"/>
      <c r="H690" s="5"/>
      <c r="I690" s="2"/>
      <c r="J690" s="4"/>
    </row>
    <row r="691" spans="5:10" x14ac:dyDescent="0.15">
      <c r="E691" s="5"/>
      <c r="F691" s="7"/>
      <c r="G691" s="5"/>
      <c r="H691" s="5"/>
      <c r="I691" s="2"/>
      <c r="J691" s="4"/>
    </row>
    <row r="692" spans="5:10" x14ac:dyDescent="0.15">
      <c r="E692" s="5"/>
      <c r="F692" s="7"/>
      <c r="G692" s="5"/>
      <c r="H692" s="5"/>
      <c r="I692" s="2"/>
      <c r="J692" s="4"/>
    </row>
    <row r="693" spans="5:10" x14ac:dyDescent="0.15">
      <c r="E693" s="5"/>
      <c r="F693" s="7"/>
      <c r="G693" s="5"/>
      <c r="H693" s="5"/>
      <c r="I693" s="2"/>
      <c r="J693" s="4"/>
    </row>
    <row r="694" spans="5:10" x14ac:dyDescent="0.15">
      <c r="E694" s="5"/>
      <c r="F694" s="7"/>
      <c r="G694" s="5"/>
      <c r="H694" s="5"/>
      <c r="I694" s="2"/>
      <c r="J694" s="4"/>
    </row>
    <row r="695" spans="5:10" x14ac:dyDescent="0.15">
      <c r="E695" s="5"/>
      <c r="F695" s="7"/>
      <c r="G695" s="5"/>
      <c r="H695" s="5"/>
      <c r="I695" s="2"/>
      <c r="J695" s="4"/>
    </row>
    <row r="696" spans="5:10" x14ac:dyDescent="0.15">
      <c r="E696" s="5"/>
      <c r="F696" s="7"/>
      <c r="G696" s="5"/>
      <c r="H696" s="5"/>
      <c r="I696" s="2"/>
      <c r="J696" s="4"/>
    </row>
    <row r="697" spans="5:10" x14ac:dyDescent="0.15">
      <c r="E697" s="5"/>
      <c r="F697" s="7"/>
      <c r="G697" s="5"/>
      <c r="H697" s="5"/>
      <c r="I697" s="2"/>
      <c r="J697" s="4"/>
    </row>
    <row r="698" spans="5:10" x14ac:dyDescent="0.15">
      <c r="E698" s="5"/>
      <c r="F698" s="7"/>
      <c r="G698" s="5"/>
      <c r="H698" s="5"/>
      <c r="I698" s="2"/>
      <c r="J698" s="4"/>
    </row>
    <row r="699" spans="5:10" x14ac:dyDescent="0.15">
      <c r="E699" s="5"/>
      <c r="F699" s="7"/>
      <c r="G699" s="5"/>
      <c r="H699" s="5"/>
      <c r="I699" s="2"/>
      <c r="J699" s="4"/>
    </row>
    <row r="700" spans="5:10" x14ac:dyDescent="0.15">
      <c r="E700" s="5"/>
      <c r="F700" s="7"/>
      <c r="G700" s="5"/>
      <c r="H700" s="5"/>
      <c r="I700" s="2"/>
      <c r="J700" s="4"/>
    </row>
    <row r="701" spans="5:10" x14ac:dyDescent="0.15">
      <c r="E701" s="5"/>
      <c r="F701" s="7"/>
      <c r="G701" s="5"/>
      <c r="H701" s="5"/>
      <c r="I701" s="2"/>
      <c r="J701" s="4"/>
    </row>
    <row r="702" spans="5:10" x14ac:dyDescent="0.15">
      <c r="E702" s="5"/>
      <c r="F702" s="7"/>
      <c r="G702" s="5"/>
      <c r="H702" s="5"/>
      <c r="I702" s="2"/>
      <c r="J702" s="4"/>
    </row>
    <row r="703" spans="5:10" x14ac:dyDescent="0.15">
      <c r="E703" s="5"/>
      <c r="F703" s="7"/>
      <c r="G703" s="5"/>
      <c r="H703" s="5"/>
      <c r="I703" s="2"/>
      <c r="J703" s="4"/>
    </row>
    <row r="704" spans="5:10" x14ac:dyDescent="0.15">
      <c r="E704" s="5"/>
      <c r="F704" s="7"/>
      <c r="G704" s="5"/>
      <c r="H704" s="5"/>
      <c r="I704" s="2"/>
      <c r="J704" s="4"/>
    </row>
    <row r="705" spans="5:10" x14ac:dyDescent="0.15">
      <c r="E705" s="5"/>
      <c r="F705" s="7"/>
      <c r="G705" s="5"/>
      <c r="H705" s="5"/>
      <c r="I705" s="2"/>
      <c r="J705" s="4"/>
    </row>
    <row r="706" spans="5:10" x14ac:dyDescent="0.15">
      <c r="E706" s="5"/>
      <c r="F706" s="7"/>
      <c r="G706" s="5"/>
      <c r="H706" s="5"/>
      <c r="I706" s="2"/>
      <c r="J706" s="4"/>
    </row>
    <row r="707" spans="5:10" x14ac:dyDescent="0.15">
      <c r="E707" s="5"/>
      <c r="F707" s="7"/>
      <c r="G707" s="5"/>
      <c r="H707" s="5"/>
      <c r="I707" s="2"/>
      <c r="J707" s="4"/>
    </row>
    <row r="708" spans="5:10" x14ac:dyDescent="0.15">
      <c r="E708" s="5"/>
      <c r="F708" s="7"/>
      <c r="G708" s="5"/>
      <c r="H708" s="5"/>
      <c r="I708" s="2"/>
      <c r="J708" s="4"/>
    </row>
    <row r="709" spans="5:10" x14ac:dyDescent="0.15">
      <c r="E709" s="5"/>
      <c r="F709" s="7"/>
      <c r="G709" s="5"/>
      <c r="H709" s="5"/>
      <c r="I709" s="2"/>
      <c r="J709" s="4"/>
    </row>
    <row r="710" spans="5:10" x14ac:dyDescent="0.15">
      <c r="E710" s="5"/>
      <c r="F710" s="7"/>
      <c r="G710" s="5"/>
      <c r="H710" s="5"/>
      <c r="I710" s="2"/>
      <c r="J710" s="4"/>
    </row>
    <row r="711" spans="5:10" x14ac:dyDescent="0.15">
      <c r="E711" s="5"/>
      <c r="F711" s="7"/>
      <c r="G711" s="5"/>
      <c r="H711" s="5"/>
      <c r="I711" s="2"/>
      <c r="J711" s="4"/>
    </row>
    <row r="712" spans="5:10" x14ac:dyDescent="0.15">
      <c r="E712" s="5"/>
      <c r="F712" s="7"/>
      <c r="G712" s="5"/>
      <c r="H712" s="5"/>
      <c r="I712" s="2"/>
      <c r="J712" s="4"/>
    </row>
    <row r="713" spans="5:10" x14ac:dyDescent="0.15">
      <c r="E713" s="5"/>
      <c r="F713" s="7"/>
      <c r="G713" s="5"/>
      <c r="H713" s="5"/>
      <c r="I713" s="2"/>
      <c r="J713" s="4"/>
    </row>
    <row r="714" spans="5:10" x14ac:dyDescent="0.15">
      <c r="E714" s="5"/>
      <c r="F714" s="7"/>
      <c r="G714" s="5"/>
      <c r="H714" s="5"/>
      <c r="I714" s="2"/>
      <c r="J714" s="4"/>
    </row>
    <row r="715" spans="5:10" x14ac:dyDescent="0.15">
      <c r="E715" s="5"/>
      <c r="F715" s="7"/>
      <c r="G715" s="5"/>
      <c r="H715" s="5"/>
      <c r="I715" s="2"/>
      <c r="J715" s="4"/>
    </row>
    <row r="716" spans="5:10" x14ac:dyDescent="0.15">
      <c r="E716" s="5"/>
      <c r="F716" s="7"/>
      <c r="G716" s="5"/>
      <c r="H716" s="5"/>
      <c r="I716" s="2"/>
      <c r="J716" s="4"/>
    </row>
    <row r="717" spans="5:10" x14ac:dyDescent="0.15">
      <c r="E717" s="5"/>
      <c r="F717" s="7"/>
      <c r="G717" s="5"/>
      <c r="H717" s="5"/>
      <c r="I717" s="2"/>
      <c r="J717" s="4"/>
    </row>
    <row r="718" spans="5:10" x14ac:dyDescent="0.15">
      <c r="E718" s="5"/>
      <c r="F718" s="7"/>
      <c r="G718" s="5"/>
      <c r="H718" s="5"/>
      <c r="I718" s="2"/>
      <c r="J718" s="4"/>
    </row>
    <row r="719" spans="5:10" x14ac:dyDescent="0.15">
      <c r="E719" s="5"/>
      <c r="F719" s="7"/>
      <c r="G719" s="5"/>
      <c r="H719" s="5"/>
      <c r="I719" s="2"/>
      <c r="J719" s="4"/>
    </row>
    <row r="720" spans="5:10" x14ac:dyDescent="0.15">
      <c r="E720" s="5"/>
      <c r="F720" s="7"/>
      <c r="G720" s="5"/>
      <c r="H720" s="5"/>
      <c r="I720" s="2"/>
      <c r="J720" s="4"/>
    </row>
    <row r="721" spans="5:10" x14ac:dyDescent="0.15">
      <c r="E721" s="5"/>
      <c r="F721" s="7"/>
      <c r="G721" s="5"/>
      <c r="H721" s="5"/>
      <c r="I721" s="2"/>
      <c r="J721" s="4"/>
    </row>
    <row r="722" spans="5:10" x14ac:dyDescent="0.15">
      <c r="E722" s="5"/>
      <c r="F722" s="7"/>
      <c r="G722" s="5"/>
      <c r="H722" s="5"/>
      <c r="I722" s="2"/>
      <c r="J722" s="4"/>
    </row>
    <row r="723" spans="5:10" x14ac:dyDescent="0.15">
      <c r="E723" s="5"/>
      <c r="F723" s="7"/>
      <c r="G723" s="5"/>
      <c r="H723" s="5"/>
      <c r="I723" s="2"/>
      <c r="J723" s="4"/>
    </row>
    <row r="724" spans="5:10" x14ac:dyDescent="0.15">
      <c r="E724" s="5"/>
      <c r="F724" s="7"/>
      <c r="G724" s="5"/>
      <c r="H724" s="5"/>
      <c r="I724" s="2"/>
      <c r="J724" s="4"/>
    </row>
    <row r="725" spans="5:10" x14ac:dyDescent="0.15">
      <c r="E725" s="5"/>
      <c r="F725" s="7"/>
      <c r="G725" s="5"/>
      <c r="H725" s="5"/>
      <c r="I725" s="2"/>
      <c r="J725" s="4"/>
    </row>
    <row r="726" spans="5:10" x14ac:dyDescent="0.15">
      <c r="E726" s="5"/>
      <c r="F726" s="7"/>
      <c r="G726" s="5"/>
      <c r="H726" s="5"/>
      <c r="I726" s="2"/>
      <c r="J726" s="4"/>
    </row>
    <row r="727" spans="5:10" x14ac:dyDescent="0.15">
      <c r="E727" s="5"/>
      <c r="F727" s="7"/>
      <c r="G727" s="5"/>
      <c r="H727" s="5"/>
      <c r="I727" s="2"/>
      <c r="J727" s="4"/>
    </row>
    <row r="728" spans="5:10" x14ac:dyDescent="0.15">
      <c r="E728" s="5"/>
      <c r="F728" s="7"/>
      <c r="G728" s="5"/>
      <c r="H728" s="5"/>
      <c r="I728" s="2"/>
      <c r="J728" s="4"/>
    </row>
    <row r="729" spans="5:10" x14ac:dyDescent="0.15">
      <c r="E729" s="5"/>
      <c r="F729" s="7"/>
      <c r="G729" s="5"/>
      <c r="H729" s="5"/>
      <c r="I729" s="2"/>
      <c r="J729" s="4"/>
    </row>
    <row r="730" spans="5:10" x14ac:dyDescent="0.15">
      <c r="E730" s="5"/>
      <c r="F730" s="7"/>
      <c r="G730" s="5"/>
      <c r="H730" s="5"/>
      <c r="I730" s="2"/>
      <c r="J730" s="4"/>
    </row>
    <row r="731" spans="5:10" x14ac:dyDescent="0.15">
      <c r="E731" s="5"/>
      <c r="F731" s="7"/>
      <c r="G731" s="5"/>
      <c r="H731" s="5"/>
      <c r="I731" s="2"/>
      <c r="J731" s="4"/>
    </row>
    <row r="732" spans="5:10" x14ac:dyDescent="0.15">
      <c r="E732" s="5"/>
      <c r="F732" s="7"/>
      <c r="G732" s="5"/>
      <c r="H732" s="5"/>
      <c r="I732" s="2"/>
      <c r="J732" s="4"/>
    </row>
    <row r="733" spans="5:10" x14ac:dyDescent="0.15">
      <c r="E733" s="5"/>
      <c r="F733" s="7"/>
      <c r="G733" s="5"/>
      <c r="H733" s="5"/>
      <c r="I733" s="2"/>
      <c r="J733" s="4"/>
    </row>
    <row r="734" spans="5:10" x14ac:dyDescent="0.15">
      <c r="E734" s="5"/>
      <c r="F734" s="7"/>
      <c r="G734" s="5"/>
      <c r="H734" s="5"/>
      <c r="I734" s="2"/>
      <c r="J734" s="4"/>
    </row>
    <row r="735" spans="5:10" x14ac:dyDescent="0.15">
      <c r="E735" s="5"/>
      <c r="F735" s="7"/>
      <c r="G735" s="5"/>
      <c r="H735" s="5"/>
      <c r="I735" s="2"/>
      <c r="J735" s="4"/>
    </row>
    <row r="736" spans="5:10" x14ac:dyDescent="0.15">
      <c r="E736" s="5"/>
      <c r="F736" s="7"/>
      <c r="G736" s="5"/>
      <c r="H736" s="5"/>
      <c r="I736" s="2"/>
      <c r="J736" s="4"/>
    </row>
    <row r="737" spans="5:10" x14ac:dyDescent="0.15">
      <c r="E737" s="5"/>
      <c r="F737" s="7"/>
      <c r="G737" s="5"/>
      <c r="H737" s="5"/>
      <c r="I737" s="2"/>
      <c r="J737" s="4"/>
    </row>
    <row r="738" spans="5:10" x14ac:dyDescent="0.15">
      <c r="E738" s="5"/>
      <c r="F738" s="7"/>
      <c r="G738" s="5"/>
      <c r="H738" s="5"/>
      <c r="I738" s="2"/>
      <c r="J738" s="4"/>
    </row>
    <row r="739" spans="5:10" x14ac:dyDescent="0.15">
      <c r="E739" s="5"/>
      <c r="F739" s="7"/>
      <c r="G739" s="5"/>
      <c r="H739" s="5"/>
      <c r="I739" s="2"/>
      <c r="J739" s="4"/>
    </row>
    <row r="740" spans="5:10" x14ac:dyDescent="0.15">
      <c r="E740" s="5"/>
      <c r="F740" s="7"/>
      <c r="G740" s="5"/>
      <c r="H740" s="5"/>
      <c r="I740" s="2"/>
      <c r="J740" s="4"/>
    </row>
    <row r="741" spans="5:10" x14ac:dyDescent="0.15">
      <c r="E741" s="5"/>
      <c r="F741" s="7"/>
      <c r="G741" s="5"/>
      <c r="H741" s="5"/>
      <c r="I741" s="2"/>
      <c r="J741" s="4"/>
    </row>
    <row r="742" spans="5:10" x14ac:dyDescent="0.15">
      <c r="E742" s="5"/>
      <c r="F742" s="7"/>
      <c r="G742" s="5"/>
      <c r="H742" s="5"/>
      <c r="I742" s="2"/>
      <c r="J742" s="4"/>
    </row>
    <row r="743" spans="5:10" x14ac:dyDescent="0.15">
      <c r="E743" s="5"/>
      <c r="F743" s="7"/>
      <c r="G743" s="5"/>
      <c r="H743" s="5"/>
      <c r="I743" s="2"/>
      <c r="J743" s="4"/>
    </row>
    <row r="744" spans="5:10" x14ac:dyDescent="0.15">
      <c r="E744" s="5"/>
      <c r="F744" s="7"/>
      <c r="G744" s="5"/>
      <c r="H744" s="5"/>
      <c r="I744" s="2"/>
      <c r="J744" s="4"/>
    </row>
    <row r="745" spans="5:10" x14ac:dyDescent="0.15">
      <c r="E745" s="5"/>
      <c r="F745" s="7"/>
      <c r="G745" s="5"/>
      <c r="H745" s="5"/>
      <c r="I745" s="2"/>
      <c r="J745" s="4"/>
    </row>
    <row r="746" spans="5:10" x14ac:dyDescent="0.15">
      <c r="E746" s="5"/>
      <c r="F746" s="7"/>
      <c r="G746" s="5"/>
      <c r="H746" s="5"/>
      <c r="I746" s="2"/>
      <c r="J746" s="4"/>
    </row>
    <row r="747" spans="5:10" x14ac:dyDescent="0.15">
      <c r="E747" s="5"/>
      <c r="F747" s="7"/>
      <c r="G747" s="5"/>
      <c r="H747" s="5"/>
      <c r="I747" s="2"/>
      <c r="J747" s="4"/>
    </row>
    <row r="748" spans="5:10" x14ac:dyDescent="0.15">
      <c r="E748" s="5"/>
      <c r="F748" s="7"/>
      <c r="G748" s="5"/>
      <c r="H748" s="5"/>
      <c r="I748" s="2"/>
      <c r="J748" s="4"/>
    </row>
    <row r="749" spans="5:10" x14ac:dyDescent="0.15">
      <c r="E749" s="5"/>
      <c r="F749" s="7"/>
      <c r="G749" s="5"/>
      <c r="H749" s="5"/>
      <c r="I749" s="2"/>
      <c r="J749" s="4"/>
    </row>
    <row r="750" spans="5:10" x14ac:dyDescent="0.15">
      <c r="E750" s="5"/>
      <c r="F750" s="7"/>
      <c r="G750" s="5"/>
      <c r="H750" s="5"/>
      <c r="I750" s="2"/>
      <c r="J750" s="4"/>
    </row>
    <row r="751" spans="5:10" x14ac:dyDescent="0.15">
      <c r="E751" s="5"/>
      <c r="F751" s="7"/>
      <c r="G751" s="5"/>
      <c r="H751" s="5"/>
      <c r="I751" s="2"/>
      <c r="J751" s="4"/>
    </row>
    <row r="752" spans="5:10" x14ac:dyDescent="0.15">
      <c r="E752" s="5"/>
      <c r="F752" s="7"/>
      <c r="G752" s="5"/>
      <c r="H752" s="5"/>
      <c r="I752" s="2"/>
      <c r="J752" s="4"/>
    </row>
    <row r="753" spans="5:10" x14ac:dyDescent="0.15">
      <c r="E753" s="5"/>
      <c r="F753" s="7"/>
      <c r="G753" s="5"/>
      <c r="H753" s="5"/>
      <c r="I753" s="2"/>
      <c r="J753" s="4"/>
    </row>
    <row r="754" spans="5:10" x14ac:dyDescent="0.15">
      <c r="E754" s="5"/>
      <c r="F754" s="7"/>
      <c r="G754" s="5"/>
      <c r="H754" s="5"/>
      <c r="I754" s="2"/>
      <c r="J754" s="4"/>
    </row>
    <row r="755" spans="5:10" x14ac:dyDescent="0.15">
      <c r="E755" s="5"/>
      <c r="F755" s="7"/>
      <c r="G755" s="5"/>
      <c r="H755" s="5"/>
      <c r="I755" s="2"/>
      <c r="J755" s="4"/>
    </row>
    <row r="756" spans="5:10" x14ac:dyDescent="0.15">
      <c r="E756" s="5"/>
      <c r="F756" s="7"/>
      <c r="G756" s="5"/>
      <c r="H756" s="5"/>
      <c r="I756" s="2"/>
      <c r="J756" s="4"/>
    </row>
    <row r="757" spans="5:10" x14ac:dyDescent="0.15">
      <c r="E757" s="5"/>
      <c r="F757" s="7"/>
      <c r="G757" s="5"/>
      <c r="H757" s="5"/>
      <c r="I757" s="2"/>
      <c r="J757" s="4"/>
    </row>
    <row r="758" spans="5:10" x14ac:dyDescent="0.15">
      <c r="E758" s="5"/>
      <c r="F758" s="7"/>
      <c r="G758" s="5"/>
      <c r="H758" s="5"/>
      <c r="I758" s="2"/>
      <c r="J758" s="4"/>
    </row>
    <row r="759" spans="5:10" x14ac:dyDescent="0.15">
      <c r="E759" s="5"/>
      <c r="F759" s="7"/>
      <c r="G759" s="5"/>
      <c r="H759" s="5"/>
      <c r="I759" s="2"/>
      <c r="J759" s="4"/>
    </row>
    <row r="760" spans="5:10" x14ac:dyDescent="0.15">
      <c r="E760" s="5"/>
      <c r="F760" s="7"/>
      <c r="G760" s="5"/>
      <c r="H760" s="5"/>
      <c r="I760" s="2"/>
      <c r="J760" s="4"/>
    </row>
    <row r="761" spans="5:10" x14ac:dyDescent="0.15">
      <c r="E761" s="5"/>
      <c r="F761" s="7"/>
      <c r="G761" s="5"/>
      <c r="H761" s="5"/>
      <c r="I761" s="2"/>
      <c r="J761" s="4"/>
    </row>
    <row r="762" spans="5:10" x14ac:dyDescent="0.15">
      <c r="E762" s="5"/>
      <c r="F762" s="7"/>
      <c r="G762" s="5"/>
      <c r="H762" s="5"/>
      <c r="I762" s="2"/>
      <c r="J762" s="4"/>
    </row>
    <row r="763" spans="5:10" x14ac:dyDescent="0.15">
      <c r="E763" s="5"/>
      <c r="F763" s="7"/>
      <c r="G763" s="5"/>
      <c r="H763" s="5"/>
      <c r="I763" s="2"/>
      <c r="J763" s="4"/>
    </row>
    <row r="764" spans="5:10" x14ac:dyDescent="0.15">
      <c r="E764" s="5"/>
      <c r="F764" s="7"/>
      <c r="G764" s="5"/>
      <c r="H764" s="5"/>
      <c r="I764" s="2"/>
      <c r="J764" s="4"/>
    </row>
    <row r="765" spans="5:10" x14ac:dyDescent="0.15">
      <c r="E765" s="5"/>
      <c r="F765" s="7"/>
      <c r="G765" s="5"/>
      <c r="H765" s="5"/>
      <c r="I765" s="2"/>
      <c r="J765" s="4"/>
    </row>
    <row r="766" spans="5:10" x14ac:dyDescent="0.15">
      <c r="E766" s="5"/>
      <c r="F766" s="7"/>
      <c r="G766" s="5"/>
      <c r="H766" s="5"/>
      <c r="I766" s="2"/>
      <c r="J766" s="4"/>
    </row>
    <row r="767" spans="5:10" x14ac:dyDescent="0.15">
      <c r="E767" s="5"/>
      <c r="F767" s="7"/>
      <c r="G767" s="5"/>
      <c r="H767" s="5"/>
      <c r="I767" s="2"/>
      <c r="J767" s="4"/>
    </row>
    <row r="768" spans="5:10" x14ac:dyDescent="0.15">
      <c r="E768" s="5"/>
      <c r="F768" s="7"/>
      <c r="G768" s="5"/>
      <c r="H768" s="5"/>
      <c r="I768" s="2"/>
      <c r="J768" s="4"/>
    </row>
    <row r="769" spans="5:10" x14ac:dyDescent="0.15">
      <c r="E769" s="5"/>
      <c r="F769" s="7"/>
      <c r="G769" s="5"/>
      <c r="H769" s="5"/>
      <c r="I769" s="2"/>
      <c r="J769" s="4"/>
    </row>
    <row r="770" spans="5:10" x14ac:dyDescent="0.15">
      <c r="E770" s="5"/>
      <c r="F770" s="7"/>
      <c r="G770" s="5"/>
      <c r="H770" s="5"/>
      <c r="I770" s="2"/>
      <c r="J770" s="4"/>
    </row>
    <row r="771" spans="5:10" x14ac:dyDescent="0.15">
      <c r="E771" s="5"/>
      <c r="F771" s="7"/>
      <c r="G771" s="5"/>
      <c r="H771" s="5"/>
      <c r="I771" s="2"/>
      <c r="J771" s="4"/>
    </row>
    <row r="772" spans="5:10" x14ac:dyDescent="0.15">
      <c r="E772" s="5"/>
      <c r="F772" s="7"/>
      <c r="G772" s="5"/>
      <c r="H772" s="5"/>
      <c r="I772" s="2"/>
      <c r="J772" s="4"/>
    </row>
    <row r="773" spans="5:10" x14ac:dyDescent="0.15">
      <c r="E773" s="5"/>
      <c r="F773" s="7"/>
      <c r="G773" s="5"/>
      <c r="H773" s="5"/>
      <c r="I773" s="2"/>
      <c r="J773" s="4"/>
    </row>
    <row r="774" spans="5:10" x14ac:dyDescent="0.15">
      <c r="E774" s="5"/>
      <c r="F774" s="7"/>
      <c r="G774" s="5"/>
      <c r="H774" s="5"/>
      <c r="I774" s="2"/>
      <c r="J774" s="4"/>
    </row>
    <row r="775" spans="5:10" x14ac:dyDescent="0.15">
      <c r="E775" s="5"/>
      <c r="F775" s="7"/>
      <c r="G775" s="5"/>
      <c r="H775" s="5"/>
      <c r="I775" s="2"/>
      <c r="J775" s="4"/>
    </row>
    <row r="776" spans="5:10" x14ac:dyDescent="0.15">
      <c r="E776" s="5"/>
      <c r="F776" s="7"/>
      <c r="G776" s="5"/>
      <c r="H776" s="5"/>
      <c r="I776" s="2"/>
      <c r="J776" s="4"/>
    </row>
    <row r="777" spans="5:10" x14ac:dyDescent="0.15">
      <c r="E777" s="5"/>
      <c r="F777" s="7"/>
      <c r="G777" s="5"/>
      <c r="H777" s="5"/>
      <c r="I777" s="2"/>
      <c r="J777" s="4"/>
    </row>
    <row r="778" spans="5:10" x14ac:dyDescent="0.15">
      <c r="E778" s="5"/>
      <c r="F778" s="7"/>
      <c r="G778" s="5"/>
      <c r="H778" s="5"/>
      <c r="I778" s="2"/>
      <c r="J778" s="4"/>
    </row>
    <row r="779" spans="5:10" x14ac:dyDescent="0.15">
      <c r="E779" s="5"/>
      <c r="F779" s="7"/>
      <c r="G779" s="5"/>
      <c r="H779" s="5"/>
      <c r="I779" s="2"/>
      <c r="J779" s="4"/>
    </row>
    <row r="780" spans="5:10" x14ac:dyDescent="0.15">
      <c r="E780" s="5"/>
      <c r="F780" s="7"/>
      <c r="G780" s="5"/>
      <c r="H780" s="5"/>
      <c r="I780" s="2"/>
      <c r="J780" s="4"/>
    </row>
    <row r="781" spans="5:10" x14ac:dyDescent="0.15">
      <c r="E781" s="5"/>
      <c r="F781" s="7"/>
      <c r="G781" s="5"/>
      <c r="H781" s="5"/>
      <c r="I781" s="2"/>
      <c r="J781" s="4"/>
    </row>
    <row r="782" spans="5:10" x14ac:dyDescent="0.15">
      <c r="E782" s="5"/>
      <c r="F782" s="7"/>
      <c r="G782" s="5"/>
      <c r="H782" s="5"/>
      <c r="I782" s="2"/>
      <c r="J782" s="4"/>
    </row>
    <row r="783" spans="5:10" x14ac:dyDescent="0.15">
      <c r="E783" s="5"/>
      <c r="F783" s="7"/>
      <c r="G783" s="5"/>
      <c r="H783" s="5"/>
      <c r="I783" s="2"/>
      <c r="J783" s="4"/>
    </row>
    <row r="784" spans="5:10" x14ac:dyDescent="0.15">
      <c r="E784" s="5"/>
      <c r="F784" s="7"/>
      <c r="G784" s="5"/>
      <c r="H784" s="5"/>
      <c r="I784" s="2"/>
      <c r="J784" s="4"/>
    </row>
    <row r="785" spans="5:10" x14ac:dyDescent="0.15">
      <c r="E785" s="5"/>
      <c r="F785" s="7"/>
      <c r="G785" s="5"/>
      <c r="H785" s="5"/>
      <c r="I785" s="2"/>
      <c r="J785" s="4"/>
    </row>
    <row r="786" spans="5:10" x14ac:dyDescent="0.15">
      <c r="E786" s="5"/>
      <c r="F786" s="7"/>
      <c r="G786" s="5"/>
      <c r="H786" s="5"/>
      <c r="I786" s="2"/>
      <c r="J786" s="4"/>
    </row>
    <row r="787" spans="5:10" x14ac:dyDescent="0.15">
      <c r="E787" s="5"/>
      <c r="F787" s="7"/>
      <c r="G787" s="5"/>
      <c r="H787" s="5"/>
      <c r="I787" s="2"/>
      <c r="J787" s="4"/>
    </row>
    <row r="788" spans="5:10" x14ac:dyDescent="0.15">
      <c r="E788" s="5"/>
      <c r="F788" s="7"/>
      <c r="G788" s="5"/>
      <c r="H788" s="5"/>
      <c r="I788" s="2"/>
      <c r="J788" s="4"/>
    </row>
    <row r="789" spans="5:10" x14ac:dyDescent="0.15">
      <c r="E789" s="5"/>
      <c r="F789" s="7"/>
      <c r="G789" s="5"/>
      <c r="H789" s="5"/>
      <c r="I789" s="2"/>
      <c r="J789" s="4"/>
    </row>
    <row r="790" spans="5:10" x14ac:dyDescent="0.15">
      <c r="E790" s="5"/>
      <c r="F790" s="7"/>
      <c r="G790" s="5"/>
      <c r="H790" s="5"/>
      <c r="I790" s="2"/>
      <c r="J790" s="4"/>
    </row>
    <row r="791" spans="5:10" x14ac:dyDescent="0.15">
      <c r="E791" s="5"/>
      <c r="F791" s="7"/>
      <c r="G791" s="5"/>
      <c r="H791" s="5"/>
      <c r="I791" s="2"/>
      <c r="J791" s="4"/>
    </row>
    <row r="792" spans="5:10" x14ac:dyDescent="0.15">
      <c r="E792" s="5"/>
      <c r="F792" s="7"/>
      <c r="G792" s="5"/>
      <c r="H792" s="5"/>
      <c r="I792" s="2"/>
      <c r="J792" s="4"/>
    </row>
    <row r="793" spans="5:10" x14ac:dyDescent="0.15">
      <c r="E793" s="5"/>
      <c r="F793" s="7"/>
      <c r="G793" s="5"/>
      <c r="H793" s="5"/>
      <c r="I793" s="2"/>
      <c r="J793" s="4"/>
    </row>
    <row r="794" spans="5:10" x14ac:dyDescent="0.15">
      <c r="E794" s="5"/>
      <c r="F794" s="7"/>
      <c r="G794" s="5"/>
      <c r="H794" s="5"/>
      <c r="I794" s="2"/>
      <c r="J794" s="4"/>
    </row>
    <row r="795" spans="5:10" x14ac:dyDescent="0.15">
      <c r="E795" s="5"/>
      <c r="F795" s="7"/>
      <c r="G795" s="5"/>
      <c r="H795" s="5"/>
      <c r="I795" s="2"/>
      <c r="J795" s="4"/>
    </row>
    <row r="796" spans="5:10" x14ac:dyDescent="0.15">
      <c r="E796" s="5"/>
      <c r="F796" s="7"/>
      <c r="G796" s="5"/>
      <c r="H796" s="5"/>
      <c r="I796" s="2"/>
      <c r="J796" s="4"/>
    </row>
    <row r="797" spans="5:10" x14ac:dyDescent="0.15">
      <c r="E797" s="5"/>
      <c r="F797" s="7"/>
      <c r="G797" s="5"/>
      <c r="H797" s="5"/>
      <c r="I797" s="2"/>
      <c r="J797" s="4"/>
    </row>
    <row r="798" spans="5:10" x14ac:dyDescent="0.15">
      <c r="E798" s="5"/>
      <c r="F798" s="7"/>
      <c r="G798" s="5"/>
      <c r="H798" s="5"/>
      <c r="I798" s="2"/>
      <c r="J798" s="4"/>
    </row>
    <row r="799" spans="5:10" x14ac:dyDescent="0.15">
      <c r="E799" s="5"/>
      <c r="F799" s="7"/>
      <c r="G799" s="5"/>
      <c r="H799" s="5"/>
      <c r="I799" s="2"/>
      <c r="J799" s="4"/>
    </row>
    <row r="800" spans="5:10" x14ac:dyDescent="0.15">
      <c r="E800" s="5"/>
      <c r="F800" s="7"/>
      <c r="G800" s="5"/>
      <c r="H800" s="5"/>
      <c r="I800" s="2"/>
      <c r="J800" s="4"/>
    </row>
    <row r="801" spans="5:10" x14ac:dyDescent="0.15">
      <c r="E801" s="5"/>
      <c r="F801" s="7"/>
      <c r="G801" s="5"/>
      <c r="H801" s="5"/>
      <c r="I801" s="2"/>
      <c r="J801" s="4"/>
    </row>
    <row r="802" spans="5:10" x14ac:dyDescent="0.15">
      <c r="E802" s="5"/>
      <c r="F802" s="7"/>
      <c r="G802" s="5"/>
      <c r="H802" s="5"/>
      <c r="I802" s="2"/>
      <c r="J802" s="4"/>
    </row>
    <row r="803" spans="5:10" x14ac:dyDescent="0.15">
      <c r="E803" s="5"/>
      <c r="F803" s="7"/>
      <c r="G803" s="5"/>
      <c r="H803" s="5"/>
      <c r="I803" s="2"/>
      <c r="J803" s="4"/>
    </row>
    <row r="804" spans="5:10" x14ac:dyDescent="0.15">
      <c r="E804" s="5"/>
      <c r="F804" s="7"/>
      <c r="G804" s="5"/>
      <c r="H804" s="5"/>
      <c r="I804" s="2"/>
      <c r="J804" s="4"/>
    </row>
    <row r="805" spans="5:10" x14ac:dyDescent="0.15">
      <c r="E805" s="5"/>
      <c r="F805" s="7"/>
      <c r="G805" s="5"/>
      <c r="H805" s="5"/>
      <c r="I805" s="2"/>
      <c r="J805" s="4"/>
    </row>
    <row r="806" spans="5:10" x14ac:dyDescent="0.15">
      <c r="E806" s="5"/>
      <c r="F806" s="7"/>
      <c r="G806" s="5"/>
      <c r="H806" s="5"/>
      <c r="I806" s="2"/>
      <c r="J806" s="4"/>
    </row>
    <row r="807" spans="5:10" x14ac:dyDescent="0.15">
      <c r="E807" s="5"/>
      <c r="F807" s="7"/>
      <c r="G807" s="5"/>
      <c r="H807" s="5"/>
      <c r="I807" s="2"/>
      <c r="J807" s="4"/>
    </row>
    <row r="808" spans="5:10" x14ac:dyDescent="0.15">
      <c r="E808" s="5"/>
      <c r="F808" s="7"/>
      <c r="G808" s="5"/>
      <c r="H808" s="5"/>
      <c r="I808" s="2"/>
      <c r="J808" s="4"/>
    </row>
    <row r="809" spans="5:10" x14ac:dyDescent="0.15">
      <c r="E809" s="5"/>
      <c r="F809" s="7"/>
      <c r="G809" s="5"/>
      <c r="H809" s="5"/>
      <c r="I809" s="2"/>
      <c r="J809" s="4"/>
    </row>
    <row r="810" spans="5:10" x14ac:dyDescent="0.15">
      <c r="E810" s="5"/>
      <c r="F810" s="7"/>
      <c r="G810" s="5"/>
      <c r="H810" s="5"/>
      <c r="I810" s="2"/>
      <c r="J810" s="4"/>
    </row>
    <row r="811" spans="5:10" x14ac:dyDescent="0.15">
      <c r="E811" s="5"/>
      <c r="F811" s="7"/>
      <c r="G811" s="5"/>
      <c r="H811" s="5"/>
      <c r="I811" s="2"/>
      <c r="J811" s="4"/>
    </row>
    <row r="812" spans="5:10" x14ac:dyDescent="0.15">
      <c r="E812" s="5"/>
      <c r="F812" s="7"/>
      <c r="G812" s="5"/>
      <c r="H812" s="5"/>
      <c r="I812" s="2"/>
      <c r="J812" s="4"/>
    </row>
    <row r="813" spans="5:10" x14ac:dyDescent="0.15">
      <c r="E813" s="5"/>
      <c r="F813" s="7"/>
      <c r="G813" s="5"/>
      <c r="H813" s="5"/>
      <c r="I813" s="2"/>
      <c r="J813" s="4"/>
    </row>
    <row r="814" spans="5:10" x14ac:dyDescent="0.15">
      <c r="E814" s="5"/>
      <c r="F814" s="7"/>
      <c r="G814" s="5"/>
      <c r="H814" s="5"/>
      <c r="I814" s="2"/>
      <c r="J814" s="4"/>
    </row>
    <row r="815" spans="5:10" x14ac:dyDescent="0.15">
      <c r="E815" s="5"/>
      <c r="F815" s="7"/>
      <c r="G815" s="5"/>
      <c r="H815" s="5"/>
      <c r="I815" s="2"/>
      <c r="J815" s="4"/>
    </row>
    <row r="816" spans="5:10" x14ac:dyDescent="0.15">
      <c r="E816" s="5"/>
      <c r="F816" s="7"/>
      <c r="G816" s="5"/>
      <c r="H816" s="5"/>
      <c r="I816" s="2"/>
      <c r="J816" s="4"/>
    </row>
    <row r="817" spans="5:10" x14ac:dyDescent="0.15">
      <c r="E817" s="5"/>
      <c r="F817" s="7"/>
      <c r="G817" s="5"/>
      <c r="H817" s="5"/>
      <c r="I817" s="2"/>
      <c r="J817" s="4"/>
    </row>
    <row r="818" spans="5:10" x14ac:dyDescent="0.15">
      <c r="E818" s="5"/>
      <c r="F818" s="7"/>
      <c r="G818" s="5"/>
      <c r="H818" s="5"/>
      <c r="I818" s="2"/>
      <c r="J818" s="4"/>
    </row>
    <row r="819" spans="5:10" x14ac:dyDescent="0.15">
      <c r="E819" s="5"/>
      <c r="F819" s="7"/>
      <c r="G819" s="5"/>
      <c r="H819" s="5"/>
      <c r="I819" s="2"/>
      <c r="J819" s="4"/>
    </row>
    <row r="820" spans="5:10" x14ac:dyDescent="0.15">
      <c r="E820" s="5"/>
      <c r="F820" s="7"/>
      <c r="G820" s="5"/>
      <c r="H820" s="5"/>
      <c r="I820" s="2"/>
      <c r="J820" s="4"/>
    </row>
    <row r="821" spans="5:10" x14ac:dyDescent="0.15">
      <c r="E821" s="5"/>
      <c r="F821" s="7"/>
      <c r="G821" s="5"/>
      <c r="H821" s="5"/>
      <c r="I821" s="2"/>
      <c r="J821" s="4"/>
    </row>
    <row r="822" spans="5:10" x14ac:dyDescent="0.15">
      <c r="E822" s="5"/>
      <c r="F822" s="7"/>
      <c r="G822" s="5"/>
      <c r="H822" s="5"/>
      <c r="I822" s="2"/>
      <c r="J822" s="4"/>
    </row>
    <row r="823" spans="5:10" x14ac:dyDescent="0.15">
      <c r="E823" s="5"/>
      <c r="F823" s="7"/>
      <c r="G823" s="5"/>
      <c r="H823" s="5"/>
      <c r="I823" s="2"/>
      <c r="J823" s="4"/>
    </row>
    <row r="824" spans="5:10" x14ac:dyDescent="0.15">
      <c r="E824" s="5"/>
      <c r="F824" s="7"/>
      <c r="G824" s="5"/>
      <c r="H824" s="5"/>
      <c r="I824" s="2"/>
      <c r="J824" s="4"/>
    </row>
    <row r="825" spans="5:10" x14ac:dyDescent="0.15">
      <c r="E825" s="5"/>
      <c r="F825" s="7"/>
      <c r="G825" s="5"/>
      <c r="H825" s="5"/>
      <c r="I825" s="2"/>
      <c r="J825" s="4"/>
    </row>
    <row r="826" spans="5:10" x14ac:dyDescent="0.15">
      <c r="E826" s="5"/>
      <c r="F826" s="7"/>
      <c r="G826" s="5"/>
      <c r="H826" s="5"/>
      <c r="I826" s="2"/>
      <c r="J826" s="4"/>
    </row>
    <row r="827" spans="5:10" x14ac:dyDescent="0.15">
      <c r="E827" s="5"/>
      <c r="F827" s="7"/>
      <c r="G827" s="5"/>
      <c r="H827" s="5"/>
      <c r="I827" s="2"/>
      <c r="J827" s="4"/>
    </row>
    <row r="828" spans="5:10" x14ac:dyDescent="0.15">
      <c r="E828" s="5"/>
      <c r="F828" s="7"/>
      <c r="G828" s="5"/>
      <c r="H828" s="5"/>
      <c r="I828" s="2"/>
      <c r="J828" s="4"/>
    </row>
    <row r="829" spans="5:10" x14ac:dyDescent="0.15">
      <c r="E829" s="5"/>
      <c r="F829" s="7"/>
      <c r="G829" s="5"/>
      <c r="H829" s="5"/>
      <c r="I829" s="2"/>
      <c r="J829" s="4"/>
    </row>
    <row r="830" spans="5:10" x14ac:dyDescent="0.15">
      <c r="E830" s="5"/>
      <c r="F830" s="7"/>
      <c r="G830" s="5"/>
      <c r="H830" s="5"/>
      <c r="I830" s="2"/>
      <c r="J830" s="4"/>
    </row>
    <row r="831" spans="5:10" x14ac:dyDescent="0.15">
      <c r="E831" s="5"/>
      <c r="F831" s="7"/>
      <c r="G831" s="5"/>
      <c r="H831" s="5"/>
      <c r="I831" s="2"/>
      <c r="J831" s="4"/>
    </row>
    <row r="832" spans="5:10" x14ac:dyDescent="0.15">
      <c r="E832" s="5"/>
      <c r="F832" s="7"/>
      <c r="G832" s="5"/>
      <c r="H832" s="5"/>
      <c r="I832" s="2"/>
      <c r="J832" s="4"/>
    </row>
    <row r="833" spans="5:10" x14ac:dyDescent="0.15">
      <c r="E833" s="5"/>
      <c r="F833" s="7"/>
      <c r="G833" s="5"/>
      <c r="H833" s="5"/>
      <c r="I833" s="2"/>
      <c r="J833" s="4"/>
    </row>
    <row r="834" spans="5:10" x14ac:dyDescent="0.15">
      <c r="E834" s="5"/>
      <c r="F834" s="7"/>
      <c r="G834" s="5"/>
      <c r="H834" s="5"/>
      <c r="I834" s="2"/>
      <c r="J834" s="4"/>
    </row>
    <row r="835" spans="5:10" x14ac:dyDescent="0.15">
      <c r="E835" s="5"/>
      <c r="F835" s="7"/>
      <c r="G835" s="5"/>
      <c r="H835" s="5"/>
      <c r="I835" s="2"/>
      <c r="J835" s="4"/>
    </row>
    <row r="836" spans="5:10" x14ac:dyDescent="0.15">
      <c r="E836" s="5"/>
      <c r="F836" s="7"/>
      <c r="G836" s="5"/>
      <c r="H836" s="5"/>
      <c r="I836" s="2"/>
      <c r="J836" s="4"/>
    </row>
    <row r="837" spans="5:10" x14ac:dyDescent="0.15">
      <c r="E837" s="5"/>
      <c r="F837" s="7"/>
      <c r="G837" s="5"/>
      <c r="H837" s="5"/>
      <c r="I837" s="2"/>
      <c r="J837" s="4"/>
    </row>
    <row r="838" spans="5:10" x14ac:dyDescent="0.15">
      <c r="E838" s="5"/>
      <c r="F838" s="7"/>
      <c r="G838" s="5"/>
      <c r="H838" s="5"/>
      <c r="I838" s="2"/>
      <c r="J838" s="4"/>
    </row>
    <row r="839" spans="5:10" x14ac:dyDescent="0.15">
      <c r="E839" s="5"/>
      <c r="F839" s="7"/>
      <c r="G839" s="5"/>
      <c r="H839" s="5"/>
      <c r="I839" s="2"/>
      <c r="J839" s="4"/>
    </row>
    <row r="840" spans="5:10" x14ac:dyDescent="0.15">
      <c r="E840" s="5"/>
      <c r="F840" s="7"/>
      <c r="G840" s="5"/>
      <c r="H840" s="5"/>
      <c r="I840" s="2"/>
      <c r="J840" s="4"/>
    </row>
    <row r="841" spans="5:10" x14ac:dyDescent="0.15">
      <c r="E841" s="5"/>
      <c r="F841" s="7"/>
      <c r="G841" s="5"/>
      <c r="H841" s="5"/>
      <c r="I841" s="2"/>
      <c r="J841" s="4"/>
    </row>
    <row r="842" spans="5:10" x14ac:dyDescent="0.15">
      <c r="E842" s="5"/>
      <c r="F842" s="7"/>
      <c r="G842" s="5"/>
      <c r="H842" s="5"/>
      <c r="I842" s="2"/>
      <c r="J842" s="4"/>
    </row>
    <row r="843" spans="5:10" x14ac:dyDescent="0.15">
      <c r="E843" s="5"/>
      <c r="F843" s="7"/>
      <c r="G843" s="5"/>
      <c r="H843" s="5"/>
      <c r="I843" s="2"/>
      <c r="J843" s="4"/>
    </row>
    <row r="844" spans="5:10" x14ac:dyDescent="0.15">
      <c r="E844" s="5"/>
      <c r="F844" s="7"/>
      <c r="G844" s="5"/>
      <c r="H844" s="5"/>
      <c r="I844" s="2"/>
      <c r="J844" s="4"/>
    </row>
    <row r="845" spans="5:10" x14ac:dyDescent="0.15">
      <c r="E845" s="5"/>
      <c r="F845" s="7"/>
      <c r="G845" s="5"/>
      <c r="H845" s="5"/>
      <c r="I845" s="2"/>
      <c r="J845" s="4"/>
    </row>
    <row r="846" spans="5:10" x14ac:dyDescent="0.15">
      <c r="E846" s="5"/>
      <c r="F846" s="7"/>
      <c r="G846" s="5"/>
      <c r="H846" s="5"/>
      <c r="I846" s="2"/>
      <c r="J846" s="4"/>
    </row>
    <row r="847" spans="5:10" x14ac:dyDescent="0.15">
      <c r="E847" s="5"/>
      <c r="F847" s="7"/>
      <c r="G847" s="5"/>
      <c r="H847" s="5"/>
      <c r="I847" s="2"/>
      <c r="J847" s="4"/>
    </row>
    <row r="848" spans="5:10" x14ac:dyDescent="0.15">
      <c r="E848" s="5"/>
      <c r="F848" s="7"/>
      <c r="G848" s="5"/>
      <c r="H848" s="5"/>
      <c r="I848" s="2"/>
      <c r="J848" s="4"/>
    </row>
    <row r="849" spans="5:10" x14ac:dyDescent="0.15">
      <c r="E849" s="5"/>
      <c r="F849" s="7"/>
      <c r="G849" s="5"/>
      <c r="H849" s="5"/>
      <c r="I849" s="2"/>
      <c r="J849" s="4"/>
    </row>
    <row r="850" spans="5:10" x14ac:dyDescent="0.15">
      <c r="E850" s="5"/>
      <c r="F850" s="7"/>
      <c r="G850" s="5"/>
      <c r="H850" s="5"/>
      <c r="I850" s="2"/>
      <c r="J850" s="4"/>
    </row>
    <row r="851" spans="5:10" x14ac:dyDescent="0.15">
      <c r="E851" s="5"/>
      <c r="F851" s="7"/>
      <c r="G851" s="5"/>
      <c r="H851" s="5"/>
      <c r="I851" s="2"/>
      <c r="J851" s="4"/>
    </row>
    <row r="852" spans="5:10" x14ac:dyDescent="0.15">
      <c r="E852" s="5"/>
      <c r="F852" s="7"/>
      <c r="G852" s="5"/>
      <c r="H852" s="5"/>
      <c r="I852" s="2"/>
      <c r="J852" s="4"/>
    </row>
    <row r="853" spans="5:10" x14ac:dyDescent="0.15">
      <c r="E853" s="5"/>
      <c r="F853" s="7"/>
      <c r="G853" s="5"/>
      <c r="H853" s="5"/>
      <c r="I853" s="2"/>
      <c r="J853" s="4"/>
    </row>
    <row r="854" spans="5:10" x14ac:dyDescent="0.15">
      <c r="E854" s="5"/>
      <c r="F854" s="7"/>
      <c r="G854" s="5"/>
      <c r="H854" s="5"/>
      <c r="I854" s="2"/>
      <c r="J854" s="4"/>
    </row>
    <row r="855" spans="5:10" x14ac:dyDescent="0.15">
      <c r="E855" s="5"/>
      <c r="F855" s="7"/>
      <c r="G855" s="5"/>
      <c r="H855" s="5"/>
      <c r="I855" s="2"/>
      <c r="J855" s="4"/>
    </row>
    <row r="856" spans="5:10" x14ac:dyDescent="0.15">
      <c r="E856" s="5"/>
      <c r="F856" s="7"/>
      <c r="G856" s="5"/>
      <c r="H856" s="5"/>
      <c r="I856" s="2"/>
      <c r="J856" s="4"/>
    </row>
    <row r="857" spans="5:10" x14ac:dyDescent="0.15">
      <c r="E857" s="5"/>
      <c r="F857" s="7"/>
      <c r="G857" s="5"/>
      <c r="H857" s="5"/>
      <c r="I857" s="2"/>
      <c r="J857" s="4"/>
    </row>
    <row r="858" spans="5:10" x14ac:dyDescent="0.15">
      <c r="E858" s="5"/>
      <c r="F858" s="7"/>
      <c r="G858" s="5"/>
      <c r="H858" s="5"/>
      <c r="I858" s="2"/>
      <c r="J858" s="4"/>
    </row>
    <row r="859" spans="5:10" x14ac:dyDescent="0.15">
      <c r="E859" s="5"/>
      <c r="F859" s="7"/>
      <c r="G859" s="5"/>
      <c r="H859" s="5"/>
      <c r="I859" s="2"/>
      <c r="J859" s="4"/>
    </row>
    <row r="860" spans="5:10" x14ac:dyDescent="0.15">
      <c r="E860" s="5"/>
      <c r="F860" s="7"/>
      <c r="G860" s="5"/>
      <c r="H860" s="5"/>
      <c r="I860" s="2"/>
      <c r="J860" s="4"/>
    </row>
    <row r="861" spans="5:10" x14ac:dyDescent="0.15">
      <c r="E861" s="5"/>
      <c r="F861" s="7"/>
      <c r="G861" s="5"/>
      <c r="H861" s="5"/>
      <c r="I861" s="2"/>
      <c r="J861" s="4"/>
    </row>
    <row r="862" spans="5:10" x14ac:dyDescent="0.15">
      <c r="E862" s="5"/>
      <c r="F862" s="7"/>
      <c r="G862" s="5"/>
      <c r="H862" s="5"/>
      <c r="I862" s="2"/>
      <c r="J862" s="4"/>
    </row>
    <row r="863" spans="5:10" x14ac:dyDescent="0.15">
      <c r="E863" s="5"/>
      <c r="F863" s="7"/>
      <c r="G863" s="5"/>
      <c r="H863" s="5"/>
      <c r="I863" s="2"/>
      <c r="J863" s="4"/>
    </row>
    <row r="864" spans="5:10" x14ac:dyDescent="0.15">
      <c r="E864" s="5"/>
      <c r="F864" s="7"/>
      <c r="G864" s="5"/>
      <c r="H864" s="5"/>
      <c r="I864" s="2"/>
      <c r="J864" s="4"/>
    </row>
    <row r="865" spans="5:10" x14ac:dyDescent="0.15">
      <c r="E865" s="5"/>
      <c r="F865" s="7"/>
      <c r="G865" s="5"/>
      <c r="H865" s="5"/>
      <c r="I865" s="2"/>
      <c r="J865" s="4"/>
    </row>
    <row r="866" spans="5:10" x14ac:dyDescent="0.15">
      <c r="E866" s="5"/>
      <c r="F866" s="7"/>
      <c r="G866" s="5"/>
      <c r="H866" s="5"/>
      <c r="I866" s="2"/>
      <c r="J866" s="4"/>
    </row>
    <row r="867" spans="5:10" x14ac:dyDescent="0.15">
      <c r="E867" s="5"/>
      <c r="F867" s="7"/>
      <c r="G867" s="5"/>
      <c r="H867" s="5"/>
      <c r="I867" s="2"/>
      <c r="J867" s="4"/>
    </row>
    <row r="868" spans="5:10" x14ac:dyDescent="0.15">
      <c r="E868" s="5"/>
      <c r="F868" s="7"/>
      <c r="G868" s="5"/>
      <c r="H868" s="5"/>
      <c r="I868" s="2"/>
      <c r="J868" s="4"/>
    </row>
    <row r="869" spans="5:10" x14ac:dyDescent="0.15">
      <c r="E869" s="5"/>
      <c r="F869" s="7"/>
      <c r="G869" s="5"/>
      <c r="H869" s="5"/>
      <c r="I869" s="2"/>
      <c r="J869" s="4"/>
    </row>
    <row r="870" spans="5:10" x14ac:dyDescent="0.15">
      <c r="E870" s="5"/>
      <c r="F870" s="7"/>
      <c r="G870" s="5"/>
      <c r="H870" s="5"/>
      <c r="I870" s="2"/>
      <c r="J870" s="4"/>
    </row>
    <row r="871" spans="5:10" x14ac:dyDescent="0.15">
      <c r="E871" s="5"/>
      <c r="F871" s="7"/>
      <c r="G871" s="5"/>
      <c r="H871" s="5"/>
      <c r="I871" s="2"/>
      <c r="J871" s="4"/>
    </row>
    <row r="872" spans="5:10" x14ac:dyDescent="0.15">
      <c r="E872" s="5"/>
      <c r="F872" s="7"/>
      <c r="G872" s="5"/>
      <c r="H872" s="5"/>
      <c r="I872" s="2"/>
      <c r="J872" s="4"/>
    </row>
    <row r="873" spans="5:10" x14ac:dyDescent="0.15">
      <c r="E873" s="5"/>
      <c r="F873" s="7"/>
      <c r="G873" s="5"/>
      <c r="H873" s="5"/>
      <c r="I873" s="2"/>
      <c r="J873" s="4"/>
    </row>
    <row r="874" spans="5:10" x14ac:dyDescent="0.15">
      <c r="E874" s="5"/>
      <c r="F874" s="7"/>
      <c r="G874" s="5"/>
      <c r="H874" s="5"/>
      <c r="I874" s="2"/>
      <c r="J874" s="4"/>
    </row>
    <row r="875" spans="5:10" x14ac:dyDescent="0.15">
      <c r="E875" s="5"/>
      <c r="F875" s="7"/>
      <c r="G875" s="5"/>
      <c r="H875" s="5"/>
      <c r="I875" s="2"/>
      <c r="J875" s="4"/>
    </row>
    <row r="876" spans="5:10" x14ac:dyDescent="0.15">
      <c r="E876" s="5"/>
      <c r="F876" s="7"/>
      <c r="G876" s="5"/>
      <c r="H876" s="5"/>
      <c r="I876" s="2"/>
      <c r="J876" s="4"/>
    </row>
    <row r="877" spans="5:10" x14ac:dyDescent="0.15">
      <c r="E877" s="5"/>
      <c r="F877" s="7"/>
      <c r="G877" s="5"/>
      <c r="H877" s="5"/>
      <c r="I877" s="2"/>
      <c r="J877" s="4"/>
    </row>
    <row r="878" spans="5:10" x14ac:dyDescent="0.15">
      <c r="E878" s="5"/>
      <c r="F878" s="7"/>
      <c r="G878" s="5"/>
      <c r="H878" s="5"/>
      <c r="I878" s="2"/>
      <c r="J878" s="4"/>
    </row>
    <row r="879" spans="5:10" x14ac:dyDescent="0.15">
      <c r="E879" s="5"/>
      <c r="F879" s="7"/>
      <c r="G879" s="5"/>
      <c r="H879" s="5"/>
      <c r="I879" s="2"/>
      <c r="J879" s="4"/>
    </row>
    <row r="880" spans="5:10" x14ac:dyDescent="0.15">
      <c r="E880" s="5"/>
      <c r="F880" s="7"/>
      <c r="G880" s="5"/>
      <c r="H880" s="5"/>
      <c r="I880" s="2"/>
      <c r="J880" s="4"/>
    </row>
    <row r="881" spans="5:10" x14ac:dyDescent="0.15">
      <c r="E881" s="5"/>
      <c r="F881" s="7"/>
      <c r="G881" s="5"/>
      <c r="H881" s="5"/>
      <c r="I881" s="2"/>
      <c r="J881" s="4"/>
    </row>
    <row r="882" spans="5:10" x14ac:dyDescent="0.15">
      <c r="E882" s="5"/>
      <c r="F882" s="7"/>
      <c r="G882" s="5"/>
      <c r="H882" s="5"/>
      <c r="I882" s="2"/>
      <c r="J882" s="4"/>
    </row>
    <row r="883" spans="5:10" x14ac:dyDescent="0.15">
      <c r="E883" s="5"/>
      <c r="F883" s="7"/>
      <c r="G883" s="5"/>
      <c r="H883" s="5"/>
      <c r="I883" s="2"/>
      <c r="J883" s="4"/>
    </row>
    <row r="884" spans="5:10" x14ac:dyDescent="0.15">
      <c r="E884" s="5"/>
      <c r="F884" s="7"/>
      <c r="G884" s="5"/>
      <c r="H884" s="5"/>
      <c r="I884" s="2"/>
      <c r="J884" s="4"/>
    </row>
    <row r="885" spans="5:10" x14ac:dyDescent="0.15">
      <c r="E885" s="5"/>
      <c r="F885" s="7"/>
      <c r="G885" s="5"/>
      <c r="H885" s="5"/>
      <c r="I885" s="2"/>
      <c r="J885" s="4"/>
    </row>
    <row r="886" spans="5:10" x14ac:dyDescent="0.15">
      <c r="E886" s="5"/>
      <c r="F886" s="7"/>
      <c r="G886" s="5"/>
      <c r="H886" s="5"/>
      <c r="I886" s="2"/>
      <c r="J886" s="4"/>
    </row>
    <row r="887" spans="5:10" x14ac:dyDescent="0.15">
      <c r="E887" s="5"/>
      <c r="F887" s="7"/>
      <c r="G887" s="5"/>
      <c r="H887" s="5"/>
      <c r="I887" s="2"/>
      <c r="J887" s="4"/>
    </row>
    <row r="888" spans="5:10" x14ac:dyDescent="0.15">
      <c r="E888" s="5"/>
      <c r="F888" s="7"/>
      <c r="G888" s="5"/>
      <c r="H888" s="5"/>
      <c r="I888" s="2"/>
      <c r="J888" s="4"/>
    </row>
    <row r="889" spans="5:10" x14ac:dyDescent="0.15">
      <c r="E889" s="5"/>
      <c r="F889" s="7"/>
      <c r="G889" s="5"/>
      <c r="H889" s="5"/>
      <c r="I889" s="2"/>
      <c r="J889" s="4"/>
    </row>
    <row r="890" spans="5:10" x14ac:dyDescent="0.15">
      <c r="E890" s="5"/>
      <c r="F890" s="7"/>
      <c r="G890" s="5"/>
      <c r="H890" s="5"/>
      <c r="I890" s="2"/>
      <c r="J890" s="4"/>
    </row>
    <row r="891" spans="5:10" x14ac:dyDescent="0.15">
      <c r="E891" s="5"/>
      <c r="F891" s="7"/>
      <c r="G891" s="5"/>
      <c r="H891" s="5"/>
      <c r="I891" s="2"/>
      <c r="J891" s="4"/>
    </row>
    <row r="892" spans="5:10" x14ac:dyDescent="0.15">
      <c r="E892" s="5"/>
      <c r="F892" s="7"/>
      <c r="G892" s="5"/>
      <c r="H892" s="5"/>
      <c r="I892" s="2"/>
      <c r="J892" s="4"/>
    </row>
    <row r="893" spans="5:10" x14ac:dyDescent="0.15">
      <c r="E893" s="5"/>
      <c r="F893" s="7"/>
      <c r="G893" s="5"/>
      <c r="H893" s="5"/>
      <c r="I893" s="2"/>
      <c r="J893" s="4"/>
    </row>
    <row r="894" spans="5:10" x14ac:dyDescent="0.15">
      <c r="E894" s="5"/>
      <c r="F894" s="7"/>
      <c r="G894" s="5"/>
      <c r="H894" s="5"/>
      <c r="I894" s="2"/>
      <c r="J894" s="4"/>
    </row>
    <row r="895" spans="5:10" x14ac:dyDescent="0.15">
      <c r="E895" s="5"/>
      <c r="F895" s="7"/>
      <c r="G895" s="5"/>
      <c r="H895" s="5"/>
      <c r="I895" s="2"/>
      <c r="J895" s="4"/>
    </row>
    <row r="896" spans="5:10" x14ac:dyDescent="0.15">
      <c r="E896" s="5"/>
      <c r="F896" s="7"/>
      <c r="G896" s="5"/>
      <c r="H896" s="5"/>
      <c r="I896" s="2"/>
      <c r="J896" s="4"/>
    </row>
    <row r="897" spans="5:10" x14ac:dyDescent="0.15">
      <c r="E897" s="5"/>
      <c r="F897" s="7"/>
      <c r="G897" s="5"/>
      <c r="H897" s="5"/>
      <c r="I897" s="2"/>
      <c r="J897" s="4"/>
    </row>
    <row r="898" spans="5:10" x14ac:dyDescent="0.15">
      <c r="E898" s="5"/>
      <c r="F898" s="7"/>
      <c r="G898" s="5"/>
      <c r="H898" s="5"/>
      <c r="I898" s="2"/>
      <c r="J898" s="4"/>
    </row>
    <row r="899" spans="5:10" x14ac:dyDescent="0.15">
      <c r="E899" s="5"/>
      <c r="F899" s="7"/>
      <c r="G899" s="5"/>
      <c r="H899" s="5"/>
      <c r="I899" s="2"/>
      <c r="J899" s="4"/>
    </row>
    <row r="900" spans="5:10" x14ac:dyDescent="0.15">
      <c r="E900" s="5"/>
      <c r="F900" s="7"/>
      <c r="G900" s="5"/>
      <c r="H900" s="5"/>
      <c r="I900" s="2"/>
      <c r="J900" s="4"/>
    </row>
    <row r="901" spans="5:10" x14ac:dyDescent="0.15">
      <c r="E901" s="5"/>
      <c r="F901" s="7"/>
      <c r="G901" s="5"/>
      <c r="H901" s="5"/>
      <c r="I901" s="2"/>
      <c r="J901" s="4"/>
    </row>
    <row r="902" spans="5:10" x14ac:dyDescent="0.15">
      <c r="E902" s="5"/>
      <c r="F902" s="7"/>
      <c r="G902" s="5"/>
      <c r="H902" s="5"/>
      <c r="I902" s="2"/>
      <c r="J902" s="4"/>
    </row>
    <row r="903" spans="5:10" x14ac:dyDescent="0.15">
      <c r="E903" s="5"/>
      <c r="F903" s="7"/>
      <c r="G903" s="5"/>
      <c r="H903" s="5"/>
      <c r="I903" s="2"/>
      <c r="J903" s="4"/>
    </row>
    <row r="904" spans="5:10" x14ac:dyDescent="0.15">
      <c r="E904" s="5"/>
      <c r="F904" s="7"/>
      <c r="G904" s="5"/>
      <c r="H904" s="5"/>
      <c r="I904" s="2"/>
      <c r="J904" s="4"/>
    </row>
    <row r="905" spans="5:10" x14ac:dyDescent="0.15">
      <c r="E905" s="5"/>
      <c r="F905" s="7"/>
      <c r="G905" s="5"/>
      <c r="H905" s="5"/>
      <c r="I905" s="2"/>
      <c r="J905" s="4"/>
    </row>
    <row r="906" spans="5:10" x14ac:dyDescent="0.15">
      <c r="E906" s="5"/>
      <c r="F906" s="7"/>
      <c r="G906" s="5"/>
      <c r="H906" s="5"/>
      <c r="I906" s="2"/>
      <c r="J906" s="4"/>
    </row>
    <row r="907" spans="5:10" x14ac:dyDescent="0.15">
      <c r="E907" s="5"/>
      <c r="F907" s="7"/>
      <c r="G907" s="5"/>
      <c r="H907" s="5"/>
      <c r="I907" s="2"/>
      <c r="J907" s="4"/>
    </row>
    <row r="908" spans="5:10" x14ac:dyDescent="0.15">
      <c r="E908" s="5"/>
      <c r="F908" s="7"/>
      <c r="G908" s="5"/>
      <c r="H908" s="5"/>
      <c r="I908" s="2"/>
      <c r="J908" s="4"/>
    </row>
    <row r="909" spans="5:10" x14ac:dyDescent="0.15">
      <c r="E909" s="5"/>
      <c r="F909" s="7"/>
      <c r="G909" s="5"/>
      <c r="H909" s="5"/>
      <c r="I909" s="2"/>
      <c r="J909" s="4"/>
    </row>
    <row r="910" spans="5:10" x14ac:dyDescent="0.15">
      <c r="E910" s="5"/>
      <c r="F910" s="7"/>
      <c r="G910" s="5"/>
      <c r="H910" s="5"/>
      <c r="I910" s="2"/>
      <c r="J910" s="4"/>
    </row>
    <row r="911" spans="5:10" x14ac:dyDescent="0.15">
      <c r="E911" s="5"/>
      <c r="F911" s="7"/>
      <c r="G911" s="5"/>
      <c r="H911" s="5"/>
      <c r="I911" s="2"/>
      <c r="J911" s="4"/>
    </row>
    <row r="912" spans="5:10" x14ac:dyDescent="0.15">
      <c r="E912" s="5"/>
      <c r="F912" s="7"/>
      <c r="G912" s="5"/>
      <c r="H912" s="5"/>
      <c r="I912" s="2"/>
      <c r="J912" s="4"/>
    </row>
    <row r="913" spans="5:10" x14ac:dyDescent="0.15">
      <c r="E913" s="5"/>
      <c r="F913" s="7"/>
      <c r="G913" s="5"/>
      <c r="H913" s="5"/>
      <c r="I913" s="2"/>
      <c r="J913" s="4"/>
    </row>
    <row r="914" spans="5:10" x14ac:dyDescent="0.15">
      <c r="E914" s="5"/>
      <c r="F914" s="7"/>
      <c r="G914" s="5"/>
      <c r="H914" s="5"/>
      <c r="I914" s="2"/>
      <c r="J914" s="4"/>
    </row>
    <row r="915" spans="5:10" x14ac:dyDescent="0.15">
      <c r="E915" s="5"/>
      <c r="F915" s="7"/>
      <c r="G915" s="5"/>
      <c r="H915" s="5"/>
      <c r="I915" s="2"/>
      <c r="J915" s="4"/>
    </row>
    <row r="916" spans="5:10" x14ac:dyDescent="0.15">
      <c r="E916" s="5"/>
      <c r="F916" s="7"/>
      <c r="G916" s="5"/>
      <c r="H916" s="5"/>
      <c r="I916" s="2"/>
      <c r="J916" s="4"/>
    </row>
    <row r="917" spans="5:10" x14ac:dyDescent="0.15">
      <c r="E917" s="5"/>
      <c r="F917" s="7"/>
      <c r="G917" s="5"/>
      <c r="H917" s="5"/>
      <c r="I917" s="2"/>
      <c r="J917" s="4"/>
    </row>
    <row r="918" spans="5:10" x14ac:dyDescent="0.15">
      <c r="E918" s="5"/>
      <c r="F918" s="7"/>
      <c r="G918" s="5"/>
      <c r="H918" s="5"/>
      <c r="I918" s="2"/>
      <c r="J918" s="4"/>
    </row>
    <row r="919" spans="5:10" x14ac:dyDescent="0.15">
      <c r="E919" s="5"/>
      <c r="F919" s="7"/>
      <c r="G919" s="5"/>
      <c r="H919" s="5"/>
      <c r="I919" s="2"/>
      <c r="J919" s="4"/>
    </row>
    <row r="920" spans="5:10" x14ac:dyDescent="0.15">
      <c r="E920" s="5"/>
      <c r="F920" s="7"/>
      <c r="G920" s="5"/>
      <c r="H920" s="5"/>
      <c r="I920" s="2"/>
      <c r="J920" s="4"/>
    </row>
    <row r="921" spans="5:10" x14ac:dyDescent="0.15">
      <c r="E921" s="5"/>
      <c r="F921" s="7"/>
      <c r="G921" s="5"/>
      <c r="H921" s="5"/>
      <c r="I921" s="2"/>
      <c r="J921" s="4"/>
    </row>
    <row r="922" spans="5:10" x14ac:dyDescent="0.15">
      <c r="E922" s="5"/>
      <c r="F922" s="7"/>
      <c r="G922" s="5"/>
      <c r="H922" s="5"/>
      <c r="I922" s="2"/>
      <c r="J922" s="4"/>
    </row>
    <row r="923" spans="5:10" x14ac:dyDescent="0.15">
      <c r="E923" s="5"/>
      <c r="F923" s="7"/>
      <c r="G923" s="5"/>
      <c r="H923" s="5"/>
      <c r="I923" s="2"/>
      <c r="J923" s="4"/>
    </row>
    <row r="924" spans="5:10" x14ac:dyDescent="0.15">
      <c r="E924" s="5"/>
      <c r="F924" s="7"/>
      <c r="G924" s="5"/>
      <c r="H924" s="5"/>
      <c r="I924" s="2"/>
      <c r="J924" s="4"/>
    </row>
    <row r="925" spans="5:10" x14ac:dyDescent="0.15">
      <c r="E925" s="5"/>
      <c r="F925" s="7"/>
      <c r="G925" s="5"/>
      <c r="H925" s="5"/>
      <c r="I925" s="2"/>
      <c r="J925" s="4"/>
    </row>
    <row r="926" spans="5:10" x14ac:dyDescent="0.15">
      <c r="E926" s="5"/>
      <c r="F926" s="7"/>
      <c r="G926" s="5"/>
      <c r="H926" s="5"/>
      <c r="I926" s="2"/>
      <c r="J926" s="4"/>
    </row>
    <row r="927" spans="5:10" x14ac:dyDescent="0.15">
      <c r="E927" s="5"/>
      <c r="F927" s="7"/>
      <c r="G927" s="5"/>
      <c r="H927" s="5"/>
      <c r="I927" s="2"/>
      <c r="J927" s="4"/>
    </row>
    <row r="928" spans="5:10" x14ac:dyDescent="0.15">
      <c r="E928" s="5"/>
      <c r="F928" s="7"/>
      <c r="G928" s="5"/>
      <c r="H928" s="5"/>
      <c r="I928" s="2"/>
      <c r="J928" s="4"/>
    </row>
    <row r="929" spans="5:10" x14ac:dyDescent="0.15">
      <c r="E929" s="5"/>
      <c r="F929" s="7"/>
      <c r="G929" s="5"/>
      <c r="H929" s="5"/>
      <c r="I929" s="2"/>
      <c r="J929" s="4"/>
    </row>
    <row r="930" spans="5:10" x14ac:dyDescent="0.15">
      <c r="E930" s="5"/>
      <c r="F930" s="7"/>
      <c r="G930" s="5"/>
      <c r="H930" s="5"/>
      <c r="I930" s="2"/>
      <c r="J930" s="4"/>
    </row>
    <row r="931" spans="5:10" x14ac:dyDescent="0.15">
      <c r="E931" s="5"/>
      <c r="F931" s="7"/>
      <c r="G931" s="5"/>
      <c r="H931" s="5"/>
      <c r="I931" s="2"/>
      <c r="J931" s="4"/>
    </row>
    <row r="932" spans="5:10" x14ac:dyDescent="0.15">
      <c r="E932" s="5"/>
      <c r="F932" s="7"/>
      <c r="G932" s="5"/>
      <c r="H932" s="5"/>
      <c r="I932" s="2"/>
      <c r="J932" s="4"/>
    </row>
    <row r="933" spans="5:10" x14ac:dyDescent="0.15">
      <c r="E933" s="5"/>
      <c r="F933" s="7"/>
      <c r="G933" s="5"/>
      <c r="H933" s="5"/>
      <c r="I933" s="2"/>
      <c r="J933" s="4"/>
    </row>
    <row r="934" spans="5:10" x14ac:dyDescent="0.15">
      <c r="E934" s="5"/>
      <c r="F934" s="7"/>
      <c r="G934" s="5"/>
      <c r="H934" s="5"/>
      <c r="I934" s="2"/>
      <c r="J934" s="4"/>
    </row>
    <row r="935" spans="5:10" x14ac:dyDescent="0.15">
      <c r="E935" s="5"/>
      <c r="F935" s="7"/>
      <c r="G935" s="5"/>
      <c r="H935" s="5"/>
      <c r="I935" s="2"/>
      <c r="J935" s="4"/>
    </row>
    <row r="936" spans="5:10" x14ac:dyDescent="0.15">
      <c r="E936" s="5"/>
      <c r="F936" s="7"/>
      <c r="G936" s="5"/>
      <c r="H936" s="5"/>
      <c r="I936" s="2"/>
      <c r="J936" s="4"/>
    </row>
    <row r="937" spans="5:10" x14ac:dyDescent="0.15">
      <c r="E937" s="5"/>
      <c r="F937" s="7"/>
      <c r="G937" s="5"/>
      <c r="H937" s="5"/>
      <c r="I937" s="2"/>
      <c r="J937" s="4"/>
    </row>
    <row r="938" spans="5:10" x14ac:dyDescent="0.15">
      <c r="E938" s="5"/>
      <c r="F938" s="7"/>
      <c r="G938" s="5"/>
      <c r="H938" s="5"/>
      <c r="I938" s="2"/>
      <c r="J938" s="4"/>
    </row>
    <row r="939" spans="5:10" x14ac:dyDescent="0.15">
      <c r="E939" s="5"/>
      <c r="F939" s="7"/>
      <c r="G939" s="5"/>
      <c r="H939" s="5"/>
      <c r="I939" s="2"/>
      <c r="J939" s="4"/>
    </row>
    <row r="940" spans="5:10" x14ac:dyDescent="0.15">
      <c r="E940" s="5"/>
      <c r="F940" s="7"/>
      <c r="G940" s="5"/>
      <c r="H940" s="5"/>
      <c r="I940" s="2"/>
      <c r="J940" s="4"/>
    </row>
    <row r="941" spans="5:10" x14ac:dyDescent="0.15">
      <c r="E941" s="5"/>
      <c r="F941" s="7"/>
      <c r="G941" s="5"/>
      <c r="H941" s="5"/>
      <c r="I941" s="2"/>
      <c r="J941" s="4"/>
    </row>
    <row r="942" spans="5:10" x14ac:dyDescent="0.15">
      <c r="E942" s="5"/>
      <c r="F942" s="7"/>
      <c r="G942" s="5"/>
      <c r="H942" s="5"/>
      <c r="I942" s="2"/>
      <c r="J942" s="4"/>
    </row>
    <row r="943" spans="5:10" x14ac:dyDescent="0.15">
      <c r="E943" s="5"/>
      <c r="F943" s="7"/>
      <c r="G943" s="5"/>
      <c r="H943" s="5"/>
      <c r="I943" s="2"/>
      <c r="J943" s="4"/>
    </row>
    <row r="944" spans="5:10" x14ac:dyDescent="0.15">
      <c r="E944" s="5"/>
      <c r="F944" s="7"/>
      <c r="G944" s="5"/>
      <c r="H944" s="5"/>
      <c r="I944" s="2"/>
      <c r="J944" s="4"/>
    </row>
    <row r="945" spans="5:10" x14ac:dyDescent="0.15">
      <c r="E945" s="5"/>
      <c r="F945" s="7"/>
      <c r="G945" s="5"/>
      <c r="H945" s="5"/>
      <c r="I945" s="2"/>
      <c r="J945" s="4"/>
    </row>
    <row r="946" spans="5:10" x14ac:dyDescent="0.15">
      <c r="E946" s="5"/>
      <c r="F946" s="7"/>
      <c r="G946" s="5"/>
      <c r="H946" s="5"/>
      <c r="I946" s="2"/>
      <c r="J946" s="4"/>
    </row>
    <row r="947" spans="5:10" x14ac:dyDescent="0.15">
      <c r="E947" s="5"/>
      <c r="F947" s="7"/>
      <c r="G947" s="5"/>
      <c r="H947" s="5"/>
      <c r="I947" s="2"/>
      <c r="J947" s="4"/>
    </row>
    <row r="948" spans="5:10" x14ac:dyDescent="0.15">
      <c r="E948" s="5"/>
      <c r="F948" s="7"/>
      <c r="G948" s="5"/>
      <c r="H948" s="5"/>
      <c r="I948" s="2"/>
      <c r="J948" s="4"/>
    </row>
    <row r="949" spans="5:10" x14ac:dyDescent="0.15">
      <c r="E949" s="5"/>
      <c r="F949" s="7"/>
      <c r="G949" s="5"/>
      <c r="H949" s="5"/>
      <c r="I949" s="2"/>
      <c r="J949" s="4"/>
    </row>
    <row r="950" spans="5:10" x14ac:dyDescent="0.15">
      <c r="E950" s="5"/>
      <c r="F950" s="7"/>
      <c r="G950" s="5"/>
      <c r="H950" s="5"/>
      <c r="I950" s="2"/>
      <c r="J950" s="4"/>
    </row>
    <row r="951" spans="5:10" x14ac:dyDescent="0.15">
      <c r="E951" s="5"/>
      <c r="F951" s="7"/>
      <c r="G951" s="5"/>
      <c r="H951" s="5"/>
      <c r="I951" s="2"/>
      <c r="J951" s="4"/>
    </row>
    <row r="952" spans="5:10" x14ac:dyDescent="0.15">
      <c r="E952" s="5"/>
      <c r="F952" s="7"/>
      <c r="G952" s="5"/>
      <c r="H952" s="5"/>
      <c r="I952" s="2"/>
      <c r="J952" s="4"/>
    </row>
    <row r="953" spans="5:10" x14ac:dyDescent="0.15">
      <c r="E953" s="5"/>
      <c r="F953" s="7"/>
      <c r="G953" s="5"/>
      <c r="H953" s="5"/>
      <c r="I953" s="2"/>
      <c r="J953" s="4"/>
    </row>
    <row r="954" spans="5:10" x14ac:dyDescent="0.15">
      <c r="E954" s="5"/>
      <c r="F954" s="7"/>
      <c r="G954" s="5"/>
      <c r="H954" s="5"/>
      <c r="I954" s="2"/>
      <c r="J954" s="4"/>
    </row>
    <row r="955" spans="5:10" x14ac:dyDescent="0.15">
      <c r="E955" s="5"/>
      <c r="F955" s="7"/>
      <c r="G955" s="5"/>
      <c r="H955" s="5"/>
      <c r="I955" s="2"/>
      <c r="J955" s="4"/>
    </row>
    <row r="956" spans="5:10" x14ac:dyDescent="0.15">
      <c r="E956" s="5"/>
      <c r="F956" s="7"/>
      <c r="G956" s="5"/>
      <c r="H956" s="5"/>
      <c r="I956" s="2"/>
      <c r="J956" s="4"/>
    </row>
    <row r="957" spans="5:10" x14ac:dyDescent="0.15">
      <c r="E957" s="5"/>
      <c r="F957" s="7"/>
      <c r="G957" s="5"/>
      <c r="H957" s="5"/>
      <c r="I957" s="2"/>
      <c r="J957" s="4"/>
    </row>
    <row r="958" spans="5:10" x14ac:dyDescent="0.15">
      <c r="E958" s="5"/>
      <c r="F958" s="7"/>
      <c r="G958" s="5"/>
      <c r="H958" s="5"/>
      <c r="I958" s="2"/>
      <c r="J958" s="4"/>
    </row>
    <row r="959" spans="5:10" x14ac:dyDescent="0.15">
      <c r="E959" s="5"/>
      <c r="F959" s="7"/>
      <c r="G959" s="5"/>
      <c r="H959" s="5"/>
      <c r="I959" s="2"/>
      <c r="J959" s="4"/>
    </row>
    <row r="960" spans="5:10" x14ac:dyDescent="0.15">
      <c r="E960" s="5"/>
      <c r="F960" s="7"/>
      <c r="G960" s="5"/>
      <c r="H960" s="5"/>
      <c r="I960" s="2"/>
      <c r="J960" s="4"/>
    </row>
    <row r="961" spans="5:10" x14ac:dyDescent="0.15">
      <c r="E961" s="5"/>
      <c r="F961" s="7"/>
      <c r="G961" s="5"/>
      <c r="H961" s="5"/>
      <c r="I961" s="2"/>
      <c r="J961" s="4"/>
    </row>
    <row r="962" spans="5:10" x14ac:dyDescent="0.15">
      <c r="E962" s="5"/>
      <c r="F962" s="7"/>
      <c r="G962" s="5"/>
      <c r="H962" s="5"/>
      <c r="I962" s="2"/>
      <c r="J962" s="4"/>
    </row>
    <row r="963" spans="5:10" x14ac:dyDescent="0.15">
      <c r="E963" s="5"/>
      <c r="F963" s="7"/>
      <c r="G963" s="5"/>
      <c r="H963" s="5"/>
      <c r="I963" s="2"/>
      <c r="J963" s="4"/>
    </row>
    <row r="964" spans="5:10" x14ac:dyDescent="0.15">
      <c r="E964" s="5"/>
      <c r="F964" s="7"/>
      <c r="G964" s="5"/>
      <c r="H964" s="5"/>
      <c r="I964" s="2"/>
      <c r="J964" s="4"/>
    </row>
    <row r="965" spans="5:10" x14ac:dyDescent="0.15">
      <c r="E965" s="5"/>
      <c r="F965" s="7"/>
      <c r="G965" s="5"/>
      <c r="H965" s="5"/>
      <c r="I965" s="2"/>
      <c r="J965" s="4"/>
    </row>
    <row r="966" spans="5:10" x14ac:dyDescent="0.15">
      <c r="E966" s="5"/>
      <c r="F966" s="7"/>
      <c r="G966" s="5"/>
      <c r="H966" s="5"/>
      <c r="I966" s="2"/>
      <c r="J966" s="4"/>
    </row>
    <row r="967" spans="5:10" x14ac:dyDescent="0.15">
      <c r="E967" s="5"/>
      <c r="F967" s="7"/>
      <c r="G967" s="5"/>
      <c r="H967" s="5"/>
      <c r="I967" s="2"/>
      <c r="J967" s="4"/>
    </row>
    <row r="968" spans="5:10" x14ac:dyDescent="0.15">
      <c r="E968" s="5"/>
      <c r="F968" s="7"/>
      <c r="G968" s="5"/>
      <c r="H968" s="5"/>
      <c r="I968" s="2"/>
      <c r="J968" s="4"/>
    </row>
    <row r="969" spans="5:10" x14ac:dyDescent="0.15">
      <c r="E969" s="5"/>
      <c r="F969" s="7"/>
      <c r="G969" s="5"/>
      <c r="H969" s="5"/>
      <c r="I969" s="2"/>
      <c r="J969" s="4"/>
    </row>
    <row r="970" spans="5:10" x14ac:dyDescent="0.15">
      <c r="E970" s="5"/>
      <c r="F970" s="7"/>
      <c r="G970" s="5"/>
      <c r="H970" s="5"/>
      <c r="I970" s="2"/>
      <c r="J970" s="4"/>
    </row>
    <row r="971" spans="5:10" x14ac:dyDescent="0.15">
      <c r="E971" s="5"/>
      <c r="F971" s="7"/>
      <c r="G971" s="5"/>
      <c r="H971" s="5"/>
      <c r="I971" s="2"/>
      <c r="J971" s="4"/>
    </row>
    <row r="972" spans="5:10" x14ac:dyDescent="0.15">
      <c r="E972" s="5"/>
      <c r="F972" s="7"/>
      <c r="G972" s="5"/>
      <c r="H972" s="5"/>
      <c r="I972" s="2"/>
      <c r="J972" s="4"/>
    </row>
    <row r="973" spans="5:10" x14ac:dyDescent="0.15">
      <c r="E973" s="5"/>
      <c r="F973" s="7"/>
      <c r="G973" s="5"/>
      <c r="H973" s="5"/>
      <c r="I973" s="2"/>
      <c r="J973" s="4"/>
    </row>
    <row r="974" spans="5:10" x14ac:dyDescent="0.15">
      <c r="E974" s="5"/>
      <c r="F974" s="7"/>
      <c r="G974" s="5"/>
      <c r="H974" s="5"/>
      <c r="I974" s="2"/>
      <c r="J974" s="4"/>
    </row>
    <row r="975" spans="5:10" x14ac:dyDescent="0.15">
      <c r="E975" s="5"/>
      <c r="F975" s="7"/>
      <c r="G975" s="5"/>
      <c r="H975" s="5"/>
      <c r="I975" s="2"/>
      <c r="J975" s="4"/>
    </row>
    <row r="976" spans="5:10" x14ac:dyDescent="0.15">
      <c r="E976" s="5"/>
      <c r="F976" s="7"/>
      <c r="G976" s="5"/>
      <c r="H976" s="5"/>
      <c r="I976" s="2"/>
      <c r="J976" s="4"/>
    </row>
    <row r="977" spans="5:10" x14ac:dyDescent="0.15">
      <c r="E977" s="5"/>
      <c r="F977" s="7"/>
      <c r="G977" s="5"/>
      <c r="H977" s="5"/>
      <c r="I977" s="2"/>
      <c r="J977" s="4"/>
    </row>
    <row r="978" spans="5:10" x14ac:dyDescent="0.15">
      <c r="E978" s="5"/>
      <c r="F978" s="7"/>
      <c r="G978" s="5"/>
      <c r="H978" s="5"/>
      <c r="I978" s="2"/>
      <c r="J978" s="4"/>
    </row>
    <row r="979" spans="5:10" x14ac:dyDescent="0.15">
      <c r="E979" s="5"/>
      <c r="F979" s="7"/>
      <c r="G979" s="5"/>
      <c r="H979" s="5"/>
      <c r="I979" s="2"/>
      <c r="J979" s="4"/>
    </row>
    <row r="980" spans="5:10" x14ac:dyDescent="0.15">
      <c r="E980" s="5"/>
      <c r="F980" s="7"/>
      <c r="G980" s="5"/>
      <c r="H980" s="5"/>
      <c r="I980" s="2"/>
      <c r="J980" s="4"/>
    </row>
    <row r="981" spans="5:10" x14ac:dyDescent="0.15">
      <c r="E981" s="5"/>
      <c r="F981" s="7"/>
      <c r="G981" s="5"/>
      <c r="H981" s="5"/>
      <c r="I981" s="2"/>
      <c r="J981" s="4"/>
    </row>
    <row r="982" spans="5:10" x14ac:dyDescent="0.15">
      <c r="E982" s="5"/>
      <c r="F982" s="7"/>
      <c r="G982" s="5"/>
      <c r="H982" s="5"/>
      <c r="I982" s="2"/>
      <c r="J982" s="4"/>
    </row>
    <row r="983" spans="5:10" x14ac:dyDescent="0.15">
      <c r="E983" s="5"/>
      <c r="F983" s="7"/>
      <c r="G983" s="5"/>
      <c r="H983" s="5"/>
      <c r="I983" s="2"/>
      <c r="J983" s="4"/>
    </row>
    <row r="984" spans="5:10" x14ac:dyDescent="0.15">
      <c r="E984" s="5"/>
      <c r="F984" s="7"/>
      <c r="G984" s="5"/>
      <c r="H984" s="5"/>
      <c r="I984" s="2"/>
      <c r="J984" s="4"/>
    </row>
    <row r="985" spans="5:10" x14ac:dyDescent="0.15">
      <c r="E985" s="5"/>
      <c r="F985" s="7"/>
      <c r="G985" s="5"/>
      <c r="H985" s="5"/>
      <c r="I985" s="2"/>
      <c r="J985" s="4"/>
    </row>
    <row r="986" spans="5:10" x14ac:dyDescent="0.15">
      <c r="E986" s="5"/>
      <c r="F986" s="7"/>
      <c r="G986" s="5"/>
      <c r="H986" s="5"/>
      <c r="I986" s="2"/>
      <c r="J986" s="4"/>
    </row>
    <row r="987" spans="5:10" x14ac:dyDescent="0.15">
      <c r="E987" s="5"/>
      <c r="F987" s="7"/>
      <c r="G987" s="5"/>
      <c r="H987" s="5"/>
      <c r="I987" s="2"/>
      <c r="J987" s="4"/>
    </row>
    <row r="988" spans="5:10" x14ac:dyDescent="0.15">
      <c r="E988" s="5"/>
      <c r="F988" s="7"/>
      <c r="G988" s="5"/>
      <c r="H988" s="5"/>
      <c r="I988" s="2"/>
      <c r="J988" s="4"/>
    </row>
    <row r="989" spans="5:10" x14ac:dyDescent="0.15">
      <c r="E989" s="5"/>
      <c r="F989" s="7"/>
      <c r="G989" s="5"/>
      <c r="H989" s="5"/>
      <c r="I989" s="2"/>
      <c r="J989" s="4"/>
    </row>
    <row r="990" spans="5:10" x14ac:dyDescent="0.15">
      <c r="E990" s="5"/>
      <c r="F990" s="7"/>
      <c r="G990" s="5"/>
      <c r="H990" s="5"/>
      <c r="I990" s="2"/>
      <c r="J990" s="4"/>
    </row>
    <row r="991" spans="5:10" x14ac:dyDescent="0.15">
      <c r="E991" s="5"/>
      <c r="F991" s="7"/>
      <c r="G991" s="5"/>
      <c r="H991" s="5"/>
      <c r="I991" s="2"/>
      <c r="J991" s="4"/>
    </row>
    <row r="992" spans="5:10" x14ac:dyDescent="0.15">
      <c r="E992" s="5"/>
      <c r="F992" s="7"/>
      <c r="G992" s="5"/>
      <c r="H992" s="5"/>
      <c r="I992" s="2"/>
      <c r="J992" s="4"/>
    </row>
    <row r="993" spans="5:10" x14ac:dyDescent="0.15">
      <c r="E993" s="5"/>
      <c r="F993" s="7"/>
      <c r="G993" s="5"/>
      <c r="H993" s="5"/>
      <c r="I993" s="2"/>
      <c r="J993" s="4"/>
    </row>
    <row r="994" spans="5:10" x14ac:dyDescent="0.15">
      <c r="E994" s="5"/>
      <c r="F994" s="7"/>
      <c r="G994" s="5"/>
      <c r="H994" s="5"/>
      <c r="I994" s="2"/>
      <c r="J994" s="4"/>
    </row>
    <row r="995" spans="5:10" x14ac:dyDescent="0.15">
      <c r="E995" s="5"/>
      <c r="F995" s="7"/>
      <c r="G995" s="5"/>
      <c r="H995" s="5"/>
      <c r="I995" s="2"/>
      <c r="J995" s="4"/>
    </row>
    <row r="996" spans="5:10" x14ac:dyDescent="0.15">
      <c r="E996" s="5"/>
      <c r="F996" s="7"/>
      <c r="G996" s="5"/>
      <c r="H996" s="5"/>
      <c r="I996" s="2"/>
      <c r="J996" s="4"/>
    </row>
    <row r="997" spans="5:10" x14ac:dyDescent="0.15">
      <c r="E997" s="5"/>
      <c r="F997" s="7"/>
      <c r="G997" s="5"/>
      <c r="H997" s="5"/>
      <c r="I997" s="2"/>
      <c r="J997" s="4"/>
    </row>
    <row r="998" spans="5:10" x14ac:dyDescent="0.15">
      <c r="E998" s="5"/>
      <c r="F998" s="7"/>
      <c r="G998" s="5"/>
      <c r="H998" s="5"/>
      <c r="I998" s="2"/>
      <c r="J998" s="4"/>
    </row>
    <row r="999" spans="5:10" x14ac:dyDescent="0.15">
      <c r="E999" s="5"/>
      <c r="F999" s="7"/>
      <c r="G999" s="5"/>
      <c r="H999" s="5"/>
      <c r="I999" s="2"/>
      <c r="J999" s="4"/>
    </row>
    <row r="1000" spans="5:10" x14ac:dyDescent="0.15">
      <c r="E1000" s="5"/>
      <c r="F1000" s="7"/>
      <c r="G1000" s="5"/>
      <c r="H1000" s="5"/>
      <c r="I1000" s="2"/>
      <c r="J1000" s="4"/>
    </row>
    <row r="1001" spans="5:10" x14ac:dyDescent="0.15">
      <c r="E1001" s="5"/>
      <c r="F1001" s="7"/>
      <c r="G1001" s="5"/>
      <c r="H1001" s="5"/>
      <c r="I1001" s="2"/>
      <c r="J1001" s="4"/>
    </row>
    <row r="1002" spans="5:10" x14ac:dyDescent="0.15">
      <c r="E1002" s="5"/>
      <c r="F1002" s="7"/>
      <c r="G1002" s="5"/>
      <c r="H1002" s="5"/>
      <c r="I1002" s="2"/>
      <c r="J1002" s="4"/>
    </row>
    <row r="1003" spans="5:10" x14ac:dyDescent="0.15">
      <c r="E1003" s="5"/>
      <c r="F1003" s="7"/>
      <c r="G1003" s="5"/>
      <c r="H1003" s="5"/>
      <c r="I1003" s="2"/>
      <c r="J1003" s="4"/>
    </row>
    <row r="1004" spans="5:10" x14ac:dyDescent="0.15">
      <c r="E1004" s="5"/>
      <c r="F1004" s="7"/>
      <c r="G1004" s="5"/>
      <c r="H1004" s="5"/>
      <c r="I1004" s="2"/>
      <c r="J1004" s="4"/>
    </row>
    <row r="1005" spans="5:10" x14ac:dyDescent="0.15">
      <c r="E1005" s="5"/>
      <c r="F1005" s="7"/>
      <c r="G1005" s="5"/>
      <c r="H1005" s="5"/>
      <c r="I1005" s="2"/>
      <c r="J1005" s="4"/>
    </row>
    <row r="1006" spans="5:10" x14ac:dyDescent="0.15">
      <c r="E1006" s="5"/>
      <c r="F1006" s="7"/>
      <c r="G1006" s="5"/>
      <c r="H1006" s="5"/>
      <c r="I1006" s="2"/>
      <c r="J1006" s="4"/>
    </row>
    <row r="1007" spans="5:10" x14ac:dyDescent="0.15">
      <c r="E1007" s="5"/>
      <c r="F1007" s="7"/>
      <c r="G1007" s="5"/>
      <c r="H1007" s="5"/>
      <c r="I1007" s="2"/>
      <c r="J1007" s="4"/>
    </row>
    <row r="1008" spans="5:10" x14ac:dyDescent="0.15">
      <c r="E1008" s="5"/>
      <c r="F1008" s="7"/>
      <c r="G1008" s="5"/>
      <c r="H1008" s="5"/>
      <c r="I1008" s="2"/>
      <c r="J1008" s="4"/>
    </row>
    <row r="1009" spans="5:10" x14ac:dyDescent="0.15">
      <c r="E1009" s="5"/>
      <c r="F1009" s="7"/>
      <c r="G1009" s="5"/>
      <c r="H1009" s="5"/>
      <c r="I1009" s="2"/>
      <c r="J1009" s="4"/>
    </row>
    <row r="1010" spans="5:10" x14ac:dyDescent="0.15">
      <c r="E1010" s="5"/>
      <c r="F1010" s="7"/>
      <c r="G1010" s="5"/>
      <c r="H1010" s="5"/>
      <c r="I1010" s="2"/>
      <c r="J1010" s="4"/>
    </row>
    <row r="1011" spans="5:10" x14ac:dyDescent="0.15">
      <c r="E1011" s="5"/>
      <c r="F1011" s="7"/>
      <c r="G1011" s="5"/>
      <c r="H1011" s="5"/>
      <c r="I1011" s="2"/>
      <c r="J1011" s="4"/>
    </row>
    <row r="1012" spans="5:10" x14ac:dyDescent="0.15">
      <c r="E1012" s="5"/>
      <c r="F1012" s="7"/>
      <c r="G1012" s="5"/>
      <c r="H1012" s="5"/>
      <c r="I1012" s="2"/>
      <c r="J1012" s="4"/>
    </row>
    <row r="1013" spans="5:10" x14ac:dyDescent="0.15">
      <c r="E1013" s="5"/>
      <c r="F1013" s="7"/>
      <c r="G1013" s="5"/>
      <c r="H1013" s="5"/>
      <c r="I1013" s="2"/>
      <c r="J1013" s="4"/>
    </row>
    <row r="1014" spans="5:10" x14ac:dyDescent="0.15">
      <c r="E1014" s="5"/>
      <c r="F1014" s="7"/>
      <c r="G1014" s="5"/>
      <c r="H1014" s="5"/>
      <c r="I1014" s="2"/>
      <c r="J1014" s="4"/>
    </row>
    <row r="1015" spans="5:10" x14ac:dyDescent="0.15">
      <c r="E1015" s="5"/>
      <c r="F1015" s="7"/>
      <c r="G1015" s="5"/>
      <c r="H1015" s="5"/>
      <c r="I1015" s="2"/>
      <c r="J1015" s="4"/>
    </row>
    <row r="1016" spans="5:10" x14ac:dyDescent="0.15">
      <c r="E1016" s="5"/>
      <c r="F1016" s="7"/>
      <c r="G1016" s="5"/>
      <c r="H1016" s="5"/>
      <c r="I1016" s="2"/>
      <c r="J1016" s="4"/>
    </row>
    <row r="1017" spans="5:10" x14ac:dyDescent="0.15">
      <c r="E1017" s="5"/>
      <c r="F1017" s="7"/>
      <c r="G1017" s="5"/>
      <c r="H1017" s="5"/>
      <c r="I1017" s="2"/>
      <c r="J1017" s="4"/>
    </row>
    <row r="1018" spans="5:10" x14ac:dyDescent="0.15">
      <c r="E1018" s="5"/>
      <c r="F1018" s="7"/>
      <c r="G1018" s="5"/>
      <c r="H1018" s="5"/>
      <c r="I1018" s="2"/>
      <c r="J1018" s="4"/>
    </row>
    <row r="1019" spans="5:10" x14ac:dyDescent="0.15">
      <c r="E1019" s="5"/>
      <c r="F1019" s="7"/>
      <c r="G1019" s="5"/>
      <c r="H1019" s="5"/>
      <c r="I1019" s="2"/>
      <c r="J1019" s="4"/>
    </row>
    <row r="1020" spans="5:10" x14ac:dyDescent="0.15">
      <c r="E1020" s="5"/>
      <c r="F1020" s="7"/>
      <c r="G1020" s="5"/>
      <c r="H1020" s="5"/>
      <c r="I1020" s="2"/>
      <c r="J1020" s="4"/>
    </row>
    <row r="1021" spans="5:10" x14ac:dyDescent="0.15">
      <c r="E1021" s="5"/>
      <c r="F1021" s="7"/>
      <c r="G1021" s="5"/>
      <c r="H1021" s="5"/>
      <c r="I1021" s="2"/>
      <c r="J1021" s="4"/>
    </row>
    <row r="1022" spans="5:10" x14ac:dyDescent="0.15">
      <c r="E1022" s="5"/>
      <c r="F1022" s="7"/>
      <c r="G1022" s="5"/>
      <c r="H1022" s="5"/>
      <c r="I1022" s="2"/>
      <c r="J1022" s="4"/>
    </row>
    <row r="1023" spans="5:10" x14ac:dyDescent="0.15">
      <c r="E1023" s="5"/>
      <c r="F1023" s="7"/>
      <c r="G1023" s="5"/>
      <c r="H1023" s="5"/>
      <c r="I1023" s="2"/>
      <c r="J1023" s="4"/>
    </row>
    <row r="1024" spans="5:10" x14ac:dyDescent="0.15">
      <c r="E1024" s="5"/>
      <c r="F1024" s="7"/>
      <c r="G1024" s="5"/>
      <c r="H1024" s="5"/>
      <c r="I1024" s="2"/>
      <c r="J1024" s="4"/>
    </row>
    <row r="1025" spans="5:10" x14ac:dyDescent="0.15">
      <c r="E1025" s="5"/>
      <c r="F1025" s="7"/>
      <c r="G1025" s="5"/>
      <c r="H1025" s="5"/>
      <c r="I1025" s="2"/>
      <c r="J1025" s="4"/>
    </row>
    <row r="1026" spans="5:10" x14ac:dyDescent="0.15">
      <c r="E1026" s="5"/>
      <c r="F1026" s="7"/>
      <c r="G1026" s="5"/>
      <c r="H1026" s="5"/>
      <c r="I1026" s="2"/>
      <c r="J1026" s="4"/>
    </row>
    <row r="1027" spans="5:10" x14ac:dyDescent="0.15">
      <c r="E1027" s="5"/>
      <c r="F1027" s="7"/>
      <c r="G1027" s="5"/>
      <c r="H1027" s="5"/>
      <c r="I1027" s="2"/>
      <c r="J1027" s="4"/>
    </row>
    <row r="1028" spans="5:10" x14ac:dyDescent="0.15">
      <c r="E1028" s="5"/>
      <c r="F1028" s="7"/>
      <c r="G1028" s="5"/>
      <c r="H1028" s="5"/>
      <c r="I1028" s="2"/>
      <c r="J1028" s="4"/>
    </row>
    <row r="1029" spans="5:10" x14ac:dyDescent="0.15">
      <c r="E1029" s="5"/>
      <c r="F1029" s="7"/>
      <c r="G1029" s="5"/>
      <c r="H1029" s="5"/>
      <c r="I1029" s="2"/>
      <c r="J1029" s="4"/>
    </row>
    <row r="1030" spans="5:10" x14ac:dyDescent="0.15">
      <c r="E1030" s="5"/>
      <c r="F1030" s="7"/>
      <c r="G1030" s="5"/>
      <c r="H1030" s="5"/>
      <c r="I1030" s="2"/>
      <c r="J1030" s="4"/>
    </row>
    <row r="1031" spans="5:10" x14ac:dyDescent="0.15">
      <c r="E1031" s="5"/>
      <c r="F1031" s="7"/>
      <c r="G1031" s="5"/>
      <c r="H1031" s="5"/>
      <c r="I1031" s="2"/>
      <c r="J1031" s="4"/>
    </row>
    <row r="1032" spans="5:10" x14ac:dyDescent="0.15">
      <c r="E1032" s="5"/>
      <c r="F1032" s="7"/>
      <c r="G1032" s="5"/>
      <c r="H1032" s="5"/>
      <c r="I1032" s="2"/>
      <c r="J1032" s="4"/>
    </row>
    <row r="1033" spans="5:10" x14ac:dyDescent="0.15">
      <c r="E1033" s="5"/>
      <c r="F1033" s="7"/>
      <c r="G1033" s="5"/>
      <c r="H1033" s="5"/>
      <c r="I1033" s="2"/>
      <c r="J1033" s="4"/>
    </row>
    <row r="1034" spans="5:10" x14ac:dyDescent="0.15">
      <c r="E1034" s="5"/>
      <c r="F1034" s="7"/>
      <c r="G1034" s="5"/>
      <c r="H1034" s="5"/>
      <c r="I1034" s="2"/>
      <c r="J1034" s="4"/>
    </row>
    <row r="1035" spans="5:10" x14ac:dyDescent="0.15">
      <c r="E1035" s="5"/>
      <c r="F1035" s="7"/>
      <c r="G1035" s="5"/>
      <c r="H1035" s="5"/>
      <c r="I1035" s="2"/>
      <c r="J1035" s="4"/>
    </row>
    <row r="1036" spans="5:10" x14ac:dyDescent="0.15">
      <c r="E1036" s="5"/>
      <c r="F1036" s="7"/>
      <c r="G1036" s="5"/>
      <c r="H1036" s="5"/>
      <c r="I1036" s="2"/>
      <c r="J1036" s="4"/>
    </row>
    <row r="1037" spans="5:10" x14ac:dyDescent="0.15">
      <c r="E1037" s="5"/>
      <c r="F1037" s="7"/>
      <c r="G1037" s="5"/>
      <c r="H1037" s="5"/>
      <c r="I1037" s="2"/>
      <c r="J1037" s="4"/>
    </row>
    <row r="1038" spans="5:10" x14ac:dyDescent="0.15">
      <c r="E1038" s="5"/>
      <c r="F1038" s="7"/>
      <c r="G1038" s="5"/>
      <c r="H1038" s="5"/>
      <c r="I1038" s="2"/>
      <c r="J1038" s="4"/>
    </row>
    <row r="1039" spans="5:10" x14ac:dyDescent="0.15">
      <c r="E1039" s="5"/>
      <c r="F1039" s="7"/>
      <c r="G1039" s="5"/>
      <c r="H1039" s="5"/>
      <c r="I1039" s="2"/>
      <c r="J1039" s="4"/>
    </row>
    <row r="1040" spans="5:10" x14ac:dyDescent="0.15">
      <c r="E1040" s="5"/>
      <c r="F1040" s="7"/>
      <c r="G1040" s="5"/>
      <c r="H1040" s="5"/>
      <c r="I1040" s="2"/>
      <c r="J1040" s="4"/>
    </row>
    <row r="1041" spans="5:10" x14ac:dyDescent="0.15">
      <c r="E1041" s="5"/>
      <c r="F1041" s="7"/>
      <c r="G1041" s="5"/>
      <c r="H1041" s="5"/>
      <c r="I1041" s="2"/>
      <c r="J1041" s="4"/>
    </row>
    <row r="1042" spans="5:10" x14ac:dyDescent="0.15">
      <c r="E1042" s="5"/>
      <c r="F1042" s="7"/>
      <c r="G1042" s="5"/>
      <c r="H1042" s="5"/>
      <c r="I1042" s="2"/>
      <c r="J1042" s="4"/>
    </row>
    <row r="1043" spans="5:10" x14ac:dyDescent="0.15">
      <c r="E1043" s="5"/>
      <c r="F1043" s="7"/>
      <c r="G1043" s="5"/>
      <c r="H1043" s="5"/>
      <c r="I1043" s="2"/>
      <c r="J1043" s="4"/>
    </row>
    <row r="1044" spans="5:10" x14ac:dyDescent="0.15">
      <c r="E1044" s="5"/>
      <c r="F1044" s="7"/>
      <c r="G1044" s="5"/>
      <c r="H1044" s="5"/>
      <c r="I1044" s="2"/>
      <c r="J1044" s="4"/>
    </row>
    <row r="1045" spans="5:10" x14ac:dyDescent="0.15">
      <c r="E1045" s="5"/>
      <c r="F1045" s="7"/>
      <c r="G1045" s="5"/>
      <c r="H1045" s="5"/>
      <c r="I1045" s="2"/>
      <c r="J1045" s="4"/>
    </row>
    <row r="1046" spans="5:10" x14ac:dyDescent="0.15">
      <c r="E1046" s="5"/>
      <c r="F1046" s="7"/>
      <c r="G1046" s="5"/>
      <c r="H1046" s="5"/>
      <c r="I1046" s="2"/>
      <c r="J1046" s="4"/>
    </row>
    <row r="1047" spans="5:10" x14ac:dyDescent="0.15">
      <c r="E1047" s="5"/>
      <c r="F1047" s="7"/>
      <c r="G1047" s="5"/>
      <c r="H1047" s="5"/>
      <c r="I1047" s="2"/>
      <c r="J1047" s="4"/>
    </row>
    <row r="1048" spans="5:10" x14ac:dyDescent="0.15">
      <c r="E1048" s="5"/>
      <c r="F1048" s="7"/>
      <c r="G1048" s="5"/>
      <c r="H1048" s="5"/>
      <c r="I1048" s="2"/>
      <c r="J1048" s="4"/>
    </row>
    <row r="1049" spans="5:10" x14ac:dyDescent="0.15">
      <c r="E1049" s="5"/>
      <c r="F1049" s="7"/>
      <c r="G1049" s="5"/>
      <c r="H1049" s="5"/>
      <c r="I1049" s="2"/>
      <c r="J1049" s="4"/>
    </row>
    <row r="1050" spans="5:10" x14ac:dyDescent="0.15">
      <c r="E1050" s="5"/>
      <c r="F1050" s="7"/>
      <c r="G1050" s="5"/>
      <c r="H1050" s="5"/>
      <c r="I1050" s="2"/>
      <c r="J1050" s="4"/>
    </row>
    <row r="1051" spans="5:10" x14ac:dyDescent="0.15">
      <c r="E1051" s="5"/>
      <c r="F1051" s="7"/>
      <c r="G1051" s="5"/>
      <c r="H1051" s="5"/>
      <c r="I1051" s="2"/>
      <c r="J1051" s="4"/>
    </row>
    <row r="1052" spans="5:10" x14ac:dyDescent="0.15">
      <c r="E1052" s="5"/>
      <c r="F1052" s="7"/>
      <c r="G1052" s="5"/>
      <c r="H1052" s="5"/>
      <c r="I1052" s="2"/>
      <c r="J1052" s="4"/>
    </row>
    <row r="1053" spans="5:10" x14ac:dyDescent="0.15">
      <c r="E1053" s="5"/>
      <c r="F1053" s="7"/>
      <c r="G1053" s="5"/>
      <c r="H1053" s="5"/>
      <c r="I1053" s="2"/>
      <c r="J1053" s="4"/>
    </row>
    <row r="1054" spans="5:10" x14ac:dyDescent="0.15">
      <c r="E1054" s="5"/>
      <c r="F1054" s="7"/>
      <c r="G1054" s="5"/>
      <c r="H1054" s="5"/>
      <c r="I1054" s="2"/>
      <c r="J1054" s="4"/>
    </row>
    <row r="1055" spans="5:10" x14ac:dyDescent="0.15">
      <c r="E1055" s="5"/>
      <c r="F1055" s="7"/>
      <c r="G1055" s="5"/>
      <c r="H1055" s="5"/>
      <c r="I1055" s="2"/>
      <c r="J1055" s="4"/>
    </row>
    <row r="1056" spans="5:10" x14ac:dyDescent="0.15">
      <c r="E1056" s="5"/>
      <c r="F1056" s="7"/>
      <c r="G1056" s="5"/>
      <c r="H1056" s="5"/>
      <c r="I1056" s="2"/>
      <c r="J1056" s="4"/>
    </row>
    <row r="1057" spans="5:10" x14ac:dyDescent="0.15">
      <c r="E1057" s="5"/>
      <c r="F1057" s="7"/>
      <c r="G1057" s="5"/>
      <c r="H1057" s="5"/>
      <c r="I1057" s="2"/>
      <c r="J1057" s="4"/>
    </row>
    <row r="1058" spans="5:10" x14ac:dyDescent="0.15">
      <c r="E1058" s="5"/>
      <c r="F1058" s="7"/>
      <c r="G1058" s="5"/>
      <c r="H1058" s="5"/>
      <c r="I1058" s="2"/>
      <c r="J1058" s="4"/>
    </row>
    <row r="1059" spans="5:10" x14ac:dyDescent="0.15">
      <c r="E1059" s="5"/>
      <c r="F1059" s="7"/>
      <c r="G1059" s="5"/>
      <c r="H1059" s="5"/>
      <c r="I1059" s="2"/>
      <c r="J1059" s="4"/>
    </row>
    <row r="1060" spans="5:10" x14ac:dyDescent="0.15">
      <c r="E1060" s="5"/>
      <c r="F1060" s="7"/>
      <c r="G1060" s="5"/>
      <c r="H1060" s="5"/>
      <c r="I1060" s="2"/>
      <c r="J1060" s="4"/>
    </row>
    <row r="1061" spans="5:10" x14ac:dyDescent="0.15">
      <c r="E1061" s="5"/>
      <c r="F1061" s="7"/>
      <c r="G1061" s="5"/>
      <c r="H1061" s="5"/>
      <c r="I1061" s="2"/>
      <c r="J1061" s="4"/>
    </row>
    <row r="1062" spans="5:10" x14ac:dyDescent="0.15">
      <c r="E1062" s="5"/>
      <c r="F1062" s="7"/>
      <c r="G1062" s="5"/>
      <c r="H1062" s="5"/>
      <c r="I1062" s="2"/>
      <c r="J1062" s="4"/>
    </row>
    <row r="1063" spans="5:10" x14ac:dyDescent="0.15">
      <c r="E1063" s="5"/>
      <c r="F1063" s="7"/>
      <c r="G1063" s="5"/>
      <c r="H1063" s="5"/>
      <c r="I1063" s="2"/>
      <c r="J1063" s="4"/>
    </row>
    <row r="1064" spans="5:10" x14ac:dyDescent="0.15">
      <c r="E1064" s="5"/>
      <c r="F1064" s="7"/>
      <c r="G1064" s="5"/>
      <c r="H1064" s="5"/>
      <c r="I1064" s="2"/>
      <c r="J1064" s="4"/>
    </row>
    <row r="1065" spans="5:10" x14ac:dyDescent="0.15">
      <c r="E1065" s="5"/>
      <c r="F1065" s="7"/>
      <c r="G1065" s="5"/>
      <c r="H1065" s="5"/>
      <c r="I1065" s="2"/>
      <c r="J1065" s="4"/>
    </row>
    <row r="1066" spans="5:10" x14ac:dyDescent="0.15">
      <c r="E1066" s="5"/>
      <c r="F1066" s="7"/>
      <c r="G1066" s="5"/>
      <c r="H1066" s="5"/>
      <c r="I1066" s="2"/>
      <c r="J1066" s="4"/>
    </row>
    <row r="1067" spans="5:10" x14ac:dyDescent="0.15">
      <c r="E1067" s="5"/>
      <c r="F1067" s="7"/>
      <c r="G1067" s="5"/>
      <c r="H1067" s="5"/>
      <c r="I1067" s="2"/>
      <c r="J1067" s="4"/>
    </row>
    <row r="1068" spans="5:10" x14ac:dyDescent="0.15">
      <c r="E1068" s="5"/>
      <c r="F1068" s="7"/>
      <c r="G1068" s="5"/>
      <c r="H1068" s="5"/>
      <c r="I1068" s="2"/>
      <c r="J1068" s="4"/>
    </row>
    <row r="1069" spans="5:10" x14ac:dyDescent="0.15">
      <c r="E1069" s="5"/>
      <c r="F1069" s="7"/>
      <c r="G1069" s="5"/>
      <c r="H1069" s="5"/>
      <c r="I1069" s="2"/>
      <c r="J1069" s="4"/>
    </row>
    <row r="1070" spans="5:10" x14ac:dyDescent="0.15">
      <c r="E1070" s="5"/>
      <c r="F1070" s="7"/>
      <c r="G1070" s="5"/>
      <c r="H1070" s="5"/>
      <c r="I1070" s="2"/>
      <c r="J1070" s="4"/>
    </row>
    <row r="1071" spans="5:10" x14ac:dyDescent="0.15">
      <c r="E1071" s="5"/>
      <c r="F1071" s="7"/>
      <c r="G1071" s="5"/>
      <c r="H1071" s="5"/>
      <c r="I1071" s="2"/>
      <c r="J1071" s="4"/>
    </row>
    <row r="1072" spans="5:10" x14ac:dyDescent="0.15">
      <c r="E1072" s="5"/>
      <c r="F1072" s="7"/>
      <c r="G1072" s="5"/>
      <c r="H1072" s="5"/>
      <c r="I1072" s="2"/>
      <c r="J1072" s="4"/>
    </row>
    <row r="1073" spans="5:10" x14ac:dyDescent="0.15">
      <c r="E1073" s="5"/>
      <c r="F1073" s="7"/>
      <c r="G1073" s="5"/>
      <c r="H1073" s="5"/>
      <c r="I1073" s="2"/>
      <c r="J1073" s="4"/>
    </row>
    <row r="1074" spans="5:10" x14ac:dyDescent="0.15">
      <c r="E1074" s="5"/>
      <c r="F1074" s="7"/>
      <c r="G1074" s="5"/>
      <c r="H1074" s="5"/>
      <c r="I1074" s="2"/>
      <c r="J1074" s="4"/>
    </row>
    <row r="1075" spans="5:10" x14ac:dyDescent="0.15">
      <c r="E1075" s="5"/>
      <c r="F1075" s="7"/>
      <c r="G1075" s="5"/>
      <c r="H1075" s="5"/>
      <c r="I1075" s="2"/>
      <c r="J1075" s="4"/>
    </row>
    <row r="1076" spans="5:10" x14ac:dyDescent="0.15">
      <c r="E1076" s="5"/>
      <c r="F1076" s="7"/>
      <c r="G1076" s="5"/>
      <c r="H1076" s="5"/>
      <c r="I1076" s="2"/>
      <c r="J1076" s="4"/>
    </row>
    <row r="1077" spans="5:10" x14ac:dyDescent="0.15">
      <c r="E1077" s="5"/>
      <c r="F1077" s="7"/>
      <c r="G1077" s="5"/>
      <c r="H1077" s="5"/>
      <c r="I1077" s="2"/>
      <c r="J1077" s="4"/>
    </row>
    <row r="1078" spans="5:10" x14ac:dyDescent="0.15">
      <c r="E1078" s="5"/>
      <c r="F1078" s="7"/>
      <c r="G1078" s="5"/>
      <c r="H1078" s="5"/>
      <c r="I1078" s="2"/>
      <c r="J1078" s="4"/>
    </row>
    <row r="1079" spans="5:10" x14ac:dyDescent="0.15">
      <c r="E1079" s="5"/>
      <c r="F1079" s="7"/>
      <c r="G1079" s="5"/>
      <c r="H1079" s="5"/>
      <c r="I1079" s="2"/>
      <c r="J1079" s="4"/>
    </row>
    <row r="1080" spans="5:10" x14ac:dyDescent="0.15">
      <c r="E1080" s="5"/>
      <c r="F1080" s="7"/>
      <c r="G1080" s="5"/>
      <c r="H1080" s="5"/>
      <c r="I1080" s="2"/>
      <c r="J1080" s="4"/>
    </row>
    <row r="1081" spans="5:10" x14ac:dyDescent="0.15">
      <c r="E1081" s="5"/>
      <c r="F1081" s="7"/>
      <c r="G1081" s="5"/>
      <c r="H1081" s="5"/>
      <c r="I1081" s="2"/>
      <c r="J1081" s="4"/>
    </row>
    <row r="1082" spans="5:10" x14ac:dyDescent="0.15">
      <c r="E1082" s="5"/>
      <c r="F1082" s="7"/>
      <c r="G1082" s="5"/>
      <c r="H1082" s="5"/>
      <c r="I1082" s="2"/>
      <c r="J1082" s="4"/>
    </row>
    <row r="1083" spans="5:10" x14ac:dyDescent="0.15">
      <c r="E1083" s="5"/>
      <c r="F1083" s="7"/>
      <c r="G1083" s="5"/>
      <c r="H1083" s="5"/>
      <c r="I1083" s="2"/>
      <c r="J1083" s="4"/>
    </row>
    <row r="1084" spans="5:10" x14ac:dyDescent="0.15">
      <c r="E1084" s="5"/>
      <c r="F1084" s="7"/>
      <c r="G1084" s="5"/>
      <c r="H1084" s="5"/>
      <c r="I1084" s="2"/>
      <c r="J1084" s="4"/>
    </row>
    <row r="1085" spans="5:10" x14ac:dyDescent="0.15">
      <c r="E1085" s="5"/>
      <c r="F1085" s="7"/>
      <c r="G1085" s="5"/>
      <c r="H1085" s="5"/>
      <c r="I1085" s="2"/>
      <c r="J1085" s="4"/>
    </row>
    <row r="1086" spans="5:10" x14ac:dyDescent="0.15">
      <c r="E1086" s="5"/>
      <c r="F1086" s="7"/>
      <c r="G1086" s="5"/>
      <c r="H1086" s="5"/>
      <c r="I1086" s="2"/>
      <c r="J1086" s="4"/>
    </row>
    <row r="1087" spans="5:10" x14ac:dyDescent="0.15">
      <c r="E1087" s="5"/>
      <c r="F1087" s="7"/>
      <c r="G1087" s="5"/>
      <c r="H1087" s="5"/>
      <c r="I1087" s="2"/>
      <c r="J1087" s="4"/>
    </row>
    <row r="1088" spans="5:10" x14ac:dyDescent="0.15">
      <c r="E1088" s="5"/>
      <c r="F1088" s="7"/>
      <c r="G1088" s="5"/>
      <c r="H1088" s="5"/>
      <c r="I1088" s="2"/>
      <c r="J1088" s="4"/>
    </row>
    <row r="1089" spans="5:10" x14ac:dyDescent="0.15">
      <c r="E1089" s="5"/>
      <c r="F1089" s="7"/>
      <c r="G1089" s="5"/>
      <c r="H1089" s="5"/>
      <c r="I1089" s="2"/>
      <c r="J1089" s="4"/>
    </row>
    <row r="1090" spans="5:10" x14ac:dyDescent="0.15">
      <c r="E1090" s="5"/>
      <c r="F1090" s="7"/>
      <c r="G1090" s="5"/>
      <c r="H1090" s="5"/>
      <c r="I1090" s="2"/>
      <c r="J1090" s="4"/>
    </row>
    <row r="1091" spans="5:10" x14ac:dyDescent="0.15">
      <c r="E1091" s="5"/>
      <c r="F1091" s="7"/>
      <c r="G1091" s="5"/>
      <c r="H1091" s="5"/>
      <c r="I1091" s="2"/>
      <c r="J1091" s="4"/>
    </row>
    <row r="1092" spans="5:10" x14ac:dyDescent="0.15">
      <c r="E1092" s="5"/>
      <c r="F1092" s="7"/>
      <c r="G1092" s="5"/>
      <c r="H1092" s="5"/>
      <c r="I1092" s="2"/>
      <c r="J1092" s="4"/>
    </row>
    <row r="1093" spans="5:10" x14ac:dyDescent="0.15">
      <c r="E1093" s="5"/>
      <c r="F1093" s="7"/>
      <c r="G1093" s="5"/>
      <c r="H1093" s="5"/>
      <c r="I1093" s="2"/>
      <c r="J1093" s="4"/>
    </row>
    <row r="1094" spans="5:10" x14ac:dyDescent="0.15">
      <c r="E1094" s="5"/>
      <c r="F1094" s="7"/>
      <c r="G1094" s="5"/>
      <c r="H1094" s="5"/>
      <c r="I1094" s="2"/>
      <c r="J1094" s="4"/>
    </row>
    <row r="1095" spans="5:10" x14ac:dyDescent="0.15">
      <c r="E1095" s="5"/>
      <c r="F1095" s="7"/>
      <c r="G1095" s="5"/>
      <c r="H1095" s="5"/>
      <c r="I1095" s="2"/>
      <c r="J1095" s="4"/>
    </row>
    <row r="1096" spans="5:10" x14ac:dyDescent="0.15">
      <c r="E1096" s="5"/>
      <c r="F1096" s="7"/>
      <c r="G1096" s="5"/>
      <c r="H1096" s="5"/>
      <c r="I1096" s="2"/>
      <c r="J1096" s="4"/>
    </row>
    <row r="1097" spans="5:10" x14ac:dyDescent="0.15">
      <c r="E1097" s="5"/>
      <c r="F1097" s="7"/>
      <c r="G1097" s="5"/>
      <c r="H1097" s="5"/>
      <c r="I1097" s="2"/>
      <c r="J1097" s="4"/>
    </row>
    <row r="1098" spans="5:10" x14ac:dyDescent="0.15">
      <c r="E1098" s="5"/>
      <c r="F1098" s="7"/>
      <c r="G1098" s="5"/>
      <c r="H1098" s="5"/>
      <c r="I1098" s="2"/>
      <c r="J1098" s="4"/>
    </row>
    <row r="1099" spans="5:10" x14ac:dyDescent="0.15">
      <c r="E1099" s="5"/>
      <c r="F1099" s="7"/>
      <c r="G1099" s="5"/>
      <c r="H1099" s="5"/>
      <c r="I1099" s="2"/>
      <c r="J1099" s="4"/>
    </row>
    <row r="1100" spans="5:10" x14ac:dyDescent="0.15">
      <c r="E1100" s="5"/>
      <c r="F1100" s="7"/>
      <c r="G1100" s="5"/>
      <c r="H1100" s="5"/>
      <c r="I1100" s="2"/>
      <c r="J1100" s="4"/>
    </row>
    <row r="1101" spans="5:10" x14ac:dyDescent="0.15">
      <c r="E1101" s="5"/>
      <c r="F1101" s="7"/>
      <c r="G1101" s="5"/>
      <c r="H1101" s="5"/>
      <c r="I1101" s="2"/>
      <c r="J1101" s="4"/>
    </row>
    <row r="1102" spans="5:10" x14ac:dyDescent="0.15">
      <c r="E1102" s="5"/>
      <c r="F1102" s="7"/>
      <c r="G1102" s="5"/>
      <c r="H1102" s="5"/>
      <c r="I1102" s="2"/>
      <c r="J1102" s="4"/>
    </row>
    <row r="1103" spans="5:10" x14ac:dyDescent="0.15">
      <c r="E1103" s="5"/>
      <c r="F1103" s="7"/>
      <c r="G1103" s="5"/>
      <c r="H1103" s="5"/>
      <c r="I1103" s="2"/>
      <c r="J1103" s="4"/>
    </row>
    <row r="1104" spans="5:10" x14ac:dyDescent="0.15">
      <c r="E1104" s="5"/>
      <c r="F1104" s="7"/>
      <c r="G1104" s="5"/>
      <c r="H1104" s="5"/>
      <c r="I1104" s="2"/>
      <c r="J1104" s="4"/>
    </row>
    <row r="1105" spans="5:10" x14ac:dyDescent="0.15">
      <c r="E1105" s="5"/>
      <c r="F1105" s="7"/>
      <c r="G1105" s="5"/>
      <c r="H1105" s="5"/>
      <c r="I1105" s="2"/>
      <c r="J1105" s="4"/>
    </row>
    <row r="1106" spans="5:10" x14ac:dyDescent="0.15">
      <c r="E1106" s="5"/>
      <c r="F1106" s="7"/>
      <c r="G1106" s="5"/>
      <c r="H1106" s="5"/>
      <c r="I1106" s="2"/>
      <c r="J1106" s="4"/>
    </row>
    <row r="1107" spans="5:10" x14ac:dyDescent="0.15">
      <c r="E1107" s="5"/>
      <c r="F1107" s="7"/>
      <c r="G1107" s="5"/>
      <c r="H1107" s="5"/>
      <c r="I1107" s="2"/>
      <c r="J1107" s="4"/>
    </row>
    <row r="1108" spans="5:10" x14ac:dyDescent="0.15">
      <c r="E1108" s="5"/>
      <c r="F1108" s="7"/>
      <c r="G1108" s="5"/>
      <c r="H1108" s="5"/>
      <c r="I1108" s="2"/>
      <c r="J1108" s="4"/>
    </row>
    <row r="1109" spans="5:10" x14ac:dyDescent="0.15">
      <c r="E1109" s="5"/>
      <c r="F1109" s="7"/>
      <c r="G1109" s="5"/>
      <c r="H1109" s="5"/>
      <c r="I1109" s="2"/>
      <c r="J1109" s="4"/>
    </row>
    <row r="1110" spans="5:10" x14ac:dyDescent="0.15">
      <c r="E1110" s="5"/>
      <c r="F1110" s="7"/>
      <c r="G1110" s="5"/>
      <c r="H1110" s="5"/>
      <c r="I1110" s="2"/>
      <c r="J1110" s="4"/>
    </row>
    <row r="1111" spans="5:10" x14ac:dyDescent="0.15">
      <c r="E1111" s="5"/>
      <c r="F1111" s="7"/>
      <c r="G1111" s="5"/>
      <c r="H1111" s="5"/>
      <c r="I1111" s="2"/>
      <c r="J1111" s="4"/>
    </row>
    <row r="1112" spans="5:10" x14ac:dyDescent="0.15">
      <c r="E1112" s="5"/>
      <c r="F1112" s="7"/>
      <c r="G1112" s="5"/>
      <c r="H1112" s="5"/>
      <c r="I1112" s="2"/>
      <c r="J1112" s="4"/>
    </row>
    <row r="1113" spans="5:10" x14ac:dyDescent="0.15">
      <c r="E1113" s="5"/>
      <c r="F1113" s="7"/>
      <c r="G1113" s="5"/>
      <c r="H1113" s="5"/>
      <c r="I1113" s="2"/>
      <c r="J1113" s="4"/>
    </row>
    <row r="1114" spans="5:10" x14ac:dyDescent="0.15">
      <c r="E1114" s="5"/>
      <c r="F1114" s="7"/>
      <c r="G1114" s="5"/>
      <c r="H1114" s="5"/>
      <c r="I1114" s="2"/>
      <c r="J1114" s="4"/>
    </row>
    <row r="1115" spans="5:10" x14ac:dyDescent="0.15">
      <c r="E1115" s="5"/>
      <c r="F1115" s="7"/>
      <c r="G1115" s="5"/>
      <c r="H1115" s="5"/>
      <c r="I1115" s="2"/>
      <c r="J1115" s="4"/>
    </row>
    <row r="1116" spans="5:10" x14ac:dyDescent="0.15">
      <c r="E1116" s="5"/>
      <c r="F1116" s="7"/>
      <c r="G1116" s="5"/>
      <c r="H1116" s="5"/>
      <c r="I1116" s="2"/>
      <c r="J1116" s="4"/>
    </row>
    <row r="1117" spans="5:10" x14ac:dyDescent="0.15">
      <c r="E1117" s="5"/>
      <c r="F1117" s="7"/>
      <c r="G1117" s="5"/>
      <c r="H1117" s="5"/>
      <c r="I1117" s="2"/>
      <c r="J1117" s="4"/>
    </row>
    <row r="1118" spans="5:10" x14ac:dyDescent="0.15">
      <c r="E1118" s="5"/>
      <c r="F1118" s="7"/>
      <c r="G1118" s="5"/>
      <c r="H1118" s="5"/>
      <c r="I1118" s="2"/>
      <c r="J1118" s="4"/>
    </row>
    <row r="1119" spans="5:10" x14ac:dyDescent="0.15">
      <c r="E1119" s="5"/>
      <c r="F1119" s="7"/>
      <c r="G1119" s="5"/>
      <c r="H1119" s="5"/>
      <c r="I1119" s="2"/>
      <c r="J1119" s="4"/>
    </row>
    <row r="1120" spans="5:10" x14ac:dyDescent="0.15">
      <c r="E1120" s="5"/>
      <c r="F1120" s="7"/>
      <c r="G1120" s="5"/>
      <c r="H1120" s="5"/>
      <c r="I1120" s="2"/>
      <c r="J1120" s="4"/>
    </row>
    <row r="1121" spans="5:10" x14ac:dyDescent="0.15">
      <c r="E1121" s="5"/>
      <c r="F1121" s="7"/>
      <c r="G1121" s="5"/>
      <c r="H1121" s="5"/>
      <c r="I1121" s="2"/>
      <c r="J1121" s="4"/>
    </row>
    <row r="1122" spans="5:10" x14ac:dyDescent="0.15">
      <c r="E1122" s="5"/>
      <c r="F1122" s="7"/>
      <c r="G1122" s="5"/>
      <c r="H1122" s="5"/>
      <c r="I1122" s="2"/>
      <c r="J1122" s="4"/>
    </row>
    <row r="1123" spans="5:10" x14ac:dyDescent="0.15">
      <c r="E1123" s="5"/>
      <c r="F1123" s="7"/>
      <c r="G1123" s="5"/>
      <c r="H1123" s="5"/>
      <c r="I1123" s="2"/>
      <c r="J1123" s="4"/>
    </row>
    <row r="1124" spans="5:10" x14ac:dyDescent="0.15">
      <c r="E1124" s="5"/>
      <c r="F1124" s="7"/>
      <c r="G1124" s="5"/>
      <c r="H1124" s="5"/>
      <c r="I1124" s="2"/>
      <c r="J1124" s="4"/>
    </row>
    <row r="1125" spans="5:10" x14ac:dyDescent="0.15">
      <c r="E1125" s="5"/>
      <c r="F1125" s="7"/>
      <c r="G1125" s="5"/>
      <c r="H1125" s="5"/>
      <c r="I1125" s="2"/>
      <c r="J1125" s="4"/>
    </row>
    <row r="1126" spans="5:10" x14ac:dyDescent="0.15">
      <c r="E1126" s="5"/>
      <c r="F1126" s="7"/>
      <c r="G1126" s="5"/>
      <c r="H1126" s="5"/>
      <c r="I1126" s="2"/>
      <c r="J1126" s="4"/>
    </row>
    <row r="1127" spans="5:10" x14ac:dyDescent="0.15">
      <c r="E1127" s="5"/>
      <c r="F1127" s="7"/>
      <c r="G1127" s="5"/>
      <c r="H1127" s="5"/>
      <c r="I1127" s="2"/>
      <c r="J1127" s="4"/>
    </row>
    <row r="1128" spans="5:10" x14ac:dyDescent="0.15">
      <c r="E1128" s="5"/>
      <c r="F1128" s="7"/>
      <c r="G1128" s="5"/>
      <c r="H1128" s="5"/>
      <c r="I1128" s="2"/>
      <c r="J1128" s="4"/>
    </row>
    <row r="1129" spans="5:10" x14ac:dyDescent="0.15">
      <c r="E1129" s="5"/>
      <c r="F1129" s="7"/>
      <c r="G1129" s="5"/>
      <c r="H1129" s="5"/>
      <c r="I1129" s="2"/>
      <c r="J1129" s="4"/>
    </row>
    <row r="1130" spans="5:10" x14ac:dyDescent="0.15">
      <c r="E1130" s="5"/>
      <c r="F1130" s="7"/>
      <c r="G1130" s="5"/>
      <c r="H1130" s="5"/>
      <c r="I1130" s="2"/>
      <c r="J1130" s="4"/>
    </row>
    <row r="1131" spans="5:10" x14ac:dyDescent="0.15">
      <c r="E1131" s="5"/>
      <c r="F1131" s="7"/>
      <c r="G1131" s="5"/>
      <c r="H1131" s="5"/>
      <c r="I1131" s="2"/>
      <c r="J1131" s="4"/>
    </row>
    <row r="1132" spans="5:10" x14ac:dyDescent="0.15">
      <c r="E1132" s="5"/>
      <c r="F1132" s="7"/>
      <c r="G1132" s="5"/>
      <c r="H1132" s="5"/>
      <c r="I1132" s="2"/>
      <c r="J1132" s="4"/>
    </row>
    <row r="1133" spans="5:10" x14ac:dyDescent="0.15">
      <c r="E1133" s="5"/>
      <c r="F1133" s="7"/>
      <c r="G1133" s="5"/>
      <c r="H1133" s="5"/>
      <c r="I1133" s="2"/>
      <c r="J1133" s="4"/>
    </row>
    <row r="1134" spans="5:10" x14ac:dyDescent="0.15">
      <c r="E1134" s="5"/>
      <c r="F1134" s="7"/>
      <c r="G1134" s="5"/>
      <c r="H1134" s="5"/>
      <c r="I1134" s="2"/>
      <c r="J1134" s="4"/>
    </row>
    <row r="1135" spans="5:10" x14ac:dyDescent="0.15">
      <c r="E1135" s="5"/>
      <c r="F1135" s="7"/>
      <c r="G1135" s="5"/>
      <c r="H1135" s="5"/>
      <c r="I1135" s="2"/>
      <c r="J1135" s="4"/>
    </row>
    <row r="1136" spans="5:10" x14ac:dyDescent="0.15">
      <c r="E1136" s="5"/>
      <c r="F1136" s="7"/>
      <c r="G1136" s="5"/>
      <c r="H1136" s="5"/>
      <c r="I1136" s="2"/>
      <c r="J1136" s="4"/>
    </row>
    <row r="1137" spans="5:10" x14ac:dyDescent="0.15">
      <c r="E1137" s="5"/>
      <c r="F1137" s="7"/>
      <c r="G1137" s="5"/>
      <c r="H1137" s="5"/>
      <c r="I1137" s="2"/>
      <c r="J1137" s="4"/>
    </row>
    <row r="1138" spans="5:10" x14ac:dyDescent="0.15">
      <c r="E1138" s="5"/>
      <c r="F1138" s="7"/>
      <c r="G1138" s="5"/>
      <c r="H1138" s="5"/>
      <c r="I1138" s="2"/>
      <c r="J1138" s="4"/>
    </row>
    <row r="1139" spans="5:10" x14ac:dyDescent="0.15">
      <c r="E1139" s="5"/>
      <c r="F1139" s="7"/>
      <c r="G1139" s="5"/>
      <c r="H1139" s="5"/>
      <c r="I1139" s="2"/>
      <c r="J1139" s="4"/>
    </row>
    <row r="1140" spans="5:10" x14ac:dyDescent="0.15">
      <c r="E1140" s="5"/>
      <c r="F1140" s="7"/>
      <c r="G1140" s="5"/>
      <c r="H1140" s="5"/>
      <c r="I1140" s="2"/>
      <c r="J1140" s="4"/>
    </row>
    <row r="1141" spans="5:10" x14ac:dyDescent="0.15">
      <c r="E1141" s="5"/>
      <c r="F1141" s="7"/>
      <c r="G1141" s="5"/>
      <c r="H1141" s="5"/>
      <c r="I1141" s="2"/>
      <c r="J1141" s="4"/>
    </row>
    <row r="1142" spans="5:10" x14ac:dyDescent="0.15">
      <c r="E1142" s="5"/>
      <c r="F1142" s="7"/>
      <c r="G1142" s="5"/>
      <c r="H1142" s="5"/>
      <c r="I1142" s="2"/>
      <c r="J1142" s="4"/>
    </row>
    <row r="1143" spans="5:10" x14ac:dyDescent="0.15">
      <c r="E1143" s="5"/>
      <c r="F1143" s="7"/>
      <c r="G1143" s="5"/>
      <c r="H1143" s="5"/>
      <c r="I1143" s="2"/>
      <c r="J1143" s="4"/>
    </row>
    <row r="1144" spans="5:10" x14ac:dyDescent="0.15">
      <c r="E1144" s="5"/>
      <c r="F1144" s="7"/>
      <c r="G1144" s="5"/>
      <c r="H1144" s="5"/>
      <c r="I1144" s="2"/>
      <c r="J1144" s="4"/>
    </row>
    <row r="1145" spans="5:10" x14ac:dyDescent="0.15">
      <c r="E1145" s="5"/>
      <c r="F1145" s="7"/>
      <c r="G1145" s="5"/>
      <c r="H1145" s="5"/>
      <c r="I1145" s="2"/>
      <c r="J1145" s="4"/>
    </row>
    <row r="1146" spans="5:10" x14ac:dyDescent="0.15">
      <c r="E1146" s="5"/>
      <c r="F1146" s="7"/>
      <c r="G1146" s="5"/>
      <c r="H1146" s="5"/>
      <c r="I1146" s="2"/>
      <c r="J1146" s="4"/>
    </row>
    <row r="1147" spans="5:10" x14ac:dyDescent="0.15">
      <c r="E1147" s="5"/>
      <c r="F1147" s="7"/>
      <c r="G1147" s="5"/>
      <c r="H1147" s="5"/>
      <c r="I1147" s="2"/>
      <c r="J1147" s="4"/>
    </row>
    <row r="1148" spans="5:10" x14ac:dyDescent="0.15">
      <c r="E1148" s="5"/>
      <c r="F1148" s="7"/>
      <c r="G1148" s="5"/>
      <c r="H1148" s="5"/>
      <c r="I1148" s="2"/>
      <c r="J1148" s="4"/>
    </row>
    <row r="1149" spans="5:10" x14ac:dyDescent="0.15">
      <c r="E1149" s="5"/>
      <c r="F1149" s="7"/>
      <c r="G1149" s="5"/>
      <c r="H1149" s="5"/>
      <c r="I1149" s="2"/>
      <c r="J1149" s="4"/>
    </row>
    <row r="1150" spans="5:10" x14ac:dyDescent="0.15">
      <c r="E1150" s="5"/>
      <c r="F1150" s="7"/>
      <c r="G1150" s="5"/>
      <c r="H1150" s="5"/>
      <c r="I1150" s="2"/>
      <c r="J1150" s="4"/>
    </row>
    <row r="1151" spans="5:10" x14ac:dyDescent="0.15">
      <c r="E1151" s="5"/>
      <c r="F1151" s="7"/>
      <c r="G1151" s="5"/>
      <c r="H1151" s="5"/>
      <c r="I1151" s="2"/>
      <c r="J1151" s="4"/>
    </row>
    <row r="1152" spans="5:10" x14ac:dyDescent="0.15">
      <c r="E1152" s="5"/>
      <c r="F1152" s="7"/>
      <c r="G1152" s="5"/>
      <c r="H1152" s="5"/>
      <c r="I1152" s="2"/>
      <c r="J1152" s="4"/>
    </row>
    <row r="1153" spans="5:10" x14ac:dyDescent="0.15">
      <c r="E1153" s="5"/>
      <c r="F1153" s="7"/>
      <c r="G1153" s="5"/>
      <c r="H1153" s="5"/>
      <c r="I1153" s="2"/>
      <c r="J1153" s="4"/>
    </row>
    <row r="1154" spans="5:10" x14ac:dyDescent="0.15">
      <c r="E1154" s="5"/>
      <c r="F1154" s="7"/>
      <c r="G1154" s="5"/>
      <c r="H1154" s="5"/>
      <c r="I1154" s="2"/>
      <c r="J1154" s="4"/>
    </row>
    <row r="1155" spans="5:10" x14ac:dyDescent="0.15">
      <c r="E1155" s="5"/>
      <c r="F1155" s="7"/>
      <c r="G1155" s="5"/>
      <c r="H1155" s="5"/>
      <c r="I1155" s="2"/>
      <c r="J1155" s="4"/>
    </row>
    <row r="1156" spans="5:10" x14ac:dyDescent="0.15">
      <c r="E1156" s="5"/>
      <c r="F1156" s="7"/>
      <c r="G1156" s="5"/>
      <c r="H1156" s="5"/>
      <c r="I1156" s="2"/>
      <c r="J1156" s="4"/>
    </row>
    <row r="1157" spans="5:10" x14ac:dyDescent="0.15">
      <c r="E1157" s="5"/>
      <c r="F1157" s="7"/>
      <c r="G1157" s="5"/>
      <c r="H1157" s="5"/>
      <c r="I1157" s="2"/>
      <c r="J1157" s="4"/>
    </row>
    <row r="1158" spans="5:10" x14ac:dyDescent="0.15">
      <c r="E1158" s="5"/>
      <c r="F1158" s="7"/>
      <c r="G1158" s="5"/>
      <c r="H1158" s="5"/>
      <c r="I1158" s="2"/>
      <c r="J1158" s="4"/>
    </row>
    <row r="1159" spans="5:10" x14ac:dyDescent="0.15">
      <c r="E1159" s="5"/>
      <c r="F1159" s="7"/>
      <c r="G1159" s="5"/>
      <c r="H1159" s="5"/>
      <c r="I1159" s="2"/>
      <c r="J1159" s="4"/>
    </row>
    <row r="1160" spans="5:10" x14ac:dyDescent="0.15">
      <c r="E1160" s="5"/>
      <c r="F1160" s="7"/>
      <c r="G1160" s="5"/>
      <c r="H1160" s="5"/>
      <c r="I1160" s="2"/>
      <c r="J1160" s="4"/>
    </row>
    <row r="1161" spans="5:10" x14ac:dyDescent="0.15">
      <c r="E1161" s="5"/>
      <c r="F1161" s="7"/>
      <c r="G1161" s="5"/>
      <c r="H1161" s="5"/>
      <c r="I1161" s="2"/>
      <c r="J1161" s="4"/>
    </row>
    <row r="1162" spans="5:10" x14ac:dyDescent="0.15">
      <c r="E1162" s="5"/>
      <c r="F1162" s="7"/>
      <c r="G1162" s="5"/>
      <c r="H1162" s="5"/>
      <c r="I1162" s="2"/>
      <c r="J1162" s="4"/>
    </row>
    <row r="1163" spans="5:10" x14ac:dyDescent="0.15">
      <c r="E1163" s="5"/>
      <c r="F1163" s="7"/>
      <c r="G1163" s="5"/>
      <c r="H1163" s="5"/>
      <c r="I1163" s="2"/>
      <c r="J1163" s="4"/>
    </row>
    <row r="1164" spans="5:10" x14ac:dyDescent="0.15">
      <c r="E1164" s="5"/>
      <c r="F1164" s="7"/>
      <c r="G1164" s="5"/>
      <c r="H1164" s="5"/>
      <c r="I1164" s="2"/>
      <c r="J1164" s="4"/>
    </row>
    <row r="1165" spans="5:10" x14ac:dyDescent="0.15">
      <c r="E1165" s="5"/>
      <c r="F1165" s="7"/>
      <c r="G1165" s="5"/>
      <c r="H1165" s="5"/>
      <c r="I1165" s="2"/>
      <c r="J1165" s="4"/>
    </row>
    <row r="1166" spans="5:10" x14ac:dyDescent="0.15">
      <c r="E1166" s="5"/>
      <c r="F1166" s="7"/>
      <c r="G1166" s="5"/>
      <c r="H1166" s="5"/>
      <c r="I1166" s="2"/>
      <c r="J1166" s="4"/>
    </row>
    <row r="1167" spans="5:10" x14ac:dyDescent="0.15">
      <c r="E1167" s="5"/>
      <c r="F1167" s="7"/>
      <c r="G1167" s="5"/>
      <c r="H1167" s="5"/>
      <c r="I1167" s="2"/>
      <c r="J1167" s="4"/>
    </row>
    <row r="1168" spans="5:10" x14ac:dyDescent="0.15">
      <c r="E1168" s="5"/>
      <c r="F1168" s="7"/>
      <c r="G1168" s="5"/>
      <c r="H1168" s="5"/>
      <c r="I1168" s="2"/>
      <c r="J1168" s="4"/>
    </row>
    <row r="1169" spans="5:10" x14ac:dyDescent="0.15">
      <c r="E1169" s="5"/>
      <c r="F1169" s="7"/>
      <c r="G1169" s="5"/>
      <c r="H1169" s="5"/>
      <c r="I1169" s="2"/>
      <c r="J1169" s="4"/>
    </row>
    <row r="1170" spans="5:10" x14ac:dyDescent="0.15">
      <c r="E1170" s="5"/>
      <c r="F1170" s="7"/>
      <c r="G1170" s="5"/>
      <c r="H1170" s="5"/>
      <c r="I1170" s="2"/>
      <c r="J1170" s="4"/>
    </row>
    <row r="1171" spans="5:10" x14ac:dyDescent="0.15">
      <c r="E1171" s="5"/>
      <c r="F1171" s="7"/>
      <c r="G1171" s="5"/>
      <c r="H1171" s="5"/>
      <c r="I1171" s="2"/>
      <c r="J1171" s="4"/>
    </row>
    <row r="1172" spans="5:10" x14ac:dyDescent="0.15">
      <c r="E1172" s="5"/>
      <c r="F1172" s="7"/>
      <c r="G1172" s="5"/>
      <c r="H1172" s="5"/>
      <c r="I1172" s="2"/>
      <c r="J1172" s="4"/>
    </row>
    <row r="1173" spans="5:10" x14ac:dyDescent="0.15">
      <c r="E1173" s="5"/>
      <c r="F1173" s="7"/>
      <c r="G1173" s="5"/>
      <c r="H1173" s="5"/>
      <c r="I1173" s="2"/>
      <c r="J1173" s="4"/>
    </row>
    <row r="1174" spans="5:10" x14ac:dyDescent="0.15">
      <c r="E1174" s="5"/>
      <c r="F1174" s="7"/>
      <c r="G1174" s="5"/>
      <c r="H1174" s="5"/>
      <c r="I1174" s="2"/>
      <c r="J1174" s="4"/>
    </row>
    <row r="1175" spans="5:10" x14ac:dyDescent="0.15">
      <c r="E1175" s="5"/>
      <c r="F1175" s="7"/>
      <c r="G1175" s="5"/>
      <c r="H1175" s="5"/>
      <c r="I1175" s="2"/>
      <c r="J1175" s="4"/>
    </row>
    <row r="1176" spans="5:10" x14ac:dyDescent="0.15">
      <c r="E1176" s="5"/>
      <c r="F1176" s="7"/>
      <c r="G1176" s="5"/>
      <c r="H1176" s="5"/>
      <c r="I1176" s="2"/>
      <c r="J1176" s="4"/>
    </row>
    <row r="1177" spans="5:10" x14ac:dyDescent="0.15">
      <c r="E1177" s="5"/>
      <c r="F1177" s="7"/>
      <c r="G1177" s="5"/>
      <c r="H1177" s="5"/>
      <c r="I1177" s="2"/>
      <c r="J1177" s="4"/>
    </row>
    <row r="1178" spans="5:10" x14ac:dyDescent="0.15">
      <c r="E1178" s="5"/>
      <c r="F1178" s="7"/>
      <c r="G1178" s="5"/>
      <c r="H1178" s="5"/>
      <c r="I1178" s="2"/>
      <c r="J1178" s="4"/>
    </row>
    <row r="1179" spans="5:10" x14ac:dyDescent="0.15">
      <c r="E1179" s="5"/>
      <c r="F1179" s="7"/>
      <c r="G1179" s="5"/>
      <c r="H1179" s="5"/>
      <c r="I1179" s="2"/>
      <c r="J1179" s="4"/>
    </row>
    <row r="1180" spans="5:10" x14ac:dyDescent="0.15">
      <c r="E1180" s="5"/>
      <c r="F1180" s="7"/>
      <c r="G1180" s="5"/>
      <c r="H1180" s="5"/>
      <c r="I1180" s="2"/>
      <c r="J1180" s="4"/>
    </row>
    <row r="1181" spans="5:10" x14ac:dyDescent="0.15">
      <c r="E1181" s="5"/>
      <c r="F1181" s="7"/>
      <c r="G1181" s="5"/>
      <c r="H1181" s="5"/>
      <c r="I1181" s="2"/>
      <c r="J1181" s="4"/>
    </row>
    <row r="1182" spans="5:10" x14ac:dyDescent="0.15">
      <c r="E1182" s="5"/>
      <c r="F1182" s="7"/>
      <c r="G1182" s="5"/>
      <c r="H1182" s="5"/>
      <c r="I1182" s="2"/>
      <c r="J1182" s="4"/>
    </row>
    <row r="1183" spans="5:10" x14ac:dyDescent="0.15">
      <c r="E1183" s="5"/>
      <c r="F1183" s="7"/>
      <c r="G1183" s="5"/>
      <c r="H1183" s="5"/>
      <c r="I1183" s="2"/>
      <c r="J1183" s="4"/>
    </row>
    <row r="1184" spans="5:10" x14ac:dyDescent="0.15">
      <c r="E1184" s="5"/>
      <c r="F1184" s="7"/>
      <c r="G1184" s="5"/>
      <c r="H1184" s="5"/>
      <c r="I1184" s="2"/>
      <c r="J1184" s="4"/>
    </row>
    <row r="1185" spans="5:10" x14ac:dyDescent="0.15">
      <c r="E1185" s="5"/>
      <c r="F1185" s="7"/>
      <c r="G1185" s="5"/>
      <c r="H1185" s="5"/>
      <c r="I1185" s="2"/>
      <c r="J1185" s="4"/>
    </row>
    <row r="1186" spans="5:10" x14ac:dyDescent="0.15">
      <c r="E1186" s="5"/>
      <c r="F1186" s="7"/>
      <c r="G1186" s="5"/>
      <c r="H1186" s="5"/>
      <c r="I1186" s="2"/>
      <c r="J1186" s="4"/>
    </row>
    <row r="1187" spans="5:10" x14ac:dyDescent="0.15">
      <c r="E1187" s="5"/>
      <c r="F1187" s="7"/>
      <c r="G1187" s="5"/>
      <c r="H1187" s="5"/>
      <c r="I1187" s="2"/>
      <c r="J1187" s="4"/>
    </row>
    <row r="1188" spans="5:10" x14ac:dyDescent="0.15">
      <c r="E1188" s="5"/>
      <c r="F1188" s="7"/>
      <c r="G1188" s="5"/>
      <c r="H1188" s="5"/>
      <c r="I1188" s="2"/>
      <c r="J1188" s="4"/>
    </row>
    <row r="1189" spans="5:10" x14ac:dyDescent="0.15">
      <c r="E1189" s="5"/>
      <c r="F1189" s="7"/>
      <c r="G1189" s="5"/>
      <c r="H1189" s="5"/>
      <c r="I1189" s="2"/>
      <c r="J1189" s="4"/>
    </row>
    <row r="1190" spans="5:10" x14ac:dyDescent="0.15">
      <c r="E1190" s="5"/>
      <c r="F1190" s="7"/>
      <c r="G1190" s="5"/>
      <c r="H1190" s="5"/>
      <c r="I1190" s="2"/>
      <c r="J1190" s="4"/>
    </row>
    <row r="1191" spans="5:10" x14ac:dyDescent="0.15">
      <c r="E1191" s="5"/>
      <c r="F1191" s="7"/>
      <c r="G1191" s="5"/>
      <c r="H1191" s="5"/>
      <c r="I1191" s="2"/>
      <c r="J1191" s="4"/>
    </row>
    <row r="1192" spans="5:10" x14ac:dyDescent="0.15">
      <c r="E1192" s="5"/>
      <c r="F1192" s="7"/>
      <c r="G1192" s="5"/>
      <c r="H1192" s="5"/>
      <c r="I1192" s="2"/>
      <c r="J1192" s="4"/>
    </row>
    <row r="1193" spans="5:10" x14ac:dyDescent="0.15">
      <c r="E1193" s="5"/>
      <c r="F1193" s="7"/>
      <c r="G1193" s="5"/>
      <c r="H1193" s="5"/>
      <c r="I1193" s="2"/>
      <c r="J1193" s="4"/>
    </row>
    <row r="1194" spans="5:10" x14ac:dyDescent="0.15">
      <c r="E1194" s="5"/>
      <c r="F1194" s="7"/>
      <c r="G1194" s="5"/>
      <c r="H1194" s="5"/>
      <c r="I1194" s="2"/>
      <c r="J1194" s="4"/>
    </row>
    <row r="1195" spans="5:10" x14ac:dyDescent="0.15">
      <c r="E1195" s="5"/>
      <c r="F1195" s="7"/>
      <c r="G1195" s="5"/>
      <c r="H1195" s="5"/>
      <c r="I1195" s="2"/>
      <c r="J1195" s="4"/>
    </row>
    <row r="1196" spans="5:10" x14ac:dyDescent="0.15">
      <c r="E1196" s="5"/>
      <c r="F1196" s="7"/>
      <c r="G1196" s="5"/>
      <c r="H1196" s="5"/>
      <c r="I1196" s="2"/>
      <c r="J1196" s="4"/>
    </row>
    <row r="1197" spans="5:10" x14ac:dyDescent="0.15">
      <c r="E1197" s="5"/>
      <c r="F1197" s="7"/>
      <c r="G1197" s="5"/>
      <c r="H1197" s="5"/>
      <c r="I1197" s="2"/>
      <c r="J1197" s="4"/>
    </row>
    <row r="1198" spans="5:10" x14ac:dyDescent="0.15">
      <c r="E1198" s="5"/>
      <c r="F1198" s="7"/>
      <c r="G1198" s="5"/>
      <c r="H1198" s="5"/>
      <c r="I1198" s="2"/>
      <c r="J1198" s="4"/>
    </row>
    <row r="1199" spans="5:10" x14ac:dyDescent="0.15">
      <c r="E1199" s="5"/>
      <c r="F1199" s="7"/>
      <c r="G1199" s="5"/>
      <c r="H1199" s="5"/>
      <c r="I1199" s="2"/>
      <c r="J1199" s="4"/>
    </row>
    <row r="1200" spans="5:10" x14ac:dyDescent="0.15">
      <c r="E1200" s="5"/>
      <c r="F1200" s="7"/>
      <c r="G1200" s="5"/>
      <c r="H1200" s="5"/>
      <c r="I1200" s="2"/>
      <c r="J1200" s="4"/>
    </row>
    <row r="1201" spans="5:10" x14ac:dyDescent="0.15">
      <c r="E1201" s="5"/>
      <c r="F1201" s="7"/>
      <c r="G1201" s="5"/>
      <c r="H1201" s="5"/>
      <c r="I1201" s="2"/>
      <c r="J1201" s="4"/>
    </row>
    <row r="1202" spans="5:10" x14ac:dyDescent="0.15">
      <c r="E1202" s="5"/>
      <c r="F1202" s="7"/>
      <c r="G1202" s="5"/>
      <c r="H1202" s="5"/>
      <c r="I1202" s="2"/>
      <c r="J1202" s="4"/>
    </row>
    <row r="1203" spans="5:10" x14ac:dyDescent="0.15">
      <c r="E1203" s="5"/>
      <c r="F1203" s="7"/>
      <c r="G1203" s="5"/>
      <c r="H1203" s="5"/>
      <c r="I1203" s="2"/>
      <c r="J1203" s="4"/>
    </row>
    <row r="1204" spans="5:10" x14ac:dyDescent="0.15">
      <c r="E1204" s="5"/>
      <c r="F1204" s="7"/>
      <c r="G1204" s="5"/>
      <c r="H1204" s="5"/>
      <c r="I1204" s="2"/>
      <c r="J1204" s="4"/>
    </row>
    <row r="1205" spans="5:10" x14ac:dyDescent="0.15">
      <c r="E1205" s="5"/>
      <c r="F1205" s="7"/>
      <c r="G1205" s="5"/>
      <c r="H1205" s="5"/>
      <c r="I1205" s="2"/>
      <c r="J1205" s="4"/>
    </row>
    <row r="1206" spans="5:10" x14ac:dyDescent="0.15">
      <c r="E1206" s="5"/>
      <c r="F1206" s="7"/>
      <c r="G1206" s="5"/>
      <c r="H1206" s="5"/>
      <c r="I1206" s="2"/>
      <c r="J1206" s="4"/>
    </row>
    <row r="1207" spans="5:10" x14ac:dyDescent="0.15">
      <c r="E1207" s="5"/>
      <c r="F1207" s="7"/>
      <c r="G1207" s="5"/>
      <c r="H1207" s="5"/>
      <c r="I1207" s="2"/>
      <c r="J1207" s="4"/>
    </row>
    <row r="1208" spans="5:10" x14ac:dyDescent="0.15">
      <c r="E1208" s="5"/>
      <c r="F1208" s="7"/>
      <c r="G1208" s="5"/>
      <c r="H1208" s="5"/>
      <c r="I1208" s="2"/>
      <c r="J1208" s="4"/>
    </row>
    <row r="1209" spans="5:10" x14ac:dyDescent="0.15">
      <c r="E1209" s="5"/>
      <c r="F1209" s="7"/>
      <c r="G1209" s="5"/>
      <c r="H1209" s="5"/>
      <c r="I1209" s="2"/>
      <c r="J1209" s="4"/>
    </row>
    <row r="1210" spans="5:10" x14ac:dyDescent="0.15">
      <c r="E1210" s="5"/>
      <c r="F1210" s="7"/>
      <c r="G1210" s="5"/>
      <c r="H1210" s="5"/>
      <c r="I1210" s="2"/>
      <c r="J1210" s="4"/>
    </row>
    <row r="1211" spans="5:10" x14ac:dyDescent="0.15">
      <c r="E1211" s="5"/>
      <c r="F1211" s="7"/>
      <c r="G1211" s="5"/>
      <c r="H1211" s="5"/>
      <c r="I1211" s="2"/>
      <c r="J1211" s="4"/>
    </row>
    <row r="1212" spans="5:10" x14ac:dyDescent="0.15">
      <c r="E1212" s="5"/>
      <c r="F1212" s="7"/>
      <c r="G1212" s="5"/>
      <c r="H1212" s="5"/>
      <c r="I1212" s="2"/>
      <c r="J1212" s="4"/>
    </row>
    <row r="1213" spans="5:10" x14ac:dyDescent="0.15">
      <c r="E1213" s="5"/>
      <c r="F1213" s="7"/>
      <c r="G1213" s="5"/>
      <c r="H1213" s="5"/>
      <c r="I1213" s="2"/>
      <c r="J1213" s="4"/>
    </row>
    <row r="1214" spans="5:10" x14ac:dyDescent="0.15">
      <c r="E1214" s="5"/>
      <c r="F1214" s="7"/>
      <c r="G1214" s="5"/>
      <c r="H1214" s="5"/>
      <c r="I1214" s="2"/>
      <c r="J1214" s="4"/>
    </row>
    <row r="1215" spans="5:10" x14ac:dyDescent="0.15">
      <c r="E1215" s="5"/>
      <c r="F1215" s="7"/>
      <c r="G1215" s="5"/>
      <c r="H1215" s="5"/>
      <c r="I1215" s="2"/>
      <c r="J1215" s="4"/>
    </row>
    <row r="1216" spans="5:10" x14ac:dyDescent="0.15">
      <c r="E1216" s="5"/>
      <c r="F1216" s="7"/>
      <c r="G1216" s="5"/>
      <c r="H1216" s="5"/>
      <c r="I1216" s="2"/>
      <c r="J1216" s="4"/>
    </row>
    <row r="1217" spans="5:10" x14ac:dyDescent="0.15">
      <c r="E1217" s="5"/>
      <c r="F1217" s="7"/>
      <c r="G1217" s="5"/>
      <c r="H1217" s="5"/>
      <c r="I1217" s="2"/>
      <c r="J1217" s="4"/>
    </row>
    <row r="1218" spans="5:10" x14ac:dyDescent="0.15">
      <c r="E1218" s="5"/>
      <c r="F1218" s="7"/>
      <c r="G1218" s="5"/>
      <c r="H1218" s="5"/>
      <c r="I1218" s="2"/>
      <c r="J1218" s="4"/>
    </row>
    <row r="1219" spans="5:10" x14ac:dyDescent="0.15">
      <c r="E1219" s="5"/>
      <c r="F1219" s="7"/>
      <c r="G1219" s="5"/>
      <c r="H1219" s="5"/>
      <c r="I1219" s="2"/>
      <c r="J1219" s="4"/>
    </row>
    <row r="1220" spans="5:10" x14ac:dyDescent="0.15">
      <c r="E1220" s="5"/>
      <c r="F1220" s="7"/>
      <c r="G1220" s="5"/>
      <c r="H1220" s="5"/>
      <c r="I1220" s="2"/>
      <c r="J1220" s="4"/>
    </row>
    <row r="1221" spans="5:10" x14ac:dyDescent="0.15">
      <c r="E1221" s="5"/>
      <c r="F1221" s="7"/>
      <c r="G1221" s="5"/>
      <c r="H1221" s="5"/>
      <c r="I1221" s="2"/>
      <c r="J1221" s="4"/>
    </row>
    <row r="1222" spans="5:10" x14ac:dyDescent="0.15">
      <c r="E1222" s="5"/>
      <c r="F1222" s="7"/>
      <c r="G1222" s="5"/>
      <c r="H1222" s="5"/>
      <c r="I1222" s="2"/>
      <c r="J1222" s="4"/>
    </row>
    <row r="1223" spans="5:10" x14ac:dyDescent="0.15">
      <c r="E1223" s="5"/>
      <c r="F1223" s="7"/>
      <c r="G1223" s="5"/>
      <c r="H1223" s="5"/>
      <c r="I1223" s="2"/>
      <c r="J1223" s="4"/>
    </row>
    <row r="1224" spans="5:10" x14ac:dyDescent="0.15">
      <c r="E1224" s="5"/>
      <c r="F1224" s="7"/>
      <c r="G1224" s="5"/>
      <c r="H1224" s="5"/>
      <c r="I1224" s="2"/>
      <c r="J1224" s="4"/>
    </row>
    <row r="1225" spans="5:10" x14ac:dyDescent="0.15">
      <c r="E1225" s="5"/>
      <c r="F1225" s="7"/>
      <c r="G1225" s="5"/>
      <c r="H1225" s="5"/>
      <c r="I1225" s="2"/>
      <c r="J1225" s="4"/>
    </row>
    <row r="1226" spans="5:10" x14ac:dyDescent="0.15">
      <c r="E1226" s="5"/>
      <c r="F1226" s="7"/>
      <c r="G1226" s="5"/>
      <c r="H1226" s="5"/>
      <c r="I1226" s="2"/>
      <c r="J1226" s="4"/>
    </row>
    <row r="1227" spans="5:10" x14ac:dyDescent="0.15">
      <c r="E1227" s="5"/>
      <c r="F1227" s="7"/>
      <c r="G1227" s="5"/>
      <c r="H1227" s="5"/>
      <c r="I1227" s="2"/>
      <c r="J1227" s="4"/>
    </row>
    <row r="1228" spans="5:10" x14ac:dyDescent="0.15">
      <c r="E1228" s="5"/>
      <c r="F1228" s="7"/>
      <c r="G1228" s="5"/>
      <c r="H1228" s="5"/>
      <c r="I1228" s="2"/>
      <c r="J1228" s="4"/>
    </row>
    <row r="1229" spans="5:10" x14ac:dyDescent="0.15">
      <c r="E1229" s="5"/>
      <c r="F1229" s="7"/>
      <c r="G1229" s="5"/>
      <c r="H1229" s="5"/>
      <c r="I1229" s="2"/>
      <c r="J1229" s="4"/>
    </row>
    <row r="1230" spans="5:10" x14ac:dyDescent="0.15">
      <c r="E1230" s="5"/>
      <c r="F1230" s="7"/>
      <c r="G1230" s="5"/>
      <c r="H1230" s="5"/>
      <c r="I1230" s="2"/>
      <c r="J1230" s="4"/>
    </row>
    <row r="1231" spans="5:10" x14ac:dyDescent="0.15">
      <c r="E1231" s="5"/>
      <c r="F1231" s="7"/>
      <c r="G1231" s="5"/>
      <c r="H1231" s="5"/>
      <c r="I1231" s="2"/>
      <c r="J1231" s="4"/>
    </row>
    <row r="1232" spans="5:10" x14ac:dyDescent="0.15">
      <c r="E1232" s="5"/>
      <c r="F1232" s="7"/>
      <c r="G1232" s="5"/>
      <c r="H1232" s="5"/>
      <c r="I1232" s="2"/>
      <c r="J1232" s="4"/>
    </row>
    <row r="1233" spans="5:10" x14ac:dyDescent="0.15">
      <c r="E1233" s="5"/>
      <c r="F1233" s="7"/>
      <c r="G1233" s="5"/>
      <c r="H1233" s="5"/>
      <c r="I1233" s="2"/>
      <c r="J1233" s="4"/>
    </row>
    <row r="1234" spans="5:10" x14ac:dyDescent="0.15">
      <c r="E1234" s="5"/>
      <c r="F1234" s="7"/>
      <c r="G1234" s="5"/>
      <c r="H1234" s="5"/>
      <c r="I1234" s="2"/>
      <c r="J1234" s="4"/>
    </row>
    <row r="1235" spans="5:10" x14ac:dyDescent="0.15">
      <c r="E1235" s="5"/>
      <c r="F1235" s="7"/>
      <c r="G1235" s="5"/>
      <c r="H1235" s="5"/>
      <c r="I1235" s="2"/>
      <c r="J1235" s="4"/>
    </row>
    <row r="1236" spans="5:10" x14ac:dyDescent="0.15">
      <c r="E1236" s="5"/>
      <c r="F1236" s="7"/>
      <c r="G1236" s="5"/>
      <c r="H1236" s="5"/>
      <c r="I1236" s="2"/>
      <c r="J1236" s="4"/>
    </row>
    <row r="1237" spans="5:10" x14ac:dyDescent="0.15">
      <c r="E1237" s="5"/>
      <c r="F1237" s="7"/>
      <c r="G1237" s="5"/>
      <c r="H1237" s="5"/>
      <c r="I1237" s="2"/>
      <c r="J1237" s="4"/>
    </row>
    <row r="1238" spans="5:10" x14ac:dyDescent="0.15">
      <c r="E1238" s="5"/>
      <c r="F1238" s="7"/>
      <c r="G1238" s="5"/>
      <c r="H1238" s="5"/>
      <c r="I1238" s="2"/>
      <c r="J1238" s="4"/>
    </row>
    <row r="1239" spans="5:10" x14ac:dyDescent="0.15">
      <c r="E1239" s="5"/>
      <c r="F1239" s="7"/>
      <c r="G1239" s="5"/>
      <c r="H1239" s="5"/>
      <c r="I1239" s="2"/>
      <c r="J1239" s="4"/>
    </row>
    <row r="1240" spans="5:10" x14ac:dyDescent="0.15">
      <c r="E1240" s="5"/>
      <c r="F1240" s="7"/>
      <c r="G1240" s="5"/>
      <c r="H1240" s="5"/>
      <c r="I1240" s="2"/>
      <c r="J1240" s="4"/>
    </row>
    <row r="1241" spans="5:10" x14ac:dyDescent="0.15">
      <c r="E1241" s="5"/>
      <c r="F1241" s="7"/>
      <c r="G1241" s="5"/>
      <c r="H1241" s="5"/>
      <c r="I1241" s="2"/>
      <c r="J1241" s="4"/>
    </row>
    <row r="1242" spans="5:10" x14ac:dyDescent="0.15">
      <c r="E1242" s="5"/>
      <c r="F1242" s="7"/>
      <c r="G1242" s="5"/>
      <c r="H1242" s="5"/>
      <c r="I1242" s="2"/>
      <c r="J1242" s="4"/>
    </row>
    <row r="1243" spans="5:10" x14ac:dyDescent="0.15">
      <c r="E1243" s="5"/>
      <c r="F1243" s="7"/>
      <c r="G1243" s="5"/>
      <c r="H1243" s="5"/>
      <c r="I1243" s="2"/>
      <c r="J1243" s="4"/>
    </row>
    <row r="1244" spans="5:10" x14ac:dyDescent="0.15">
      <c r="E1244" s="5"/>
      <c r="F1244" s="7"/>
      <c r="G1244" s="5"/>
      <c r="H1244" s="5"/>
      <c r="I1244" s="2"/>
      <c r="J1244" s="4"/>
    </row>
    <row r="1245" spans="5:10" x14ac:dyDescent="0.15">
      <c r="E1245" s="5"/>
      <c r="F1245" s="7"/>
      <c r="G1245" s="5"/>
      <c r="H1245" s="5"/>
      <c r="I1245" s="2"/>
      <c r="J1245" s="4"/>
    </row>
    <row r="1246" spans="5:10" x14ac:dyDescent="0.15">
      <c r="E1246" s="5"/>
      <c r="F1246" s="7"/>
      <c r="G1246" s="5"/>
      <c r="H1246" s="5"/>
      <c r="I1246" s="2"/>
      <c r="J1246" s="4"/>
    </row>
    <row r="1247" spans="5:10" x14ac:dyDescent="0.15">
      <c r="E1247" s="5"/>
      <c r="F1247" s="7"/>
      <c r="G1247" s="5"/>
      <c r="H1247" s="5"/>
      <c r="I1247" s="2"/>
      <c r="J1247" s="4"/>
    </row>
    <row r="1248" spans="5:10" x14ac:dyDescent="0.15">
      <c r="E1248" s="5"/>
      <c r="F1248" s="7"/>
      <c r="G1248" s="5"/>
      <c r="H1248" s="5"/>
      <c r="I1248" s="2"/>
      <c r="J1248" s="4"/>
    </row>
    <row r="1249" spans="5:10" x14ac:dyDescent="0.15">
      <c r="E1249" s="5"/>
      <c r="F1249" s="7"/>
      <c r="G1249" s="5"/>
      <c r="H1249" s="5"/>
      <c r="I1249" s="2"/>
      <c r="J1249" s="4"/>
    </row>
    <row r="1250" spans="5:10" x14ac:dyDescent="0.15">
      <c r="E1250" s="5"/>
      <c r="F1250" s="7"/>
      <c r="G1250" s="5"/>
      <c r="H1250" s="5"/>
      <c r="I1250" s="2"/>
      <c r="J1250" s="4"/>
    </row>
    <row r="1251" spans="5:10" x14ac:dyDescent="0.15">
      <c r="E1251" s="5"/>
      <c r="F1251" s="7"/>
      <c r="G1251" s="5"/>
      <c r="H1251" s="5"/>
      <c r="I1251" s="2"/>
      <c r="J1251" s="4"/>
    </row>
    <row r="1252" spans="5:10" x14ac:dyDescent="0.15">
      <c r="E1252" s="5"/>
      <c r="F1252" s="7"/>
      <c r="G1252" s="5"/>
      <c r="H1252" s="5"/>
      <c r="I1252" s="2"/>
      <c r="J1252" s="4"/>
    </row>
    <row r="1253" spans="5:10" x14ac:dyDescent="0.15">
      <c r="E1253" s="5"/>
      <c r="F1253" s="7"/>
      <c r="G1253" s="5"/>
      <c r="H1253" s="5"/>
      <c r="I1253" s="2"/>
      <c r="J1253" s="4"/>
    </row>
    <row r="1254" spans="5:10" x14ac:dyDescent="0.15">
      <c r="E1254" s="5"/>
      <c r="F1254" s="7"/>
      <c r="G1254" s="5"/>
      <c r="H1254" s="5"/>
      <c r="I1254" s="2"/>
      <c r="J1254" s="4"/>
    </row>
    <row r="1255" spans="5:10" x14ac:dyDescent="0.15">
      <c r="E1255" s="5"/>
      <c r="F1255" s="7"/>
      <c r="G1255" s="5"/>
      <c r="H1255" s="5"/>
      <c r="I1255" s="2"/>
      <c r="J1255" s="4"/>
    </row>
    <row r="1256" spans="5:10" x14ac:dyDescent="0.15">
      <c r="E1256" s="5"/>
      <c r="F1256" s="7"/>
      <c r="G1256" s="5"/>
      <c r="H1256" s="5"/>
      <c r="I1256" s="2"/>
      <c r="J1256" s="4"/>
    </row>
    <row r="1257" spans="5:10" x14ac:dyDescent="0.15">
      <c r="E1257" s="5"/>
      <c r="F1257" s="7"/>
      <c r="G1257" s="5"/>
      <c r="H1257" s="5"/>
      <c r="I1257" s="2"/>
      <c r="J1257" s="4"/>
    </row>
    <row r="1258" spans="5:10" x14ac:dyDescent="0.15">
      <c r="E1258" s="5"/>
      <c r="F1258" s="7"/>
      <c r="G1258" s="5"/>
      <c r="H1258" s="5"/>
      <c r="I1258" s="2"/>
      <c r="J1258" s="4"/>
    </row>
    <row r="1259" spans="5:10" x14ac:dyDescent="0.15">
      <c r="E1259" s="5"/>
      <c r="F1259" s="7"/>
      <c r="G1259" s="5"/>
      <c r="H1259" s="5"/>
      <c r="I1259" s="2"/>
      <c r="J1259" s="4"/>
    </row>
    <row r="1260" spans="5:10" x14ac:dyDescent="0.15">
      <c r="E1260" s="5"/>
      <c r="F1260" s="7"/>
      <c r="G1260" s="5"/>
      <c r="H1260" s="5"/>
      <c r="I1260" s="2"/>
      <c r="J1260" s="4"/>
    </row>
    <row r="1261" spans="5:10" x14ac:dyDescent="0.15">
      <c r="E1261" s="5"/>
      <c r="F1261" s="7"/>
      <c r="G1261" s="5"/>
      <c r="H1261" s="5"/>
      <c r="I1261" s="2"/>
      <c r="J1261" s="4"/>
    </row>
    <row r="1262" spans="5:10" x14ac:dyDescent="0.15">
      <c r="E1262" s="5"/>
      <c r="F1262" s="7"/>
      <c r="G1262" s="5"/>
      <c r="H1262" s="5"/>
      <c r="I1262" s="2"/>
      <c r="J1262" s="4"/>
    </row>
    <row r="1263" spans="5:10" x14ac:dyDescent="0.15">
      <c r="E1263" s="5"/>
      <c r="F1263" s="7"/>
      <c r="G1263" s="5"/>
      <c r="H1263" s="5"/>
      <c r="I1263" s="2"/>
      <c r="J1263" s="4"/>
    </row>
    <row r="1264" spans="5:10" x14ac:dyDescent="0.15">
      <c r="E1264" s="5"/>
      <c r="F1264" s="7"/>
      <c r="G1264" s="5"/>
      <c r="H1264" s="5"/>
      <c r="I1264" s="2"/>
      <c r="J1264" s="4"/>
    </row>
    <row r="1265" spans="5:10" x14ac:dyDescent="0.15">
      <c r="E1265" s="5"/>
      <c r="F1265" s="7"/>
      <c r="G1265" s="5"/>
      <c r="H1265" s="5"/>
      <c r="I1265" s="2"/>
      <c r="J1265" s="4"/>
    </row>
    <row r="1266" spans="5:10" x14ac:dyDescent="0.15">
      <c r="E1266" s="5"/>
      <c r="F1266" s="7"/>
      <c r="G1266" s="5"/>
      <c r="H1266" s="5"/>
      <c r="I1266" s="2"/>
      <c r="J1266" s="4"/>
    </row>
    <row r="1267" spans="5:10" x14ac:dyDescent="0.15">
      <c r="E1267" s="5"/>
      <c r="F1267" s="7"/>
      <c r="G1267" s="5"/>
      <c r="H1267" s="5"/>
      <c r="I1267" s="2"/>
      <c r="J1267" s="4"/>
    </row>
    <row r="1268" spans="5:10" x14ac:dyDescent="0.15">
      <c r="E1268" s="5"/>
      <c r="F1268" s="7"/>
      <c r="G1268" s="5"/>
      <c r="H1268" s="5"/>
      <c r="I1268" s="2"/>
      <c r="J1268" s="4"/>
    </row>
    <row r="1269" spans="5:10" x14ac:dyDescent="0.15">
      <c r="E1269" s="5"/>
      <c r="F1269" s="7"/>
      <c r="G1269" s="5"/>
      <c r="H1269" s="5"/>
      <c r="I1269" s="2"/>
      <c r="J1269" s="4"/>
    </row>
  </sheetData>
  <phoneticPr fontId="0" type="noConversion"/>
  <conditionalFormatting sqref="F36:F402">
    <cfRule type="expression" dxfId="7" priority="1" stopIfTrue="1">
      <formula>F36&lt;=-3</formula>
    </cfRule>
    <cfRule type="expression" dxfId="6" priority="2" stopIfTrue="1">
      <formula>F36&gt;=3</formula>
    </cfRule>
    <cfRule type="expression" dxfId="5" priority="3" stopIfTrue="1">
      <formula>COUNTIF(F30:F36,"&lt;0")=7</formula>
    </cfRule>
    <cfRule type="expression" dxfId="4" priority="4" stopIfTrue="1">
      <formula>COUNTIF(F30:F36,"&gt;0")=7</formula>
    </cfRule>
    <cfRule type="expression" dxfId="3" priority="5" stopIfTrue="1">
      <formula>COUNTIF(F32:F36,"&lt;=-1")&gt;=4</formula>
    </cfRule>
    <cfRule type="expression" dxfId="2" priority="6" stopIfTrue="1">
      <formula>COUNTIF(F32:F36,"&gt;=1")&gt;=4</formula>
    </cfRule>
    <cfRule type="expression" dxfId="1" priority="7" stopIfTrue="1">
      <formula>COUNTIF(F34:F36,"&lt;=-2")&gt;=2</formula>
    </cfRule>
    <cfRule type="expression" dxfId="0" priority="8" stopIfTrue="1">
      <formula>COUNTIF(F34:F36,"&gt;=2")&gt;=2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E2F6B-7CCF-E546-ABE2-62F48452FE7E}">
  <dimension ref="A1:C422"/>
  <sheetViews>
    <sheetView tabSelected="1" workbookViewId="0"/>
  </sheetViews>
  <sheetFormatPr baseColWidth="10" defaultRowHeight="13" x14ac:dyDescent="0.15"/>
  <cols>
    <col min="1" max="1" width="14.83203125" customWidth="1"/>
  </cols>
  <sheetData>
    <row r="1" spans="1:3" x14ac:dyDescent="0.15">
      <c r="A1" s="9" t="s">
        <v>9</v>
      </c>
      <c r="B1" t="s">
        <v>6</v>
      </c>
      <c r="C1" s="9" t="s">
        <v>10</v>
      </c>
    </row>
    <row r="2" spans="1:3" x14ac:dyDescent="0.15">
      <c r="A2" s="8">
        <v>31778</v>
      </c>
      <c r="B2">
        <v>63.733999999999902</v>
      </c>
      <c r="C2">
        <v>121.3</v>
      </c>
    </row>
    <row r="3" spans="1:3" x14ac:dyDescent="0.15">
      <c r="A3" s="8">
        <v>31809</v>
      </c>
      <c r="B3">
        <v>64.132999999999996</v>
      </c>
      <c r="C3">
        <v>121.7</v>
      </c>
    </row>
    <row r="4" spans="1:3" x14ac:dyDescent="0.15">
      <c r="A4" s="8">
        <v>31837</v>
      </c>
      <c r="B4">
        <v>64.468999999999994</v>
      </c>
      <c r="C4">
        <v>121.8</v>
      </c>
    </row>
    <row r="5" spans="1:3" x14ac:dyDescent="0.15">
      <c r="A5" s="8">
        <v>31868</v>
      </c>
      <c r="B5">
        <v>64.973999999999904</v>
      </c>
      <c r="C5">
        <v>122</v>
      </c>
    </row>
    <row r="6" spans="1:3" x14ac:dyDescent="0.15">
      <c r="A6" s="8">
        <v>31898</v>
      </c>
      <c r="B6">
        <v>65.548000000000002</v>
      </c>
      <c r="C6">
        <v>122.3</v>
      </c>
    </row>
    <row r="7" spans="1:3" x14ac:dyDescent="0.15">
      <c r="A7" s="8">
        <v>31929</v>
      </c>
      <c r="B7">
        <v>66.218999999999994</v>
      </c>
      <c r="C7">
        <v>122.3</v>
      </c>
    </row>
    <row r="8" spans="1:3" x14ac:dyDescent="0.15">
      <c r="A8" s="8">
        <v>31959</v>
      </c>
      <c r="B8">
        <v>66.786000000000001</v>
      </c>
      <c r="C8">
        <v>123</v>
      </c>
    </row>
    <row r="9" spans="1:3" x14ac:dyDescent="0.15">
      <c r="A9" s="8">
        <v>31990</v>
      </c>
      <c r="B9">
        <v>67.268999999999906</v>
      </c>
      <c r="C9">
        <v>123.8</v>
      </c>
    </row>
    <row r="10" spans="1:3" x14ac:dyDescent="0.15">
      <c r="A10" s="8">
        <v>32021</v>
      </c>
      <c r="B10">
        <v>67.622</v>
      </c>
      <c r="C10">
        <v>124.4</v>
      </c>
    </row>
    <row r="11" spans="1:3" x14ac:dyDescent="0.15">
      <c r="A11" s="8">
        <v>32051</v>
      </c>
      <c r="B11">
        <v>67.900000000000006</v>
      </c>
      <c r="C11">
        <v>124.8</v>
      </c>
    </row>
    <row r="12" spans="1:3" x14ac:dyDescent="0.15">
      <c r="A12" s="8">
        <v>32082</v>
      </c>
      <c r="B12">
        <v>68.090999999999994</v>
      </c>
      <c r="C12">
        <v>124.8</v>
      </c>
    </row>
    <row r="13" spans="1:3" x14ac:dyDescent="0.15">
      <c r="A13" s="8">
        <v>32112</v>
      </c>
      <c r="B13">
        <v>68.343000000000004</v>
      </c>
      <c r="C13">
        <v>125.6</v>
      </c>
    </row>
    <row r="14" spans="1:3" x14ac:dyDescent="0.15">
      <c r="A14" s="8">
        <v>32143</v>
      </c>
      <c r="B14">
        <v>68.581999999999994</v>
      </c>
      <c r="C14">
        <v>126</v>
      </c>
    </row>
    <row r="15" spans="1:3" x14ac:dyDescent="0.15">
      <c r="A15" s="8">
        <v>32174</v>
      </c>
      <c r="B15">
        <v>68.915000000000006</v>
      </c>
      <c r="C15">
        <v>126.3</v>
      </c>
    </row>
    <row r="16" spans="1:3" x14ac:dyDescent="0.15">
      <c r="A16" s="8">
        <v>32203</v>
      </c>
      <c r="B16">
        <v>69.322999999999993</v>
      </c>
      <c r="C16">
        <v>126.4</v>
      </c>
    </row>
    <row r="17" spans="1:3" x14ac:dyDescent="0.15">
      <c r="A17" s="8">
        <v>32234</v>
      </c>
      <c r="B17">
        <v>69.787999999999997</v>
      </c>
      <c r="C17">
        <v>126.6</v>
      </c>
    </row>
    <row r="18" spans="1:3" x14ac:dyDescent="0.15">
      <c r="A18" s="8">
        <v>32264</v>
      </c>
      <c r="B18">
        <v>70.408000000000001</v>
      </c>
      <c r="C18">
        <v>126.9</v>
      </c>
    </row>
    <row r="19" spans="1:3" x14ac:dyDescent="0.15">
      <c r="A19" s="8">
        <v>32295</v>
      </c>
      <c r="B19">
        <v>71.066999999999993</v>
      </c>
      <c r="C19">
        <v>127.3</v>
      </c>
    </row>
    <row r="20" spans="1:3" x14ac:dyDescent="0.15">
      <c r="A20" s="8">
        <v>32325</v>
      </c>
      <c r="B20">
        <v>71.685000000000002</v>
      </c>
      <c r="C20">
        <v>127.8</v>
      </c>
    </row>
    <row r="21" spans="1:3" x14ac:dyDescent="0.15">
      <c r="A21" s="8">
        <v>32356</v>
      </c>
      <c r="B21">
        <v>72.185000000000002</v>
      </c>
      <c r="C21">
        <v>128.4</v>
      </c>
    </row>
    <row r="22" spans="1:3" x14ac:dyDescent="0.15">
      <c r="A22" s="8">
        <v>32387</v>
      </c>
      <c r="B22">
        <v>72.573999999999998</v>
      </c>
      <c r="C22">
        <v>129.1</v>
      </c>
    </row>
    <row r="23" spans="1:3" x14ac:dyDescent="0.15">
      <c r="A23" s="8">
        <v>32417</v>
      </c>
      <c r="B23">
        <v>72.822000000000003</v>
      </c>
      <c r="C23">
        <v>129.4</v>
      </c>
    </row>
    <row r="24" spans="1:3" x14ac:dyDescent="0.15">
      <c r="A24" s="8">
        <v>32448</v>
      </c>
      <c r="B24">
        <v>73.063999999999993</v>
      </c>
      <c r="C24">
        <v>129.80000000000001</v>
      </c>
    </row>
    <row r="25" spans="1:3" x14ac:dyDescent="0.15">
      <c r="A25" s="8">
        <v>32478</v>
      </c>
      <c r="B25">
        <v>73.278000000000006</v>
      </c>
      <c r="C25">
        <v>130.1</v>
      </c>
    </row>
    <row r="26" spans="1:3" x14ac:dyDescent="0.15">
      <c r="A26" s="8">
        <v>32509</v>
      </c>
      <c r="B26">
        <v>73.617000000000004</v>
      </c>
      <c r="C26">
        <v>130.5</v>
      </c>
    </row>
    <row r="27" spans="1:3" x14ac:dyDescent="0.15">
      <c r="A27" s="8">
        <v>32540</v>
      </c>
      <c r="B27">
        <v>73.968000000000004</v>
      </c>
      <c r="C27">
        <v>130.9</v>
      </c>
    </row>
    <row r="28" spans="1:3" x14ac:dyDescent="0.15">
      <c r="A28" s="8">
        <v>32568</v>
      </c>
      <c r="B28">
        <v>74.411000000000001</v>
      </c>
      <c r="C28">
        <v>131.1</v>
      </c>
    </row>
    <row r="29" spans="1:3" x14ac:dyDescent="0.15">
      <c r="A29" s="8">
        <v>32599</v>
      </c>
      <c r="B29">
        <v>74.867999999999995</v>
      </c>
      <c r="C29">
        <v>131.4</v>
      </c>
    </row>
    <row r="30" spans="1:3" x14ac:dyDescent="0.15">
      <c r="A30" s="8">
        <v>32629</v>
      </c>
      <c r="B30">
        <v>75.296999999999997</v>
      </c>
      <c r="C30">
        <v>131.69999999999999</v>
      </c>
    </row>
    <row r="31" spans="1:3" x14ac:dyDescent="0.15">
      <c r="A31" s="8">
        <v>32660</v>
      </c>
      <c r="B31">
        <v>75.695999999999998</v>
      </c>
      <c r="C31">
        <v>132.30000000000001</v>
      </c>
    </row>
    <row r="32" spans="1:3" x14ac:dyDescent="0.15">
      <c r="A32" s="8">
        <v>32690</v>
      </c>
      <c r="B32">
        <v>76.042000000000002</v>
      </c>
      <c r="C32">
        <v>133</v>
      </c>
    </row>
    <row r="33" spans="1:3" x14ac:dyDescent="0.15">
      <c r="A33" s="8">
        <v>32721</v>
      </c>
      <c r="B33">
        <v>76.271999999999906</v>
      </c>
      <c r="C33">
        <v>133.5</v>
      </c>
    </row>
    <row r="34" spans="1:3" x14ac:dyDescent="0.15">
      <c r="A34" s="8">
        <v>32752</v>
      </c>
      <c r="B34">
        <v>76.421000000000006</v>
      </c>
      <c r="C34">
        <v>133.9</v>
      </c>
    </row>
    <row r="35" spans="1:3" x14ac:dyDescent="0.15">
      <c r="A35" s="8">
        <v>32782</v>
      </c>
      <c r="B35">
        <v>76.488</v>
      </c>
      <c r="C35">
        <v>134.69999999999999</v>
      </c>
    </row>
    <row r="36" spans="1:3" x14ac:dyDescent="0.15">
      <c r="A36" s="8">
        <v>32813</v>
      </c>
      <c r="B36">
        <v>76.521999999999906</v>
      </c>
      <c r="C36">
        <v>135.19999999999999</v>
      </c>
    </row>
    <row r="37" spans="1:3" x14ac:dyDescent="0.15">
      <c r="A37" s="8">
        <v>32843</v>
      </c>
      <c r="B37">
        <v>76.498000000000005</v>
      </c>
      <c r="C37">
        <v>135.5</v>
      </c>
    </row>
    <row r="38" spans="1:3" x14ac:dyDescent="0.15">
      <c r="A38" s="8">
        <v>32874</v>
      </c>
      <c r="B38">
        <v>76.527000000000001</v>
      </c>
      <c r="C38">
        <v>135.80000000000001</v>
      </c>
    </row>
    <row r="39" spans="1:3" x14ac:dyDescent="0.15">
      <c r="A39" s="8">
        <v>32905</v>
      </c>
      <c r="B39">
        <v>76.587000000000003</v>
      </c>
      <c r="C39">
        <v>136</v>
      </c>
    </row>
    <row r="40" spans="1:3" x14ac:dyDescent="0.15">
      <c r="A40" s="8">
        <v>32933</v>
      </c>
      <c r="B40">
        <v>76.790000000000006</v>
      </c>
      <c r="C40">
        <v>136.5</v>
      </c>
    </row>
    <row r="41" spans="1:3" x14ac:dyDescent="0.15">
      <c r="A41" s="8">
        <v>32964</v>
      </c>
      <c r="B41">
        <v>77.039000000000001</v>
      </c>
      <c r="C41">
        <v>137</v>
      </c>
    </row>
    <row r="42" spans="1:3" x14ac:dyDescent="0.15">
      <c r="A42" s="8">
        <v>32994</v>
      </c>
      <c r="B42">
        <v>77.296999999999997</v>
      </c>
      <c r="C42">
        <v>137.30000000000001</v>
      </c>
    </row>
    <row r="43" spans="1:3" x14ac:dyDescent="0.15">
      <c r="A43" s="8">
        <v>33025</v>
      </c>
      <c r="B43">
        <v>77.504999999999995</v>
      </c>
      <c r="C43">
        <v>137.9</v>
      </c>
    </row>
    <row r="44" spans="1:3" x14ac:dyDescent="0.15">
      <c r="A44" s="8">
        <v>33055</v>
      </c>
      <c r="B44">
        <v>77.56</v>
      </c>
      <c r="C44">
        <v>138.69999999999999</v>
      </c>
    </row>
    <row r="45" spans="1:3" x14ac:dyDescent="0.15">
      <c r="A45" s="8">
        <v>33086</v>
      </c>
      <c r="B45">
        <v>77.477999999999994</v>
      </c>
      <c r="C45">
        <v>139.4</v>
      </c>
    </row>
    <row r="46" spans="1:3" x14ac:dyDescent="0.15">
      <c r="A46" s="8">
        <v>33117</v>
      </c>
      <c r="B46">
        <v>77.227999999999994</v>
      </c>
      <c r="C46">
        <v>140</v>
      </c>
    </row>
    <row r="47" spans="1:3" x14ac:dyDescent="0.15">
      <c r="A47" s="8">
        <v>33147</v>
      </c>
      <c r="B47">
        <v>76.911999999999907</v>
      </c>
      <c r="C47">
        <v>140.5</v>
      </c>
    </row>
    <row r="48" spans="1:3" x14ac:dyDescent="0.15">
      <c r="A48" s="8">
        <v>33178</v>
      </c>
      <c r="B48">
        <v>76.381</v>
      </c>
      <c r="C48">
        <v>140.69999999999999</v>
      </c>
    </row>
    <row r="49" spans="1:3" x14ac:dyDescent="0.15">
      <c r="A49" s="8">
        <v>33208</v>
      </c>
      <c r="B49">
        <v>75.971999999999994</v>
      </c>
      <c r="C49">
        <v>141.1</v>
      </c>
    </row>
    <row r="50" spans="1:3" x14ac:dyDescent="0.15">
      <c r="A50" s="8">
        <v>33239</v>
      </c>
      <c r="B50">
        <v>75.533000000000001</v>
      </c>
      <c r="C50">
        <v>141.19999999999999</v>
      </c>
    </row>
    <row r="51" spans="1:3" x14ac:dyDescent="0.15">
      <c r="A51" s="8">
        <v>33270</v>
      </c>
      <c r="B51">
        <v>75.25</v>
      </c>
      <c r="C51">
        <v>141.5</v>
      </c>
    </row>
    <row r="52" spans="1:3" x14ac:dyDescent="0.15">
      <c r="A52" s="8">
        <v>33298</v>
      </c>
      <c r="B52">
        <v>75.135999999999996</v>
      </c>
      <c r="C52">
        <v>142</v>
      </c>
    </row>
    <row r="53" spans="1:3" x14ac:dyDescent="0.15">
      <c r="A53" s="8">
        <v>33329</v>
      </c>
      <c r="B53">
        <v>75.316999999999993</v>
      </c>
      <c r="C53">
        <v>142.5</v>
      </c>
    </row>
    <row r="54" spans="1:3" x14ac:dyDescent="0.15">
      <c r="A54" s="8">
        <v>33359</v>
      </c>
      <c r="B54">
        <v>75.77</v>
      </c>
      <c r="C54">
        <v>142.80000000000001</v>
      </c>
    </row>
    <row r="55" spans="1:3" x14ac:dyDescent="0.15">
      <c r="A55" s="8">
        <v>33390</v>
      </c>
      <c r="B55">
        <v>76.253999999999905</v>
      </c>
      <c r="C55">
        <v>143</v>
      </c>
    </row>
    <row r="56" spans="1:3" x14ac:dyDescent="0.15">
      <c r="A56" s="8">
        <v>33420</v>
      </c>
      <c r="B56">
        <v>76.516999999999996</v>
      </c>
      <c r="C56">
        <v>143.69999999999999</v>
      </c>
    </row>
    <row r="57" spans="1:3" x14ac:dyDescent="0.15">
      <c r="A57" s="8">
        <v>33451</v>
      </c>
      <c r="B57">
        <v>76.593999999999994</v>
      </c>
      <c r="C57">
        <v>143.69999999999999</v>
      </c>
    </row>
    <row r="58" spans="1:3" x14ac:dyDescent="0.15">
      <c r="A58" s="8">
        <v>33482</v>
      </c>
      <c r="B58">
        <v>76.575000000000003</v>
      </c>
      <c r="C58">
        <v>144.6</v>
      </c>
    </row>
    <row r="59" spans="1:3" x14ac:dyDescent="0.15">
      <c r="A59" s="8">
        <v>33512</v>
      </c>
      <c r="B59">
        <v>76.286999999999907</v>
      </c>
      <c r="C59">
        <v>144.6</v>
      </c>
    </row>
    <row r="60" spans="1:3" x14ac:dyDescent="0.15">
      <c r="A60" s="8">
        <v>33543</v>
      </c>
      <c r="B60">
        <v>76.031999999999996</v>
      </c>
      <c r="C60">
        <v>145</v>
      </c>
    </row>
    <row r="61" spans="1:3" x14ac:dyDescent="0.15">
      <c r="A61" s="8">
        <v>33573</v>
      </c>
      <c r="B61">
        <v>75.844999999999999</v>
      </c>
      <c r="C61">
        <v>145.19999999999999</v>
      </c>
    </row>
    <row r="62" spans="1:3" x14ac:dyDescent="0.15">
      <c r="A62" s="8">
        <v>33604</v>
      </c>
      <c r="B62">
        <v>75.698999999999998</v>
      </c>
      <c r="C62">
        <v>145.4</v>
      </c>
    </row>
    <row r="63" spans="1:3" x14ac:dyDescent="0.15">
      <c r="A63" s="8">
        <v>33635</v>
      </c>
      <c r="B63">
        <v>75.655000000000001</v>
      </c>
      <c r="C63">
        <v>145.6</v>
      </c>
    </row>
    <row r="64" spans="1:3" x14ac:dyDescent="0.15">
      <c r="A64" s="8">
        <v>33664</v>
      </c>
      <c r="B64">
        <v>75.813999999999993</v>
      </c>
      <c r="C64">
        <v>146.4</v>
      </c>
    </row>
    <row r="65" spans="1:3" x14ac:dyDescent="0.15">
      <c r="A65" s="8">
        <v>33695</v>
      </c>
      <c r="B65">
        <v>76.08</v>
      </c>
      <c r="C65">
        <v>146.19999999999999</v>
      </c>
    </row>
    <row r="66" spans="1:3" x14ac:dyDescent="0.15">
      <c r="A66" s="8">
        <v>33725</v>
      </c>
      <c r="B66">
        <v>76.397999999999996</v>
      </c>
      <c r="C66">
        <v>146.30000000000001</v>
      </c>
    </row>
    <row r="67" spans="1:3" x14ac:dyDescent="0.15">
      <c r="A67" s="8">
        <v>33756</v>
      </c>
      <c r="B67">
        <v>76.602999999999994</v>
      </c>
      <c r="C67">
        <v>146.6</v>
      </c>
    </row>
    <row r="68" spans="1:3" x14ac:dyDescent="0.15">
      <c r="A68" s="8">
        <v>33786</v>
      </c>
      <c r="B68">
        <v>76.710999999999999</v>
      </c>
      <c r="C68">
        <v>147</v>
      </c>
    </row>
    <row r="69" spans="1:3" x14ac:dyDescent="0.15">
      <c r="A69" s="8">
        <v>33817</v>
      </c>
      <c r="B69">
        <v>76.731999999999999</v>
      </c>
      <c r="C69">
        <v>147</v>
      </c>
    </row>
    <row r="70" spans="1:3" x14ac:dyDescent="0.15">
      <c r="A70" s="8">
        <v>33848</v>
      </c>
      <c r="B70">
        <v>76.628</v>
      </c>
      <c r="C70">
        <v>147.19999999999999</v>
      </c>
    </row>
    <row r="71" spans="1:3" x14ac:dyDescent="0.15">
      <c r="A71" s="8">
        <v>33878</v>
      </c>
      <c r="B71">
        <v>76.597999999999999</v>
      </c>
      <c r="C71">
        <v>148</v>
      </c>
    </row>
    <row r="72" spans="1:3" x14ac:dyDescent="0.15">
      <c r="A72" s="8">
        <v>33909</v>
      </c>
      <c r="B72">
        <v>76.578999999999994</v>
      </c>
      <c r="C72">
        <v>148.6</v>
      </c>
    </row>
    <row r="73" spans="1:3" x14ac:dyDescent="0.15">
      <c r="A73" s="8">
        <v>33939</v>
      </c>
      <c r="B73">
        <v>76.465000000000003</v>
      </c>
      <c r="C73">
        <v>148.6</v>
      </c>
    </row>
    <row r="74" spans="1:3" x14ac:dyDescent="0.15">
      <c r="A74" s="8">
        <v>33970</v>
      </c>
      <c r="B74">
        <v>76.396000000000001</v>
      </c>
      <c r="C74">
        <v>148.9</v>
      </c>
    </row>
    <row r="75" spans="1:3" x14ac:dyDescent="0.15">
      <c r="A75" s="8">
        <v>34001</v>
      </c>
      <c r="B75">
        <v>76.328000000000003</v>
      </c>
      <c r="C75">
        <v>149.1</v>
      </c>
    </row>
    <row r="76" spans="1:3" x14ac:dyDescent="0.15">
      <c r="A76" s="8">
        <v>34029</v>
      </c>
      <c r="B76">
        <v>76.384</v>
      </c>
      <c r="C76">
        <v>149.1</v>
      </c>
    </row>
    <row r="77" spans="1:3" x14ac:dyDescent="0.15">
      <c r="A77" s="8">
        <v>34060</v>
      </c>
      <c r="B77">
        <v>76.661000000000001</v>
      </c>
      <c r="C77">
        <v>149.69999999999999</v>
      </c>
    </row>
    <row r="78" spans="1:3" x14ac:dyDescent="0.15">
      <c r="A78" s="8">
        <v>34090</v>
      </c>
      <c r="B78">
        <v>77.031000000000006</v>
      </c>
      <c r="C78">
        <v>149.9</v>
      </c>
    </row>
    <row r="79" spans="1:3" x14ac:dyDescent="0.15">
      <c r="A79" s="8">
        <v>34121</v>
      </c>
      <c r="B79">
        <v>77.516999999999996</v>
      </c>
      <c r="C79">
        <v>150.30000000000001</v>
      </c>
    </row>
    <row r="80" spans="1:3" x14ac:dyDescent="0.15">
      <c r="A80" s="8">
        <v>34151</v>
      </c>
      <c r="B80">
        <v>77.885999999999996</v>
      </c>
      <c r="C80">
        <v>150.4</v>
      </c>
    </row>
    <row r="81" spans="1:3" x14ac:dyDescent="0.15">
      <c r="A81" s="8">
        <v>34182</v>
      </c>
      <c r="B81">
        <v>78.131</v>
      </c>
      <c r="C81">
        <v>150.80000000000001</v>
      </c>
    </row>
    <row r="82" spans="1:3" x14ac:dyDescent="0.15">
      <c r="A82" s="8">
        <v>34213</v>
      </c>
      <c r="B82">
        <v>78.197999999999993</v>
      </c>
      <c r="C82">
        <v>151</v>
      </c>
    </row>
    <row r="83" spans="1:3" x14ac:dyDescent="0.15">
      <c r="A83" s="8">
        <v>34243</v>
      </c>
      <c r="B83">
        <v>78.171999999999997</v>
      </c>
      <c r="C83">
        <v>151.4</v>
      </c>
    </row>
    <row r="84" spans="1:3" x14ac:dyDescent="0.15">
      <c r="A84" s="8">
        <v>34274</v>
      </c>
      <c r="B84">
        <v>78.17</v>
      </c>
      <c r="C84">
        <v>151.6</v>
      </c>
    </row>
    <row r="85" spans="1:3" x14ac:dyDescent="0.15">
      <c r="A85" s="8">
        <v>34304</v>
      </c>
      <c r="B85">
        <v>78.113999999999905</v>
      </c>
      <c r="C85">
        <v>151.9</v>
      </c>
    </row>
    <row r="86" spans="1:3" x14ac:dyDescent="0.15">
      <c r="A86" s="8">
        <v>34335</v>
      </c>
      <c r="B86">
        <v>78.198999999999998</v>
      </c>
      <c r="C86">
        <v>152.19999999999999</v>
      </c>
    </row>
    <row r="87" spans="1:3" x14ac:dyDescent="0.15">
      <c r="A87" s="8">
        <v>34366</v>
      </c>
      <c r="B87">
        <v>78.206000000000003</v>
      </c>
      <c r="C87">
        <v>152.80000000000001</v>
      </c>
    </row>
    <row r="88" spans="1:3" x14ac:dyDescent="0.15">
      <c r="A88" s="8">
        <v>34394</v>
      </c>
      <c r="B88">
        <v>78.350999999999999</v>
      </c>
      <c r="C88">
        <v>153.19999999999999</v>
      </c>
    </row>
    <row r="89" spans="1:3" x14ac:dyDescent="0.15">
      <c r="A89" s="8">
        <v>34425</v>
      </c>
      <c r="B89">
        <v>78.703000000000003</v>
      </c>
      <c r="C89">
        <v>153.30000000000001</v>
      </c>
    </row>
    <row r="90" spans="1:3" x14ac:dyDescent="0.15">
      <c r="A90" s="8">
        <v>34455</v>
      </c>
      <c r="B90">
        <v>79.209999999999994</v>
      </c>
      <c r="C90">
        <v>153.30000000000001</v>
      </c>
    </row>
    <row r="91" spans="1:3" x14ac:dyDescent="0.15">
      <c r="A91" s="8">
        <v>34486</v>
      </c>
      <c r="B91">
        <v>79.703000000000003</v>
      </c>
      <c r="C91">
        <v>153.4</v>
      </c>
    </row>
    <row r="92" spans="1:3" x14ac:dyDescent="0.15">
      <c r="A92" s="8">
        <v>34516</v>
      </c>
      <c r="B92">
        <v>80.064999999999998</v>
      </c>
      <c r="C92">
        <v>153.9</v>
      </c>
    </row>
    <row r="93" spans="1:3" x14ac:dyDescent="0.15">
      <c r="A93" s="8">
        <v>34547</v>
      </c>
      <c r="B93">
        <v>80.317999999999998</v>
      </c>
      <c r="C93">
        <v>154.5</v>
      </c>
    </row>
    <row r="94" spans="1:3" x14ac:dyDescent="0.15">
      <c r="A94" s="8">
        <v>34578</v>
      </c>
      <c r="B94">
        <v>80.340999999999994</v>
      </c>
      <c r="C94">
        <v>155</v>
      </c>
    </row>
    <row r="95" spans="1:3" x14ac:dyDescent="0.15">
      <c r="A95" s="8">
        <v>34608</v>
      </c>
      <c r="B95">
        <v>80.305000000000007</v>
      </c>
      <c r="C95">
        <v>155.19999999999999</v>
      </c>
    </row>
    <row r="96" spans="1:3" x14ac:dyDescent="0.15">
      <c r="A96" s="8">
        <v>34639</v>
      </c>
      <c r="B96">
        <v>80.17</v>
      </c>
      <c r="C96">
        <v>155.6</v>
      </c>
    </row>
    <row r="97" spans="1:3" x14ac:dyDescent="0.15">
      <c r="A97" s="8">
        <v>34669</v>
      </c>
      <c r="B97">
        <v>80.078999999999994</v>
      </c>
      <c r="C97">
        <v>155.69999999999999</v>
      </c>
    </row>
    <row r="98" spans="1:3" x14ac:dyDescent="0.15">
      <c r="A98" s="8">
        <v>34700</v>
      </c>
      <c r="B98">
        <v>80.028000000000006</v>
      </c>
      <c r="C98">
        <v>156.1</v>
      </c>
    </row>
    <row r="99" spans="1:3" x14ac:dyDescent="0.15">
      <c r="A99" s="8">
        <v>34731</v>
      </c>
      <c r="B99">
        <v>79.994</v>
      </c>
      <c r="C99">
        <v>156.4</v>
      </c>
    </row>
    <row r="100" spans="1:3" x14ac:dyDescent="0.15">
      <c r="A100" s="8">
        <v>34759</v>
      </c>
      <c r="B100">
        <v>80.078999999999994</v>
      </c>
      <c r="C100">
        <v>156.69999999999999</v>
      </c>
    </row>
    <row r="101" spans="1:3" x14ac:dyDescent="0.15">
      <c r="A101" s="8">
        <v>34790</v>
      </c>
      <c r="B101">
        <v>80.370999999999995</v>
      </c>
      <c r="C101">
        <v>157</v>
      </c>
    </row>
    <row r="102" spans="1:3" x14ac:dyDescent="0.15">
      <c r="A102" s="8">
        <v>34820</v>
      </c>
      <c r="B102">
        <v>80.691999999999993</v>
      </c>
      <c r="C102">
        <v>157.19999999999999</v>
      </c>
    </row>
    <row r="103" spans="1:3" x14ac:dyDescent="0.15">
      <c r="A103" s="8">
        <v>34851</v>
      </c>
      <c r="B103">
        <v>81.069000000000003</v>
      </c>
      <c r="C103">
        <v>157.5</v>
      </c>
    </row>
    <row r="104" spans="1:3" x14ac:dyDescent="0.15">
      <c r="A104" s="8">
        <v>34881</v>
      </c>
      <c r="B104">
        <v>81.412999999999997</v>
      </c>
      <c r="C104">
        <v>157.9</v>
      </c>
    </row>
    <row r="105" spans="1:3" x14ac:dyDescent="0.15">
      <c r="A105" s="8">
        <v>34912</v>
      </c>
      <c r="B105">
        <v>81.655000000000001</v>
      </c>
      <c r="C105">
        <v>158.19999999999999</v>
      </c>
    </row>
    <row r="106" spans="1:3" x14ac:dyDescent="0.15">
      <c r="A106" s="8">
        <v>34943</v>
      </c>
      <c r="B106">
        <v>81.739999999999995</v>
      </c>
      <c r="C106">
        <v>158.5</v>
      </c>
    </row>
    <row r="107" spans="1:3" x14ac:dyDescent="0.15">
      <c r="A107" s="8">
        <v>34973</v>
      </c>
      <c r="B107">
        <v>81.727999999999994</v>
      </c>
      <c r="C107">
        <v>158.9</v>
      </c>
    </row>
    <row r="108" spans="1:3" x14ac:dyDescent="0.15">
      <c r="A108" s="8">
        <v>35004</v>
      </c>
      <c r="B108">
        <v>81.632999999999996</v>
      </c>
      <c r="C108">
        <v>159.30000000000001</v>
      </c>
    </row>
    <row r="109" spans="1:3" x14ac:dyDescent="0.15">
      <c r="A109" s="8">
        <v>35034</v>
      </c>
      <c r="B109">
        <v>81.515000000000001</v>
      </c>
      <c r="C109">
        <v>159.6</v>
      </c>
    </row>
    <row r="110" spans="1:3" x14ac:dyDescent="0.15">
      <c r="A110" s="8">
        <v>35065</v>
      </c>
      <c r="B110">
        <v>81.429000000000002</v>
      </c>
      <c r="C110">
        <v>160</v>
      </c>
    </row>
    <row r="111" spans="1:3" x14ac:dyDescent="0.15">
      <c r="A111" s="8">
        <v>35096</v>
      </c>
      <c r="B111">
        <v>81.400999999999996</v>
      </c>
      <c r="C111">
        <v>160.4</v>
      </c>
    </row>
    <row r="112" spans="1:3" x14ac:dyDescent="0.15">
      <c r="A112" s="8">
        <v>35125</v>
      </c>
      <c r="B112">
        <v>81.667000000000002</v>
      </c>
      <c r="C112">
        <v>160.6</v>
      </c>
    </row>
    <row r="113" spans="1:3" x14ac:dyDescent="0.15">
      <c r="A113" s="8">
        <v>35156</v>
      </c>
      <c r="B113">
        <v>82.126000000000005</v>
      </c>
      <c r="C113">
        <v>160.9</v>
      </c>
    </row>
    <row r="114" spans="1:3" x14ac:dyDescent="0.15">
      <c r="A114" s="8">
        <v>35186</v>
      </c>
      <c r="B114">
        <v>82.603999999999999</v>
      </c>
      <c r="C114">
        <v>161.19999999999999</v>
      </c>
    </row>
    <row r="115" spans="1:3" x14ac:dyDescent="0.15">
      <c r="A115" s="8">
        <v>35217</v>
      </c>
      <c r="B115">
        <v>83.05</v>
      </c>
      <c r="C115">
        <v>161.69999999999999</v>
      </c>
    </row>
    <row r="116" spans="1:3" x14ac:dyDescent="0.15">
      <c r="A116" s="8">
        <v>35247</v>
      </c>
      <c r="B116">
        <v>83.42</v>
      </c>
      <c r="C116">
        <v>162.19999999999999</v>
      </c>
    </row>
    <row r="117" spans="1:3" x14ac:dyDescent="0.15">
      <c r="A117" s="8">
        <v>35278</v>
      </c>
      <c r="B117">
        <v>83.646000000000001</v>
      </c>
      <c r="C117">
        <v>162.5</v>
      </c>
    </row>
    <row r="118" spans="1:3" x14ac:dyDescent="0.15">
      <c r="A118" s="8">
        <v>35309</v>
      </c>
      <c r="B118">
        <v>83.702999999999903</v>
      </c>
      <c r="C118">
        <v>162.9</v>
      </c>
    </row>
    <row r="119" spans="1:3" x14ac:dyDescent="0.15">
      <c r="A119" s="8">
        <v>35339</v>
      </c>
      <c r="B119">
        <v>83.63</v>
      </c>
      <c r="C119">
        <v>163.30000000000001</v>
      </c>
    </row>
    <row r="120" spans="1:3" x14ac:dyDescent="0.15">
      <c r="A120" s="8">
        <v>35370</v>
      </c>
      <c r="B120">
        <v>83.557999999999893</v>
      </c>
      <c r="C120">
        <v>163.69999999999999</v>
      </c>
    </row>
    <row r="121" spans="1:3" x14ac:dyDescent="0.15">
      <c r="A121" s="8">
        <v>35400</v>
      </c>
      <c r="B121">
        <v>83.492000000000004</v>
      </c>
      <c r="C121">
        <v>164</v>
      </c>
    </row>
    <row r="122" spans="1:3" x14ac:dyDescent="0.15">
      <c r="A122" s="8">
        <v>35431</v>
      </c>
      <c r="B122">
        <v>83.531999999999996</v>
      </c>
      <c r="C122">
        <v>164.4</v>
      </c>
    </row>
    <row r="123" spans="1:3" x14ac:dyDescent="0.15">
      <c r="A123" s="8">
        <v>35462</v>
      </c>
      <c r="B123">
        <v>83.597999999999999</v>
      </c>
      <c r="C123">
        <v>164.8</v>
      </c>
    </row>
    <row r="124" spans="1:3" x14ac:dyDescent="0.15">
      <c r="A124" s="8">
        <v>35490</v>
      </c>
      <c r="B124">
        <v>83.912999999999997</v>
      </c>
      <c r="C124">
        <v>165.1</v>
      </c>
    </row>
    <row r="125" spans="1:3" x14ac:dyDescent="0.15">
      <c r="A125" s="8">
        <v>35521</v>
      </c>
      <c r="B125">
        <v>84.322000000000003</v>
      </c>
      <c r="C125">
        <v>165.5</v>
      </c>
    </row>
    <row r="126" spans="1:3" x14ac:dyDescent="0.15">
      <c r="A126" s="8">
        <v>35551</v>
      </c>
      <c r="B126">
        <v>84.866</v>
      </c>
      <c r="C126">
        <v>165.9</v>
      </c>
    </row>
    <row r="127" spans="1:3" x14ac:dyDescent="0.15">
      <c r="A127" s="8">
        <v>35582</v>
      </c>
      <c r="B127">
        <v>85.399000000000001</v>
      </c>
      <c r="C127">
        <v>166.4</v>
      </c>
    </row>
    <row r="128" spans="1:3" x14ac:dyDescent="0.15">
      <c r="A128" s="8">
        <v>35612</v>
      </c>
      <c r="B128">
        <v>85.841999999999999</v>
      </c>
      <c r="C128">
        <v>166.8</v>
      </c>
    </row>
    <row r="129" spans="1:3" x14ac:dyDescent="0.15">
      <c r="A129" s="8">
        <v>35643</v>
      </c>
      <c r="B129">
        <v>86.150999999999996</v>
      </c>
      <c r="C129">
        <v>167.3</v>
      </c>
    </row>
    <row r="130" spans="1:3" x14ac:dyDescent="0.15">
      <c r="A130" s="8">
        <v>35674</v>
      </c>
      <c r="B130">
        <v>86.311999999999998</v>
      </c>
      <c r="C130">
        <v>167.8</v>
      </c>
    </row>
    <row r="131" spans="1:3" x14ac:dyDescent="0.15">
      <c r="A131" s="8">
        <v>35704</v>
      </c>
      <c r="B131">
        <v>86.408999999999907</v>
      </c>
      <c r="C131">
        <v>168.2</v>
      </c>
    </row>
    <row r="132" spans="1:3" x14ac:dyDescent="0.15">
      <c r="A132" s="8">
        <v>35735</v>
      </c>
      <c r="B132">
        <v>86.632999999999996</v>
      </c>
      <c r="C132">
        <v>168.7</v>
      </c>
    </row>
    <row r="133" spans="1:3" x14ac:dyDescent="0.15">
      <c r="A133" s="8">
        <v>35765</v>
      </c>
      <c r="B133">
        <v>86.848999999999904</v>
      </c>
      <c r="C133">
        <v>169.1</v>
      </c>
    </row>
    <row r="134" spans="1:3" x14ac:dyDescent="0.15">
      <c r="A134" s="8">
        <v>35796</v>
      </c>
      <c r="B134">
        <v>87.165000000000006</v>
      </c>
      <c r="C134">
        <v>169.5</v>
      </c>
    </row>
    <row r="135" spans="1:3" x14ac:dyDescent="0.15">
      <c r="A135" s="8">
        <v>35827</v>
      </c>
      <c r="B135">
        <v>87.375</v>
      </c>
      <c r="C135">
        <v>169.9</v>
      </c>
    </row>
    <row r="136" spans="1:3" x14ac:dyDescent="0.15">
      <c r="A136" s="8">
        <v>35855</v>
      </c>
      <c r="B136">
        <v>87.877999999999901</v>
      </c>
      <c r="C136">
        <v>170.3</v>
      </c>
    </row>
    <row r="137" spans="1:3" x14ac:dyDescent="0.15">
      <c r="A137" s="8">
        <v>35886</v>
      </c>
      <c r="B137">
        <v>88.558999999999997</v>
      </c>
      <c r="C137">
        <v>170.7</v>
      </c>
    </row>
    <row r="138" spans="1:3" x14ac:dyDescent="0.15">
      <c r="A138" s="8">
        <v>35916</v>
      </c>
      <c r="B138">
        <v>89.375</v>
      </c>
      <c r="C138">
        <v>171.1</v>
      </c>
    </row>
    <row r="139" spans="1:3" x14ac:dyDescent="0.15">
      <c r="A139" s="8">
        <v>35947</v>
      </c>
      <c r="B139">
        <v>90.195999999999998</v>
      </c>
      <c r="C139">
        <v>171.7</v>
      </c>
    </row>
    <row r="140" spans="1:3" x14ac:dyDescent="0.15">
      <c r="A140" s="8">
        <v>35977</v>
      </c>
      <c r="B140">
        <v>90.86</v>
      </c>
      <c r="C140">
        <v>172.2</v>
      </c>
    </row>
    <row r="141" spans="1:3" x14ac:dyDescent="0.15">
      <c r="A141" s="8">
        <v>36008</v>
      </c>
      <c r="B141">
        <v>91.407999999999902</v>
      </c>
      <c r="C141">
        <v>172.8</v>
      </c>
    </row>
    <row r="142" spans="1:3" x14ac:dyDescent="0.15">
      <c r="A142" s="8">
        <v>36039</v>
      </c>
      <c r="B142">
        <v>91.752999999999901</v>
      </c>
      <c r="C142">
        <v>173.4</v>
      </c>
    </row>
    <row r="143" spans="1:3" x14ac:dyDescent="0.15">
      <c r="A143" s="8">
        <v>36069</v>
      </c>
      <c r="B143">
        <v>92.001000000000005</v>
      </c>
      <c r="C143">
        <v>173.9</v>
      </c>
    </row>
    <row r="144" spans="1:3" x14ac:dyDescent="0.15">
      <c r="A144" s="8">
        <v>36100</v>
      </c>
      <c r="B144">
        <v>92.198999999999998</v>
      </c>
      <c r="C144">
        <v>174.5</v>
      </c>
    </row>
    <row r="145" spans="1:3" x14ac:dyDescent="0.15">
      <c r="A145" s="8">
        <v>36130</v>
      </c>
      <c r="B145">
        <v>92.444999999999993</v>
      </c>
      <c r="C145">
        <v>174.9</v>
      </c>
    </row>
    <row r="146" spans="1:3" x14ac:dyDescent="0.15">
      <c r="A146" s="8">
        <v>36161</v>
      </c>
      <c r="B146">
        <v>92.715000000000003</v>
      </c>
      <c r="C146">
        <v>175.3</v>
      </c>
    </row>
    <row r="147" spans="1:3" x14ac:dyDescent="0.15">
      <c r="A147" s="8">
        <v>36192</v>
      </c>
      <c r="B147">
        <v>92.980999999999995</v>
      </c>
      <c r="C147">
        <v>175.6</v>
      </c>
    </row>
    <row r="148" spans="1:3" x14ac:dyDescent="0.15">
      <c r="A148" s="8">
        <v>36220</v>
      </c>
      <c r="B148">
        <v>93.611999999999995</v>
      </c>
      <c r="C148">
        <v>176</v>
      </c>
    </row>
    <row r="149" spans="1:3" x14ac:dyDescent="0.15">
      <c r="A149" s="8">
        <v>36251</v>
      </c>
      <c r="B149">
        <v>94.436999999999998</v>
      </c>
      <c r="C149">
        <v>176.4</v>
      </c>
    </row>
    <row r="150" spans="1:3" x14ac:dyDescent="0.15">
      <c r="A150" s="8">
        <v>36281</v>
      </c>
      <c r="B150">
        <v>95.361999999999995</v>
      </c>
      <c r="C150">
        <v>176.7</v>
      </c>
    </row>
    <row r="151" spans="1:3" x14ac:dyDescent="0.15">
      <c r="A151" s="8">
        <v>36312</v>
      </c>
      <c r="B151">
        <v>96.364999999999995</v>
      </c>
      <c r="C151">
        <v>177.1</v>
      </c>
    </row>
    <row r="152" spans="1:3" x14ac:dyDescent="0.15">
      <c r="A152" s="8">
        <v>36342</v>
      </c>
      <c r="B152">
        <v>97.194000000000003</v>
      </c>
      <c r="C152">
        <v>177.5</v>
      </c>
    </row>
    <row r="153" spans="1:3" x14ac:dyDescent="0.15">
      <c r="A153" s="8">
        <v>36373</v>
      </c>
      <c r="B153">
        <v>97.899000000000001</v>
      </c>
      <c r="C153">
        <v>177.9</v>
      </c>
    </row>
    <row r="154" spans="1:3" x14ac:dyDescent="0.15">
      <c r="A154" s="8">
        <v>36404</v>
      </c>
      <c r="B154">
        <v>98.402000000000001</v>
      </c>
      <c r="C154">
        <v>178.4</v>
      </c>
    </row>
    <row r="155" spans="1:3" x14ac:dyDescent="0.15">
      <c r="A155" s="8">
        <v>36434</v>
      </c>
      <c r="B155">
        <v>98.834000000000003</v>
      </c>
      <c r="C155">
        <v>178.8</v>
      </c>
    </row>
    <row r="156" spans="1:3" x14ac:dyDescent="0.15">
      <c r="A156" s="8">
        <v>36465</v>
      </c>
      <c r="B156">
        <v>99.150999999999996</v>
      </c>
      <c r="C156">
        <v>179.8</v>
      </c>
    </row>
    <row r="157" spans="1:3" x14ac:dyDescent="0.15">
      <c r="A157" s="8">
        <v>36495</v>
      </c>
      <c r="B157">
        <v>99.545000000000002</v>
      </c>
      <c r="C157">
        <v>180.3</v>
      </c>
    </row>
    <row r="158" spans="1:3" x14ac:dyDescent="0.15">
      <c r="A158" s="8">
        <v>36526</v>
      </c>
      <c r="B158">
        <v>100</v>
      </c>
      <c r="C158">
        <v>181.1</v>
      </c>
    </row>
    <row r="159" spans="1:3" x14ac:dyDescent="0.15">
      <c r="A159" s="8">
        <v>36557</v>
      </c>
      <c r="B159">
        <v>100.571</v>
      </c>
      <c r="C159">
        <v>181.5</v>
      </c>
    </row>
    <row r="160" spans="1:3" x14ac:dyDescent="0.15">
      <c r="A160" s="8">
        <v>36586</v>
      </c>
      <c r="B160">
        <v>101.46599999999999</v>
      </c>
      <c r="C160">
        <v>182</v>
      </c>
    </row>
    <row r="161" spans="1:3" x14ac:dyDescent="0.15">
      <c r="A161" s="8">
        <v>36617</v>
      </c>
      <c r="B161">
        <v>102.54</v>
      </c>
      <c r="C161">
        <v>182.3</v>
      </c>
    </row>
    <row r="162" spans="1:3" x14ac:dyDescent="0.15">
      <c r="A162" s="8">
        <v>36647</v>
      </c>
      <c r="B162">
        <v>103.70099999999999</v>
      </c>
      <c r="C162">
        <v>182.7</v>
      </c>
    </row>
    <row r="163" spans="1:3" x14ac:dyDescent="0.15">
      <c r="A163" s="8">
        <v>36678</v>
      </c>
      <c r="B163">
        <v>104.855</v>
      </c>
      <c r="C163">
        <v>183.2</v>
      </c>
    </row>
    <row r="164" spans="1:3" x14ac:dyDescent="0.15">
      <c r="A164" s="8">
        <v>36708</v>
      </c>
      <c r="B164">
        <v>105.721</v>
      </c>
      <c r="C164">
        <v>183.9</v>
      </c>
    </row>
    <row r="165" spans="1:3" x14ac:dyDescent="0.15">
      <c r="A165" s="8">
        <v>36739</v>
      </c>
      <c r="B165">
        <v>106.521</v>
      </c>
      <c r="C165">
        <v>184.6</v>
      </c>
    </row>
    <row r="166" spans="1:3" x14ac:dyDescent="0.15">
      <c r="A166" s="8">
        <v>36770</v>
      </c>
      <c r="B166">
        <v>107.13500000000001</v>
      </c>
      <c r="C166">
        <v>185.3</v>
      </c>
    </row>
    <row r="167" spans="1:3" x14ac:dyDescent="0.15">
      <c r="A167" s="8">
        <v>36800</v>
      </c>
      <c r="B167">
        <v>107.72799999999999</v>
      </c>
      <c r="C167">
        <v>186.1</v>
      </c>
    </row>
    <row r="168" spans="1:3" x14ac:dyDescent="0.15">
      <c r="A168" s="8">
        <v>36831</v>
      </c>
      <c r="B168">
        <v>108.291</v>
      </c>
      <c r="C168">
        <v>186.8</v>
      </c>
    </row>
    <row r="169" spans="1:3" x14ac:dyDescent="0.15">
      <c r="A169" s="8">
        <v>36861</v>
      </c>
      <c r="B169">
        <v>108.791</v>
      </c>
      <c r="C169">
        <v>187.6</v>
      </c>
    </row>
    <row r="170" spans="1:3" x14ac:dyDescent="0.15">
      <c r="A170" s="8">
        <v>36892</v>
      </c>
      <c r="B170">
        <v>109.21299999999999</v>
      </c>
      <c r="C170">
        <v>188.2</v>
      </c>
    </row>
    <row r="171" spans="1:3" x14ac:dyDescent="0.15">
      <c r="A171" s="8">
        <v>36923</v>
      </c>
      <c r="B171">
        <v>109.64</v>
      </c>
      <c r="C171">
        <v>188.9</v>
      </c>
    </row>
    <row r="172" spans="1:3" x14ac:dyDescent="0.15">
      <c r="A172" s="8">
        <v>36951</v>
      </c>
      <c r="B172">
        <v>110.39299999999901</v>
      </c>
      <c r="C172">
        <v>189.6</v>
      </c>
    </row>
    <row r="173" spans="1:3" x14ac:dyDescent="0.15">
      <c r="A173" s="8">
        <v>36982</v>
      </c>
      <c r="B173">
        <v>111.247</v>
      </c>
      <c r="C173">
        <v>190.2</v>
      </c>
    </row>
    <row r="174" spans="1:3" x14ac:dyDescent="0.15">
      <c r="A174" s="8">
        <v>37012</v>
      </c>
      <c r="B174">
        <v>112.202</v>
      </c>
      <c r="C174">
        <v>191</v>
      </c>
    </row>
    <row r="175" spans="1:3" x14ac:dyDescent="0.15">
      <c r="A175" s="8">
        <v>37043</v>
      </c>
      <c r="B175">
        <v>113.27200000000001</v>
      </c>
      <c r="C175">
        <v>191.6</v>
      </c>
    </row>
    <row r="176" spans="1:3" x14ac:dyDescent="0.15">
      <c r="A176" s="8">
        <v>37073</v>
      </c>
      <c r="B176">
        <v>114.226</v>
      </c>
      <c r="C176">
        <v>192.3</v>
      </c>
    </row>
    <row r="177" spans="1:3" x14ac:dyDescent="0.15">
      <c r="A177" s="8">
        <v>37104</v>
      </c>
      <c r="B177">
        <v>114.98699999999999</v>
      </c>
      <c r="C177">
        <v>193.1</v>
      </c>
    </row>
    <row r="178" spans="1:3" x14ac:dyDescent="0.15">
      <c r="A178" s="8">
        <v>37135</v>
      </c>
      <c r="B178">
        <v>115.464</v>
      </c>
      <c r="C178">
        <v>193.9</v>
      </c>
    </row>
    <row r="179" spans="1:3" x14ac:dyDescent="0.15">
      <c r="A179" s="8">
        <v>37165</v>
      </c>
      <c r="B179">
        <v>115.679</v>
      </c>
      <c r="C179">
        <v>194.7</v>
      </c>
    </row>
    <row r="180" spans="1:3" x14ac:dyDescent="0.15">
      <c r="A180" s="8">
        <v>37196</v>
      </c>
      <c r="B180">
        <v>115.837</v>
      </c>
      <c r="C180">
        <v>195.5</v>
      </c>
    </row>
    <row r="181" spans="1:3" x14ac:dyDescent="0.15">
      <c r="A181" s="8">
        <v>37226</v>
      </c>
      <c r="B181">
        <v>116.054</v>
      </c>
      <c r="C181">
        <v>196.4</v>
      </c>
    </row>
    <row r="182" spans="1:3" x14ac:dyDescent="0.15">
      <c r="A182" s="8">
        <v>37257</v>
      </c>
      <c r="B182">
        <v>116.43600000000001</v>
      </c>
      <c r="C182">
        <v>197</v>
      </c>
    </row>
    <row r="183" spans="1:3" x14ac:dyDescent="0.15">
      <c r="A183" s="8">
        <v>37288</v>
      </c>
      <c r="B183">
        <v>116.917</v>
      </c>
      <c r="C183">
        <v>197.7</v>
      </c>
    </row>
    <row r="184" spans="1:3" x14ac:dyDescent="0.15">
      <c r="A184" s="8">
        <v>37316</v>
      </c>
      <c r="B184">
        <v>117.93</v>
      </c>
      <c r="C184">
        <v>198.2</v>
      </c>
    </row>
    <row r="185" spans="1:3" x14ac:dyDescent="0.15">
      <c r="A185" s="8">
        <v>37347</v>
      </c>
      <c r="B185">
        <v>119.209</v>
      </c>
      <c r="C185">
        <v>198.5</v>
      </c>
    </row>
    <row r="186" spans="1:3" x14ac:dyDescent="0.15">
      <c r="A186" s="8">
        <v>37377</v>
      </c>
      <c r="B186">
        <v>120.788</v>
      </c>
      <c r="C186">
        <v>198.8</v>
      </c>
    </row>
    <row r="187" spans="1:3" x14ac:dyDescent="0.15">
      <c r="A187" s="8">
        <v>37408</v>
      </c>
      <c r="B187">
        <v>122.333</v>
      </c>
      <c r="C187">
        <v>199.3</v>
      </c>
    </row>
    <row r="188" spans="1:3" x14ac:dyDescent="0.15">
      <c r="A188" s="8">
        <v>37438</v>
      </c>
      <c r="B188">
        <v>123.687</v>
      </c>
      <c r="C188">
        <v>199.8</v>
      </c>
    </row>
    <row r="189" spans="1:3" x14ac:dyDescent="0.15">
      <c r="A189" s="8">
        <v>37469</v>
      </c>
      <c r="B189">
        <v>124.73</v>
      </c>
      <c r="C189">
        <v>200.2</v>
      </c>
    </row>
    <row r="190" spans="1:3" x14ac:dyDescent="0.15">
      <c r="A190" s="8">
        <v>37500</v>
      </c>
      <c r="B190">
        <v>125.494</v>
      </c>
      <c r="C190">
        <v>200.7</v>
      </c>
    </row>
    <row r="191" spans="1:3" x14ac:dyDescent="0.15">
      <c r="A191" s="8">
        <v>37530</v>
      </c>
      <c r="B191">
        <v>126.136</v>
      </c>
      <c r="C191">
        <v>201.3</v>
      </c>
    </row>
    <row r="192" spans="1:3" x14ac:dyDescent="0.15">
      <c r="A192" s="8">
        <v>37561</v>
      </c>
      <c r="B192">
        <v>126.642</v>
      </c>
      <c r="C192">
        <v>202</v>
      </c>
    </row>
    <row r="193" spans="1:3" x14ac:dyDescent="0.15">
      <c r="A193" s="8">
        <v>37591</v>
      </c>
      <c r="B193">
        <v>127.15</v>
      </c>
      <c r="C193">
        <v>202.5</v>
      </c>
    </row>
    <row r="194" spans="1:3" x14ac:dyDescent="0.15">
      <c r="A194" s="8">
        <v>37622</v>
      </c>
      <c r="B194">
        <v>127.652</v>
      </c>
      <c r="C194">
        <v>203.3</v>
      </c>
    </row>
    <row r="195" spans="1:3" x14ac:dyDescent="0.15">
      <c r="A195" s="8">
        <v>37653</v>
      </c>
      <c r="B195">
        <v>128.327</v>
      </c>
      <c r="C195">
        <v>203.7</v>
      </c>
    </row>
    <row r="196" spans="1:3" x14ac:dyDescent="0.15">
      <c r="A196" s="8">
        <v>37681</v>
      </c>
      <c r="B196">
        <v>129.309</v>
      </c>
      <c r="C196">
        <v>204.1</v>
      </c>
    </row>
    <row r="197" spans="1:3" x14ac:dyDescent="0.15">
      <c r="A197" s="8">
        <v>37712</v>
      </c>
      <c r="B197">
        <v>130.488</v>
      </c>
      <c r="C197">
        <v>204.5</v>
      </c>
    </row>
    <row r="198" spans="1:3" x14ac:dyDescent="0.15">
      <c r="A198" s="8">
        <v>37742</v>
      </c>
      <c r="B198">
        <v>131.839</v>
      </c>
      <c r="C198">
        <v>204.9</v>
      </c>
    </row>
    <row r="199" spans="1:3" x14ac:dyDescent="0.15">
      <c r="A199" s="8">
        <v>37773</v>
      </c>
      <c r="B199">
        <v>133.22499999999999</v>
      </c>
      <c r="C199">
        <v>205.1</v>
      </c>
    </row>
    <row r="200" spans="1:3" x14ac:dyDescent="0.15">
      <c r="A200" s="8">
        <v>37803</v>
      </c>
      <c r="B200">
        <v>134.64599999999999</v>
      </c>
      <c r="C200">
        <v>205.6</v>
      </c>
    </row>
    <row r="201" spans="1:3" x14ac:dyDescent="0.15">
      <c r="A201" s="8">
        <v>37834</v>
      </c>
      <c r="B201">
        <v>135.965</v>
      </c>
      <c r="C201">
        <v>206.1</v>
      </c>
    </row>
    <row r="202" spans="1:3" x14ac:dyDescent="0.15">
      <c r="A202" s="8">
        <v>37865</v>
      </c>
      <c r="B202">
        <v>137.07599999999999</v>
      </c>
      <c r="C202">
        <v>206.6</v>
      </c>
    </row>
    <row r="203" spans="1:3" x14ac:dyDescent="0.15">
      <c r="A203" s="8">
        <v>37895</v>
      </c>
      <c r="B203">
        <v>137.976</v>
      </c>
      <c r="C203">
        <v>206.9</v>
      </c>
    </row>
    <row r="204" spans="1:3" x14ac:dyDescent="0.15">
      <c r="A204" s="8">
        <v>37926</v>
      </c>
      <c r="B204">
        <v>138.76499999999999</v>
      </c>
      <c r="C204">
        <v>207.5</v>
      </c>
    </row>
    <row r="205" spans="1:3" x14ac:dyDescent="0.15">
      <c r="A205" s="8">
        <v>37956</v>
      </c>
      <c r="B205">
        <v>139.62799999999999</v>
      </c>
      <c r="C205">
        <v>207.9</v>
      </c>
    </row>
    <row r="206" spans="1:3" x14ac:dyDescent="0.15">
      <c r="A206" s="8">
        <v>37987</v>
      </c>
      <c r="B206">
        <v>140.70599999999999</v>
      </c>
      <c r="C206">
        <v>208.3</v>
      </c>
    </row>
    <row r="207" spans="1:3" x14ac:dyDescent="0.15">
      <c r="A207" s="8">
        <v>38018</v>
      </c>
      <c r="B207">
        <v>142.029</v>
      </c>
      <c r="C207">
        <v>208.8</v>
      </c>
    </row>
    <row r="208" spans="1:3" x14ac:dyDescent="0.15">
      <c r="A208" s="8">
        <v>38047</v>
      </c>
      <c r="B208">
        <v>144.08000000000001</v>
      </c>
      <c r="C208">
        <v>209.2</v>
      </c>
    </row>
    <row r="209" spans="1:3" x14ac:dyDescent="0.15">
      <c r="A209" s="8">
        <v>38078</v>
      </c>
      <c r="B209">
        <v>146.179</v>
      </c>
      <c r="C209">
        <v>209.7</v>
      </c>
    </row>
    <row r="210" spans="1:3" x14ac:dyDescent="0.15">
      <c r="A210" s="8">
        <v>38108</v>
      </c>
      <c r="B210">
        <v>148.334</v>
      </c>
      <c r="C210">
        <v>210.2</v>
      </c>
    </row>
    <row r="211" spans="1:3" x14ac:dyDescent="0.15">
      <c r="A211" s="8">
        <v>38139</v>
      </c>
      <c r="B211">
        <v>150.518</v>
      </c>
      <c r="C211">
        <v>210.7</v>
      </c>
    </row>
    <row r="212" spans="1:3" x14ac:dyDescent="0.15">
      <c r="A212" s="8">
        <v>38169</v>
      </c>
      <c r="B212">
        <v>152.33699999999999</v>
      </c>
      <c r="C212">
        <v>211.2</v>
      </c>
    </row>
    <row r="213" spans="1:3" x14ac:dyDescent="0.15">
      <c r="A213" s="8">
        <v>38200</v>
      </c>
      <c r="B213">
        <v>153.81399999999999</v>
      </c>
      <c r="C213">
        <v>211.9</v>
      </c>
    </row>
    <row r="214" spans="1:3" x14ac:dyDescent="0.15">
      <c r="A214" s="8">
        <v>38231</v>
      </c>
      <c r="B214">
        <v>155.108</v>
      </c>
      <c r="C214">
        <v>212.4</v>
      </c>
    </row>
    <row r="215" spans="1:3" x14ac:dyDescent="0.15">
      <c r="A215" s="8">
        <v>38261</v>
      </c>
      <c r="B215">
        <v>156.29900000000001</v>
      </c>
      <c r="C215">
        <v>212.8</v>
      </c>
    </row>
    <row r="216" spans="1:3" x14ac:dyDescent="0.15">
      <c r="A216" s="8">
        <v>38292</v>
      </c>
      <c r="B216">
        <v>157.49700000000001</v>
      </c>
      <c r="C216">
        <v>213.2</v>
      </c>
    </row>
    <row r="217" spans="1:3" x14ac:dyDescent="0.15">
      <c r="A217" s="8">
        <v>38322</v>
      </c>
      <c r="B217">
        <v>158.67099999999999</v>
      </c>
      <c r="C217">
        <v>213.9</v>
      </c>
    </row>
    <row r="218" spans="1:3" x14ac:dyDescent="0.15">
      <c r="A218" s="8">
        <v>38353</v>
      </c>
      <c r="B218">
        <v>160.13</v>
      </c>
      <c r="C218">
        <v>214.5</v>
      </c>
    </row>
    <row r="219" spans="1:3" x14ac:dyDescent="0.15">
      <c r="A219" s="8">
        <v>38384</v>
      </c>
      <c r="B219">
        <v>161.92400000000001</v>
      </c>
      <c r="C219">
        <v>215</v>
      </c>
    </row>
    <row r="220" spans="1:3" x14ac:dyDescent="0.15">
      <c r="A220" s="8">
        <v>38412</v>
      </c>
      <c r="B220">
        <v>164.57599999999999</v>
      </c>
      <c r="C220">
        <v>215.5</v>
      </c>
    </row>
    <row r="221" spans="1:3" x14ac:dyDescent="0.15">
      <c r="A221" s="8">
        <v>38443</v>
      </c>
      <c r="B221">
        <v>167</v>
      </c>
      <c r="C221">
        <v>216</v>
      </c>
    </row>
    <row r="222" spans="1:3" x14ac:dyDescent="0.15">
      <c r="A222" s="8">
        <v>38473</v>
      </c>
      <c r="B222">
        <v>169.54400000000001</v>
      </c>
      <c r="C222">
        <v>216.4</v>
      </c>
    </row>
    <row r="223" spans="1:3" x14ac:dyDescent="0.15">
      <c r="A223" s="8">
        <v>38504</v>
      </c>
      <c r="B223">
        <v>172.01499999999999</v>
      </c>
      <c r="C223">
        <v>216.8</v>
      </c>
    </row>
    <row r="224" spans="1:3" x14ac:dyDescent="0.15">
      <c r="A224" s="8">
        <v>38534</v>
      </c>
      <c r="B224">
        <v>174.09700000000001</v>
      </c>
      <c r="C224">
        <v>217.5</v>
      </c>
    </row>
    <row r="225" spans="1:3" x14ac:dyDescent="0.15">
      <c r="A225" s="8">
        <v>38565</v>
      </c>
      <c r="B225">
        <v>175.922</v>
      </c>
      <c r="C225">
        <v>218</v>
      </c>
    </row>
    <row r="226" spans="1:3" x14ac:dyDescent="0.15">
      <c r="A226" s="8">
        <v>38596</v>
      </c>
      <c r="B226">
        <v>177.61</v>
      </c>
      <c r="C226">
        <v>218.6</v>
      </c>
    </row>
    <row r="227" spans="1:3" x14ac:dyDescent="0.15">
      <c r="A227" s="8">
        <v>38626</v>
      </c>
      <c r="B227">
        <v>178.75200000000001</v>
      </c>
      <c r="C227">
        <v>219.3</v>
      </c>
    </row>
    <row r="228" spans="1:3" x14ac:dyDescent="0.15">
      <c r="A228" s="8">
        <v>38657</v>
      </c>
      <c r="B228">
        <v>179.67400000000001</v>
      </c>
      <c r="C228">
        <v>220</v>
      </c>
    </row>
    <row r="229" spans="1:3" x14ac:dyDescent="0.15">
      <c r="A229" s="8">
        <v>38687</v>
      </c>
      <c r="B229">
        <v>180.108</v>
      </c>
      <c r="C229">
        <v>220.5</v>
      </c>
    </row>
    <row r="230" spans="1:3" x14ac:dyDescent="0.15">
      <c r="A230" s="8">
        <v>38718</v>
      </c>
      <c r="B230">
        <v>180.828</v>
      </c>
      <c r="C230">
        <v>220.9</v>
      </c>
    </row>
    <row r="231" spans="1:3" x14ac:dyDescent="0.15">
      <c r="A231" s="8">
        <v>38749</v>
      </c>
      <c r="B231">
        <v>181.499</v>
      </c>
      <c r="C231">
        <v>221.6</v>
      </c>
    </row>
    <row r="232" spans="1:3" x14ac:dyDescent="0.15">
      <c r="A232" s="8">
        <v>38777</v>
      </c>
      <c r="B232">
        <v>182.749</v>
      </c>
      <c r="C232">
        <v>222.3</v>
      </c>
    </row>
    <row r="233" spans="1:3" x14ac:dyDescent="0.15">
      <c r="A233" s="8">
        <v>38808</v>
      </c>
      <c r="B233">
        <v>183.649</v>
      </c>
      <c r="C233">
        <v>222.9</v>
      </c>
    </row>
    <row r="234" spans="1:3" x14ac:dyDescent="0.15">
      <c r="A234" s="8">
        <v>38838</v>
      </c>
      <c r="B234">
        <v>184.38099999999901</v>
      </c>
      <c r="C234">
        <v>223.6</v>
      </c>
    </row>
    <row r="235" spans="1:3" x14ac:dyDescent="0.15">
      <c r="A235" s="8">
        <v>38869</v>
      </c>
      <c r="B235">
        <v>184.547</v>
      </c>
      <c r="C235">
        <v>224.4</v>
      </c>
    </row>
    <row r="236" spans="1:3" x14ac:dyDescent="0.15">
      <c r="A236" s="8">
        <v>38899</v>
      </c>
      <c r="B236">
        <v>184.607</v>
      </c>
      <c r="C236">
        <v>225.2</v>
      </c>
    </row>
    <row r="237" spans="1:3" x14ac:dyDescent="0.15">
      <c r="A237" s="8">
        <v>38930</v>
      </c>
      <c r="B237">
        <v>184.404</v>
      </c>
      <c r="C237">
        <v>226.2</v>
      </c>
    </row>
    <row r="238" spans="1:3" x14ac:dyDescent="0.15">
      <c r="A238" s="8">
        <v>38961</v>
      </c>
      <c r="B238">
        <v>184.19799999999901</v>
      </c>
      <c r="C238">
        <v>227.1</v>
      </c>
    </row>
    <row r="239" spans="1:3" x14ac:dyDescent="0.15">
      <c r="A239" s="8">
        <v>38991</v>
      </c>
      <c r="B239">
        <v>184.05500000000001</v>
      </c>
      <c r="C239">
        <v>228</v>
      </c>
    </row>
    <row r="240" spans="1:3" x14ac:dyDescent="0.15">
      <c r="A240" s="8">
        <v>39022</v>
      </c>
      <c r="B240">
        <v>183.63299999999899</v>
      </c>
      <c r="C240">
        <v>228.9</v>
      </c>
    </row>
    <row r="241" spans="1:3" x14ac:dyDescent="0.15">
      <c r="A241" s="8">
        <v>39052</v>
      </c>
      <c r="B241">
        <v>183.23099999999999</v>
      </c>
      <c r="C241">
        <v>230</v>
      </c>
    </row>
    <row r="242" spans="1:3" x14ac:dyDescent="0.15">
      <c r="A242" s="8">
        <v>39083</v>
      </c>
      <c r="B242">
        <v>182.71899999999999</v>
      </c>
      <c r="C242">
        <v>230.80600000000001</v>
      </c>
    </row>
    <row r="243" spans="1:3" x14ac:dyDescent="0.15">
      <c r="A243" s="8">
        <v>39114</v>
      </c>
      <c r="B243">
        <v>182.47200000000001</v>
      </c>
      <c r="C243">
        <v>231.739</v>
      </c>
    </row>
    <row r="244" spans="1:3" x14ac:dyDescent="0.15">
      <c r="A244" s="8">
        <v>39142</v>
      </c>
      <c r="B244">
        <v>182.19399999999999</v>
      </c>
      <c r="C244">
        <v>232.495</v>
      </c>
    </row>
    <row r="245" spans="1:3" x14ac:dyDescent="0.15">
      <c r="A245" s="8">
        <v>39173</v>
      </c>
      <c r="B245">
        <v>182.13200000000001</v>
      </c>
      <c r="C245">
        <v>232.98</v>
      </c>
    </row>
    <row r="246" spans="1:3" x14ac:dyDescent="0.15">
      <c r="A246" s="8">
        <v>39203</v>
      </c>
      <c r="B246">
        <v>181.886</v>
      </c>
      <c r="C246">
        <v>233.54900000000001</v>
      </c>
    </row>
    <row r="247" spans="1:3" x14ac:dyDescent="0.15">
      <c r="A247" s="8">
        <v>39234</v>
      </c>
      <c r="B247">
        <v>181.541</v>
      </c>
      <c r="C247">
        <v>234.071</v>
      </c>
    </row>
    <row r="248" spans="1:3" x14ac:dyDescent="0.15">
      <c r="A248" s="8">
        <v>39264</v>
      </c>
      <c r="B248">
        <v>180.994</v>
      </c>
      <c r="C248">
        <v>234.732</v>
      </c>
    </row>
    <row r="249" spans="1:3" x14ac:dyDescent="0.15">
      <c r="A249" s="8">
        <v>39295</v>
      </c>
      <c r="B249">
        <v>180.23599999999999</v>
      </c>
      <c r="C249">
        <v>235.31100000000001</v>
      </c>
    </row>
    <row r="250" spans="1:3" x14ac:dyDescent="0.15">
      <c r="A250" s="8">
        <v>39326</v>
      </c>
      <c r="B250">
        <v>179.12299999999999</v>
      </c>
      <c r="C250">
        <v>236.05799999999999</v>
      </c>
    </row>
    <row r="251" spans="1:3" x14ac:dyDescent="0.15">
      <c r="A251" s="8">
        <v>39356</v>
      </c>
      <c r="B251">
        <v>177.53</v>
      </c>
      <c r="C251">
        <v>237.13499999999999</v>
      </c>
    </row>
    <row r="252" spans="1:3" x14ac:dyDescent="0.15">
      <c r="A252" s="8">
        <v>39387</v>
      </c>
      <c r="B252">
        <v>175.16099999999901</v>
      </c>
      <c r="C252">
        <v>238.16900000000001</v>
      </c>
    </row>
    <row r="253" spans="1:3" x14ac:dyDescent="0.15">
      <c r="A253" s="8">
        <v>39417</v>
      </c>
      <c r="B253">
        <v>173.33799999999999</v>
      </c>
      <c r="C253">
        <v>239.102</v>
      </c>
    </row>
    <row r="254" spans="1:3" x14ac:dyDescent="0.15">
      <c r="A254" s="8">
        <v>39448</v>
      </c>
      <c r="B254">
        <v>171.07900000000001</v>
      </c>
      <c r="C254">
        <v>239.85</v>
      </c>
    </row>
    <row r="255" spans="1:3" x14ac:dyDescent="0.15">
      <c r="A255" s="8">
        <v>39479</v>
      </c>
      <c r="B255">
        <v>169.19399999999999</v>
      </c>
      <c r="C255">
        <v>240.32499999999999</v>
      </c>
    </row>
    <row r="256" spans="1:3" x14ac:dyDescent="0.15">
      <c r="A256" s="8">
        <v>39508</v>
      </c>
      <c r="B256">
        <v>167.90599999999901</v>
      </c>
      <c r="C256">
        <v>240.874</v>
      </c>
    </row>
    <row r="257" spans="1:3" x14ac:dyDescent="0.15">
      <c r="A257" s="8">
        <v>39539</v>
      </c>
      <c r="B257">
        <v>167.32400000000001</v>
      </c>
      <c r="C257">
        <v>241.47399999999999</v>
      </c>
    </row>
    <row r="258" spans="1:3" x14ac:dyDescent="0.15">
      <c r="A258" s="8">
        <v>39569</v>
      </c>
      <c r="B258">
        <v>167.02099999999999</v>
      </c>
      <c r="C258">
        <v>241.803</v>
      </c>
    </row>
    <row r="259" spans="1:3" x14ac:dyDescent="0.15">
      <c r="A259" s="8">
        <v>39600</v>
      </c>
      <c r="B259">
        <v>166.53700000000001</v>
      </c>
      <c r="C259">
        <v>242.64</v>
      </c>
    </row>
    <row r="260" spans="1:3" x14ac:dyDescent="0.15">
      <c r="A260" s="8">
        <v>39630</v>
      </c>
      <c r="B260">
        <v>165.714</v>
      </c>
      <c r="C260">
        <v>243.36699999999999</v>
      </c>
    </row>
    <row r="261" spans="1:3" x14ac:dyDescent="0.15">
      <c r="A261" s="8">
        <v>39661</v>
      </c>
      <c r="B261">
        <v>164.27799999999999</v>
      </c>
      <c r="C261">
        <v>244.18100000000001</v>
      </c>
    </row>
    <row r="262" spans="1:3" x14ac:dyDescent="0.15">
      <c r="A262" s="8">
        <v>39692</v>
      </c>
      <c r="B262">
        <v>161.91299999999899</v>
      </c>
      <c r="C262">
        <v>244.92599999999999</v>
      </c>
    </row>
    <row r="263" spans="1:3" x14ac:dyDescent="0.15">
      <c r="A263" s="8">
        <v>39722</v>
      </c>
      <c r="B263">
        <v>159.16299999999899</v>
      </c>
      <c r="C263">
        <v>245.85499999999999</v>
      </c>
    </row>
    <row r="264" spans="1:3" x14ac:dyDescent="0.15">
      <c r="A264" s="8">
        <v>39753</v>
      </c>
      <c r="B264">
        <v>156.071</v>
      </c>
      <c r="C264">
        <v>246.68100000000001</v>
      </c>
    </row>
    <row r="265" spans="1:3" x14ac:dyDescent="0.15">
      <c r="A265" s="8">
        <v>39783</v>
      </c>
      <c r="B265">
        <v>152.54399999999899</v>
      </c>
      <c r="C265">
        <v>247.27799999999999</v>
      </c>
    </row>
    <row r="266" spans="1:3" x14ac:dyDescent="0.15">
      <c r="A266" s="8">
        <v>39814</v>
      </c>
      <c r="B266">
        <v>149.36099999999999</v>
      </c>
      <c r="C266">
        <v>247.97399999999999</v>
      </c>
    </row>
    <row r="267" spans="1:3" x14ac:dyDescent="0.15">
      <c r="A267" s="8">
        <v>39845</v>
      </c>
      <c r="B267">
        <v>147.61600000000001</v>
      </c>
      <c r="C267">
        <v>248.30500000000001</v>
      </c>
    </row>
    <row r="268" spans="1:3" x14ac:dyDescent="0.15">
      <c r="A268" s="8">
        <v>39873</v>
      </c>
      <c r="B268">
        <v>146.51300000000001</v>
      </c>
      <c r="C268">
        <v>248.63900000000001</v>
      </c>
    </row>
    <row r="269" spans="1:3" x14ac:dyDescent="0.15">
      <c r="A269" s="8">
        <v>39904</v>
      </c>
      <c r="B269">
        <v>146.94200000000001</v>
      </c>
      <c r="C269">
        <v>248.899</v>
      </c>
    </row>
    <row r="270" spans="1:3" x14ac:dyDescent="0.15">
      <c r="A270" s="8">
        <v>39934</v>
      </c>
      <c r="B270">
        <v>148.16899999999899</v>
      </c>
      <c r="C270">
        <v>249.06899999999999</v>
      </c>
    </row>
    <row r="271" spans="1:3" x14ac:dyDescent="0.15">
      <c r="A271" s="8">
        <v>39965</v>
      </c>
      <c r="B271">
        <v>149.79599999999999</v>
      </c>
      <c r="C271">
        <v>249.09200000000001</v>
      </c>
    </row>
    <row r="272" spans="1:3" x14ac:dyDescent="0.15">
      <c r="A272" s="8">
        <v>39995</v>
      </c>
      <c r="B272">
        <v>150.74700000000001</v>
      </c>
      <c r="C272">
        <v>248.994</v>
      </c>
    </row>
    <row r="273" spans="1:3" x14ac:dyDescent="0.15">
      <c r="A273" s="8">
        <v>40026</v>
      </c>
      <c r="B273">
        <v>150.667</v>
      </c>
      <c r="C273">
        <v>249.029</v>
      </c>
    </row>
    <row r="274" spans="1:3" x14ac:dyDescent="0.15">
      <c r="A274" s="8">
        <v>40057</v>
      </c>
      <c r="B274">
        <v>149.626</v>
      </c>
      <c r="C274">
        <v>248.965</v>
      </c>
    </row>
    <row r="275" spans="1:3" x14ac:dyDescent="0.15">
      <c r="A275" s="8">
        <v>40087</v>
      </c>
      <c r="B275">
        <v>148.583</v>
      </c>
      <c r="C275">
        <v>248.88800000000001</v>
      </c>
    </row>
    <row r="276" spans="1:3" x14ac:dyDescent="0.15">
      <c r="A276" s="8">
        <v>40118</v>
      </c>
      <c r="B276">
        <v>147.93799999999999</v>
      </c>
      <c r="C276">
        <v>248.886</v>
      </c>
    </row>
    <row r="277" spans="1:3" x14ac:dyDescent="0.15">
      <c r="A277" s="8">
        <v>40148</v>
      </c>
      <c r="B277">
        <v>146.66499999999999</v>
      </c>
      <c r="C277">
        <v>248.999</v>
      </c>
    </row>
    <row r="278" spans="1:3" x14ac:dyDescent="0.15">
      <c r="A278" s="8">
        <v>40179</v>
      </c>
      <c r="B278">
        <v>145.00299999999999</v>
      </c>
      <c r="C278">
        <v>249.14400000000001</v>
      </c>
    </row>
    <row r="279" spans="1:3" x14ac:dyDescent="0.15">
      <c r="A279" s="8">
        <v>40210</v>
      </c>
      <c r="B279">
        <v>143.05500000000001</v>
      </c>
      <c r="C279">
        <v>249.017</v>
      </c>
    </row>
    <row r="280" spans="1:3" x14ac:dyDescent="0.15">
      <c r="A280" s="8">
        <v>40238</v>
      </c>
      <c r="B280">
        <v>143.596</v>
      </c>
      <c r="C280">
        <v>249.089</v>
      </c>
    </row>
    <row r="281" spans="1:3" x14ac:dyDescent="0.15">
      <c r="A281" s="8">
        <v>40269</v>
      </c>
      <c r="B281">
        <v>145.4</v>
      </c>
      <c r="C281">
        <v>249.012</v>
      </c>
    </row>
    <row r="282" spans="1:3" x14ac:dyDescent="0.15">
      <c r="A282" s="8">
        <v>40299</v>
      </c>
      <c r="B282">
        <v>147.035</v>
      </c>
      <c r="C282">
        <v>248.92500000000001</v>
      </c>
    </row>
    <row r="283" spans="1:3" x14ac:dyDescent="0.15">
      <c r="A283" s="8">
        <v>40330</v>
      </c>
      <c r="B283">
        <v>147.70099999999999</v>
      </c>
      <c r="C283">
        <v>248.999</v>
      </c>
    </row>
    <row r="284" spans="1:3" x14ac:dyDescent="0.15">
      <c r="A284" s="8">
        <v>40360</v>
      </c>
      <c r="B284">
        <v>147.56100000000001</v>
      </c>
      <c r="C284">
        <v>249.126</v>
      </c>
    </row>
    <row r="285" spans="1:3" x14ac:dyDescent="0.15">
      <c r="A285" s="8">
        <v>40391</v>
      </c>
      <c r="B285">
        <v>146.42599999999999</v>
      </c>
      <c r="C285">
        <v>249.024</v>
      </c>
    </row>
    <row r="286" spans="1:3" x14ac:dyDescent="0.15">
      <c r="A286" s="8">
        <v>40422</v>
      </c>
      <c r="B286">
        <v>144.607</v>
      </c>
      <c r="C286">
        <v>249.36799999999999</v>
      </c>
    </row>
    <row r="287" spans="1:3" x14ac:dyDescent="0.15">
      <c r="A287" s="8">
        <v>40452</v>
      </c>
      <c r="B287">
        <v>143.12700000000001</v>
      </c>
      <c r="C287">
        <v>249.61799999999999</v>
      </c>
    </row>
    <row r="288" spans="1:3" x14ac:dyDescent="0.15">
      <c r="A288" s="8">
        <v>40483</v>
      </c>
      <c r="B288">
        <v>141.81899999999999</v>
      </c>
      <c r="C288">
        <v>250.31700000000001</v>
      </c>
    </row>
    <row r="289" spans="1:3" x14ac:dyDescent="0.15">
      <c r="A289" s="8">
        <v>40513</v>
      </c>
      <c r="B289">
        <v>140.63200000000001</v>
      </c>
      <c r="C289">
        <v>250.98599999999999</v>
      </c>
    </row>
    <row r="290" spans="1:3" x14ac:dyDescent="0.15">
      <c r="A290" s="8">
        <v>40544</v>
      </c>
      <c r="B290">
        <v>139.04300000000001</v>
      </c>
      <c r="C290">
        <v>251.55500000000001</v>
      </c>
    </row>
    <row r="291" spans="1:3" x14ac:dyDescent="0.15">
      <c r="A291" s="8">
        <v>40575</v>
      </c>
      <c r="B291">
        <v>137.74</v>
      </c>
      <c r="C291">
        <v>251.82900000000001</v>
      </c>
    </row>
    <row r="292" spans="1:3" x14ac:dyDescent="0.15">
      <c r="A292" s="8">
        <v>40603</v>
      </c>
      <c r="B292">
        <v>137.791</v>
      </c>
      <c r="C292">
        <v>252.14500000000001</v>
      </c>
    </row>
    <row r="293" spans="1:3" x14ac:dyDescent="0.15">
      <c r="A293" s="8">
        <v>40634</v>
      </c>
      <c r="B293">
        <v>139.16</v>
      </c>
      <c r="C293">
        <v>252.221</v>
      </c>
    </row>
    <row r="294" spans="1:3" x14ac:dyDescent="0.15">
      <c r="A294" s="8">
        <v>40664</v>
      </c>
      <c r="B294">
        <v>140.691</v>
      </c>
      <c r="C294">
        <v>252.393</v>
      </c>
    </row>
    <row r="295" spans="1:3" x14ac:dyDescent="0.15">
      <c r="A295" s="8">
        <v>40695</v>
      </c>
      <c r="B295">
        <v>141.94299999999899</v>
      </c>
      <c r="C295">
        <v>252.59200000000001</v>
      </c>
    </row>
    <row r="296" spans="1:3" x14ac:dyDescent="0.15">
      <c r="A296" s="8">
        <v>40725</v>
      </c>
      <c r="B296">
        <v>142.34</v>
      </c>
      <c r="C296">
        <v>253.08500000000001</v>
      </c>
    </row>
    <row r="297" spans="1:3" x14ac:dyDescent="0.15">
      <c r="A297" s="8">
        <v>40756</v>
      </c>
      <c r="B297">
        <v>141.78399999999999</v>
      </c>
      <c r="C297">
        <v>254.00299999999999</v>
      </c>
    </row>
    <row r="298" spans="1:3" x14ac:dyDescent="0.15">
      <c r="A298" s="8">
        <v>40787</v>
      </c>
      <c r="B298">
        <v>140.16800000000001</v>
      </c>
      <c r="C298">
        <v>254.62799999999999</v>
      </c>
    </row>
    <row r="299" spans="1:3" x14ac:dyDescent="0.15">
      <c r="A299" s="8">
        <v>40817</v>
      </c>
      <c r="B299">
        <v>138.411</v>
      </c>
      <c r="C299">
        <v>255.65100000000001</v>
      </c>
    </row>
    <row r="300" spans="1:3" x14ac:dyDescent="0.15">
      <c r="A300" s="8">
        <v>40848</v>
      </c>
      <c r="B300">
        <v>136.667</v>
      </c>
      <c r="C300">
        <v>256.36700000000002</v>
      </c>
    </row>
    <row r="301" spans="1:3" x14ac:dyDescent="0.15">
      <c r="A301" s="8">
        <v>40878</v>
      </c>
      <c r="B301">
        <v>135.16800000000001</v>
      </c>
      <c r="C301">
        <v>257.18900000000002</v>
      </c>
    </row>
    <row r="302" spans="1:3" x14ac:dyDescent="0.15">
      <c r="A302" s="8">
        <v>40909</v>
      </c>
      <c r="B302">
        <v>134.166</v>
      </c>
      <c r="C302">
        <v>257.714</v>
      </c>
    </row>
    <row r="303" spans="1:3" x14ac:dyDescent="0.15">
      <c r="A303" s="8">
        <v>40940</v>
      </c>
      <c r="B303">
        <v>133.99299999999999</v>
      </c>
      <c r="C303">
        <v>258.18400000000003</v>
      </c>
    </row>
    <row r="304" spans="1:3" x14ac:dyDescent="0.15">
      <c r="A304" s="8">
        <v>40969</v>
      </c>
      <c r="B304">
        <v>135.86199999999999</v>
      </c>
      <c r="C304">
        <v>258.56900000000002</v>
      </c>
    </row>
    <row r="305" spans="1:3" x14ac:dyDescent="0.15">
      <c r="A305" s="8">
        <v>41000</v>
      </c>
      <c r="B305">
        <v>138.47299999999899</v>
      </c>
      <c r="C305">
        <v>258.92200000000003</v>
      </c>
    </row>
    <row r="306" spans="1:3" x14ac:dyDescent="0.15">
      <c r="A306" s="8">
        <v>41030</v>
      </c>
      <c r="B306">
        <v>141.05099999999999</v>
      </c>
      <c r="C306">
        <v>259.23099999999999</v>
      </c>
    </row>
    <row r="307" spans="1:3" x14ac:dyDescent="0.15">
      <c r="A307" s="8">
        <v>41061</v>
      </c>
      <c r="B307">
        <v>143.16999999999999</v>
      </c>
      <c r="C307">
        <v>259.40699999999998</v>
      </c>
    </row>
    <row r="308" spans="1:3" x14ac:dyDescent="0.15">
      <c r="A308" s="8">
        <v>41091</v>
      </c>
      <c r="B308">
        <v>144.28100000000001</v>
      </c>
      <c r="C308">
        <v>260.10700000000003</v>
      </c>
    </row>
    <row r="309" spans="1:3" x14ac:dyDescent="0.15">
      <c r="A309" s="8">
        <v>41122</v>
      </c>
      <c r="B309">
        <v>144.703</v>
      </c>
      <c r="C309">
        <v>260.67700000000002</v>
      </c>
    </row>
    <row r="310" spans="1:3" x14ac:dyDescent="0.15">
      <c r="A310" s="8">
        <v>41153</v>
      </c>
      <c r="B310">
        <v>144.35599999999999</v>
      </c>
      <c r="C310">
        <v>261.42099999999999</v>
      </c>
    </row>
    <row r="311" spans="1:3" x14ac:dyDescent="0.15">
      <c r="A311" s="8">
        <v>41183</v>
      </c>
      <c r="B311">
        <v>143.96700000000001</v>
      </c>
      <c r="C311">
        <v>262.70699999999999</v>
      </c>
    </row>
    <row r="312" spans="1:3" x14ac:dyDescent="0.15">
      <c r="A312" s="8">
        <v>41214</v>
      </c>
      <c r="B312">
        <v>143.96100000000001</v>
      </c>
      <c r="C312">
        <v>263.36500000000001</v>
      </c>
    </row>
    <row r="313" spans="1:3" x14ac:dyDescent="0.15">
      <c r="A313" s="8">
        <v>41244</v>
      </c>
      <c r="B313">
        <v>143.869</v>
      </c>
      <c r="C313">
        <v>264.09800000000001</v>
      </c>
    </row>
    <row r="314" spans="1:3" x14ac:dyDescent="0.15">
      <c r="A314" s="8">
        <v>41275</v>
      </c>
      <c r="B314">
        <v>144.31200000000001</v>
      </c>
      <c r="C314">
        <v>264.7</v>
      </c>
    </row>
    <row r="315" spans="1:3" x14ac:dyDescent="0.15">
      <c r="A315" s="8">
        <v>41306</v>
      </c>
      <c r="B315">
        <v>145.16200000000001</v>
      </c>
      <c r="C315">
        <v>265.25599999999997</v>
      </c>
    </row>
    <row r="316" spans="1:3" x14ac:dyDescent="0.15">
      <c r="A316" s="8">
        <v>41334</v>
      </c>
      <c r="B316">
        <v>147.96100000000001</v>
      </c>
      <c r="C316">
        <v>265.82100000000003</v>
      </c>
    </row>
    <row r="317" spans="1:3" x14ac:dyDescent="0.15">
      <c r="A317" s="8">
        <v>41365</v>
      </c>
      <c r="B317">
        <v>150.96899999999999</v>
      </c>
      <c r="C317">
        <v>265.98399999999998</v>
      </c>
    </row>
    <row r="318" spans="1:3" x14ac:dyDescent="0.15">
      <c r="A318" s="8">
        <v>41395</v>
      </c>
      <c r="B318">
        <v>153.86099999999999</v>
      </c>
      <c r="C318">
        <v>266.55900000000003</v>
      </c>
    </row>
    <row r="319" spans="1:3" x14ac:dyDescent="0.15">
      <c r="A319" s="8">
        <v>41426</v>
      </c>
      <c r="B319">
        <v>156.43199999999999</v>
      </c>
      <c r="C319">
        <v>266.90499999999997</v>
      </c>
    </row>
    <row r="320" spans="1:3" x14ac:dyDescent="0.15">
      <c r="A320" s="8">
        <v>41456</v>
      </c>
      <c r="B320">
        <v>158.29399999999899</v>
      </c>
      <c r="C320">
        <v>267.48200000000003</v>
      </c>
    </row>
    <row r="321" spans="1:3" x14ac:dyDescent="0.15">
      <c r="A321" s="8">
        <v>41487</v>
      </c>
      <c r="B321">
        <v>159.40299999999999</v>
      </c>
      <c r="C321">
        <v>268.505</v>
      </c>
    </row>
    <row r="322" spans="1:3" x14ac:dyDescent="0.15">
      <c r="A322" s="8">
        <v>41518</v>
      </c>
      <c r="B322">
        <v>159.68</v>
      </c>
      <c r="C322">
        <v>269.137</v>
      </c>
    </row>
    <row r="323" spans="1:3" x14ac:dyDescent="0.15">
      <c r="A323" s="8">
        <v>41548</v>
      </c>
      <c r="B323">
        <v>159.559</v>
      </c>
      <c r="C323">
        <v>269.95999999999998</v>
      </c>
    </row>
    <row r="324" spans="1:3" x14ac:dyDescent="0.15">
      <c r="A324" s="8">
        <v>41579</v>
      </c>
      <c r="B324">
        <v>159.364</v>
      </c>
      <c r="C324">
        <v>270.69799999999998</v>
      </c>
    </row>
    <row r="325" spans="1:3" x14ac:dyDescent="0.15">
      <c r="A325" s="8">
        <v>41609</v>
      </c>
      <c r="B325">
        <v>159.28100000000001</v>
      </c>
      <c r="C325">
        <v>271.68799999999999</v>
      </c>
    </row>
    <row r="326" spans="1:3" x14ac:dyDescent="0.15">
      <c r="A326" s="8">
        <v>41640</v>
      </c>
      <c r="B326">
        <v>159.37200000000001</v>
      </c>
      <c r="C326">
        <v>272.31700000000001</v>
      </c>
    </row>
    <row r="327" spans="1:3" x14ac:dyDescent="0.15">
      <c r="A327" s="8">
        <v>41671</v>
      </c>
      <c r="B327">
        <v>159.87799999999999</v>
      </c>
      <c r="C327">
        <v>272.733</v>
      </c>
    </row>
    <row r="328" spans="1:3" x14ac:dyDescent="0.15">
      <c r="A328" s="8">
        <v>41699</v>
      </c>
      <c r="B328">
        <v>161.19399999999999</v>
      </c>
      <c r="C328">
        <v>273.48599999999999</v>
      </c>
    </row>
    <row r="329" spans="1:3" x14ac:dyDescent="0.15">
      <c r="A329" s="8">
        <v>41730</v>
      </c>
      <c r="B329">
        <v>162.97299999999899</v>
      </c>
      <c r="C329">
        <v>274.10000000000002</v>
      </c>
    </row>
    <row r="330" spans="1:3" x14ac:dyDescent="0.15">
      <c r="A330" s="8">
        <v>41760</v>
      </c>
      <c r="B330">
        <v>164.68700000000001</v>
      </c>
      <c r="C330">
        <v>274.70999999999998</v>
      </c>
    </row>
    <row r="331" spans="1:3" x14ac:dyDescent="0.15">
      <c r="A331" s="8">
        <v>41791</v>
      </c>
      <c r="B331">
        <v>166.215</v>
      </c>
      <c r="C331">
        <v>275.32100000000003</v>
      </c>
    </row>
    <row r="332" spans="1:3" x14ac:dyDescent="0.15">
      <c r="A332" s="8">
        <v>41821</v>
      </c>
      <c r="B332">
        <v>167.13900000000001</v>
      </c>
      <c r="C332">
        <v>276.24799999999999</v>
      </c>
    </row>
    <row r="333" spans="1:3" x14ac:dyDescent="0.15">
      <c r="A333" s="8">
        <v>41852</v>
      </c>
      <c r="B333">
        <v>167.453</v>
      </c>
      <c r="C333">
        <v>277.048</v>
      </c>
    </row>
    <row r="334" spans="1:3" x14ac:dyDescent="0.15">
      <c r="A334" s="8">
        <v>41883</v>
      </c>
      <c r="B334">
        <v>167.244</v>
      </c>
      <c r="C334">
        <v>277.99799999999999</v>
      </c>
    </row>
    <row r="335" spans="1:3" x14ac:dyDescent="0.15">
      <c r="A335" s="8">
        <v>41913</v>
      </c>
      <c r="B335">
        <v>166.91299999999899</v>
      </c>
      <c r="C335">
        <v>278.98500000000001</v>
      </c>
    </row>
    <row r="336" spans="1:3" x14ac:dyDescent="0.15">
      <c r="A336" s="8">
        <v>41944</v>
      </c>
      <c r="B336">
        <v>166.66099999999901</v>
      </c>
      <c r="C336">
        <v>280.12299999999999</v>
      </c>
    </row>
    <row r="337" spans="1:3" x14ac:dyDescent="0.15">
      <c r="A337" s="8">
        <v>41974</v>
      </c>
      <c r="B337">
        <v>166.465</v>
      </c>
      <c r="C337">
        <v>280.87400000000002</v>
      </c>
    </row>
    <row r="338" spans="1:3" x14ac:dyDescent="0.15">
      <c r="A338" s="8">
        <v>42005</v>
      </c>
      <c r="B338">
        <v>166.25700000000001</v>
      </c>
      <c r="C338">
        <v>281.572</v>
      </c>
    </row>
    <row r="339" spans="1:3" x14ac:dyDescent="0.15">
      <c r="A339" s="8">
        <v>42036</v>
      </c>
      <c r="B339">
        <v>166.642</v>
      </c>
      <c r="C339">
        <v>282.38900000000001</v>
      </c>
    </row>
    <row r="340" spans="1:3" x14ac:dyDescent="0.15">
      <c r="A340" s="8">
        <v>42064</v>
      </c>
      <c r="B340">
        <v>168.09899999999999</v>
      </c>
      <c r="C340">
        <v>283.13</v>
      </c>
    </row>
    <row r="341" spans="1:3" x14ac:dyDescent="0.15">
      <c r="A341" s="8">
        <v>42095</v>
      </c>
      <c r="B341">
        <v>169.977</v>
      </c>
      <c r="C341">
        <v>283.59800000000001</v>
      </c>
    </row>
    <row r="342" spans="1:3" x14ac:dyDescent="0.15">
      <c r="A342" s="8">
        <v>42125</v>
      </c>
      <c r="B342">
        <v>171.85599999999999</v>
      </c>
      <c r="C342">
        <v>284.245</v>
      </c>
    </row>
    <row r="343" spans="1:3" x14ac:dyDescent="0.15">
      <c r="A343" s="8">
        <v>42156</v>
      </c>
      <c r="B343">
        <v>173.45599999999999</v>
      </c>
      <c r="C343">
        <v>285.03100000000001</v>
      </c>
    </row>
    <row r="344" spans="1:3" x14ac:dyDescent="0.15">
      <c r="A344" s="8">
        <v>42186</v>
      </c>
      <c r="B344">
        <v>174.50200000000001</v>
      </c>
      <c r="C344">
        <v>286.08999999999997</v>
      </c>
    </row>
    <row r="345" spans="1:3" x14ac:dyDescent="0.15">
      <c r="A345" s="8">
        <v>42217</v>
      </c>
      <c r="B345">
        <v>174.946</v>
      </c>
      <c r="C345">
        <v>287.06799999999998</v>
      </c>
    </row>
    <row r="346" spans="1:3" x14ac:dyDescent="0.15">
      <c r="A346" s="8">
        <v>42248</v>
      </c>
      <c r="B346">
        <v>175.05500000000001</v>
      </c>
      <c r="C346">
        <v>288.30599999999998</v>
      </c>
    </row>
    <row r="347" spans="1:3" x14ac:dyDescent="0.15">
      <c r="A347" s="8">
        <v>42278</v>
      </c>
      <c r="B347">
        <v>175.06299999999999</v>
      </c>
      <c r="C347">
        <v>289.428</v>
      </c>
    </row>
    <row r="348" spans="1:3" x14ac:dyDescent="0.15">
      <c r="A348" s="8">
        <v>42309</v>
      </c>
      <c r="B348">
        <v>175.15799999999999</v>
      </c>
      <c r="C348">
        <v>290.322</v>
      </c>
    </row>
    <row r="349" spans="1:3" x14ac:dyDescent="0.15">
      <c r="A349" s="8">
        <v>42339</v>
      </c>
      <c r="B349">
        <v>175.13399999999999</v>
      </c>
      <c r="C349">
        <v>291.20400000000001</v>
      </c>
    </row>
    <row r="350" spans="1:3" x14ac:dyDescent="0.15">
      <c r="A350" s="8">
        <v>42370</v>
      </c>
      <c r="B350">
        <v>175.054</v>
      </c>
      <c r="C350">
        <v>292.00400000000002</v>
      </c>
    </row>
    <row r="351" spans="1:3" x14ac:dyDescent="0.15">
      <c r="A351" s="8">
        <v>42401</v>
      </c>
      <c r="B351">
        <v>175.298</v>
      </c>
      <c r="C351">
        <v>292.77699999999999</v>
      </c>
    </row>
    <row r="352" spans="1:3" x14ac:dyDescent="0.15">
      <c r="A352" s="8">
        <v>42430</v>
      </c>
      <c r="B352">
        <v>176.61699999999999</v>
      </c>
      <c r="C352">
        <v>293.48899999999998</v>
      </c>
    </row>
    <row r="353" spans="1:3" x14ac:dyDescent="0.15">
      <c r="A353" s="8">
        <v>42461</v>
      </c>
      <c r="B353">
        <v>178.50899999999999</v>
      </c>
      <c r="C353">
        <v>294.17500000000001</v>
      </c>
    </row>
    <row r="354" spans="1:3" x14ac:dyDescent="0.15">
      <c r="A354" s="8">
        <v>42491</v>
      </c>
      <c r="B354">
        <v>180.35499999999999</v>
      </c>
      <c r="C354">
        <v>295.036</v>
      </c>
    </row>
    <row r="355" spans="1:3" x14ac:dyDescent="0.15">
      <c r="A355" s="8">
        <v>42522</v>
      </c>
      <c r="B355">
        <v>181.92699999999999</v>
      </c>
      <c r="C355">
        <v>295.90199999999999</v>
      </c>
    </row>
    <row r="356" spans="1:3" x14ac:dyDescent="0.15">
      <c r="A356" s="8">
        <v>42552</v>
      </c>
      <c r="B356">
        <v>183.03</v>
      </c>
      <c r="C356">
        <v>296.86200000000002</v>
      </c>
    </row>
    <row r="357" spans="1:3" x14ac:dyDescent="0.15">
      <c r="A357" s="8">
        <v>42583</v>
      </c>
      <c r="B357">
        <v>183.66800000000001</v>
      </c>
      <c r="C357">
        <v>297.916</v>
      </c>
    </row>
    <row r="358" spans="1:3" x14ac:dyDescent="0.15">
      <c r="A358" s="8">
        <v>42614</v>
      </c>
      <c r="B358">
        <v>183.959</v>
      </c>
      <c r="C358">
        <v>298.96199999999999</v>
      </c>
    </row>
    <row r="359" spans="1:3" x14ac:dyDescent="0.15">
      <c r="A359" s="8">
        <v>42644</v>
      </c>
      <c r="B359">
        <v>184.03599999999901</v>
      </c>
      <c r="C359">
        <v>300.39999999999998</v>
      </c>
    </row>
    <row r="360" spans="1:3" x14ac:dyDescent="0.15">
      <c r="A360" s="8">
        <v>42675</v>
      </c>
      <c r="B360">
        <v>184.25</v>
      </c>
      <c r="C360">
        <v>301.58699999999999</v>
      </c>
    </row>
    <row r="361" spans="1:3" x14ac:dyDescent="0.15">
      <c r="A361" s="8">
        <v>42705</v>
      </c>
      <c r="B361">
        <v>184.422</v>
      </c>
      <c r="C361">
        <v>302.73500000000001</v>
      </c>
    </row>
    <row r="362" spans="1:3" x14ac:dyDescent="0.15">
      <c r="A362" s="8">
        <v>42736</v>
      </c>
      <c r="B362">
        <v>184.67599999999999</v>
      </c>
      <c r="C362">
        <v>303.46699999999998</v>
      </c>
    </row>
    <row r="363" spans="1:3" x14ac:dyDescent="0.15">
      <c r="A363" s="8">
        <v>42767</v>
      </c>
      <c r="B363">
        <v>185.04300000000001</v>
      </c>
      <c r="C363">
        <v>304.21100000000001</v>
      </c>
    </row>
    <row r="364" spans="1:3" x14ac:dyDescent="0.15">
      <c r="A364" s="8">
        <v>42795</v>
      </c>
      <c r="B364">
        <v>186.548</v>
      </c>
      <c r="C364">
        <v>304.86799999999999</v>
      </c>
    </row>
    <row r="365" spans="1:3" x14ac:dyDescent="0.15">
      <c r="A365" s="8">
        <v>42826</v>
      </c>
      <c r="B365">
        <v>188.55599999999899</v>
      </c>
      <c r="C365">
        <v>305.47699999999998</v>
      </c>
    </row>
    <row r="366" spans="1:3" x14ac:dyDescent="0.15">
      <c r="A366" s="8">
        <v>42856</v>
      </c>
      <c r="B366">
        <v>190.553</v>
      </c>
      <c r="C366">
        <v>306.37900000000002</v>
      </c>
    </row>
    <row r="367" spans="1:3" x14ac:dyDescent="0.15">
      <c r="A367" s="8">
        <v>42887</v>
      </c>
      <c r="B367">
        <v>192.28700000000001</v>
      </c>
      <c r="C367">
        <v>307.31400000000002</v>
      </c>
    </row>
    <row r="368" spans="1:3" x14ac:dyDescent="0.15">
      <c r="A368" s="8">
        <v>42917</v>
      </c>
      <c r="B368">
        <v>193.53799999999899</v>
      </c>
      <c r="C368">
        <v>308.173</v>
      </c>
    </row>
    <row r="369" spans="1:3" x14ac:dyDescent="0.15">
      <c r="A369" s="8">
        <v>42948</v>
      </c>
      <c r="B369">
        <v>194.37599999999901</v>
      </c>
      <c r="C369">
        <v>309.47899999999998</v>
      </c>
    </row>
    <row r="370" spans="1:3" x14ac:dyDescent="0.15">
      <c r="A370" s="8">
        <v>42979</v>
      </c>
      <c r="B370">
        <v>194.84799999999899</v>
      </c>
      <c r="C370">
        <v>310.26799999999997</v>
      </c>
    </row>
    <row r="371" spans="1:3" x14ac:dyDescent="0.15">
      <c r="A371" s="8">
        <v>43009</v>
      </c>
      <c r="B371">
        <v>195.114</v>
      </c>
      <c r="C371">
        <v>311.50099999999998</v>
      </c>
    </row>
    <row r="372" spans="1:3" x14ac:dyDescent="0.15">
      <c r="A372" s="8">
        <v>43040</v>
      </c>
      <c r="B372">
        <v>195.48</v>
      </c>
      <c r="C372">
        <v>312.67</v>
      </c>
    </row>
    <row r="373" spans="1:3" x14ac:dyDescent="0.15">
      <c r="A373" s="8">
        <v>43070</v>
      </c>
      <c r="B373">
        <v>195.875</v>
      </c>
      <c r="C373">
        <v>313.904</v>
      </c>
    </row>
    <row r="374" spans="1:3" x14ac:dyDescent="0.15">
      <c r="A374" s="8">
        <v>43101</v>
      </c>
      <c r="B374">
        <v>196.14099999999999</v>
      </c>
      <c r="C374">
        <v>314.78800000000001</v>
      </c>
    </row>
    <row r="375" spans="1:3" x14ac:dyDescent="0.15">
      <c r="A375" s="8">
        <v>43132</v>
      </c>
      <c r="B375">
        <v>196.928</v>
      </c>
      <c r="C375">
        <v>315.27699999999999</v>
      </c>
    </row>
    <row r="376" spans="1:3" x14ac:dyDescent="0.15">
      <c r="A376" s="8">
        <v>43160</v>
      </c>
      <c r="B376">
        <v>198.59700000000001</v>
      </c>
      <c r="C376">
        <v>315.88299999999998</v>
      </c>
    </row>
    <row r="377" spans="1:3" x14ac:dyDescent="0.15">
      <c r="A377" s="8">
        <v>43191</v>
      </c>
      <c r="B377">
        <v>200.64</v>
      </c>
      <c r="C377">
        <v>316.76299999999998</v>
      </c>
    </row>
    <row r="378" spans="1:3" x14ac:dyDescent="0.15">
      <c r="A378" s="8">
        <v>43221</v>
      </c>
      <c r="B378">
        <v>202.477</v>
      </c>
      <c r="C378">
        <v>317.49</v>
      </c>
    </row>
    <row r="379" spans="1:3" x14ac:dyDescent="0.15">
      <c r="A379" s="8">
        <v>43252</v>
      </c>
      <c r="B379">
        <v>204.065</v>
      </c>
      <c r="C379">
        <v>318.31799999999998</v>
      </c>
    </row>
    <row r="380" spans="1:3" x14ac:dyDescent="0.15">
      <c r="A380" s="8">
        <v>43282</v>
      </c>
      <c r="B380">
        <v>204.97099999999901</v>
      </c>
      <c r="C380">
        <v>319.351</v>
      </c>
    </row>
    <row r="381" spans="1:3" x14ac:dyDescent="0.15">
      <c r="A381" s="8">
        <v>43313</v>
      </c>
      <c r="B381">
        <v>205.34799999999899</v>
      </c>
      <c r="C381">
        <v>320.65100000000001</v>
      </c>
    </row>
    <row r="382" spans="1:3" x14ac:dyDescent="0.15">
      <c r="A382" s="8">
        <v>43344</v>
      </c>
      <c r="B382">
        <v>205.39599999999999</v>
      </c>
      <c r="C382">
        <v>321.53300000000002</v>
      </c>
    </row>
    <row r="383" spans="1:3" x14ac:dyDescent="0.15">
      <c r="A383" s="8">
        <v>43374</v>
      </c>
      <c r="B383">
        <v>205.39599999999999</v>
      </c>
      <c r="C383">
        <v>322.62799999999999</v>
      </c>
    </row>
    <row r="384" spans="1:3" x14ac:dyDescent="0.15">
      <c r="A384" s="8">
        <v>43405</v>
      </c>
      <c r="B384">
        <v>205.136</v>
      </c>
      <c r="C384">
        <v>323.96800000000002</v>
      </c>
    </row>
    <row r="385" spans="1:3" x14ac:dyDescent="0.15">
      <c r="A385" s="8">
        <v>43435</v>
      </c>
      <c r="B385">
        <v>204.73099999999999</v>
      </c>
      <c r="C385">
        <v>324.815</v>
      </c>
    </row>
    <row r="386" spans="1:3" x14ac:dyDescent="0.15">
      <c r="A386" s="8">
        <v>43466</v>
      </c>
      <c r="B386">
        <v>204.24299999999999</v>
      </c>
      <c r="C386">
        <v>325.59699999999998</v>
      </c>
    </row>
    <row r="387" spans="1:3" x14ac:dyDescent="0.15">
      <c r="A387" s="8">
        <v>43497</v>
      </c>
      <c r="B387">
        <v>204.476</v>
      </c>
      <c r="C387">
        <v>326.351</v>
      </c>
    </row>
    <row r="388" spans="1:3" x14ac:dyDescent="0.15">
      <c r="A388" s="8">
        <v>43525</v>
      </c>
      <c r="B388">
        <v>205.822</v>
      </c>
      <c r="C388">
        <v>327.51299999999998</v>
      </c>
    </row>
    <row r="389" spans="1:3" x14ac:dyDescent="0.15">
      <c r="A389" s="8">
        <v>43556</v>
      </c>
      <c r="B389">
        <v>207.72900000000001</v>
      </c>
      <c r="C389">
        <v>328.678</v>
      </c>
    </row>
    <row r="390" spans="1:3" x14ac:dyDescent="0.15">
      <c r="A390" s="8">
        <v>43586</v>
      </c>
      <c r="B390">
        <v>209.39099999999999</v>
      </c>
      <c r="C390">
        <v>329.33300000000003</v>
      </c>
    </row>
    <row r="391" spans="1:3" x14ac:dyDescent="0.15">
      <c r="A391" s="8">
        <v>43617</v>
      </c>
      <c r="B391">
        <v>210.63</v>
      </c>
      <c r="C391">
        <v>330.64800000000002</v>
      </c>
    </row>
    <row r="392" spans="1:3" x14ac:dyDescent="0.15">
      <c r="A392" s="8">
        <v>43647</v>
      </c>
      <c r="B392">
        <v>211.38399999999999</v>
      </c>
      <c r="C392">
        <v>331.60500000000002</v>
      </c>
    </row>
    <row r="393" spans="1:3" x14ac:dyDescent="0.15">
      <c r="A393" s="8">
        <v>43678</v>
      </c>
      <c r="B393">
        <v>211.744</v>
      </c>
      <c r="C393">
        <v>332.63799999999998</v>
      </c>
    </row>
    <row r="394" spans="1:3" x14ac:dyDescent="0.15">
      <c r="A394" s="8">
        <v>43709</v>
      </c>
      <c r="B394">
        <v>211.923</v>
      </c>
      <c r="C394">
        <v>333.834</v>
      </c>
    </row>
    <row r="395" spans="1:3" x14ac:dyDescent="0.15">
      <c r="A395" s="8">
        <v>43739</v>
      </c>
      <c r="B395">
        <v>212.017</v>
      </c>
      <c r="C395">
        <v>334.68</v>
      </c>
    </row>
    <row r="396" spans="1:3" x14ac:dyDescent="0.15">
      <c r="A396" s="8">
        <v>43770</v>
      </c>
      <c r="B396">
        <v>212.15599999999901</v>
      </c>
      <c r="C396">
        <v>335.81900000000002</v>
      </c>
    </row>
    <row r="397" spans="1:3" x14ac:dyDescent="0.15">
      <c r="A397" s="8">
        <v>43800</v>
      </c>
      <c r="B397">
        <v>212.28299999999999</v>
      </c>
      <c r="C397">
        <v>336.78899999999999</v>
      </c>
    </row>
    <row r="398" spans="1:3" x14ac:dyDescent="0.15">
      <c r="A398" s="8">
        <v>43831</v>
      </c>
      <c r="B398">
        <v>212.43599999999901</v>
      </c>
      <c r="C398">
        <v>337.82499999999999</v>
      </c>
    </row>
    <row r="399" spans="1:3" x14ac:dyDescent="0.15">
      <c r="A399" s="8">
        <v>43862</v>
      </c>
      <c r="B399">
        <v>213.25</v>
      </c>
      <c r="C399">
        <v>338.61599999999999</v>
      </c>
    </row>
    <row r="400" spans="1:3" x14ac:dyDescent="0.15">
      <c r="A400" s="8">
        <v>43891</v>
      </c>
      <c r="B400">
        <v>215.21899999999999</v>
      </c>
      <c r="C400">
        <v>339.51900000000001</v>
      </c>
    </row>
    <row r="401" spans="1:3" x14ac:dyDescent="0.15">
      <c r="A401" s="8">
        <v>43922</v>
      </c>
      <c r="B401">
        <v>217.26300000000001</v>
      </c>
      <c r="C401">
        <v>340.13499999999999</v>
      </c>
    </row>
    <row r="402" spans="1:3" x14ac:dyDescent="0.15">
      <c r="A402" s="8">
        <v>43952</v>
      </c>
      <c r="B402">
        <v>218.512</v>
      </c>
      <c r="C402">
        <v>340.81099999999998</v>
      </c>
    </row>
    <row r="403" spans="1:3" x14ac:dyDescent="0.15">
      <c r="A403" s="8">
        <v>43983</v>
      </c>
      <c r="B403">
        <v>219.84200000000001</v>
      </c>
      <c r="C403">
        <v>341.29399999999998</v>
      </c>
    </row>
    <row r="404" spans="1:3" x14ac:dyDescent="0.15">
      <c r="A404" s="8">
        <v>44013</v>
      </c>
      <c r="B404">
        <v>221.61099999999999</v>
      </c>
      <c r="C404">
        <v>341.95</v>
      </c>
    </row>
    <row r="405" spans="1:3" x14ac:dyDescent="0.15">
      <c r="A405" s="8">
        <v>44044</v>
      </c>
      <c r="B405">
        <v>224.09599999999901</v>
      </c>
      <c r="C405">
        <v>342.44400000000002</v>
      </c>
    </row>
    <row r="406" spans="1:3" x14ac:dyDescent="0.15">
      <c r="A406" s="8">
        <v>44075</v>
      </c>
      <c r="B406">
        <v>226.858</v>
      </c>
      <c r="C406">
        <v>342.91</v>
      </c>
    </row>
    <row r="407" spans="1:3" x14ac:dyDescent="0.15">
      <c r="A407" s="8">
        <v>44105</v>
      </c>
      <c r="B407">
        <v>229.875</v>
      </c>
      <c r="C407">
        <v>343.61500000000001</v>
      </c>
    </row>
    <row r="408" spans="1:3" x14ac:dyDescent="0.15">
      <c r="A408" s="8">
        <v>44136</v>
      </c>
      <c r="B408">
        <v>232.38499999999999</v>
      </c>
      <c r="C408">
        <v>344.03899999999999</v>
      </c>
    </row>
    <row r="409" spans="1:3" x14ac:dyDescent="0.15">
      <c r="A409" s="8">
        <v>44166</v>
      </c>
      <c r="B409">
        <v>234.43799999999999</v>
      </c>
      <c r="C409">
        <v>344.45499999999998</v>
      </c>
    </row>
    <row r="410" spans="1:3" x14ac:dyDescent="0.15">
      <c r="A410" s="8">
        <v>44197</v>
      </c>
      <c r="B410">
        <v>236.51499999999999</v>
      </c>
      <c r="C410">
        <v>344.75799999999998</v>
      </c>
    </row>
    <row r="411" spans="1:3" x14ac:dyDescent="0.15">
      <c r="A411" s="8">
        <v>44228</v>
      </c>
      <c r="B411">
        <v>239.28599999999901</v>
      </c>
      <c r="C411">
        <v>345.24200000000002</v>
      </c>
    </row>
    <row r="412" spans="1:3" x14ac:dyDescent="0.15">
      <c r="A412" s="8">
        <v>44256</v>
      </c>
      <c r="B412">
        <v>244.27500000000001</v>
      </c>
      <c r="C412">
        <v>345.71699999999998</v>
      </c>
    </row>
    <row r="413" spans="1:3" x14ac:dyDescent="0.15">
      <c r="A413" s="8">
        <v>44287</v>
      </c>
      <c r="B413">
        <v>249.86500000000001</v>
      </c>
      <c r="C413">
        <v>346.267</v>
      </c>
    </row>
    <row r="414" spans="1:3" x14ac:dyDescent="0.15">
      <c r="A414" s="8">
        <v>44317</v>
      </c>
      <c r="B414">
        <v>255.48699999999999</v>
      </c>
      <c r="C414">
        <v>347.01600000000002</v>
      </c>
    </row>
    <row r="415" spans="1:3" x14ac:dyDescent="0.15">
      <c r="A415" s="8">
        <v>44348</v>
      </c>
      <c r="B415">
        <v>261.23500000000001</v>
      </c>
      <c r="C415">
        <v>347.83300000000003</v>
      </c>
    </row>
    <row r="416" spans="1:3" x14ac:dyDescent="0.15">
      <c r="A416" s="8">
        <v>44378</v>
      </c>
      <c r="B416">
        <v>265.59199999999998</v>
      </c>
      <c r="C416">
        <v>348.46899999999999</v>
      </c>
    </row>
    <row r="417" spans="1:3" x14ac:dyDescent="0.15">
      <c r="A417" s="8">
        <v>44409</v>
      </c>
      <c r="B417">
        <v>268.887</v>
      </c>
      <c r="C417">
        <v>349.71</v>
      </c>
    </row>
    <row r="418" spans="1:3" x14ac:dyDescent="0.15">
      <c r="A418" s="8">
        <v>44440</v>
      </c>
      <c r="B418">
        <v>271.572</v>
      </c>
      <c r="C418">
        <v>351.255</v>
      </c>
    </row>
    <row r="419" spans="1:3" x14ac:dyDescent="0.15">
      <c r="A419" s="8">
        <v>44470</v>
      </c>
      <c r="B419">
        <v>273.82400000000001</v>
      </c>
      <c r="C419">
        <v>352.892</v>
      </c>
    </row>
    <row r="420" spans="1:3" x14ac:dyDescent="0.15">
      <c r="A420" s="8">
        <v>44501</v>
      </c>
      <c r="B420">
        <v>276.24599999999998</v>
      </c>
      <c r="C420">
        <v>354.52600000000001</v>
      </c>
    </row>
    <row r="421" spans="1:3" x14ac:dyDescent="0.15">
      <c r="A421" s="8">
        <v>44531</v>
      </c>
      <c r="B421">
        <v>278.695999999999</v>
      </c>
      <c r="C421">
        <v>355.93099999999998</v>
      </c>
    </row>
    <row r="422" spans="1:3" x14ac:dyDescent="0.15">
      <c r="A422" s="8">
        <v>44562</v>
      </c>
      <c r="B422">
        <v>281.851</v>
      </c>
      <c r="C422">
        <v>357.73700000000002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A92190D758C14CABA06EB5DDDCFAB6" ma:contentTypeVersion="9" ma:contentTypeDescription="Create a new document." ma:contentTypeScope="" ma:versionID="6d4d4151efdceb84e9b5f2f7e6aee3da">
  <xsd:schema xmlns:xsd="http://www.w3.org/2001/XMLSchema" xmlns:xs="http://www.w3.org/2001/XMLSchema" xmlns:p="http://schemas.microsoft.com/office/2006/metadata/properties" xmlns:ns2="9bdcab5d-de70-4d4a-a9b3-2de08f1afc7f" targetNamespace="http://schemas.microsoft.com/office/2006/metadata/properties" ma:root="true" ma:fieldsID="23ee0c930fb979ef27d10e53ad7fa985" ns2:_="">
    <xsd:import namespace="9bdcab5d-de70-4d4a-a9b3-2de08f1afc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cab5d-de70-4d4a-a9b3-2de08f1afc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1FB5EB-EFE3-481E-8ABF-D5CC853103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2045DD-D7EC-42A1-AB1C-7B83E56C54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1B4A3D3-7D1D-4E66-8021-5662A79A0B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dcab5d-de70-4d4a-a9b3-2de08f1afc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FRED Graph</vt:lpstr>
      <vt:lpstr>up-to-date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Walter Ullon</cp:lastModifiedBy>
  <dcterms:created xsi:type="dcterms:W3CDTF">2019-10-28T18:08:15Z</dcterms:created>
  <dcterms:modified xsi:type="dcterms:W3CDTF">2022-03-30T15:09:06Z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0x01010024A92190D758C14CABA06EB5DDDCFAB6</vt:lpwstr>
  </property>
</Properties>
</file>