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wileych8\"/>
    </mc:Choice>
  </mc:AlternateContent>
  <xr:revisionPtr revIDLastSave="0" documentId="13_ncr:1_{98136C34-7778-4B36-B42B-B48A4DA71AC1}" xr6:coauthVersionLast="43" xr6:coauthVersionMax="43" xr10:uidLastSave="{00000000-0000-0000-0000-000000000000}"/>
  <bookViews>
    <workbookView xWindow="-104" yWindow="-104" windowWidth="22326" windowHeight="12050" xr2:uid="{E8E894BB-F5D1-403A-92F1-E7BDEF278E29}"/>
  </bookViews>
  <sheets>
    <sheet name="Sheet1" sheetId="1" r:id="rId1"/>
    <sheet name="Sheet2" sheetId="2" r:id="rId2"/>
  </sheets>
  <definedNames>
    <definedName name="intercept">Sheet1!$F$2</definedName>
    <definedName name="slope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1" l="1"/>
  <c r="H20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4" i="1"/>
  <c r="F2" i="1"/>
  <c r="F1" i="1"/>
  <c r="I3" i="1"/>
  <c r="G1" i="1"/>
  <c r="G2" i="1"/>
  <c r="H21" i="1"/>
</calcChain>
</file>

<file path=xl/sharedStrings.xml><?xml version="1.0" encoding="utf-8"?>
<sst xmlns="http://schemas.openxmlformats.org/spreadsheetml/2006/main" count="7" uniqueCount="7">
  <si>
    <t>Price</t>
  </si>
  <si>
    <t>Demand</t>
  </si>
  <si>
    <t>Std  Error of  Regression</t>
  </si>
  <si>
    <t>slope</t>
  </si>
  <si>
    <t>intercept</t>
  </si>
  <si>
    <t>Predicted Demand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</si>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</sst>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wrapText="1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85767716535433"/>
                  <c:y val="-0.39470144356955378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Sheet1!$E$4:$E$19</c:f>
              <c:numCache>
                <c:formatCode>"$"#,##0.00</c:formatCode>
                <c:ptCount val="16"/>
                <c:pt idx="0">
                  <c:v>2</c:v>
                </c:pt>
                <c:pt idx="1">
                  <c:v>2.2000000000000002</c:v>
                </c:pt>
                <c:pt idx="2">
                  <c:v>2.4</c:v>
                </c:pt>
                <c:pt idx="3">
                  <c:v>2.6</c:v>
                </c:pt>
                <c:pt idx="4">
                  <c:v>2.8</c:v>
                </c:pt>
                <c:pt idx="5">
                  <c:v>3</c:v>
                </c:pt>
                <c:pt idx="6">
                  <c:v>3.2</c:v>
                </c:pt>
                <c:pt idx="7">
                  <c:v>3.4</c:v>
                </c:pt>
                <c:pt idx="8">
                  <c:v>3.6</c:v>
                </c:pt>
                <c:pt idx="9">
                  <c:v>3.8</c:v>
                </c:pt>
                <c:pt idx="10">
                  <c:v>4</c:v>
                </c:pt>
                <c:pt idx="11">
                  <c:v>4.2</c:v>
                </c:pt>
                <c:pt idx="12">
                  <c:v>4.4000000000000004</c:v>
                </c:pt>
                <c:pt idx="13">
                  <c:v>4.5999999999999996</c:v>
                </c:pt>
                <c:pt idx="14">
                  <c:v>4.8</c:v>
                </c:pt>
                <c:pt idx="15">
                  <c:v>5</c:v>
                </c:pt>
              </c:numCache>
            </c:numRef>
          </c:xVal>
          <c:yVal>
            <c:numRef>
              <c:f>Sheet1!$F$4:$F$19</c:f>
              <c:numCache>
                <c:formatCode>#,##0</c:formatCode>
                <c:ptCount val="16"/>
                <c:pt idx="0">
                  <c:v>16</c:v>
                </c:pt>
                <c:pt idx="1">
                  <c:v>17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14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12</c:v>
                </c:pt>
                <c:pt idx="10">
                  <c:v>13</c:v>
                </c:pt>
                <c:pt idx="11">
                  <c:v>11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2E-49AC-8419-A28EEE4C5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82032"/>
        <c:axId val="609482688"/>
      </c:scatterChart>
      <c:valAx>
        <c:axId val="609482032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82688"/>
        <c:crosses val="autoZero"/>
        <c:crossBetween val="midCat"/>
      </c:valAx>
      <c:valAx>
        <c:axId val="60948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8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7836</xdr:colOff>
      <xdr:row>4</xdr:row>
      <xdr:rowOff>2610</xdr:rowOff>
    </xdr:from>
    <xdr:to>
      <xdr:col>13</xdr:col>
      <xdr:colOff>598277</xdr:colOff>
      <xdr:row>19</xdr:row>
      <xdr:rowOff>2610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0847D-E121-40FB-9C3F-1C7953716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7517-6443-42AE-8BFA-0F2E0AB1D115}">
  <sheetPr>
    <pageSetUpPr fitToPage="1"/>
  </sheetPr>
  <dimension ref="E1:I21"/>
  <sheetViews>
    <sheetView tabSelected="1" topLeftCell="E1" zoomScale="140" zoomScaleNormal="140" workbookViewId="0">
      <selection activeCell="I1" sqref="I1"/>
    </sheetView>
  </sheetViews>
  <sheetFormatPr defaultRowHeight="14.4" x14ac:dyDescent="0.3"/>
  <cols>
    <col min="1" max="6" width="8.796875" style="1"/>
    <col min="7" max="7" width="21.8984375" style="1" customWidth="1"/>
    <col min="8" max="8" width="12" style="1" customWidth="1"/>
    <col min="9" max="9" width="22" style="1" customWidth="1"/>
    <col min="10" max="16384" width="8.796875" style="1"/>
  </cols>
  <sheetData>
    <row r="1" spans="5:9" ht="28.8" x14ac:dyDescent="0.3">
      <c r="E1" s="1" t="s">
        <v>3</v>
      </c>
      <c r="F1" s="4">
        <f>SLOPE(F4:F19,E4:E19)</f>
        <v>-2.1176470588235299</v>
      </c>
      <c r="G1" s="1" t="str">
        <f ca="1">_xlfn.FORMULATEXT(F1)</f>
        <v>=SLOPE(F4:F19,E4:E19)</v>
      </c>
      <c r="H1" s="5" t="s">
        <v>2</v>
      </c>
      <c r="I1" s="1">
        <f>STEYX(F4:F19,E4:E19)</f>
        <v>0.79110071175195706</v>
      </c>
    </row>
    <row r="2" spans="5:9" x14ac:dyDescent="0.3">
      <c r="E2" s="1" t="s">
        <v>4</v>
      </c>
      <c r="F2" s="4">
        <f>INTERCEPT(F4:F19,E4:E19)</f>
        <v>20.536764705882355</v>
      </c>
      <c r="G2" s="1" t="str">
        <f t="shared" ref="G2" ca="1" si="0">_xlfn.FORMULATEXT(F2)</f>
        <v>=INTERCEPT(F4:F19,E4:E19)</v>
      </c>
    </row>
    <row r="3" spans="5:9" x14ac:dyDescent="0.3">
      <c r="E3" s="1" t="s">
        <v>0</v>
      </c>
      <c r="F3" s="1" t="s">
        <v>1</v>
      </c>
      <c r="G3" s="1" t="s">
        <v>5</v>
      </c>
      <c r="H3" s="1" t="s">
        <v>6</v>
      </c>
      <c r="I3" s="1" t="str">
        <f ca="1">_xlfn.FORMULATEXT(I1)</f>
        <v>=STEYX(F4:F19,E4:E19)</v>
      </c>
    </row>
    <row r="4" spans="5:9" x14ac:dyDescent="0.3">
      <c r="E4" s="2">
        <v>2</v>
      </c>
      <c r="F4" s="3">
        <v>16</v>
      </c>
      <c r="G4" s="6">
        <f t="shared" ref="G4:G19" si="1">slope*E4+intercept</f>
        <v>16.301470588235297</v>
      </c>
      <c r="H4" s="6">
        <f>F4-G4</f>
        <v>-0.30147058823529704</v>
      </c>
    </row>
    <row r="5" spans="5:9" x14ac:dyDescent="0.3">
      <c r="E5" s="2">
        <v>2.2000000000000002</v>
      </c>
      <c r="F5" s="3">
        <v>17</v>
      </c>
      <c r="G5" s="6">
        <f t="shared" si="1"/>
        <v>15.877941176470589</v>
      </c>
      <c r="H5" s="6">
        <f t="shared" ref="H5:H19" si="2">F5-G5</f>
        <v>1.1220588235294109</v>
      </c>
    </row>
    <row r="6" spans="5:9" x14ac:dyDescent="0.3">
      <c r="E6" s="2">
        <v>2.4</v>
      </c>
      <c r="F6" s="3">
        <v>15</v>
      </c>
      <c r="G6" s="6">
        <f t="shared" si="1"/>
        <v>15.454411764705885</v>
      </c>
      <c r="H6" s="6">
        <f t="shared" si="2"/>
        <v>-0.45441176470588474</v>
      </c>
    </row>
    <row r="7" spans="5:9" x14ac:dyDescent="0.3">
      <c r="E7" s="2">
        <v>2.6</v>
      </c>
      <c r="F7" s="3">
        <v>15</v>
      </c>
      <c r="G7" s="6">
        <f t="shared" si="1"/>
        <v>15.030882352941177</v>
      </c>
      <c r="H7" s="6">
        <f t="shared" si="2"/>
        <v>-3.0882352941176805E-2</v>
      </c>
    </row>
    <row r="8" spans="5:9" x14ac:dyDescent="0.3">
      <c r="E8" s="2">
        <v>2.8</v>
      </c>
      <c r="F8" s="3">
        <v>15</v>
      </c>
      <c r="G8" s="6">
        <f t="shared" si="1"/>
        <v>14.607352941176472</v>
      </c>
      <c r="H8" s="6">
        <f t="shared" si="2"/>
        <v>0.39264705882352757</v>
      </c>
    </row>
    <row r="9" spans="5:9" x14ac:dyDescent="0.3">
      <c r="E9" s="2">
        <v>3</v>
      </c>
      <c r="F9" s="3">
        <v>14</v>
      </c>
      <c r="G9" s="6">
        <f t="shared" si="1"/>
        <v>14.183823529411764</v>
      </c>
      <c r="H9" s="6">
        <f t="shared" si="2"/>
        <v>-0.1838235294117645</v>
      </c>
    </row>
    <row r="10" spans="5:9" x14ac:dyDescent="0.3">
      <c r="E10" s="2">
        <v>3.2</v>
      </c>
      <c r="F10" s="3">
        <v>13</v>
      </c>
      <c r="G10" s="6">
        <f t="shared" si="1"/>
        <v>13.76029411764706</v>
      </c>
      <c r="H10" s="6">
        <f t="shared" si="2"/>
        <v>-0.76029411764706012</v>
      </c>
    </row>
    <row r="11" spans="5:9" x14ac:dyDescent="0.3">
      <c r="E11" s="2">
        <v>3.4</v>
      </c>
      <c r="F11" s="3">
        <v>13</v>
      </c>
      <c r="G11" s="6">
        <f t="shared" si="1"/>
        <v>13.336764705882354</v>
      </c>
      <c r="H11" s="6">
        <f t="shared" si="2"/>
        <v>-0.33676470588235397</v>
      </c>
    </row>
    <row r="12" spans="5:9" x14ac:dyDescent="0.3">
      <c r="E12" s="2">
        <v>3.6</v>
      </c>
      <c r="F12" s="3">
        <v>14</v>
      </c>
      <c r="G12" s="6">
        <f t="shared" si="1"/>
        <v>12.913235294117648</v>
      </c>
      <c r="H12" s="6">
        <f t="shared" si="2"/>
        <v>1.0867647058823522</v>
      </c>
    </row>
    <row r="13" spans="5:9" x14ac:dyDescent="0.3">
      <c r="E13" s="2">
        <v>3.8</v>
      </c>
      <c r="F13" s="3">
        <v>12</v>
      </c>
      <c r="G13" s="6">
        <f t="shared" si="1"/>
        <v>12.489705882352942</v>
      </c>
      <c r="H13" s="6">
        <f t="shared" si="2"/>
        <v>-0.48970588235294166</v>
      </c>
    </row>
    <row r="14" spans="5:9" x14ac:dyDescent="0.3">
      <c r="E14" s="2">
        <v>4</v>
      </c>
      <c r="F14" s="3">
        <v>13</v>
      </c>
      <c r="G14" s="6">
        <f t="shared" si="1"/>
        <v>12.066176470588236</v>
      </c>
      <c r="H14" s="6">
        <f t="shared" si="2"/>
        <v>0.9338235294117645</v>
      </c>
    </row>
    <row r="15" spans="5:9" x14ac:dyDescent="0.3">
      <c r="E15" s="2">
        <v>4.2</v>
      </c>
      <c r="F15" s="3">
        <v>11</v>
      </c>
      <c r="G15" s="6">
        <f t="shared" si="1"/>
        <v>11.642647058823529</v>
      </c>
      <c r="H15" s="6">
        <f t="shared" si="2"/>
        <v>-0.64264705882352935</v>
      </c>
    </row>
    <row r="16" spans="5:9" x14ac:dyDescent="0.3">
      <c r="E16" s="2">
        <v>4.4000000000000004</v>
      </c>
      <c r="F16" s="3">
        <v>10</v>
      </c>
      <c r="G16" s="6">
        <f t="shared" si="1"/>
        <v>11.219117647058823</v>
      </c>
      <c r="H16" s="6">
        <f t="shared" si="2"/>
        <v>-1.2191176470588232</v>
      </c>
    </row>
    <row r="17" spans="5:8" x14ac:dyDescent="0.3">
      <c r="E17" s="2">
        <v>4.5999999999999996</v>
      </c>
      <c r="F17" s="3">
        <v>10</v>
      </c>
      <c r="G17" s="6">
        <f t="shared" si="1"/>
        <v>10.795588235294119</v>
      </c>
      <c r="H17" s="6">
        <f t="shared" si="2"/>
        <v>-0.79558823529411882</v>
      </c>
    </row>
    <row r="18" spans="5:8" x14ac:dyDescent="0.3">
      <c r="E18" s="2">
        <v>4.8</v>
      </c>
      <c r="F18" s="3">
        <v>11</v>
      </c>
      <c r="G18" s="6">
        <f t="shared" si="1"/>
        <v>10.372058823529413</v>
      </c>
      <c r="H18" s="6">
        <f t="shared" si="2"/>
        <v>0.62794117647058734</v>
      </c>
    </row>
    <row r="19" spans="5:8" x14ac:dyDescent="0.3">
      <c r="E19" s="2">
        <v>5</v>
      </c>
      <c r="F19" s="3">
        <v>11</v>
      </c>
      <c r="G19" s="6">
        <f t="shared" si="1"/>
        <v>9.9485294117647065</v>
      </c>
      <c r="H19" s="6">
        <f t="shared" si="2"/>
        <v>1.0514705882352935</v>
      </c>
    </row>
    <row r="20" spans="5:8" x14ac:dyDescent="0.3">
      <c r="H20" s="6">
        <f>SUM(H4:H19)</f>
        <v>-1.4210854715202004E-14</v>
      </c>
    </row>
    <row r="21" spans="5:8" x14ac:dyDescent="0.3">
      <c r="H21" s="1" t="str">
        <f ca="1">_xlfn.FORMULATEXT(H20)</f>
        <v>=SUM(H4:H19)</v>
      </c>
    </row>
  </sheetData>
  <printOptions headings="1" gridLines="1"/>
  <pageMargins left="0.7" right="0.7" top="0.75" bottom="0.75" header="0.3" footer="0.3"/>
  <pageSetup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3834-8425-41EC-BD50-684335553E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92190D758C14CABA06EB5DDDCFAB6" ma:contentTypeVersion="9" ma:contentTypeDescription="Create a new document." ma:contentTypeScope="" ma:versionID="6d4d4151efdceb84e9b5f2f7e6aee3da">
  <xsd:schema xmlns:xsd="http://www.w3.org/2001/XMLSchema" xmlns:xs="http://www.w3.org/2001/XMLSchema" xmlns:p="http://schemas.microsoft.com/office/2006/metadata/properties" xmlns:ns2="9bdcab5d-de70-4d4a-a9b3-2de08f1afc7f" targetNamespace="http://schemas.microsoft.com/office/2006/metadata/properties" ma:root="true" ma:fieldsID="23ee0c930fb979ef27d10e53ad7fa985" ns2:_="">
    <xsd:import namespace="9bdcab5d-de70-4d4a-a9b3-2de08f1afc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cab5d-de70-4d4a-a9b3-2de08f1af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779E55-07DB-4858-9143-6F0BE883B00F}"/>
</file>

<file path=customXml/itemProps2.xml><?xml version="1.0" encoding="utf-8"?>
<ds:datastoreItem xmlns:ds="http://schemas.openxmlformats.org/officeDocument/2006/customXml" ds:itemID="{F3EB48A0-A653-4CFF-8366-84AD5B1561F7}"/>
</file>

<file path=customXml/itemProps3.xml><?xml version="1.0" encoding="utf-8"?>
<ds:datastoreItem xmlns:ds="http://schemas.openxmlformats.org/officeDocument/2006/customXml" ds:itemID="{7089B982-0483-43C9-B992-195F0DF585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intercept</vt:lpstr>
      <vt:lpstr>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2019-07-04T18:26:21Z</dcterms:created>
  <dcterms:modified xsi:type="dcterms:W3CDTF">2019-07-05T16:08:21Z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0x01010024A92190D758C14CABA06EB5DDDCFAB6</vt:lpwstr>
  </property>
</Properties>
</file>