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39B4498C-B050-4E1E-AFB6-13817B0CB199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全车数据表!$A$2:$CK$145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5" i="7" l="1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A2" i="7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C2" i="7"/>
  <c r="B2" i="7"/>
  <c r="D2" i="7"/>
  <c r="E2" i="7"/>
  <c r="F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<sst xmlns="http://schemas.openxmlformats.org/spreadsheetml/2006/main" count="2952" uniqueCount="1111">
  <si>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</si>
  <si>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</si>
  <si>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</si>
  <si>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</si>
  <si>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</si>
  <si>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</si>
  <si>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</si>
  <si>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</si>
  <si>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</si>
  <si>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</si>
  <si>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</si>
  <si>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</si>
  <si>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</si>
  <si>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</si>
  <si>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</si>
  <si>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</si>
  <si>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</si>
  <si>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</si>
  <si>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</si>
  <si>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</si>
  <si>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</si>
  <si>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</si>
  <si>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</si>
  <si>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</si>
  <si>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</si>
  <si>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</si>
  <si>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</si>
  <si>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</si>
  <si>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</si>
  <si>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</si>
  <si>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</si>
  <si>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</si>
  <si>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</si>
  <si>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</si>
  <si>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</si>
  <si>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</si>
  <si>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</si>
  <si>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</si>
  <si>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</si>
  <si>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</si>
  <si>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</si>
  <si>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</si>
  <si>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</si>
  <si>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</si>
  <si>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</si>
  <si>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</si>
  <si>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</si>
  <si>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</si>
  <si>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</si>
  <si>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</si>
  <si>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</si>
  <si>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</si>
  <si>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</si>
  <si>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</si>
  <si>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</si>
  <si>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</si>
  <si>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</si>
  <si>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</si>
  <si>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</si>
  <si>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</si>
  <si>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</si>
  <si>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</si>
  <si>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</si>
  <si>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</si>
  <si>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</si>
  <si>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</si>
  <si>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</si>
  <si>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</si>
  <si>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</si>
  <si>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</si>
  <si>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</si>
  <si>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</si>
  <si>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</si>
  <si>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</si>
  <si>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</si>
  <si>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</si>
  <si>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</si>
  <si>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</si>
  <si>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</si>
  <si>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</si>
  <si>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</si>
  <si>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</si>
  <si>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</si>
  <si>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</si>
  <si>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</si>
  <si>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</si>
  <si>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</si>
  <si>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</si>
  <si>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</si>
  <si>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</si>
  <si>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</si>
  <si>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</si>
  <si>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</si>
  <si>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</si>
  <si>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</si>
  <si>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</si>
  <si>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</si>
  <si>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</si>
  <si>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</si>
  <si>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</si>
  <si>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</si>
  <si>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</si>
  <si>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</si>
  <si>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</si>
  <si>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</si>
  <si>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</si>
  <si>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</si>
  <si>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</si>
  <si>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</si>
  <si>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</si>
  <si>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</si>
  <si>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</si>
  <si>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</si>
  <si>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</si>
  <si>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</si>
  <si>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</si>
  <si>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</si>
  <si>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</si>
  <si>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</si>
  <si>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</si>
  <si>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</si>
  <si>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</si>
  <si>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</si>
  <si>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</si>
  <si>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</si>
  <si>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</si>
  <si>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</si>
  <si>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</si>
  <si>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</si>
  <si>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</si>
  <si>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</si>
  <si>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</si>
  <si>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</si>
  <si>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</si>
  <si>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</si>
  <si>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</si>
  <si>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</si>
  <si>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</si>
  <si>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</si>
  <si>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</si>
  <si>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</si>
  <si>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</si>
  <si>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</si>
  <si>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</si>
  <si>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</si>
  <si>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</si>
  <si>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</si>
  <si>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</si>
  <si>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</si>
  <si>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</si>
  <si>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</si>
  <si>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</si>
  <si>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</si>
  <si>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</si>
  <si>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</si>
  <si>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</si>
  <si>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</si>
  <si>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</si>
  <si>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</si>
  <si>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</si>
  <si>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</si>
  <si>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</si>
  <si>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</si>
  <si>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</si>
  <si>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</si>
  <si>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</si>
  <si>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</si>
  <si>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</si>
  <si>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</si>
  <si>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</si>
  <si>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</si>
  <si>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</si>
  <si>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</si>
  <si>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</si>
  <si>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</si>
  <si>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</si>
  <si>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</si>
  <si>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</si>
  <si>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</si>
  <si>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</si>
  <si>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</si>
  <si>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</si>
  <si>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</si>
  <si>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</si>
  <si>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</si>
  <si>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</si>
  <si>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</si>
  <si>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</si>
  <si>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</si>
  <si>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</si>
  <si>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</si>
  <si>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</si>
  <si>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</si>
  <si>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</si>
  <si>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</si>
  <si>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</si>
  <si>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</si>
  <si>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</si>
  <si>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</si>
  <si>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</si>
  <si>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</si>
  <si>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</si>
  <si>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</si>
  <si>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</si>
  <si>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</si>
  <si>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</si>
  <si>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</si>
  <si>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</si>
  <si>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</si>
  <si>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</si>
  <si>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</si>
  <si>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</si>
  <si>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</si>
  <si>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</si>
  <si>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</si>
  <si>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</si>
  <si>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</si>
  <si>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</si>
  <si>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</si>
  <si>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</si>
  <si>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</si>
  <si>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</si>
  <si>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</si>
  <si>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</si>
  <si>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</si>
  <si>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</si>
  <si>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</si>
  <si>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</si>
  <si>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</si>
  <si>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</si>
  <si>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</si>
  <si>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</si>
  <si>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</si>
  <si>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</si>
  <si>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</si>
  <si>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</si>
  <si>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</si>
  <si>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</si>
  <si>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</si>
  <si>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</si>
  <si>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</si>
  <si>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</si>
  <si>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</si>
  <si>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</si>
  <si>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</si>
  <si>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</si>
  <si>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</si>
  <si>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</si>
  <si>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</si>
  <si>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</si>
  <si>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</si>
  <si>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</si>
  <si>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</si>
  <si>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</si>
  <si>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</si>
  <si>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</si>
  <si>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</si>
  <si>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</si>
  <si>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</si>
  <si>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</si>
  <si>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</si>
  <si>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</si>
  <si>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</si>
  <si>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</si>
  <si>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</si>
  <si>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</si>
  <si>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</si>
  <si>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</si>
  <si>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</si>
  <si>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</si>
  <si>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</si>
  <si>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</si>
  <si>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</si>
  <si>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</si>
  <si>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</si>
  <si>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</si>
  <si>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</si>
  <si>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</si>
  <si>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</si>
  <si>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</si>
  <si>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</si>
  <si>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</si>
  <si>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</si>
  <si>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</si>
  <si>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</si>
  <si>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</si>
  <si>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</si>
  <si>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</si>
  <si>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</si>
  <si>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</si>
  <si>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</si>
  <si>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</si>
  <si>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</si>
  <si>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</si>
  <si>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</si>
  <si>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</si>
  <si>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</si>
  <si>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</si>
  <si>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</si>
  <si>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</si>
  <si>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</si>
  <si>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</si>
  <si>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</si>
  <si>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</si>
  <si>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</si>
  <si>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</si>
  <si>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</si>
  <si>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</si>
  <si>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</si>
  <si>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</si>
  <si>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</si>
  <si>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</si>
  <si>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</si>
  <si>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</si>
  <si>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</si>
  <si>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</si>
  <si>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</si>
  <si>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</si>
  <si>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</si>
  <si>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</si>
  <si>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</si>
  <si>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</si>
  <si>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</si>
  <si>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</si>
  <si>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</si>
  <si>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</si>
  <si>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</si>
  <si>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</si>
  <si>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</si>
  <si>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</si>
  <si>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</si>
  <si>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</si>
  <si>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</si>
  <si>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</si>
  <si>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</si>
  <si>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</si>
  <si>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</si>
  <si>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</si>
  <si>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</si>
  <si>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</si>
  <si>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</si>
  <si>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</si>
  <si>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</si>
  <si>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</si>
  <si>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</si>
  <si>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</si>
  <si>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</si>
  <si>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</si>
  <si>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</si>
  <si>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</si>
  <si>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</si>
  <si>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</si>
  <si>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</si>
  <si>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</si>
  <si>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</si>
  <si>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</si>
  <si>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</si>
  <si>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</si>
  <si>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</si>
  <si>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</si>
  <si>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</si>
  <si>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</si>
  <si>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</si>
  <si>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</si>
  <si>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</si>
  <si>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</si>
  <si>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</si>
  <si>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</si>
  <si>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</si>
  <si>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</si>
  <si>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</si>
  <si>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</si>
  <si>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</si>
  <si>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</si>
  <si>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</si>
  <si>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</si>
  <si>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</si>
  <si>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</si>
  <si>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</si>
  <si>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</si>
  <si>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</si>
  <si>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</si>
  <si>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</si>
  <si>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</si>
  <si>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</si>
  <si>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</si>
  <si>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</si>
  <si>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</si>
  <si>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</si>
  <si>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</si>
  <si>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</si>
  <si>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</si>
  <si>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</si>
  <si>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</si>
  <si>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</si>
  <si>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</si>
  <si>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</si>
  <si>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</si>
  <si>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</si>
  <si>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</si>
  <si>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</si>
  <si>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</si>
  <si>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</si>
  <si>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</si>
  <si>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</si>
  <si>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</si>
  <si>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</si>
  <si>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</si>
  <si>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</si>
  <si>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</si>
  <si>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</si>
  <si>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</si>
  <si>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</si>
  <si>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</si>
  <si>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</si>
  <si>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</si>
  <si>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</si>
  <si>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</si>
  <si>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</si>
  <si>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</si>
  <si>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</si>
  <si>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</si>
  <si>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</si>
  <si>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</si>
  <si>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</si>
  <si>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</si>
  <si>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</si>
  <si>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</si>
  <si>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</si>
  <si>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</si>
  <si>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</si>
  <si>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</si>
  <si>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</si>
  <si>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</si>
  <si>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</si>
  <si>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</si>
  <si>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</si>
  <si>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</si>
  <si>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</si>
  <si>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</si>
  <si>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</si>
  <si>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</si>
  <si>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</si>
  <si>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</si>
  <si>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</si>
  <si>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</si>
  <si>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</si>
  <si>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</si>
  <si>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</si>
  <si>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</si>
  <si>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</si>
  <si>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</si>
  <si>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</si>
  <si>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</si>
  <si>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</si>
  <si>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</si>
  <si>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</si>
  <si>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</si>
  <si>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</si>
  <si>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</si>
  <si>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</si>
  <si>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</si>
  <si>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</si>
  <si>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</si>
  <si>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</si>
  <si>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</si>
  <si>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</si>
  <si>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</si>
  <si>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</si>
  <si>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</si>
  <si>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</si>
  <si>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</si>
  <si>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</si>
  <si>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</si>
  <si>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</si>
  <si>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</si>
  <si>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</si>
  <si>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</si>
  <si>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</si>
  <si>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</si>
  <si>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</si>
  <si>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</si>
  <si>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</si>
  <si>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</si>
  <si>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</si>
  <si>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</si>
  <si>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</si>
  <si>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</si>
  <si>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</si>
  <si>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</si>
  <si>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</si>
  <si>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</si>
  <si>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</si>
  <si>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</si>
  <si>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</si>
  <si>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</si>
  <si>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</si>
  <si>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</si>
  <si>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</si>
  <si>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</si>
  <si>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</si>
  <si>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</si>
  <si>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</si>
  <si>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</si>
  <si>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</si>
  <si>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</si>
  <si>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</si>
  <si>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</si>
  <si>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</si>
  <si>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</si>
  <si>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</si>
  <si>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</si>
  <si>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</si>
  <si>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</si>
  <si>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</si>
  <si>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</si>
  <si>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</si>
  <si>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</si>
  <si>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</si>
  <si>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</si>
  <si>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</si>
  <si>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</si>
  <si>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</si>
  <si>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</si>
  <si>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</si>
  <si>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</si>
  <si>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</si>
  <si>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</si>
  <si>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</si>
  <si>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</si>
  <si>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</si>
  <si>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</si>
  <si>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</si>
  <si>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</si>
  <si>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</si>
  <si>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</si>
  <si>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</si>
  <si>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</si>
  <si>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</si>
  <si>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</si>
  <si>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</si>
  <si>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</si>
  <si>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</si>
  <si>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</si>
  <si>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</si>
  <si>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</si>
  <si>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</si>
  <si>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</si>
  <si>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</si>
  <si>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</si>
  <si>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</si>
  <si>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</si>
  <si>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</si>
  <si>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</si>
  <si>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</si>
  <si>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</si>
  <si>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</si>
  <si>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</si>
  <si>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</si>
  <si>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</si>
  <si>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</si>
  <si>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</si>
  <si>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</si>
  <si>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</si>
  <si>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</si>
  <si>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</si>
  <si>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</si>
  <si>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</si>
  <si>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</si>
  <si>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</si>
  <si>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</si>
  <si>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</si>
  <si>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</si>
  <si>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</si>
  <si>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</si>
  <si>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</si>
  <si>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</si>
  <si>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</si>
  <si>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</si>
  <si>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</si>
  <si>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</si>
  <si>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</si>
  <si>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</si>
  <si>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</si>
  <si>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</si>
  <si>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</si>
  <si>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</si>
  <si>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</si>
  <si>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</si>
  <si>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</si>
  <si>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</si>
  <si>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</si>
  <si>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</si>
  <si>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</si>
  <si>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</si>
  <si>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</si>
  <si>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</si>
  <si>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</si>
  <si>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</si>
  <si>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</si>
  <si>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</si>
  <si>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</si>
  <si>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</si>
  <si>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</si>
  <si>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</si>
  <si>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</si>
  <si>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</si>
  <si>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</si>
  <si>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</si>
  <si>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</si>
  <si>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</si>
  <si>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</si>
  <si>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</si>
  <si>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</si>
  <si>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</si>
  <si>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</si>
  <si>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</si>
  <si>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</si>
  <si>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</si>
  <si>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</si>
  <si>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</si>
  <si>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</si>
  <si>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</si>
  <si>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</si>
  <si>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</si>
  <si>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</si>
  <si>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</si>
  <si>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</si>
  <si>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</si>
  <si>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</si>
  <si>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</si>
  <si>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</si>
  <si>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</si>
  <si>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</si>
  <si>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</si>
  <si>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</si>
  <si>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</si>
  <si>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</si>
  <si>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</si>
  <si>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</si>
  <si>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</si>
  <si>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</si>
  <si>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</si>
  <si>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</si>
  <si>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</si>
  <si>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</si>
  <si>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</si>
  <si>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</si>
  <si>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</si>
  <si>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</si>
  <si>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</si>
  <si>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</si>
  <si>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</si>
  <si>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</si>
  <si>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</si>
  <si>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</si>
  <si>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</si>
  <si>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</si>
  <si>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</si>
  <si>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</si>
  <si>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</si>
  <si>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</si>
  <si>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</si>
  <si>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</si>
  <si>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</si>
  <si>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</si>
  <si>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</si>
  <si>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</si>
  <si>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</si>
  <si>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</si>
  <si>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</si>
  <si>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</si>
  <si>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</si>
  <si>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</si>
  <si>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</si>
  <si>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</si>
  <si>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碎花贴纸</t>
  </si>
  <si>
    <t>老虎贴纸</t>
  </si>
  <si>
    <t>2021牛年春节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</si>
  <si>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</si>
  <si>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</si>
  <si>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</si>
  <si>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</si>
  <si>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</si>
  <si>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</si>
  <si>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</si>
  <si>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</si>
  <si>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</si>
  <si>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</si>
  <si>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</si>
  <si>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</si>
  <si>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</si>
  <si>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</si>
  <si>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</si>
  <si>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</si>
  <si>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</si>
  <si>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</si>
  <si>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</si>
  <si>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</si>
  <si>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</si>
  <si>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</si>
  <si>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</si>
  <si>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</si>
  <si>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</si>
  <si>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</si>
  <si>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</si>
  <si>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</si>
  <si>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</si>
  <si>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</si>
  <si>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</si>
  <si>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</si>
  <si>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</si>
  <si>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</si>
  <si>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</si>
  <si>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</si>
  <si>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</si>
  <si>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</si>
  <si>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</si>
  <si>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</si>
  <si>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</si>
  <si>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</si>
  <si>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</si>
  <si>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</si>
  <si>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</si>
  <si>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</si>
  <si>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</si>
  <si>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</si>
  <si>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</si>
  <si>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</si>
  <si>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</si>
  <si>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</si>
  <si>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</si>
  <si>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</si>
  <si>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</si>
  <si>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</si>
  <si>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</si>
  <si>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</si>
  <si>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</si>
  <si>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</si>
  <si>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</si>
  <si>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</si>
  <si>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</si>
  <si>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</si>
  <si>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</si>
  <si>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</si>
  <si>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</si>
  <si>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</si>
  <si>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</si>
  <si>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</si>
  <si>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</si>
  <si>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</si>
  <si>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</si>
  <si>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</si>
  <si>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</si>
  <si>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</si>
  <si>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</si>
  <si>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</si>
  <si>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</si>
  <si>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</si>
  <si>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</si>
  <si>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</si>
  <si>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</si>
  <si>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</si>
  <si>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</si>
  <si>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</si>
  <si>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</si>
  <si>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</si>
  <si>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</si>
  <si>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</si>
  <si>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</si>
  <si>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</si>
  <si>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</si>
  <si>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</si>
  <si>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</si>
  <si>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</si>
  <si>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</si>
  <si>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</si>
  <si>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</si>
  <si>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</si>
  <si>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</si>
  <si>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</si>
  <si>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</si>
  <si>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</si>
  <si>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</si>
  <si>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</si>
  <si>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</si>
  <si>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</si>
  <si>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</si>
  <si>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</si>
  <si>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</si>
  <si>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</si>
  <si>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</si>
  <si>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</si>
  <si>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</si>
  <si>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</si>
  <si>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</si>
  <si>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</si>
  <si>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</si>
  <si>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</si>
  <si>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</si>
  <si>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</si>
  <si>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</si>
  <si>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</si>
  <si>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</si>
  <si>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</si>
  <si>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</si>
  <si>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</si>
  <si>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</si>
  <si>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</si>
  <si>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</si>
  <si>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</si>
  <si>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</si>
  <si>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</si>
  <si>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</si>
  <si>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</si>
  <si>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</si>
  <si>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</si>
  <si>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</si>
  <si>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</si>
  <si>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</si>
  <si>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</si>
  <si>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</si>
  <si>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</si>
  <si>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</si>
  <si>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</si>
  <si>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</si>
  <si>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</si>
  <si>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</si>
  <si>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</si>
  <si>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</si>
  <si>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</si>
  <si>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</si>
  <si>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</si>
  <si>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</si>
  <si>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</si>
  <si>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</si>
  <si>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</si>
  <si>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</si>
  <si>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</si>
  <si>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</si>
  <si>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</si>
  <si>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</si>
  <si>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</si>
  <si>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</si>
  <si>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</si>
  <si>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</si>
  <si>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</si>
  <si>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</si>
  <si>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</si>
  <si>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</si>
  <si>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</si>
  <si>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</si>
  <si>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</si>
  <si>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</si>
  <si>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</si>
  <si>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</si>
  <si>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</si>
  <si>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</si>
  <si>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</si>
  <si>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</si>
  <si>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</si>
  <si>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</si>
  <si>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</si>
  <si>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</si>
  <si>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</si>
  <si>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</si>
  <si>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</si>
  <si>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</si>
  <si>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</si>
  <si>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</si>
  <si>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</si>
  <si>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</si>
  <si>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</si>
  <si>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</si>
  <si>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</si>
  <si>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</si>
  <si>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</si>
  <si>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</si>
  <si>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</si>
  <si>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</si>
  <si>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</si>
  <si>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</si>
  <si>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</si>
  <si>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</si>
  <si>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</si>
  <si>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</si>
  <si>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</si>
  <si>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</si>
  <si>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</si>
  <si>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</si>
  <si>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</si>
  <si>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</si>
  <si>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</si>
  <si>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</si>
  <si>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</si>
  <si>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</si>
  <si>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</si>
  <si>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</si>
  <si>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</si>
  <si>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</si>
  <si>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</si>
  <si>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</si>
  <si>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</si>
  <si>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</si>
  <si>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</si>
  <si>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</si>
  <si>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</si>
  <si>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</si>
  <si>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</si>
  <si>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</si>
  <si>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</si>
  <si>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</si>
  <si>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</si>
  <si>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</si>
  <si>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</si>
  <si>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</si>
  <si>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</si>
  <si>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</si>
  <si>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</si>
  <si>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</si>
  <si>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</si>
  <si>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</si>
  <si>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</si>
  <si>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有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</si>
  <si>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</si>
  <si>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</si>
  <si>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</si>
  <si>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</si>
  <si>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</si>
  <si>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</si>
  <si>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</si>
  <si>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</si>
  <si>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</si>
  <si>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</si>
  <si>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</si>
  <si>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</si>
  <si>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</si>
  <si>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</si>
  <si>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</si>
  <si>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</si>
  <si>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</si>
  <si>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</si>
  <si>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</si>
  <si>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</si>
  <si>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</si>
  <si>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</si>
  <si>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</si>
  <si>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</si>
  <si>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</si>
  <si>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</si>
  <si>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SCG 007S🔑</t>
  </si>
  <si>
    <t>007s</t>
  </si>
  <si>
    <t>007S</t>
  </si>
  <si>
    <t>能源贴纸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</si>
  <si>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</si>
  <si>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</si>
  <si>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</si>
  <si>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</si>
  <si>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</si>
  <si>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</si>
  <si>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</si>
  <si>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</si>
  <si>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</si>
  <si>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</si>
  <si>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</si>
  <si>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</si>
  <si>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</si>
  <si>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</si>
  <si>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</si>
  <si>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</si>
  <si>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</si>
  <si>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</si>
  <si>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</si>
  <si>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</si>
  <si>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</si>
  <si>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</si>
  <si>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</si>
  <si>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</si>
  <si>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</si>
  <si>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</si>
  <si>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</si>
  <si>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</si>
  <si>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</si>
  <si>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</si>
  <si>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</si>
  <si>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</si>
  <si>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</si>
  <si>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</si>
  <si>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</si>
  <si>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</si>
  <si>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</si>
  <si>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</si>
  <si>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</si>
  <si>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</si>
  <si>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</si>
  <si>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</si>
  <si>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</si>
  <si>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</si>
  <si>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</si>
  <si>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</si>
  <si>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</si>
  <si>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</si>
  <si>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</si>
  <si>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</si>
  <si>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</si>
  <si>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</si>
  <si>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</si>
  <si>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</si>
  <si>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</si>
  <si>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</si>
  <si>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</si>
  <si>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</si>
  <si>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</si>
  <si>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</si>
  <si>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</si>
  <si>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</si>
  <si>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</si>
  <si>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</si>
  <si>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</si>
  <si>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</si>
  <si>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</si>
  <si>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</si>
  <si>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</si>
  <si>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</si>
  <si>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</si>
  <si>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</si>
  <si>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</si>
  <si>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</si>
  <si>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</si>
  <si>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</si>
  <si>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</si>
  <si>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</si>
  <si>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</si>
  <si>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</si>
  <si>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</si>
  <si>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</si>
  <si>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</si>
  <si>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</si>
  <si>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</si>
  <si>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</si>
  <si>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</si>
  <si>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</si>
  <si>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</si>
  <si>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</si>
  <si>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</si>
  <si>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</si>
  <si>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</si>
  <si>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</si>
  <si>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</si>
  <si>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</si>
  <si>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</si>
  <si>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</si>
  <si>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</si>
  <si>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</si>
  <si>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</si>
  <si>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</si>
  <si>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</si>
  <si>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</si>
  <si>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</si>
  <si>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</si>
  <si>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</si>
  <si>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</si>
  <si>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</si>
  <si>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</si>
  <si>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</si>
  <si>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</si>
  <si>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</si>
  <si>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</si>
  <si>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</si>
  <si>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</si>
  <si>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安全车</t>
  </si>
  <si>
    <t>狼崽安全车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</si>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</sst>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5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4" fillId="12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95"/>
  <sheetViews>
    <sheetView tabSelected="1" zoomScaleNormal="100" zoomScaleSheetLayoutView="100" workbookViewId="0">
      <pane xSplit="2" ySplit="2" topLeftCell="C18" activePane="bottomRight" state="frozen"/>
      <selection pane="topRight"/>
      <selection pane="bottomLeft"/>
      <selection pane="bottomRight" sqref="A1:BV295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09" t="s">
        <v>31</v>
      </c>
      <c r="C1" s="110"/>
      <c r="D1" s="110"/>
      <c r="E1" s="110"/>
      <c r="F1" s="110"/>
      <c r="G1" s="110"/>
      <c r="H1" s="111"/>
      <c r="I1" s="97" t="s">
        <v>32</v>
      </c>
      <c r="J1" s="109" t="s">
        <v>33</v>
      </c>
      <c r="K1" s="110"/>
      <c r="L1" s="110"/>
      <c r="M1" s="110"/>
      <c r="N1" s="111"/>
      <c r="O1" s="10" t="s">
        <v>34</v>
      </c>
      <c r="P1" s="112" t="s">
        <v>35</v>
      </c>
      <c r="Q1" s="113"/>
      <c r="R1" s="113"/>
      <c r="S1" s="113"/>
      <c r="T1" s="113"/>
      <c r="U1" s="113"/>
      <c r="V1" s="113"/>
      <c r="W1" s="114"/>
      <c r="X1" s="109" t="s">
        <v>36</v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05" t="s">
        <v>37</v>
      </c>
      <c r="AM1" s="105"/>
      <c r="AN1" s="105"/>
      <c r="AO1" s="105"/>
      <c r="AP1" s="105"/>
      <c r="AQ1" s="105"/>
      <c r="AR1" s="105"/>
      <c r="AS1" s="115"/>
      <c r="AT1" s="106" t="s">
        <v>709</v>
      </c>
      <c r="AU1" s="107"/>
      <c r="AV1" s="108"/>
      <c r="AW1" s="92" t="s">
        <v>726</v>
      </c>
      <c r="AX1" s="92" t="s">
        <v>751</v>
      </c>
      <c r="AY1" s="105" t="s">
        <v>652</v>
      </c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 t="s">
        <v>780</v>
      </c>
      <c r="BM1" s="105"/>
      <c r="BN1" s="105"/>
      <c r="BO1" s="105"/>
      <c r="BP1" s="105"/>
      <c r="BQ1" s="105"/>
      <c r="BR1" s="105"/>
      <c r="BS1" s="92"/>
      <c r="BT1" s="89"/>
      <c r="BU1" s="89"/>
      <c r="BV1" s="89"/>
      <c r="BW1" s="93"/>
      <c r="BX1" s="93"/>
      <c r="BY1" s="93"/>
      <c r="BZ1" s="93"/>
      <c r="CA1" s="93"/>
      <c r="CB1" s="92"/>
      <c r="CC1" s="92"/>
      <c r="CD1" s="92"/>
      <c r="CE1" s="92"/>
      <c r="CF1" s="92"/>
      <c r="CG1" s="92"/>
      <c r="CH1" s="92"/>
      <c r="CI1" s="89"/>
      <c r="CJ1" s="89"/>
      <c r="CK1" s="89"/>
    </row>
    <row r="2" spans="1:89" ht="21" customHeight="1">
      <c r="A2" s="9" t="s">
        <v>38</v>
      </c>
      <c r="B2" s="9" t="s">
        <v>39</v>
      </c>
      <c r="C2" s="9" t="s">
        <v>40</v>
      </c>
      <c r="D2" s="11" t="s">
        <v>309</v>
      </c>
      <c r="E2" s="11" t="s">
        <v>41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2" t="s">
        <v>57</v>
      </c>
      <c r="AL2" s="92" t="s">
        <v>58</v>
      </c>
      <c r="AM2" s="92" t="s">
        <v>59</v>
      </c>
      <c r="AN2" s="92" t="s">
        <v>60</v>
      </c>
      <c r="AO2" s="92" t="s">
        <v>59</v>
      </c>
      <c r="AP2" s="92" t="s">
        <v>61</v>
      </c>
      <c r="AQ2" s="92" t="s">
        <v>59</v>
      </c>
      <c r="AR2" s="92" t="s">
        <v>57</v>
      </c>
      <c r="AS2" s="92" t="s">
        <v>62</v>
      </c>
      <c r="AT2" s="92" t="s">
        <v>710</v>
      </c>
      <c r="AU2" s="92" t="s">
        <v>711</v>
      </c>
      <c r="AV2" s="92" t="s">
        <v>712</v>
      </c>
      <c r="AW2" s="92"/>
      <c r="AX2" s="92"/>
      <c r="AY2" s="92" t="s">
        <v>653</v>
      </c>
      <c r="AZ2" s="92" t="s">
        <v>654</v>
      </c>
      <c r="BA2" s="92" t="s">
        <v>655</v>
      </c>
      <c r="BB2" s="92" t="s">
        <v>656</v>
      </c>
      <c r="BC2" s="92" t="s">
        <v>616</v>
      </c>
      <c r="BD2" s="92" t="s">
        <v>657</v>
      </c>
      <c r="BE2" s="92" t="s">
        <v>617</v>
      </c>
      <c r="BF2" s="92" t="s">
        <v>658</v>
      </c>
      <c r="BG2" s="92" t="s">
        <v>661</v>
      </c>
      <c r="BH2" s="92" t="s">
        <v>662</v>
      </c>
      <c r="BI2" s="92" t="s">
        <v>663</v>
      </c>
      <c r="BJ2" s="92" t="s">
        <v>664</v>
      </c>
      <c r="BK2" s="92" t="s">
        <v>665</v>
      </c>
      <c r="BL2" s="92" t="s">
        <v>666</v>
      </c>
      <c r="BM2" s="92" t="s">
        <v>667</v>
      </c>
      <c r="BN2" s="92" t="s">
        <v>668</v>
      </c>
      <c r="BO2" s="92" t="s">
        <v>669</v>
      </c>
      <c r="BP2" s="92" t="s">
        <v>670</v>
      </c>
      <c r="BQ2" s="92" t="s">
        <v>671</v>
      </c>
      <c r="BR2" s="92" t="s">
        <v>672</v>
      </c>
      <c r="BS2" s="92" t="s">
        <v>783</v>
      </c>
      <c r="BT2" s="92" t="s">
        <v>716</v>
      </c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</row>
    <row r="3" spans="1:89" ht="21" customHeight="1">
      <c r="A3" s="35">
        <v>1</v>
      </c>
      <c r="B3" s="41" t="s">
        <v>63</v>
      </c>
      <c r="C3" s="41" t="s">
        <v>869</v>
      </c>
      <c r="D3" s="42" t="s">
        <v>310</v>
      </c>
      <c r="E3" s="42" t="s">
        <v>64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4" t="s">
        <v>788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1" t="s">
        <v>68</v>
      </c>
      <c r="D4" s="42" t="s">
        <v>69</v>
      </c>
      <c r="E4" s="42" t="s">
        <v>595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7.47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4" t="s">
        <v>789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1" t="s">
        <v>71</v>
      </c>
      <c r="D5" s="42" t="s">
        <v>311</v>
      </c>
      <c r="E5" s="42" t="s">
        <v>72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8.25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4" t="s">
        <v>790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1" t="s">
        <v>74</v>
      </c>
      <c r="D6" s="42" t="s">
        <v>75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4" t="s">
        <v>791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1" t="s">
        <v>77</v>
      </c>
      <c r="D7" s="42" t="s">
        <v>78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4" t="s">
        <v>792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1" t="s">
        <v>685</v>
      </c>
      <c r="D8" s="42" t="s">
        <v>312</v>
      </c>
      <c r="E8" s="42" t="s">
        <v>80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4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1" t="s">
        <v>68</v>
      </c>
      <c r="D9" s="42" t="s">
        <v>313</v>
      </c>
      <c r="E9" s="42" t="s">
        <v>82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4" t="s">
        <v>789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1" t="s">
        <v>71</v>
      </c>
      <c r="D10" s="42" t="s">
        <v>84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13.02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1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>
        <v>1</v>
      </c>
      <c r="BP10" s="40"/>
      <c r="BQ10" s="40"/>
      <c r="BR10" s="40"/>
      <c r="BS10" s="94" t="s">
        <v>793</v>
      </c>
      <c r="BT10" s="40"/>
      <c r="BU10" s="40"/>
      <c r="BV10" s="40"/>
      <c r="BW10" s="40"/>
      <c r="BX10" s="40"/>
      <c r="BY10" s="40"/>
      <c r="BZ10" s="40"/>
      <c r="CA10" s="40"/>
      <c r="CB10" s="84"/>
      <c r="CC10" s="84"/>
      <c r="CD10" s="84"/>
      <c r="CE10" s="84"/>
      <c r="CF10" s="84"/>
      <c r="CG10" s="84"/>
      <c r="CH10" s="84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1" t="s">
        <v>870</v>
      </c>
      <c r="D11" s="42" t="s">
        <v>314</v>
      </c>
      <c r="E11" s="42" t="s">
        <v>86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>
        <v>1</v>
      </c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965</v>
      </c>
      <c r="BO11" s="40"/>
      <c r="BP11" s="40"/>
      <c r="BQ11" s="40"/>
      <c r="BR11" s="40"/>
      <c r="BS11" s="94" t="s">
        <v>794</v>
      </c>
      <c r="BT11" s="40"/>
      <c r="BU11" s="40"/>
      <c r="BV11" s="40"/>
      <c r="BW11" s="40"/>
      <c r="BX11" s="40"/>
      <c r="BY11" s="40"/>
      <c r="BZ11" s="40"/>
      <c r="CA11" s="40"/>
      <c r="CB11" s="84"/>
      <c r="CC11" s="84"/>
      <c r="CD11" s="84"/>
      <c r="CE11" s="84"/>
      <c r="CF11" s="84"/>
      <c r="CG11" s="84"/>
      <c r="CH11" s="84"/>
      <c r="CI11" s="40"/>
      <c r="CJ11" s="40"/>
      <c r="CK11" s="40"/>
    </row>
    <row r="12" spans="1:89" ht="21" customHeight="1">
      <c r="A12" s="35">
        <v>10</v>
      </c>
      <c r="B12" s="41" t="s">
        <v>87</v>
      </c>
      <c r="C12" s="41" t="s">
        <v>871</v>
      </c>
      <c r="D12" s="42" t="s">
        <v>315</v>
      </c>
      <c r="E12" s="42" t="s">
        <v>88</v>
      </c>
      <c r="F12" s="42" t="s">
        <v>65</v>
      </c>
      <c r="G12" s="20" t="s">
        <v>89</v>
      </c>
      <c r="H12" s="43" t="s">
        <v>299</v>
      </c>
      <c r="I12" s="14">
        <v>2646</v>
      </c>
      <c r="J12" s="15">
        <v>2009</v>
      </c>
      <c r="K12" s="16">
        <v>290.7</v>
      </c>
      <c r="L12" s="17">
        <v>71.510000000000005</v>
      </c>
      <c r="M12" s="17">
        <v>74.81</v>
      </c>
      <c r="N12" s="17">
        <v>62.66</v>
      </c>
      <c r="O12" s="17">
        <v>7.85</v>
      </c>
      <c r="P12" s="26" t="s">
        <v>416</v>
      </c>
      <c r="Q12" s="18">
        <v>30</v>
      </c>
      <c r="R12" s="18">
        <v>12</v>
      </c>
      <c r="S12" s="18">
        <v>18</v>
      </c>
      <c r="T12" s="18">
        <v>28</v>
      </c>
      <c r="U12" s="35"/>
      <c r="V12" s="35"/>
      <c r="W12" s="35">
        <v>88</v>
      </c>
      <c r="X12" s="18">
        <v>1350</v>
      </c>
      <c r="Y12" s="18">
        <v>2200</v>
      </c>
      <c r="Z12" s="18">
        <v>3500</v>
      </c>
      <c r="AA12" s="18">
        <v>5300</v>
      </c>
      <c r="AB12" s="18">
        <v>7700</v>
      </c>
      <c r="AC12" s="18">
        <v>11500</v>
      </c>
      <c r="AD12" s="18">
        <v>17000</v>
      </c>
      <c r="AE12" s="18">
        <v>25000</v>
      </c>
      <c r="AF12" s="18">
        <v>37000</v>
      </c>
      <c r="AG12" s="18">
        <v>53000</v>
      </c>
      <c r="AH12" s="18">
        <v>68000</v>
      </c>
      <c r="AI12" s="40"/>
      <c r="AJ12" s="40"/>
      <c r="AK12" s="40">
        <v>926200</v>
      </c>
      <c r="AL12" s="19">
        <v>9000</v>
      </c>
      <c r="AM12" s="19">
        <v>7</v>
      </c>
      <c r="AN12" s="19">
        <v>18000</v>
      </c>
      <c r="AO12" s="19">
        <v>2</v>
      </c>
      <c r="AP12" s="19">
        <v>54000</v>
      </c>
      <c r="AQ12" s="19">
        <v>1</v>
      </c>
      <c r="AR12" s="40">
        <v>612000</v>
      </c>
      <c r="AS12" s="40">
        <v>1538200</v>
      </c>
      <c r="AT12" s="40">
        <v>303</v>
      </c>
      <c r="AU12" s="40"/>
      <c r="AV12" s="40">
        <v>388</v>
      </c>
      <c r="AW12" s="40">
        <v>4</v>
      </c>
      <c r="AX12" s="40" t="s">
        <v>657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4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1" t="s">
        <v>74</v>
      </c>
      <c r="D13" s="42" t="s">
        <v>316</v>
      </c>
      <c r="E13" s="42" t="s">
        <v>91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3</v>
      </c>
      <c r="AX13" s="40" t="s">
        <v>657</v>
      </c>
      <c r="AY13" s="40"/>
      <c r="AZ13" s="40"/>
      <c r="BA13" s="40"/>
      <c r="BB13" s="40"/>
      <c r="BC13" s="40"/>
      <c r="BD13" s="40">
        <v>1</v>
      </c>
      <c r="BE13" s="40"/>
      <c r="BF13" s="40"/>
      <c r="BG13" s="40">
        <v>1</v>
      </c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4" t="s">
        <v>795</v>
      </c>
      <c r="BT13" s="9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90"/>
      <c r="CJ13" s="40"/>
      <c r="CK13" s="40"/>
    </row>
    <row r="14" spans="1:89" ht="21" customHeight="1">
      <c r="A14" s="35">
        <v>12</v>
      </c>
      <c r="B14" s="41" t="s">
        <v>706</v>
      </c>
      <c r="C14" s="41" t="s">
        <v>68</v>
      </c>
      <c r="D14" s="42" t="s">
        <v>531</v>
      </c>
      <c r="E14" s="42" t="s">
        <v>531</v>
      </c>
      <c r="F14" s="42" t="s">
        <v>65</v>
      </c>
      <c r="G14" s="20" t="s">
        <v>89</v>
      </c>
      <c r="H14" s="43" t="s">
        <v>702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 t="s">
        <v>673</v>
      </c>
      <c r="BQ14" s="40"/>
      <c r="BR14" s="40"/>
      <c r="BS14" s="94" t="s">
        <v>789</v>
      </c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1" t="s">
        <v>623</v>
      </c>
      <c r="D15" s="42" t="s">
        <v>624</v>
      </c>
      <c r="E15" s="42" t="s">
        <v>625</v>
      </c>
      <c r="F15" s="42" t="s">
        <v>65</v>
      </c>
      <c r="G15" s="20" t="s">
        <v>89</v>
      </c>
      <c r="H15" s="43" t="s">
        <v>920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94" t="s">
        <v>796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80" t="s">
        <v>1040</v>
      </c>
      <c r="C16" s="41" t="s">
        <v>897</v>
      </c>
      <c r="D16" s="42" t="s">
        <v>1041</v>
      </c>
      <c r="E16" s="42" t="s">
        <v>1042</v>
      </c>
      <c r="F16" s="42" t="s">
        <v>65</v>
      </c>
      <c r="G16" s="20" t="s">
        <v>89</v>
      </c>
      <c r="H16" s="43" t="s">
        <v>304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 t="s">
        <v>619</v>
      </c>
      <c r="R16" s="18" t="s">
        <v>619</v>
      </c>
      <c r="S16" s="18" t="s">
        <v>619</v>
      </c>
      <c r="T16" s="18" t="s">
        <v>619</v>
      </c>
      <c r="U16" s="35"/>
      <c r="V16" s="35"/>
      <c r="W16" s="35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40"/>
      <c r="AJ16" s="40"/>
      <c r="AK16" s="40"/>
      <c r="AL16" s="26"/>
      <c r="AM16" s="19"/>
      <c r="AN16" s="26"/>
      <c r="AO16" s="19"/>
      <c r="AP16" s="26"/>
      <c r="AQ16" s="19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94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1084</v>
      </c>
      <c r="C17" s="41" t="s">
        <v>536</v>
      </c>
      <c r="D17" s="42" t="s">
        <v>1085</v>
      </c>
      <c r="E17" s="42" t="s">
        <v>1086</v>
      </c>
      <c r="F17" s="42" t="s">
        <v>65</v>
      </c>
      <c r="G17" s="20" t="s">
        <v>89</v>
      </c>
      <c r="H17" s="43" t="s">
        <v>304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 t="s">
        <v>619</v>
      </c>
      <c r="R17" s="18" t="s">
        <v>619</v>
      </c>
      <c r="S17" s="18" t="s">
        <v>619</v>
      </c>
      <c r="T17" s="18" t="s">
        <v>619</v>
      </c>
      <c r="U17" s="35"/>
      <c r="V17" s="35"/>
      <c r="W17" s="3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40"/>
      <c r="AJ17" s="40"/>
      <c r="AK17" s="40"/>
      <c r="AL17" s="26"/>
      <c r="AM17" s="19"/>
      <c r="AN17" s="26"/>
      <c r="AO17" s="19"/>
      <c r="AP17" s="26"/>
      <c r="AQ17" s="19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4"/>
      <c r="BT17" s="40"/>
      <c r="BU17" s="40"/>
      <c r="BV17" s="40"/>
      <c r="BW17" s="40"/>
      <c r="BX17" s="40"/>
      <c r="BY17" s="40"/>
      <c r="BZ17" s="40"/>
      <c r="CA17" s="40"/>
      <c r="CB17" s="84"/>
      <c r="CC17" s="84"/>
      <c r="CD17" s="84"/>
      <c r="CE17" s="84"/>
      <c r="CF17" s="84"/>
      <c r="CG17" s="84"/>
      <c r="CH17" s="84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1" t="s">
        <v>872</v>
      </c>
      <c r="D18" s="42" t="s">
        <v>549</v>
      </c>
      <c r="E18" s="42" t="s">
        <v>550</v>
      </c>
      <c r="F18" s="42" t="s">
        <v>65</v>
      </c>
      <c r="G18" s="20" t="s">
        <v>89</v>
      </c>
      <c r="H18" s="43" t="s">
        <v>785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7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4" t="s">
        <v>550</v>
      </c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4"/>
      <c r="CH18" s="84"/>
      <c r="CI18" s="40"/>
      <c r="CJ18" s="40"/>
      <c r="CK18" s="40"/>
    </row>
    <row r="19" spans="1:89" ht="21" customHeight="1">
      <c r="A19" s="35">
        <v>17</v>
      </c>
      <c r="B19" s="80" t="s">
        <v>1019</v>
      </c>
      <c r="C19" s="41" t="s">
        <v>142</v>
      </c>
      <c r="D19" s="42" t="s">
        <v>1020</v>
      </c>
      <c r="E19" s="42" t="s">
        <v>1021</v>
      </c>
      <c r="F19" s="42" t="s">
        <v>65</v>
      </c>
      <c r="G19" s="20" t="s">
        <v>89</v>
      </c>
      <c r="H19" s="43" t="s">
        <v>304</v>
      </c>
      <c r="I19" s="14">
        <v>2498</v>
      </c>
      <c r="J19" s="22">
        <v>2498</v>
      </c>
      <c r="K19" s="23">
        <v>304.89999999999998</v>
      </c>
      <c r="L19" s="24">
        <v>71.69</v>
      </c>
      <c r="M19" s="24">
        <v>55.89</v>
      </c>
      <c r="N19" s="24">
        <v>36.299999999999997</v>
      </c>
      <c r="O19" s="24"/>
      <c r="P19" s="51" t="s">
        <v>417</v>
      </c>
      <c r="Q19" s="18" t="s">
        <v>619</v>
      </c>
      <c r="R19" s="18" t="s">
        <v>619</v>
      </c>
      <c r="S19" s="18" t="s">
        <v>619</v>
      </c>
      <c r="T19" s="18" t="s">
        <v>619</v>
      </c>
      <c r="U19" s="35"/>
      <c r="V19" s="35"/>
      <c r="W19" s="35"/>
      <c r="X19" s="25"/>
      <c r="Y19" s="25"/>
      <c r="Z19" s="25"/>
      <c r="AA19" s="25"/>
      <c r="AB19" s="25"/>
      <c r="AC19" s="25"/>
      <c r="AD19" s="25"/>
      <c r="AE19" s="26"/>
      <c r="AF19" s="26"/>
      <c r="AG19" s="26"/>
      <c r="AH19" s="26"/>
      <c r="AI19" s="40"/>
      <c r="AJ19" s="40"/>
      <c r="AK19" s="40"/>
      <c r="AL19" s="26"/>
      <c r="AM19" s="19">
        <v>7</v>
      </c>
      <c r="AN19" s="26"/>
      <c r="AO19" s="19">
        <v>2</v>
      </c>
      <c r="AP19" s="26"/>
      <c r="AQ19" s="19">
        <v>1</v>
      </c>
      <c r="AR19" s="40"/>
      <c r="AS19" s="40"/>
      <c r="AT19" s="40"/>
      <c r="AU19" s="40"/>
      <c r="AV19" s="40"/>
      <c r="AW19" s="40"/>
      <c r="AX19" s="95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84"/>
      <c r="CC19" s="84"/>
      <c r="CD19" s="84"/>
      <c r="CE19" s="84"/>
      <c r="CF19" s="84"/>
      <c r="CG19" s="84"/>
      <c r="CH19" s="84"/>
      <c r="CI19" s="40"/>
      <c r="CJ19" s="40"/>
      <c r="CK19" s="40"/>
    </row>
    <row r="20" spans="1:89" ht="21" customHeight="1">
      <c r="A20" s="35">
        <v>18</v>
      </c>
      <c r="B20" s="41" t="s">
        <v>968</v>
      </c>
      <c r="C20" s="41" t="s">
        <v>93</v>
      </c>
      <c r="D20" s="42" t="s">
        <v>969</v>
      </c>
      <c r="E20" s="42" t="s">
        <v>970</v>
      </c>
      <c r="F20" s="42" t="s">
        <v>65</v>
      </c>
      <c r="G20" s="20" t="s">
        <v>89</v>
      </c>
      <c r="H20" s="43" t="s">
        <v>1073</v>
      </c>
      <c r="I20" s="14">
        <v>2611</v>
      </c>
      <c r="J20" s="22">
        <v>2612</v>
      </c>
      <c r="K20" s="23">
        <v>307.39999999999998</v>
      </c>
      <c r="L20" s="24">
        <v>70.86</v>
      </c>
      <c r="M20" s="24">
        <v>57.47</v>
      </c>
      <c r="N20" s="24">
        <v>53.42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18">
        <v>2700</v>
      </c>
      <c r="Y20" s="18">
        <v>4400</v>
      </c>
      <c r="Z20" s="18">
        <v>7100</v>
      </c>
      <c r="AA20" s="18">
        <v>10600</v>
      </c>
      <c r="AB20" s="18">
        <v>15400</v>
      </c>
      <c r="AC20" s="18">
        <v>22500</v>
      </c>
      <c r="AD20" s="18">
        <v>33500</v>
      </c>
      <c r="AE20" s="19">
        <v>50000</v>
      </c>
      <c r="AF20" s="19">
        <v>73500</v>
      </c>
      <c r="AG20" s="19">
        <v>106000</v>
      </c>
      <c r="AH20" s="19">
        <v>136000</v>
      </c>
      <c r="AI20" s="40"/>
      <c r="AJ20" s="40"/>
      <c r="AK20" s="40">
        <v>1846800</v>
      </c>
      <c r="AL20" s="19">
        <v>12500</v>
      </c>
      <c r="AM20" s="19">
        <v>7</v>
      </c>
      <c r="AN20" s="19">
        <v>25000</v>
      </c>
      <c r="AO20" s="19">
        <v>2</v>
      </c>
      <c r="AP20" s="19">
        <v>75000</v>
      </c>
      <c r="AQ20" s="19">
        <v>1</v>
      </c>
      <c r="AR20" s="40">
        <v>850000</v>
      </c>
      <c r="AS20" s="40">
        <v>2696800</v>
      </c>
      <c r="AT20" s="40">
        <v>320</v>
      </c>
      <c r="AU20" s="40"/>
      <c r="AV20" s="40">
        <v>409</v>
      </c>
      <c r="AW20" s="40"/>
      <c r="AX20" s="95" t="s">
        <v>1074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 t="s">
        <v>919</v>
      </c>
      <c r="BO20" s="40"/>
      <c r="BP20" s="40"/>
      <c r="BQ20" s="40"/>
      <c r="BR20" s="40"/>
      <c r="BS20" s="40" t="s">
        <v>1075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4"/>
      <c r="CH20" s="84"/>
      <c r="CI20" s="40"/>
      <c r="CJ20" s="40"/>
      <c r="CK20" s="40"/>
    </row>
    <row r="21" spans="1:89" ht="21" customHeight="1">
      <c r="A21" s="35">
        <v>19</v>
      </c>
      <c r="B21" s="41" t="s">
        <v>1087</v>
      </c>
      <c r="C21" s="41" t="s">
        <v>1088</v>
      </c>
      <c r="D21" s="42" t="s">
        <v>1089</v>
      </c>
      <c r="E21" s="42" t="s">
        <v>1090</v>
      </c>
      <c r="F21" s="42" t="s">
        <v>65</v>
      </c>
      <c r="G21" s="31" t="s">
        <v>165</v>
      </c>
      <c r="H21" s="43" t="s">
        <v>304</v>
      </c>
      <c r="I21" s="14">
        <v>3075</v>
      </c>
      <c r="J21" s="22">
        <v>3075</v>
      </c>
      <c r="K21" s="23">
        <v>311.2</v>
      </c>
      <c r="L21" s="24">
        <v>76.75</v>
      </c>
      <c r="M21" s="24">
        <v>56.89</v>
      </c>
      <c r="N21" s="24">
        <v>60.87</v>
      </c>
      <c r="O21" s="24"/>
      <c r="P21" s="52" t="s">
        <v>422</v>
      </c>
      <c r="Q21" s="18" t="s">
        <v>272</v>
      </c>
      <c r="R21" s="18" t="s">
        <v>619</v>
      </c>
      <c r="S21" s="18" t="s">
        <v>619</v>
      </c>
      <c r="T21" s="18" t="s">
        <v>619</v>
      </c>
      <c r="U21" s="18" t="s">
        <v>619</v>
      </c>
      <c r="V21" s="35"/>
      <c r="W21" s="35"/>
      <c r="X21" s="18"/>
      <c r="Y21" s="18"/>
      <c r="Z21" s="18"/>
      <c r="AA21" s="18"/>
      <c r="AB21" s="18"/>
      <c r="AC21" s="18"/>
      <c r="AD21" s="18"/>
      <c r="AE21" s="19"/>
      <c r="AF21" s="19"/>
      <c r="AG21" s="19"/>
      <c r="AH21" s="19"/>
      <c r="AI21" s="40"/>
      <c r="AJ21" s="40"/>
      <c r="AK21" s="40"/>
      <c r="AL21" s="19"/>
      <c r="AM21" s="19"/>
      <c r="AN21" s="19"/>
      <c r="AO21" s="19"/>
      <c r="AP21" s="19"/>
      <c r="AQ21" s="19"/>
      <c r="AR21" s="40"/>
      <c r="AS21" s="40"/>
      <c r="AT21" s="40"/>
      <c r="AU21" s="40"/>
      <c r="AV21" s="40"/>
      <c r="AW21" s="40"/>
      <c r="AX21" s="95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4"/>
      <c r="CH21" s="84"/>
      <c r="CI21" s="40"/>
      <c r="CJ21" s="40"/>
      <c r="CK21" s="40"/>
    </row>
    <row r="22" spans="1:89" ht="21" customHeight="1">
      <c r="A22" s="35">
        <v>20</v>
      </c>
      <c r="B22" s="27" t="s">
        <v>92</v>
      </c>
      <c r="C22" s="41" t="s">
        <v>93</v>
      </c>
      <c r="D22" s="42" t="s">
        <v>317</v>
      </c>
      <c r="E22" s="42" t="s">
        <v>596</v>
      </c>
      <c r="F22" s="42" t="s">
        <v>95</v>
      </c>
      <c r="G22" s="13" t="s">
        <v>66</v>
      </c>
      <c r="H22" s="43" t="s">
        <v>298</v>
      </c>
      <c r="I22" s="14">
        <v>2123</v>
      </c>
      <c r="J22" s="15">
        <v>2123</v>
      </c>
      <c r="K22" s="16">
        <v>317.7</v>
      </c>
      <c r="L22" s="17">
        <v>71.7</v>
      </c>
      <c r="M22" s="17">
        <v>50.92</v>
      </c>
      <c r="N22" s="17">
        <v>47.05</v>
      </c>
      <c r="O22" s="17">
        <v>5.13</v>
      </c>
      <c r="P22" s="26" t="s">
        <v>416</v>
      </c>
      <c r="Q22" s="18">
        <v>20</v>
      </c>
      <c r="R22" s="18">
        <v>30</v>
      </c>
      <c r="S22" s="18">
        <v>50</v>
      </c>
      <c r="T22" s="35"/>
      <c r="U22" s="35"/>
      <c r="V22" s="35"/>
      <c r="W22" s="35">
        <v>100</v>
      </c>
      <c r="X22" s="18">
        <v>1950</v>
      </c>
      <c r="Y22" s="18">
        <v>3100</v>
      </c>
      <c r="Z22" s="18">
        <v>5000</v>
      </c>
      <c r="AA22" s="18">
        <v>7500</v>
      </c>
      <c r="AB22" s="18">
        <v>10900</v>
      </c>
      <c r="AC22" s="18">
        <v>16000</v>
      </c>
      <c r="AD22" s="18">
        <v>24000</v>
      </c>
      <c r="AE22" s="18">
        <v>35500</v>
      </c>
      <c r="AF22" s="18">
        <v>52000</v>
      </c>
      <c r="AG22" s="18">
        <v>75000</v>
      </c>
      <c r="AH22" s="40"/>
      <c r="AI22" s="40"/>
      <c r="AJ22" s="40"/>
      <c r="AK22" s="40">
        <v>923800</v>
      </c>
      <c r="AL22" s="19">
        <v>9000</v>
      </c>
      <c r="AM22" s="19">
        <v>4</v>
      </c>
      <c r="AN22" s="19">
        <v>18000</v>
      </c>
      <c r="AO22" s="19">
        <v>1</v>
      </c>
      <c r="AP22" s="19">
        <v>54000</v>
      </c>
      <c r="AQ22" s="19">
        <v>1</v>
      </c>
      <c r="AR22" s="40">
        <v>432000</v>
      </c>
      <c r="AS22" s="40">
        <v>1355800</v>
      </c>
      <c r="AT22" s="40">
        <v>331</v>
      </c>
      <c r="AU22" s="40"/>
      <c r="AV22" s="40">
        <v>422</v>
      </c>
      <c r="AW22" s="40">
        <v>1</v>
      </c>
      <c r="AX22" s="40" t="s">
        <v>655</v>
      </c>
      <c r="AY22" s="40">
        <v>1</v>
      </c>
      <c r="AZ22" s="40"/>
      <c r="BA22" s="40"/>
      <c r="BB22" s="40">
        <v>1</v>
      </c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>
        <v>1</v>
      </c>
      <c r="BS22" s="94" t="s">
        <v>797</v>
      </c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4"/>
      <c r="CH22" s="84"/>
      <c r="CI22" s="40"/>
      <c r="CJ22" s="40"/>
      <c r="CK22" s="40"/>
    </row>
    <row r="23" spans="1:89" ht="21" customHeight="1">
      <c r="A23" s="35">
        <v>21</v>
      </c>
      <c r="B23" s="27" t="s">
        <v>96</v>
      </c>
      <c r="C23" s="41" t="s">
        <v>77</v>
      </c>
      <c r="D23" s="42" t="s">
        <v>97</v>
      </c>
      <c r="E23" s="42" t="s">
        <v>97</v>
      </c>
      <c r="F23" s="42" t="s">
        <v>95</v>
      </c>
      <c r="G23" s="13" t="s">
        <v>66</v>
      </c>
      <c r="H23" s="43" t="s">
        <v>298</v>
      </c>
      <c r="I23" s="14">
        <v>2144</v>
      </c>
      <c r="J23" s="15">
        <v>2152</v>
      </c>
      <c r="K23" s="16">
        <v>302.7</v>
      </c>
      <c r="L23" s="17">
        <v>73.64</v>
      </c>
      <c r="M23" s="17">
        <v>43.57</v>
      </c>
      <c r="N23" s="17">
        <v>62.82</v>
      </c>
      <c r="O23" s="17">
        <v>7.48</v>
      </c>
      <c r="P23" s="26" t="s">
        <v>416</v>
      </c>
      <c r="Q23" s="18">
        <v>20</v>
      </c>
      <c r="R23" s="18">
        <v>30</v>
      </c>
      <c r="S23" s="18">
        <v>50</v>
      </c>
      <c r="T23" s="35"/>
      <c r="U23" s="35"/>
      <c r="V23" s="35"/>
      <c r="W23" s="35">
        <v>100</v>
      </c>
      <c r="X23" s="18">
        <v>1950</v>
      </c>
      <c r="Y23" s="18">
        <v>3100</v>
      </c>
      <c r="Z23" s="18">
        <v>5000</v>
      </c>
      <c r="AA23" s="18">
        <v>7500</v>
      </c>
      <c r="AB23" s="18">
        <v>10900</v>
      </c>
      <c r="AC23" s="18">
        <v>16000</v>
      </c>
      <c r="AD23" s="18">
        <v>24000</v>
      </c>
      <c r="AE23" s="18">
        <v>35500</v>
      </c>
      <c r="AF23" s="18">
        <v>52000</v>
      </c>
      <c r="AG23" s="18">
        <v>75000</v>
      </c>
      <c r="AH23" s="40"/>
      <c r="AI23" s="40"/>
      <c r="AJ23" s="40"/>
      <c r="AK23" s="40">
        <v>923800</v>
      </c>
      <c r="AL23" s="19">
        <v>9000</v>
      </c>
      <c r="AM23" s="19">
        <v>4</v>
      </c>
      <c r="AN23" s="19">
        <v>18000</v>
      </c>
      <c r="AO23" s="19">
        <v>1</v>
      </c>
      <c r="AP23" s="19">
        <v>54000</v>
      </c>
      <c r="AQ23" s="19">
        <v>1</v>
      </c>
      <c r="AR23" s="40">
        <v>432000</v>
      </c>
      <c r="AS23" s="40">
        <v>1355800</v>
      </c>
      <c r="AT23" s="40">
        <v>315</v>
      </c>
      <c r="AU23" s="40"/>
      <c r="AV23" s="40">
        <v>403</v>
      </c>
      <c r="AW23" s="40">
        <v>1</v>
      </c>
      <c r="AX23" s="40" t="s">
        <v>655</v>
      </c>
      <c r="AY23" s="40"/>
      <c r="AZ23" s="40"/>
      <c r="BA23" s="40">
        <v>1</v>
      </c>
      <c r="BB23" s="40">
        <v>1</v>
      </c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>
        <v>1</v>
      </c>
      <c r="BS23" s="94" t="s">
        <v>798</v>
      </c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98</v>
      </c>
      <c r="C24" s="41" t="s">
        <v>99</v>
      </c>
      <c r="D24" s="42" t="s">
        <v>318</v>
      </c>
      <c r="E24" s="42" t="s">
        <v>100</v>
      </c>
      <c r="F24" s="42" t="s">
        <v>95</v>
      </c>
      <c r="G24" s="13" t="s">
        <v>66</v>
      </c>
      <c r="H24" s="43" t="s">
        <v>298</v>
      </c>
      <c r="I24" s="14">
        <v>2186</v>
      </c>
      <c r="J24" s="15">
        <v>2185</v>
      </c>
      <c r="K24" s="16">
        <v>328.7</v>
      </c>
      <c r="L24" s="17">
        <v>71.209999999999994</v>
      </c>
      <c r="M24" s="17">
        <v>45.84</v>
      </c>
      <c r="N24" s="17">
        <v>56.6</v>
      </c>
      <c r="O24" s="17">
        <v>5.98</v>
      </c>
      <c r="P24" s="26" t="s">
        <v>416</v>
      </c>
      <c r="Q24" s="18">
        <v>25</v>
      </c>
      <c r="R24" s="18">
        <v>30</v>
      </c>
      <c r="S24" s="18">
        <v>50</v>
      </c>
      <c r="T24" s="35"/>
      <c r="U24" s="35"/>
      <c r="V24" s="35"/>
      <c r="W24" s="35">
        <v>105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342</v>
      </c>
      <c r="AU24" s="40"/>
      <c r="AV24" s="40">
        <v>441</v>
      </c>
      <c r="AW24" s="40">
        <v>1</v>
      </c>
      <c r="AX24" s="40" t="s">
        <v>655</v>
      </c>
      <c r="AY24" s="40"/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>
        <v>1</v>
      </c>
      <c r="BP24" s="40"/>
      <c r="BQ24" s="40"/>
      <c r="BR24" s="40">
        <v>1</v>
      </c>
      <c r="BS24" s="94" t="s">
        <v>799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101</v>
      </c>
      <c r="C25" s="41" t="s">
        <v>102</v>
      </c>
      <c r="D25" s="42" t="s">
        <v>319</v>
      </c>
      <c r="E25" s="42" t="s">
        <v>597</v>
      </c>
      <c r="F25" s="42" t="s">
        <v>95</v>
      </c>
      <c r="G25" s="13" t="s">
        <v>66</v>
      </c>
      <c r="H25" s="43" t="s">
        <v>298</v>
      </c>
      <c r="I25" s="14">
        <v>2281</v>
      </c>
      <c r="J25" s="15">
        <v>2281</v>
      </c>
      <c r="K25" s="16">
        <v>329.4</v>
      </c>
      <c r="L25" s="17">
        <v>71.34</v>
      </c>
      <c r="M25" s="17">
        <v>42.69</v>
      </c>
      <c r="N25" s="17">
        <v>54.66</v>
      </c>
      <c r="O25" s="17">
        <v>5.75</v>
      </c>
      <c r="P25" s="26" t="s">
        <v>416</v>
      </c>
      <c r="Q25" s="18">
        <v>25</v>
      </c>
      <c r="R25" s="18">
        <v>30</v>
      </c>
      <c r="S25" s="18">
        <v>50</v>
      </c>
      <c r="T25" s="35"/>
      <c r="U25" s="35"/>
      <c r="V25" s="35"/>
      <c r="W25" s="35">
        <v>105</v>
      </c>
      <c r="X25" s="18">
        <v>2450</v>
      </c>
      <c r="Y25" s="18">
        <v>4000</v>
      </c>
      <c r="Z25" s="18">
        <v>6400</v>
      </c>
      <c r="AA25" s="18">
        <v>9700</v>
      </c>
      <c r="AB25" s="18">
        <v>13900</v>
      </c>
      <c r="AC25" s="18">
        <v>20500</v>
      </c>
      <c r="AD25" s="18">
        <v>30500</v>
      </c>
      <c r="AE25" s="18">
        <v>45000</v>
      </c>
      <c r="AF25" s="18">
        <v>67000</v>
      </c>
      <c r="AG25" s="18">
        <v>97000</v>
      </c>
      <c r="AH25" s="40"/>
      <c r="AI25" s="40"/>
      <c r="AJ25" s="40"/>
      <c r="AK25" s="40">
        <v>1185800</v>
      </c>
      <c r="AL25" s="19">
        <v>10000</v>
      </c>
      <c r="AM25" s="19">
        <v>4</v>
      </c>
      <c r="AN25" s="19">
        <v>20000</v>
      </c>
      <c r="AO25" s="19">
        <v>1</v>
      </c>
      <c r="AP25" s="19">
        <v>60000</v>
      </c>
      <c r="AQ25" s="19">
        <v>1</v>
      </c>
      <c r="AR25" s="40">
        <v>480000</v>
      </c>
      <c r="AS25" s="40">
        <v>1665800</v>
      </c>
      <c r="AT25" s="40">
        <v>343</v>
      </c>
      <c r="AU25" s="40"/>
      <c r="AV25" s="40">
        <v>442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>
        <v>1</v>
      </c>
      <c r="BP25" s="40"/>
      <c r="BQ25" s="40"/>
      <c r="BR25" s="40">
        <v>1</v>
      </c>
      <c r="BS25" s="94" t="s">
        <v>103</v>
      </c>
      <c r="BT25" s="40"/>
      <c r="BU25" s="40"/>
      <c r="BV25" s="40"/>
      <c r="BW25" s="40"/>
      <c r="BX25" s="40"/>
      <c r="BY25" s="40"/>
      <c r="BZ25" s="40"/>
      <c r="CA25" s="40"/>
      <c r="CB25" s="84"/>
      <c r="CC25" s="84"/>
      <c r="CD25" s="84"/>
      <c r="CE25" s="84"/>
      <c r="CF25" s="84"/>
      <c r="CG25" s="84"/>
      <c r="CH25" s="84"/>
      <c r="CI25" s="40"/>
      <c r="CJ25" s="40"/>
      <c r="CK25" s="40"/>
    </row>
    <row r="26" spans="1:89" ht="21" customHeight="1">
      <c r="A26" s="35">
        <v>24</v>
      </c>
      <c r="B26" s="27" t="s">
        <v>104</v>
      </c>
      <c r="C26" s="41" t="s">
        <v>105</v>
      </c>
      <c r="D26" s="42" t="s">
        <v>106</v>
      </c>
      <c r="E26" s="42" t="s">
        <v>598</v>
      </c>
      <c r="F26" s="42" t="s">
        <v>95</v>
      </c>
      <c r="G26" s="13" t="s">
        <v>66</v>
      </c>
      <c r="H26" s="43" t="s">
        <v>298</v>
      </c>
      <c r="I26" s="14">
        <v>2330</v>
      </c>
      <c r="J26" s="15">
        <v>2330</v>
      </c>
      <c r="K26" s="16">
        <v>340.4</v>
      </c>
      <c r="L26" s="17">
        <v>74.2</v>
      </c>
      <c r="M26" s="17">
        <v>43.21</v>
      </c>
      <c r="N26" s="17">
        <v>55.4</v>
      </c>
      <c r="O26" s="17">
        <v>5.67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2450</v>
      </c>
      <c r="Y26" s="18">
        <v>4000</v>
      </c>
      <c r="Z26" s="18">
        <v>6400</v>
      </c>
      <c r="AA26" s="18">
        <v>9700</v>
      </c>
      <c r="AB26" s="18">
        <v>13900</v>
      </c>
      <c r="AC26" s="18">
        <v>20500</v>
      </c>
      <c r="AD26" s="18">
        <v>30500</v>
      </c>
      <c r="AE26" s="18">
        <v>45000</v>
      </c>
      <c r="AF26" s="18">
        <v>67000</v>
      </c>
      <c r="AG26" s="18">
        <v>97000</v>
      </c>
      <c r="AH26" s="40"/>
      <c r="AI26" s="40"/>
      <c r="AJ26" s="40"/>
      <c r="AK26" s="40">
        <v>1185800</v>
      </c>
      <c r="AL26" s="19">
        <v>10000</v>
      </c>
      <c r="AM26" s="19">
        <v>4</v>
      </c>
      <c r="AN26" s="19">
        <v>20000</v>
      </c>
      <c r="AO26" s="19">
        <v>1</v>
      </c>
      <c r="AP26" s="19">
        <v>60000</v>
      </c>
      <c r="AQ26" s="19">
        <v>1</v>
      </c>
      <c r="AR26" s="40">
        <v>480000</v>
      </c>
      <c r="AS26" s="40">
        <v>1665800</v>
      </c>
      <c r="AT26" s="40">
        <v>354</v>
      </c>
      <c r="AU26" s="40"/>
      <c r="AV26" s="40">
        <v>462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>
        <v>1</v>
      </c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>
        <v>1</v>
      </c>
      <c r="BS26" s="94" t="s">
        <v>800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107</v>
      </c>
      <c r="C27" s="41" t="s">
        <v>99</v>
      </c>
      <c r="D27" s="42" t="s">
        <v>108</v>
      </c>
      <c r="E27" s="42" t="s">
        <v>108</v>
      </c>
      <c r="F27" s="42" t="s">
        <v>95</v>
      </c>
      <c r="G27" s="20" t="s">
        <v>89</v>
      </c>
      <c r="H27" s="43" t="s">
        <v>298</v>
      </c>
      <c r="I27" s="14">
        <v>2360</v>
      </c>
      <c r="J27" s="15">
        <v>2344</v>
      </c>
      <c r="K27" s="16">
        <v>295.60000000000002</v>
      </c>
      <c r="L27" s="17">
        <v>70.52</v>
      </c>
      <c r="M27" s="17">
        <v>61.9</v>
      </c>
      <c r="N27" s="17">
        <v>60.28</v>
      </c>
      <c r="O27" s="17">
        <v>7.17</v>
      </c>
      <c r="P27" s="26" t="s">
        <v>416</v>
      </c>
      <c r="Q27" s="18">
        <v>25</v>
      </c>
      <c r="R27" s="18">
        <v>18</v>
      </c>
      <c r="S27" s="18">
        <v>21</v>
      </c>
      <c r="T27" s="18">
        <v>32</v>
      </c>
      <c r="U27" s="35"/>
      <c r="V27" s="35"/>
      <c r="W27" s="35">
        <v>96</v>
      </c>
      <c r="X27" s="18">
        <v>1750</v>
      </c>
      <c r="Y27" s="18">
        <v>2800</v>
      </c>
      <c r="Z27" s="18">
        <v>4500</v>
      </c>
      <c r="AA27" s="18">
        <v>6800</v>
      </c>
      <c r="AB27" s="18">
        <v>9800</v>
      </c>
      <c r="AC27" s="18">
        <v>14500</v>
      </c>
      <c r="AD27" s="18">
        <v>21500</v>
      </c>
      <c r="AE27" s="18">
        <v>32000</v>
      </c>
      <c r="AF27" s="18">
        <v>47000</v>
      </c>
      <c r="AG27" s="18">
        <v>68000</v>
      </c>
      <c r="AH27" s="18">
        <v>87000</v>
      </c>
      <c r="AI27" s="40"/>
      <c r="AJ27" s="40"/>
      <c r="AK27" s="40">
        <v>1182600</v>
      </c>
      <c r="AL27" s="19">
        <v>10000</v>
      </c>
      <c r="AM27" s="19">
        <v>6</v>
      </c>
      <c r="AN27" s="19">
        <v>20000</v>
      </c>
      <c r="AO27" s="19">
        <v>3</v>
      </c>
      <c r="AP27" s="19">
        <v>60000</v>
      </c>
      <c r="AQ27" s="19">
        <v>1</v>
      </c>
      <c r="AR27" s="40">
        <v>720000</v>
      </c>
      <c r="AS27" s="40">
        <v>1902600</v>
      </c>
      <c r="AT27" s="40">
        <v>308</v>
      </c>
      <c r="AU27" s="40"/>
      <c r="AV27" s="40">
        <v>394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>
        <v>1</v>
      </c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4" t="s">
        <v>799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109</v>
      </c>
      <c r="C28" s="41" t="s">
        <v>93</v>
      </c>
      <c r="D28" s="42" t="s">
        <v>320</v>
      </c>
      <c r="E28" s="42" t="s">
        <v>110</v>
      </c>
      <c r="F28" s="42" t="s">
        <v>95</v>
      </c>
      <c r="G28" s="20" t="s">
        <v>89</v>
      </c>
      <c r="H28" s="43" t="s">
        <v>298</v>
      </c>
      <c r="I28" s="14">
        <v>2390</v>
      </c>
      <c r="J28" s="15">
        <v>2363</v>
      </c>
      <c r="K28" s="16">
        <v>269.5</v>
      </c>
      <c r="L28" s="17">
        <v>82.25</v>
      </c>
      <c r="M28" s="17">
        <v>83.47</v>
      </c>
      <c r="N28" s="17">
        <v>72.709999999999994</v>
      </c>
      <c r="O28" s="17">
        <v>13.38</v>
      </c>
      <c r="P28" s="26" t="s">
        <v>416</v>
      </c>
      <c r="Q28" s="18">
        <v>25</v>
      </c>
      <c r="R28" s="18">
        <v>18</v>
      </c>
      <c r="S28" s="18">
        <v>21</v>
      </c>
      <c r="T28" s="18">
        <v>32</v>
      </c>
      <c r="U28" s="35"/>
      <c r="V28" s="35"/>
      <c r="W28" s="35">
        <v>96</v>
      </c>
      <c r="X28" s="18">
        <v>1750</v>
      </c>
      <c r="Y28" s="18">
        <v>2800</v>
      </c>
      <c r="Z28" s="18">
        <v>4500</v>
      </c>
      <c r="AA28" s="18">
        <v>6800</v>
      </c>
      <c r="AB28" s="18">
        <v>9800</v>
      </c>
      <c r="AC28" s="18">
        <v>14500</v>
      </c>
      <c r="AD28" s="18">
        <v>21500</v>
      </c>
      <c r="AE28" s="18">
        <v>32000</v>
      </c>
      <c r="AF28" s="18">
        <v>47000</v>
      </c>
      <c r="AG28" s="18">
        <v>68000</v>
      </c>
      <c r="AH28" s="18">
        <v>87000</v>
      </c>
      <c r="AI28" s="40"/>
      <c r="AJ28" s="40"/>
      <c r="AK28" s="40">
        <v>1182600</v>
      </c>
      <c r="AL28" s="19">
        <v>10000</v>
      </c>
      <c r="AM28" s="19">
        <v>6</v>
      </c>
      <c r="AN28" s="19">
        <v>20000</v>
      </c>
      <c r="AO28" s="19">
        <v>3</v>
      </c>
      <c r="AP28" s="19">
        <v>60000</v>
      </c>
      <c r="AQ28" s="19">
        <v>1</v>
      </c>
      <c r="AR28" s="40">
        <v>720000</v>
      </c>
      <c r="AS28" s="40">
        <v>1902600</v>
      </c>
      <c r="AT28" s="40">
        <v>282</v>
      </c>
      <c r="AU28" s="40"/>
      <c r="AV28" s="40">
        <v>363</v>
      </c>
      <c r="AW28" s="40">
        <v>5</v>
      </c>
      <c r="AX28" s="40" t="s">
        <v>657</v>
      </c>
      <c r="AY28" s="40"/>
      <c r="AZ28" s="40"/>
      <c r="BA28" s="40"/>
      <c r="BB28" s="40"/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94" t="s">
        <v>801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111</v>
      </c>
      <c r="C29" s="41" t="s">
        <v>68</v>
      </c>
      <c r="D29" s="42" t="s">
        <v>112</v>
      </c>
      <c r="E29" s="42" t="s">
        <v>112</v>
      </c>
      <c r="F29" s="42" t="s">
        <v>95</v>
      </c>
      <c r="G29" s="13" t="s">
        <v>66</v>
      </c>
      <c r="H29" s="43" t="s">
        <v>298</v>
      </c>
      <c r="I29" s="14">
        <v>2447</v>
      </c>
      <c r="J29" s="15">
        <v>2447</v>
      </c>
      <c r="K29" s="16">
        <v>326.5</v>
      </c>
      <c r="L29" s="17">
        <v>73.72</v>
      </c>
      <c r="M29" s="17">
        <v>51.19</v>
      </c>
      <c r="N29" s="17">
        <v>52.48</v>
      </c>
      <c r="O29" s="17">
        <v>5.55</v>
      </c>
      <c r="P29" s="26" t="s">
        <v>416</v>
      </c>
      <c r="Q29" s="18">
        <v>25</v>
      </c>
      <c r="R29" s="18">
        <v>30</v>
      </c>
      <c r="S29" s="18">
        <v>50</v>
      </c>
      <c r="T29" s="35"/>
      <c r="U29" s="35"/>
      <c r="V29" s="35"/>
      <c r="W29" s="35">
        <v>105</v>
      </c>
      <c r="X29" s="18">
        <v>3100</v>
      </c>
      <c r="Y29" s="18">
        <v>5100</v>
      </c>
      <c r="Z29" s="18">
        <v>8100</v>
      </c>
      <c r="AA29" s="18">
        <v>12200</v>
      </c>
      <c r="AB29" s="18">
        <v>17600</v>
      </c>
      <c r="AC29" s="18">
        <v>26000</v>
      </c>
      <c r="AD29" s="18">
        <v>38500</v>
      </c>
      <c r="AE29" s="18">
        <v>57000</v>
      </c>
      <c r="AF29" s="18">
        <v>84500</v>
      </c>
      <c r="AG29" s="18">
        <v>122000</v>
      </c>
      <c r="AH29" s="40"/>
      <c r="AI29" s="40"/>
      <c r="AJ29" s="40"/>
      <c r="AK29" s="40">
        <v>1496400</v>
      </c>
      <c r="AL29" s="19">
        <v>10000</v>
      </c>
      <c r="AM29" s="19">
        <v>4</v>
      </c>
      <c r="AN29" s="19">
        <v>20000</v>
      </c>
      <c r="AO29" s="19">
        <v>1</v>
      </c>
      <c r="AP29" s="19">
        <v>60000</v>
      </c>
      <c r="AQ29" s="19">
        <v>1</v>
      </c>
      <c r="AR29" s="40">
        <v>480000</v>
      </c>
      <c r="AS29" s="40">
        <v>1976400</v>
      </c>
      <c r="AT29" s="40">
        <v>340</v>
      </c>
      <c r="AU29" s="40"/>
      <c r="AV29" s="40">
        <v>437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>
        <v>1</v>
      </c>
      <c r="BS29" s="94" t="s">
        <v>789</v>
      </c>
      <c r="BT29" s="40"/>
      <c r="BU29" s="40"/>
      <c r="BV29" s="40"/>
      <c r="BW29" s="40"/>
      <c r="BX29" s="40"/>
      <c r="BY29" s="40"/>
      <c r="BZ29" s="40"/>
      <c r="CA29" s="40"/>
      <c r="CB29" s="84"/>
      <c r="CC29" s="84"/>
      <c r="CD29" s="84"/>
      <c r="CE29" s="84"/>
      <c r="CF29" s="84"/>
      <c r="CG29" s="84"/>
      <c r="CH29" s="84"/>
      <c r="CI29" s="40"/>
      <c r="CJ29" s="40"/>
      <c r="CK29" s="40"/>
    </row>
    <row r="30" spans="1:89" ht="21" customHeight="1">
      <c r="A30" s="35">
        <v>28</v>
      </c>
      <c r="B30" s="27" t="s">
        <v>660</v>
      </c>
      <c r="C30" s="41" t="s">
        <v>275</v>
      </c>
      <c r="D30" s="42" t="s">
        <v>321</v>
      </c>
      <c r="E30" s="42" t="s">
        <v>114</v>
      </c>
      <c r="F30" s="42" t="s">
        <v>95</v>
      </c>
      <c r="G30" s="20" t="s">
        <v>89</v>
      </c>
      <c r="H30" s="43" t="s">
        <v>298</v>
      </c>
      <c r="I30" s="14">
        <v>2500</v>
      </c>
      <c r="J30" s="15">
        <v>2487</v>
      </c>
      <c r="K30" s="16">
        <v>340.3</v>
      </c>
      <c r="L30" s="17">
        <v>75.55</v>
      </c>
      <c r="M30" s="17">
        <v>49.28</v>
      </c>
      <c r="N30" s="17">
        <v>50.12</v>
      </c>
      <c r="O30" s="17">
        <v>5.17</v>
      </c>
      <c r="P30" s="26" t="s">
        <v>416</v>
      </c>
      <c r="Q30" s="18">
        <v>30</v>
      </c>
      <c r="R30" s="18">
        <v>18</v>
      </c>
      <c r="S30" s="18">
        <v>21</v>
      </c>
      <c r="T30" s="18">
        <v>32</v>
      </c>
      <c r="U30" s="35"/>
      <c r="V30" s="35"/>
      <c r="W30" s="35">
        <v>101</v>
      </c>
      <c r="X30" s="18">
        <v>2200</v>
      </c>
      <c r="Y30" s="18">
        <v>3600</v>
      </c>
      <c r="Z30" s="18">
        <v>5800</v>
      </c>
      <c r="AA30" s="18">
        <v>8600</v>
      </c>
      <c r="AB30" s="18">
        <v>12500</v>
      </c>
      <c r="AC30" s="18">
        <v>18500</v>
      </c>
      <c r="AD30" s="18">
        <v>27500</v>
      </c>
      <c r="AE30" s="18">
        <v>40500</v>
      </c>
      <c r="AF30" s="18">
        <v>60000</v>
      </c>
      <c r="AG30" s="18">
        <v>86000</v>
      </c>
      <c r="AH30" s="18">
        <v>110000</v>
      </c>
      <c r="AI30" s="40"/>
      <c r="AJ30" s="40"/>
      <c r="AK30" s="40">
        <v>1500800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2220800</v>
      </c>
      <c r="AT30" s="40">
        <v>354</v>
      </c>
      <c r="AU30" s="40"/>
      <c r="AV30" s="40">
        <v>461</v>
      </c>
      <c r="AW30" s="40">
        <v>1</v>
      </c>
      <c r="AX30" s="40" t="s">
        <v>655</v>
      </c>
      <c r="AY30" s="40"/>
      <c r="AZ30" s="40"/>
      <c r="BA30" s="40"/>
      <c r="BB30" s="40">
        <v>1</v>
      </c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919</v>
      </c>
      <c r="BO30" s="40"/>
      <c r="BP30" s="40"/>
      <c r="BQ30" s="40"/>
      <c r="BR30" s="40">
        <v>1</v>
      </c>
      <c r="BS30" s="94" t="s">
        <v>114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115</v>
      </c>
      <c r="C31" s="41" t="s">
        <v>116</v>
      </c>
      <c r="D31" s="42" t="s">
        <v>322</v>
      </c>
      <c r="E31" s="42" t="s">
        <v>117</v>
      </c>
      <c r="F31" s="42" t="s">
        <v>95</v>
      </c>
      <c r="G31" s="20" t="s">
        <v>89</v>
      </c>
      <c r="H31" s="43" t="s">
        <v>298</v>
      </c>
      <c r="I31" s="14">
        <v>2548</v>
      </c>
      <c r="J31" s="15">
        <v>2531</v>
      </c>
      <c r="K31" s="16">
        <v>299.7</v>
      </c>
      <c r="L31" s="17">
        <v>75.06</v>
      </c>
      <c r="M31" s="17">
        <v>58.97</v>
      </c>
      <c r="N31" s="17">
        <v>52.93</v>
      </c>
      <c r="O31" s="17">
        <v>5.93</v>
      </c>
      <c r="P31" s="26" t="s">
        <v>416</v>
      </c>
      <c r="Q31" s="18">
        <v>30</v>
      </c>
      <c r="R31" s="18">
        <v>18</v>
      </c>
      <c r="S31" s="18">
        <v>21</v>
      </c>
      <c r="T31" s="18">
        <v>32</v>
      </c>
      <c r="U31" s="35"/>
      <c r="V31" s="35"/>
      <c r="W31" s="35">
        <v>101</v>
      </c>
      <c r="X31" s="18">
        <v>2200</v>
      </c>
      <c r="Y31" s="18">
        <v>3600</v>
      </c>
      <c r="Z31" s="18">
        <v>5800</v>
      </c>
      <c r="AA31" s="18">
        <v>8600</v>
      </c>
      <c r="AB31" s="18">
        <v>12500</v>
      </c>
      <c r="AC31" s="18">
        <v>18500</v>
      </c>
      <c r="AD31" s="18">
        <v>27500</v>
      </c>
      <c r="AE31" s="18">
        <v>40500</v>
      </c>
      <c r="AF31" s="18">
        <v>60000</v>
      </c>
      <c r="AG31" s="18">
        <v>86000</v>
      </c>
      <c r="AH31" s="18">
        <v>110000</v>
      </c>
      <c r="AI31" s="40"/>
      <c r="AJ31" s="40"/>
      <c r="AK31" s="40">
        <v>1500800</v>
      </c>
      <c r="AL31" s="19">
        <v>10000</v>
      </c>
      <c r="AM31" s="19">
        <v>6</v>
      </c>
      <c r="AN31" s="19">
        <v>20000</v>
      </c>
      <c r="AO31" s="19">
        <v>3</v>
      </c>
      <c r="AP31" s="19">
        <v>60000</v>
      </c>
      <c r="AQ31" s="19">
        <v>1</v>
      </c>
      <c r="AR31" s="40">
        <v>720000</v>
      </c>
      <c r="AS31" s="40">
        <v>2220800</v>
      </c>
      <c r="AT31" s="40">
        <v>313</v>
      </c>
      <c r="AU31" s="40"/>
      <c r="AV31" s="40">
        <v>400</v>
      </c>
      <c r="AW31" s="40">
        <v>1</v>
      </c>
      <c r="AX31" s="40" t="s">
        <v>655</v>
      </c>
      <c r="AY31" s="40"/>
      <c r="AZ31" s="40"/>
      <c r="BA31" s="40"/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4" t="s">
        <v>802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118</v>
      </c>
      <c r="C32" s="41" t="s">
        <v>99</v>
      </c>
      <c r="D32" s="42" t="s">
        <v>323</v>
      </c>
      <c r="E32" s="42" t="s">
        <v>615</v>
      </c>
      <c r="F32" s="42" t="s">
        <v>95</v>
      </c>
      <c r="G32" s="20" t="s">
        <v>89</v>
      </c>
      <c r="H32" s="43" t="s">
        <v>301</v>
      </c>
      <c r="I32" s="14">
        <v>2589</v>
      </c>
      <c r="J32" s="15">
        <v>2571</v>
      </c>
      <c r="K32" s="16">
        <v>315</v>
      </c>
      <c r="L32" s="17">
        <v>75.37</v>
      </c>
      <c r="M32" s="17">
        <v>41.56</v>
      </c>
      <c r="N32" s="17">
        <v>38.33</v>
      </c>
      <c r="O32" s="17">
        <v>4.4800000000000004</v>
      </c>
      <c r="P32" s="26" t="s">
        <v>416</v>
      </c>
      <c r="Q32" s="18">
        <v>35</v>
      </c>
      <c r="R32" s="18">
        <v>18</v>
      </c>
      <c r="S32" s="18">
        <v>21</v>
      </c>
      <c r="T32" s="18">
        <v>32</v>
      </c>
      <c r="U32" s="35"/>
      <c r="V32" s="35"/>
      <c r="W32" s="35">
        <v>106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328</v>
      </c>
      <c r="AU32" s="40"/>
      <c r="AV32" s="40">
        <v>418</v>
      </c>
      <c r="AW32" s="40">
        <v>3</v>
      </c>
      <c r="AX32" s="40" t="s">
        <v>657</v>
      </c>
      <c r="AY32" s="40"/>
      <c r="AZ32" s="40"/>
      <c r="BA32" s="40"/>
      <c r="BB32" s="40"/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919</v>
      </c>
      <c r="BO32" s="40"/>
      <c r="BP32" s="40" t="s">
        <v>673</v>
      </c>
      <c r="BQ32" s="40"/>
      <c r="BR32" s="40"/>
      <c r="BS32" s="94" t="s">
        <v>799</v>
      </c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90"/>
      <c r="CJ32" s="40"/>
      <c r="CK32" s="40"/>
    </row>
    <row r="33" spans="1:89" ht="21" customHeight="1">
      <c r="A33" s="35">
        <v>31</v>
      </c>
      <c r="B33" s="27" t="s">
        <v>120</v>
      </c>
      <c r="C33" s="41" t="s">
        <v>873</v>
      </c>
      <c r="D33" s="42" t="s">
        <v>324</v>
      </c>
      <c r="E33" s="42" t="s">
        <v>121</v>
      </c>
      <c r="F33" s="42" t="s">
        <v>95</v>
      </c>
      <c r="G33" s="20" t="s">
        <v>89</v>
      </c>
      <c r="H33" s="43" t="s">
        <v>302</v>
      </c>
      <c r="I33" s="14">
        <v>2698</v>
      </c>
      <c r="J33" s="15">
        <v>2627</v>
      </c>
      <c r="K33" s="16">
        <v>285.10000000000002</v>
      </c>
      <c r="L33" s="17">
        <v>82.09</v>
      </c>
      <c r="M33" s="17">
        <v>68.41</v>
      </c>
      <c r="N33" s="17">
        <v>62.55</v>
      </c>
      <c r="O33" s="17">
        <v>7.98</v>
      </c>
      <c r="P33" s="26" t="s">
        <v>416</v>
      </c>
      <c r="Q33" s="18">
        <v>35</v>
      </c>
      <c r="R33" s="18">
        <v>18</v>
      </c>
      <c r="S33" s="18">
        <v>21</v>
      </c>
      <c r="T33" s="18">
        <v>32</v>
      </c>
      <c r="U33" s="35"/>
      <c r="V33" s="35"/>
      <c r="W33" s="35">
        <v>106</v>
      </c>
      <c r="X33" s="18">
        <v>2700</v>
      </c>
      <c r="Y33" s="18">
        <v>4400</v>
      </c>
      <c r="Z33" s="18">
        <v>7100</v>
      </c>
      <c r="AA33" s="18">
        <v>10600</v>
      </c>
      <c r="AB33" s="18">
        <v>15400</v>
      </c>
      <c r="AC33" s="18">
        <v>22500</v>
      </c>
      <c r="AD33" s="18">
        <v>33500</v>
      </c>
      <c r="AE33" s="19">
        <v>50000</v>
      </c>
      <c r="AF33" s="19">
        <v>73500</v>
      </c>
      <c r="AG33" s="19">
        <v>106000</v>
      </c>
      <c r="AH33" s="19">
        <v>136000</v>
      </c>
      <c r="AI33" s="40"/>
      <c r="AJ33" s="40"/>
      <c r="AK33" s="40">
        <v>1846800</v>
      </c>
      <c r="AL33" s="19">
        <v>12500</v>
      </c>
      <c r="AM33" s="19">
        <v>6</v>
      </c>
      <c r="AN33" s="19">
        <v>25000</v>
      </c>
      <c r="AO33" s="19">
        <v>3</v>
      </c>
      <c r="AP33" s="19">
        <v>75000</v>
      </c>
      <c r="AQ33" s="19">
        <v>1</v>
      </c>
      <c r="AR33" s="40">
        <v>900000</v>
      </c>
      <c r="AS33" s="40">
        <v>2746800</v>
      </c>
      <c r="AT33" s="40">
        <v>297</v>
      </c>
      <c r="AU33" s="40"/>
      <c r="AV33" s="40">
        <v>381</v>
      </c>
      <c r="AW33" s="40"/>
      <c r="AX33" s="40" t="s">
        <v>657</v>
      </c>
      <c r="AY33" s="40"/>
      <c r="AZ33" s="40"/>
      <c r="BA33" s="40"/>
      <c r="BB33" s="40"/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94" t="s">
        <v>803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90"/>
      <c r="CJ33" s="40"/>
      <c r="CK33" s="40"/>
    </row>
    <row r="34" spans="1:89" ht="21" customHeight="1">
      <c r="A34" s="35">
        <v>32</v>
      </c>
      <c r="B34" s="27" t="s">
        <v>122</v>
      </c>
      <c r="C34" s="41" t="s">
        <v>874</v>
      </c>
      <c r="D34" s="42" t="s">
        <v>325</v>
      </c>
      <c r="E34" s="42" t="s">
        <v>123</v>
      </c>
      <c r="F34" s="42" t="s">
        <v>95</v>
      </c>
      <c r="G34" s="20" t="s">
        <v>89</v>
      </c>
      <c r="H34" s="43" t="s">
        <v>298</v>
      </c>
      <c r="I34" s="14">
        <v>2635</v>
      </c>
      <c r="J34" s="15">
        <v>2635</v>
      </c>
      <c r="K34" s="16">
        <v>299.39999999999998</v>
      </c>
      <c r="L34" s="17">
        <v>84.62</v>
      </c>
      <c r="M34" s="17">
        <v>69.2</v>
      </c>
      <c r="N34" s="17">
        <v>63.68</v>
      </c>
      <c r="O34" s="17">
        <v>7.78</v>
      </c>
      <c r="P34" s="26" t="s">
        <v>416</v>
      </c>
      <c r="Q34" s="18">
        <v>35</v>
      </c>
      <c r="R34" s="18">
        <v>20</v>
      </c>
      <c r="S34" s="18">
        <v>24</v>
      </c>
      <c r="T34" s="18">
        <v>32</v>
      </c>
      <c r="U34" s="35"/>
      <c r="V34" s="35"/>
      <c r="W34" s="35">
        <v>111</v>
      </c>
      <c r="X34" s="18">
        <v>2700</v>
      </c>
      <c r="Y34" s="18">
        <v>4400</v>
      </c>
      <c r="Z34" s="18">
        <v>7100</v>
      </c>
      <c r="AA34" s="18">
        <v>10600</v>
      </c>
      <c r="AB34" s="18">
        <v>15400</v>
      </c>
      <c r="AC34" s="18">
        <v>22500</v>
      </c>
      <c r="AD34" s="18">
        <v>33500</v>
      </c>
      <c r="AE34" s="19">
        <v>50000</v>
      </c>
      <c r="AF34" s="19">
        <v>73500</v>
      </c>
      <c r="AG34" s="19">
        <v>106000</v>
      </c>
      <c r="AH34" s="19">
        <v>136000</v>
      </c>
      <c r="AI34" s="40"/>
      <c r="AJ34" s="40"/>
      <c r="AK34" s="40">
        <v>1846800</v>
      </c>
      <c r="AL34" s="19">
        <v>12500</v>
      </c>
      <c r="AM34" s="19">
        <v>6</v>
      </c>
      <c r="AN34" s="19">
        <v>25000</v>
      </c>
      <c r="AO34" s="19">
        <v>3</v>
      </c>
      <c r="AP34" s="19">
        <v>75000</v>
      </c>
      <c r="AQ34" s="19">
        <v>1</v>
      </c>
      <c r="AR34" s="40">
        <v>900000</v>
      </c>
      <c r="AS34" s="40">
        <v>2746800</v>
      </c>
      <c r="AT34" s="40">
        <v>312</v>
      </c>
      <c r="AU34" s="40"/>
      <c r="AV34" s="40">
        <v>399</v>
      </c>
      <c r="AW34" s="40"/>
      <c r="AX34" s="40" t="s">
        <v>616</v>
      </c>
      <c r="AY34" s="40"/>
      <c r="AZ34" s="40"/>
      <c r="BA34" s="40"/>
      <c r="BB34" s="40"/>
      <c r="BC34" s="40">
        <v>1</v>
      </c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919</v>
      </c>
      <c r="BO34" s="40"/>
      <c r="BP34" s="40"/>
      <c r="BQ34" s="40"/>
      <c r="BR34" s="40"/>
      <c r="BS34" s="94" t="s">
        <v>123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90"/>
      <c r="CJ34" s="40"/>
      <c r="CK34" s="40"/>
    </row>
    <row r="35" spans="1:89" ht="21" customHeight="1">
      <c r="A35" s="35">
        <v>33</v>
      </c>
      <c r="B35" s="27" t="s">
        <v>126</v>
      </c>
      <c r="C35" s="41" t="s">
        <v>127</v>
      </c>
      <c r="D35" s="42" t="s">
        <v>326</v>
      </c>
      <c r="E35" s="42" t="s">
        <v>127</v>
      </c>
      <c r="F35" s="42" t="s">
        <v>95</v>
      </c>
      <c r="G35" s="20" t="s">
        <v>89</v>
      </c>
      <c r="H35" s="43" t="s">
        <v>302</v>
      </c>
      <c r="I35" s="14">
        <v>2751</v>
      </c>
      <c r="J35" s="15">
        <v>2641</v>
      </c>
      <c r="K35" s="44">
        <v>338.7</v>
      </c>
      <c r="L35" s="45">
        <v>69.28</v>
      </c>
      <c r="M35" s="45">
        <v>47.31</v>
      </c>
      <c r="N35" s="45">
        <v>37.49</v>
      </c>
      <c r="O35" s="45">
        <v>4.3</v>
      </c>
      <c r="P35" s="26" t="s">
        <v>416</v>
      </c>
      <c r="Q35" s="19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26">
        <v>6</v>
      </c>
      <c r="AN35" s="19">
        <v>25000</v>
      </c>
      <c r="AO35" s="26">
        <v>3</v>
      </c>
      <c r="AP35" s="19">
        <v>75000</v>
      </c>
      <c r="AQ35" s="26">
        <v>1</v>
      </c>
      <c r="AR35" s="40">
        <v>900000</v>
      </c>
      <c r="AS35" s="40">
        <v>2746800</v>
      </c>
      <c r="AT35" s="40">
        <v>352</v>
      </c>
      <c r="AU35" s="40"/>
      <c r="AV35" s="40">
        <v>458</v>
      </c>
      <c r="AW35" s="40">
        <v>7</v>
      </c>
      <c r="AX35" s="40" t="s">
        <v>684</v>
      </c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4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128</v>
      </c>
      <c r="C36" s="41" t="s">
        <v>116</v>
      </c>
      <c r="D36" s="42" t="s">
        <v>327</v>
      </c>
      <c r="E36" s="42" t="s">
        <v>129</v>
      </c>
      <c r="F36" s="42" t="s">
        <v>95</v>
      </c>
      <c r="G36" s="20" t="s">
        <v>89</v>
      </c>
      <c r="H36" s="43" t="s">
        <v>303</v>
      </c>
      <c r="I36" s="14">
        <v>2909</v>
      </c>
      <c r="J36" s="15">
        <v>2642</v>
      </c>
      <c r="K36" s="44">
        <v>321.7</v>
      </c>
      <c r="L36" s="45">
        <v>75.319999999999993</v>
      </c>
      <c r="M36" s="45">
        <v>69.599999999999994</v>
      </c>
      <c r="N36" s="45">
        <v>66.63</v>
      </c>
      <c r="O36" s="45">
        <v>7.7</v>
      </c>
      <c r="P36" s="26" t="s">
        <v>416</v>
      </c>
      <c r="Q36" s="19">
        <v>35</v>
      </c>
      <c r="R36" s="18">
        <v>18</v>
      </c>
      <c r="S36" s="18">
        <v>21</v>
      </c>
      <c r="T36" s="18">
        <v>32</v>
      </c>
      <c r="U36" s="35"/>
      <c r="V36" s="35"/>
      <c r="W36" s="35">
        <v>106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335</v>
      </c>
      <c r="AU36" s="40"/>
      <c r="AV36" s="40">
        <v>429</v>
      </c>
      <c r="AW36" s="40">
        <v>7</v>
      </c>
      <c r="AX36" s="40" t="s">
        <v>752</v>
      </c>
      <c r="AY36" s="40"/>
      <c r="AZ36" s="40"/>
      <c r="BA36" s="40"/>
      <c r="BB36" s="40"/>
      <c r="BC36" s="40"/>
      <c r="BD36" s="40">
        <v>1</v>
      </c>
      <c r="BE36" s="40"/>
      <c r="BF36" s="40"/>
      <c r="BG36" s="40">
        <v>1</v>
      </c>
      <c r="BH36" s="40"/>
      <c r="BI36" s="40"/>
      <c r="BJ36" s="40"/>
      <c r="BK36" s="40"/>
      <c r="BL36" s="40"/>
      <c r="BM36" s="40"/>
      <c r="BN36" s="98" t="s">
        <v>918</v>
      </c>
      <c r="BO36" s="40"/>
      <c r="BP36" s="40"/>
      <c r="BQ36" s="40"/>
      <c r="BR36" s="40"/>
      <c r="BS36" s="94" t="s">
        <v>933</v>
      </c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896</v>
      </c>
      <c r="C37" s="41" t="s">
        <v>897</v>
      </c>
      <c r="D37" s="42" t="s">
        <v>898</v>
      </c>
      <c r="E37" s="42" t="s">
        <v>899</v>
      </c>
      <c r="F37" s="42" t="s">
        <v>95</v>
      </c>
      <c r="G37" s="20" t="s">
        <v>89</v>
      </c>
      <c r="H37" s="43" t="s">
        <v>1006</v>
      </c>
      <c r="I37" s="14">
        <v>2667</v>
      </c>
      <c r="J37" s="22">
        <v>2646</v>
      </c>
      <c r="K37" s="23">
        <v>294.2</v>
      </c>
      <c r="L37" s="24">
        <v>78.42</v>
      </c>
      <c r="M37" s="24">
        <v>61.68</v>
      </c>
      <c r="N37" s="24">
        <v>60.8</v>
      </c>
      <c r="O37" s="24"/>
      <c r="P37" s="51" t="s">
        <v>417</v>
      </c>
      <c r="Q37" s="18">
        <v>50</v>
      </c>
      <c r="R37" s="18">
        <v>29</v>
      </c>
      <c r="S37" s="18" t="s">
        <v>619</v>
      </c>
      <c r="T37" s="18">
        <v>48</v>
      </c>
      <c r="U37" s="35"/>
      <c r="V37" s="35"/>
      <c r="W37" s="35">
        <v>127</v>
      </c>
      <c r="X37" s="25"/>
      <c r="Y37" s="25"/>
      <c r="Z37" s="25"/>
      <c r="AA37" s="25"/>
      <c r="AB37" s="25"/>
      <c r="AC37" s="25"/>
      <c r="AD37" s="25"/>
      <c r="AE37" s="26"/>
      <c r="AF37" s="26"/>
      <c r="AG37" s="26"/>
      <c r="AH37" s="26"/>
      <c r="AI37" s="40"/>
      <c r="AJ37" s="40"/>
      <c r="AK37" s="40"/>
      <c r="AL37" s="26"/>
      <c r="AM37" s="19">
        <v>6</v>
      </c>
      <c r="AN37" s="26"/>
      <c r="AO37" s="19">
        <v>3</v>
      </c>
      <c r="AP37" s="26"/>
      <c r="AQ37" s="19">
        <v>1</v>
      </c>
      <c r="AR37" s="40"/>
      <c r="AS37" s="40"/>
      <c r="AT37" s="40">
        <v>307</v>
      </c>
      <c r="AU37" s="40"/>
      <c r="AV37" s="40">
        <v>392</v>
      </c>
      <c r="AW37" s="40"/>
      <c r="AX37" s="95" t="s">
        <v>617</v>
      </c>
      <c r="AY37" s="40"/>
      <c r="AZ37" s="40"/>
      <c r="BA37" s="40"/>
      <c r="BB37" s="40"/>
      <c r="BC37" s="40"/>
      <c r="BD37" s="40"/>
      <c r="BE37" s="40">
        <v>1</v>
      </c>
      <c r="BF37" s="40"/>
      <c r="BG37" s="40"/>
      <c r="BH37" s="40"/>
      <c r="BI37" s="40"/>
      <c r="BJ37" s="40"/>
      <c r="BK37" s="40"/>
      <c r="BL37" s="40"/>
      <c r="BM37" s="40"/>
      <c r="BN37" s="40" t="s">
        <v>919</v>
      </c>
      <c r="BO37" s="40"/>
      <c r="BP37" s="40"/>
      <c r="BQ37" s="40"/>
      <c r="BR37" s="40"/>
      <c r="BS37" s="94" t="s">
        <v>1007</v>
      </c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124</v>
      </c>
      <c r="C38" s="41" t="s">
        <v>99</v>
      </c>
      <c r="D38" s="42" t="s">
        <v>328</v>
      </c>
      <c r="E38" s="42" t="s">
        <v>125</v>
      </c>
      <c r="F38" s="42" t="s">
        <v>95</v>
      </c>
      <c r="G38" s="20" t="s">
        <v>89</v>
      </c>
      <c r="H38" s="43" t="s">
        <v>427</v>
      </c>
      <c r="I38" s="14">
        <v>2724</v>
      </c>
      <c r="J38" s="15">
        <v>2704</v>
      </c>
      <c r="K38" s="44">
        <v>278.8</v>
      </c>
      <c r="L38" s="45">
        <v>83.66</v>
      </c>
      <c r="M38" s="45">
        <v>75.47</v>
      </c>
      <c r="N38" s="45">
        <v>56.94</v>
      </c>
      <c r="O38" s="45"/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26">
        <v>6</v>
      </c>
      <c r="AN38" s="19">
        <v>25000</v>
      </c>
      <c r="AO38" s="26">
        <v>3</v>
      </c>
      <c r="AP38" s="19">
        <v>75000</v>
      </c>
      <c r="AQ38" s="26">
        <v>1</v>
      </c>
      <c r="AR38" s="40">
        <v>900000</v>
      </c>
      <c r="AS38" s="40">
        <v>2746800</v>
      </c>
      <c r="AT38" s="40">
        <v>291</v>
      </c>
      <c r="AU38" s="40">
        <v>303</v>
      </c>
      <c r="AV38" s="40">
        <v>386</v>
      </c>
      <c r="AW38" s="40"/>
      <c r="AX38" s="40" t="s">
        <v>617</v>
      </c>
      <c r="AY38" s="40"/>
      <c r="AZ38" s="40"/>
      <c r="BA38" s="40"/>
      <c r="BB38" s="40"/>
      <c r="BC38" s="40"/>
      <c r="BD38" s="40"/>
      <c r="BE38" s="40">
        <v>1</v>
      </c>
      <c r="BF38" s="40"/>
      <c r="BG38" s="40"/>
      <c r="BH38" s="40"/>
      <c r="BI38" s="40"/>
      <c r="BJ38" s="40"/>
      <c r="BK38" s="40"/>
      <c r="BL38" s="40"/>
      <c r="BM38" s="40">
        <v>1</v>
      </c>
      <c r="BN38" s="40" t="s">
        <v>919</v>
      </c>
      <c r="BO38" s="40"/>
      <c r="BP38" s="40"/>
      <c r="BQ38" s="40"/>
      <c r="BR38" s="40"/>
      <c r="BS38" s="94" t="s">
        <v>799</v>
      </c>
      <c r="BT38" s="9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727</v>
      </c>
      <c r="C39" s="41" t="s">
        <v>105</v>
      </c>
      <c r="D39" s="42" t="s">
        <v>728</v>
      </c>
      <c r="E39" s="42" t="s">
        <v>729</v>
      </c>
      <c r="F39" s="42" t="s">
        <v>95</v>
      </c>
      <c r="G39" s="20" t="s">
        <v>89</v>
      </c>
      <c r="H39" s="43" t="s">
        <v>313</v>
      </c>
      <c r="I39" s="14">
        <v>2735</v>
      </c>
      <c r="J39" s="15">
        <v>2733</v>
      </c>
      <c r="K39" s="85">
        <v>312.89999999999998</v>
      </c>
      <c r="L39" s="86">
        <v>80.12</v>
      </c>
      <c r="M39" s="86">
        <v>57.27</v>
      </c>
      <c r="N39" s="86">
        <v>62.49</v>
      </c>
      <c r="O39" s="24"/>
      <c r="P39" s="26" t="s">
        <v>416</v>
      </c>
      <c r="Q39" s="19">
        <v>35</v>
      </c>
      <c r="R39" s="18">
        <v>30</v>
      </c>
      <c r="S39" s="18">
        <v>31</v>
      </c>
      <c r="T39" s="18">
        <v>48</v>
      </c>
      <c r="U39" s="35"/>
      <c r="V39" s="35"/>
      <c r="W39" s="35">
        <v>144</v>
      </c>
      <c r="X39" s="18">
        <v>2700</v>
      </c>
      <c r="Y39" s="18">
        <v>4400</v>
      </c>
      <c r="Z39" s="18">
        <v>7100</v>
      </c>
      <c r="AA39" s="18">
        <v>10600</v>
      </c>
      <c r="AB39" s="18">
        <v>15400</v>
      </c>
      <c r="AC39" s="18">
        <v>22500</v>
      </c>
      <c r="AD39" s="18">
        <v>33500</v>
      </c>
      <c r="AE39" s="19">
        <v>50000</v>
      </c>
      <c r="AF39" s="19">
        <v>73500</v>
      </c>
      <c r="AG39" s="19">
        <v>106000</v>
      </c>
      <c r="AH39" s="19">
        <v>136000</v>
      </c>
      <c r="AI39" s="40"/>
      <c r="AJ39" s="40"/>
      <c r="AK39" s="40">
        <v>1846800</v>
      </c>
      <c r="AL39" s="19">
        <v>12500</v>
      </c>
      <c r="AM39" s="26">
        <v>6</v>
      </c>
      <c r="AN39" s="19">
        <v>25000</v>
      </c>
      <c r="AO39" s="26">
        <v>3</v>
      </c>
      <c r="AP39" s="19">
        <v>75000</v>
      </c>
      <c r="AQ39" s="26">
        <v>1</v>
      </c>
      <c r="AR39" s="40">
        <v>900000</v>
      </c>
      <c r="AS39" s="40">
        <v>2746800</v>
      </c>
      <c r="AT39" s="91"/>
      <c r="AU39" s="91"/>
      <c r="AV39" s="91"/>
      <c r="AW39" s="40"/>
      <c r="AX39" s="40" t="s">
        <v>665</v>
      </c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 t="s">
        <v>674</v>
      </c>
      <c r="BQ39" s="40"/>
      <c r="BR39" s="40"/>
      <c r="BS39" s="94" t="s">
        <v>800</v>
      </c>
      <c r="BT39" s="9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276</v>
      </c>
      <c r="C40" s="41" t="s">
        <v>277</v>
      </c>
      <c r="D40" s="42" t="s">
        <v>329</v>
      </c>
      <c r="E40" s="42" t="s">
        <v>278</v>
      </c>
      <c r="F40" s="42" t="s">
        <v>95</v>
      </c>
      <c r="G40" s="31" t="s">
        <v>165</v>
      </c>
      <c r="H40" s="43" t="s">
        <v>618</v>
      </c>
      <c r="I40" s="14">
        <v>2792</v>
      </c>
      <c r="J40" s="15">
        <v>2781</v>
      </c>
      <c r="K40" s="85">
        <v>301.3</v>
      </c>
      <c r="L40" s="86">
        <v>74.78</v>
      </c>
      <c r="M40" s="86">
        <v>72.59</v>
      </c>
      <c r="N40" s="86">
        <v>44.04</v>
      </c>
      <c r="O40" s="24"/>
      <c r="P40" s="26" t="s">
        <v>416</v>
      </c>
      <c r="Q40" s="19" t="s">
        <v>272</v>
      </c>
      <c r="R40" s="18">
        <v>25</v>
      </c>
      <c r="S40" s="18">
        <v>30</v>
      </c>
      <c r="T40" s="18">
        <v>35</v>
      </c>
      <c r="U40" s="18">
        <v>40</v>
      </c>
      <c r="V40" s="35"/>
      <c r="W40" s="35">
        <v>130</v>
      </c>
      <c r="X40" s="18">
        <v>2050</v>
      </c>
      <c r="Y40" s="18">
        <v>3300</v>
      </c>
      <c r="Z40" s="18">
        <v>5300</v>
      </c>
      <c r="AA40" s="29">
        <v>8000</v>
      </c>
      <c r="AB40" s="29">
        <v>11500</v>
      </c>
      <c r="AC40" s="29">
        <v>17000</v>
      </c>
      <c r="AD40" s="29">
        <v>25000</v>
      </c>
      <c r="AE40" s="29">
        <v>37000</v>
      </c>
      <c r="AF40" s="29">
        <v>54000</v>
      </c>
      <c r="AG40" s="29">
        <v>78000</v>
      </c>
      <c r="AH40" s="19">
        <v>102000</v>
      </c>
      <c r="AI40" s="19">
        <v>117000</v>
      </c>
      <c r="AJ40" s="40"/>
      <c r="AK40" s="40">
        <v>1840600</v>
      </c>
      <c r="AL40" s="19">
        <v>12500</v>
      </c>
      <c r="AM40" s="26">
        <v>9</v>
      </c>
      <c r="AN40" s="19">
        <v>25000</v>
      </c>
      <c r="AO40" s="26">
        <v>4</v>
      </c>
      <c r="AP40" s="19">
        <v>75000</v>
      </c>
      <c r="AQ40" s="26">
        <v>2</v>
      </c>
      <c r="AR40" s="40">
        <v>1450000</v>
      </c>
      <c r="AS40" s="40">
        <v>3290600</v>
      </c>
      <c r="AT40" s="91">
        <v>314</v>
      </c>
      <c r="AU40" s="91"/>
      <c r="AV40" s="91">
        <v>402</v>
      </c>
      <c r="AW40" s="40"/>
      <c r="AX40" s="40" t="s">
        <v>664</v>
      </c>
      <c r="AY40" s="40"/>
      <c r="AZ40" s="40"/>
      <c r="BA40" s="40"/>
      <c r="BB40" s="40"/>
      <c r="BC40" s="40"/>
      <c r="BD40" s="40">
        <v>1</v>
      </c>
      <c r="BE40" s="40"/>
      <c r="BF40" s="40"/>
      <c r="BG40" s="40"/>
      <c r="BH40" s="40"/>
      <c r="BI40" s="40"/>
      <c r="BJ40" s="40">
        <v>1</v>
      </c>
      <c r="BK40" s="40"/>
      <c r="BL40" s="40">
        <v>1</v>
      </c>
      <c r="BM40" s="40">
        <v>1</v>
      </c>
      <c r="BN40" s="40"/>
      <c r="BO40" s="40"/>
      <c r="BP40" s="40"/>
      <c r="BQ40" s="40"/>
      <c r="BR40" s="40"/>
      <c r="BS40" s="94" t="s">
        <v>804</v>
      </c>
      <c r="BT40" s="90" t="s">
        <v>717</v>
      </c>
      <c r="BU40" s="40"/>
      <c r="BV40" s="40"/>
      <c r="BW40" s="40"/>
      <c r="BX40" s="40"/>
      <c r="BY40" s="40"/>
      <c r="BZ40" s="40"/>
      <c r="CA40" s="40"/>
      <c r="CB40" s="84"/>
      <c r="CC40" s="84"/>
      <c r="CD40" s="84"/>
      <c r="CE40" s="84"/>
      <c r="CF40" s="84"/>
      <c r="CG40" s="84"/>
      <c r="CH40" s="84"/>
      <c r="CI40" s="40"/>
      <c r="CJ40" s="40"/>
      <c r="CK40" s="40"/>
    </row>
    <row r="41" spans="1:89" ht="21" customHeight="1">
      <c r="A41" s="35">
        <v>39</v>
      </c>
      <c r="B41" s="27" t="s">
        <v>279</v>
      </c>
      <c r="C41" s="41" t="s">
        <v>626</v>
      </c>
      <c r="D41" s="42" t="s">
        <v>330</v>
      </c>
      <c r="E41" s="42" t="s">
        <v>280</v>
      </c>
      <c r="F41" s="42" t="s">
        <v>95</v>
      </c>
      <c r="G41" s="31" t="s">
        <v>165</v>
      </c>
      <c r="H41" s="43" t="s">
        <v>702</v>
      </c>
      <c r="I41" s="14">
        <v>2948</v>
      </c>
      <c r="J41" s="15">
        <v>2836</v>
      </c>
      <c r="K41" s="23">
        <v>303.60000000000002</v>
      </c>
      <c r="L41" s="24">
        <v>80.569999999999993</v>
      </c>
      <c r="M41" s="24">
        <v>47.14</v>
      </c>
      <c r="N41" s="24">
        <v>57.23</v>
      </c>
      <c r="O41" s="24"/>
      <c r="P41" s="26" t="s">
        <v>416</v>
      </c>
      <c r="Q41" s="26" t="s">
        <v>272</v>
      </c>
      <c r="R41" s="46">
        <v>30</v>
      </c>
      <c r="S41" s="46">
        <v>38</v>
      </c>
      <c r="T41" s="46">
        <v>43</v>
      </c>
      <c r="U41" s="46">
        <v>48</v>
      </c>
      <c r="V41" s="35"/>
      <c r="W41" s="35">
        <v>159</v>
      </c>
      <c r="X41" s="18">
        <v>2500</v>
      </c>
      <c r="Y41" s="18">
        <v>4100</v>
      </c>
      <c r="Z41" s="18">
        <v>6500</v>
      </c>
      <c r="AA41" s="18">
        <v>9800</v>
      </c>
      <c r="AB41" s="18">
        <v>14100</v>
      </c>
      <c r="AC41" s="18">
        <v>21600</v>
      </c>
      <c r="AD41" s="29">
        <v>32000</v>
      </c>
      <c r="AE41" s="21">
        <v>48000</v>
      </c>
      <c r="AF41" s="19">
        <v>67500</v>
      </c>
      <c r="AG41" s="19">
        <v>98000</v>
      </c>
      <c r="AH41" s="21">
        <v>128000</v>
      </c>
      <c r="AI41" s="21">
        <v>150000</v>
      </c>
      <c r="AJ41" s="40"/>
      <c r="AK41" s="40">
        <v>2328400</v>
      </c>
      <c r="AL41" s="26">
        <v>15000</v>
      </c>
      <c r="AM41" s="26">
        <v>9</v>
      </c>
      <c r="AN41" s="26">
        <v>30000</v>
      </c>
      <c r="AO41" s="26">
        <v>4</v>
      </c>
      <c r="AP41" s="26">
        <v>90000</v>
      </c>
      <c r="AQ41" s="26">
        <v>2</v>
      </c>
      <c r="AR41" s="40">
        <v>1740000</v>
      </c>
      <c r="AS41" s="40">
        <v>4068400</v>
      </c>
      <c r="AT41" s="91">
        <v>316</v>
      </c>
      <c r="AU41" s="91"/>
      <c r="AV41" s="91">
        <v>404</v>
      </c>
      <c r="AW41" s="40"/>
      <c r="AX41" s="40" t="s">
        <v>617</v>
      </c>
      <c r="AY41" s="40"/>
      <c r="AZ41" s="40"/>
      <c r="BA41" s="40"/>
      <c r="BB41" s="40"/>
      <c r="BC41" s="40"/>
      <c r="BD41" s="40"/>
      <c r="BE41" s="40">
        <v>1</v>
      </c>
      <c r="BF41" s="40"/>
      <c r="BG41" s="40"/>
      <c r="BH41" s="40"/>
      <c r="BI41" s="40"/>
      <c r="BJ41" s="40"/>
      <c r="BK41" s="40"/>
      <c r="BL41" s="40">
        <v>1</v>
      </c>
      <c r="BM41" s="40">
        <v>1</v>
      </c>
      <c r="BN41" s="40" t="s">
        <v>919</v>
      </c>
      <c r="BO41" s="40"/>
      <c r="BP41" s="40"/>
      <c r="BQ41" s="40"/>
      <c r="BR41" s="40"/>
      <c r="BS41" s="94" t="s">
        <v>805</v>
      </c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971</v>
      </c>
      <c r="C42" s="41" t="s">
        <v>972</v>
      </c>
      <c r="D42" s="42" t="s">
        <v>973</v>
      </c>
      <c r="E42" s="42" t="s">
        <v>974</v>
      </c>
      <c r="F42" s="42" t="s">
        <v>95</v>
      </c>
      <c r="G42" s="20" t="s">
        <v>89</v>
      </c>
      <c r="H42" s="99" t="s">
        <v>1091</v>
      </c>
      <c r="I42" s="14">
        <v>2857</v>
      </c>
      <c r="J42" s="47">
        <v>2854</v>
      </c>
      <c r="K42" s="48">
        <v>314.5</v>
      </c>
      <c r="L42" s="49">
        <v>81.59</v>
      </c>
      <c r="M42" s="49">
        <v>65.86</v>
      </c>
      <c r="N42" s="49">
        <v>63.02</v>
      </c>
      <c r="O42" s="49"/>
      <c r="P42" s="51" t="s">
        <v>417</v>
      </c>
      <c r="Q42" s="19">
        <v>35</v>
      </c>
      <c r="R42" s="18">
        <v>30</v>
      </c>
      <c r="S42" s="18">
        <v>41</v>
      </c>
      <c r="T42" s="18">
        <v>48</v>
      </c>
      <c r="U42" s="46"/>
      <c r="V42" s="35"/>
      <c r="W42" s="35">
        <v>154</v>
      </c>
      <c r="X42" s="18"/>
      <c r="Y42" s="18"/>
      <c r="Z42" s="18"/>
      <c r="AA42" s="18"/>
      <c r="AB42" s="18"/>
      <c r="AC42" s="18"/>
      <c r="AD42" s="18"/>
      <c r="AE42" s="19"/>
      <c r="AF42" s="19"/>
      <c r="AG42" s="19"/>
      <c r="AH42" s="19"/>
      <c r="AI42" s="19"/>
      <c r="AJ42" s="40"/>
      <c r="AK42" s="40"/>
      <c r="AL42" s="19"/>
      <c r="AM42" s="19">
        <v>6</v>
      </c>
      <c r="AN42" s="19"/>
      <c r="AO42" s="19">
        <v>3</v>
      </c>
      <c r="AP42" s="19"/>
      <c r="AQ42" s="19">
        <v>1</v>
      </c>
      <c r="AR42" s="40"/>
      <c r="AS42" s="40"/>
      <c r="AT42" s="40">
        <v>327</v>
      </c>
      <c r="AU42" s="40"/>
      <c r="AV42" s="40">
        <v>417</v>
      </c>
      <c r="AW42" s="40"/>
      <c r="AX42" s="95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94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900</v>
      </c>
      <c r="C43" s="41" t="s">
        <v>685</v>
      </c>
      <c r="D43" s="42" t="s">
        <v>901</v>
      </c>
      <c r="E43" s="42" t="s">
        <v>902</v>
      </c>
      <c r="F43" s="42" t="s">
        <v>95</v>
      </c>
      <c r="G43" s="31" t="s">
        <v>165</v>
      </c>
      <c r="H43" s="43" t="s">
        <v>1006</v>
      </c>
      <c r="I43" s="14">
        <v>3054</v>
      </c>
      <c r="J43" s="22">
        <v>3062</v>
      </c>
      <c r="K43" s="23">
        <v>291.10000000000002</v>
      </c>
      <c r="L43" s="24">
        <v>88.6</v>
      </c>
      <c r="M43" s="24">
        <v>58.15</v>
      </c>
      <c r="N43" s="24">
        <v>68.06</v>
      </c>
      <c r="O43" s="24"/>
      <c r="P43" s="51" t="s">
        <v>417</v>
      </c>
      <c r="Q43" s="4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/>
      <c r="X43" s="25">
        <v>3200</v>
      </c>
      <c r="Y43" s="25">
        <v>5200</v>
      </c>
      <c r="Z43" s="25">
        <v>8300</v>
      </c>
      <c r="AA43" s="25"/>
      <c r="AB43" s="25"/>
      <c r="AC43" s="25"/>
      <c r="AD43" s="25"/>
      <c r="AE43" s="26"/>
      <c r="AF43" s="26"/>
      <c r="AG43" s="26"/>
      <c r="AH43" s="26"/>
      <c r="AI43" s="40"/>
      <c r="AJ43" s="40"/>
      <c r="AK43" s="40"/>
      <c r="AL43" s="26"/>
      <c r="AM43" s="26">
        <v>9</v>
      </c>
      <c r="AN43" s="26"/>
      <c r="AO43" s="26">
        <v>4</v>
      </c>
      <c r="AP43" s="26"/>
      <c r="AQ43" s="26">
        <v>2</v>
      </c>
      <c r="AR43" s="40"/>
      <c r="AS43" s="40"/>
      <c r="AT43" s="40">
        <v>302</v>
      </c>
      <c r="AU43" s="40"/>
      <c r="AV43" s="40">
        <v>387</v>
      </c>
      <c r="AW43" s="40"/>
      <c r="AX43" s="95" t="s">
        <v>664</v>
      </c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>
        <v>1</v>
      </c>
      <c r="BK43" s="40"/>
      <c r="BL43" s="40">
        <v>1</v>
      </c>
      <c r="BM43" s="40"/>
      <c r="BN43" s="40"/>
      <c r="BO43" s="40"/>
      <c r="BP43" s="40"/>
      <c r="BQ43" s="40"/>
      <c r="BR43" s="40"/>
      <c r="BS43" s="94" t="s">
        <v>80</v>
      </c>
      <c r="BT43" s="40"/>
      <c r="BU43" s="40"/>
      <c r="BV43" s="40"/>
      <c r="BW43" s="40"/>
      <c r="BX43" s="40"/>
      <c r="BY43" s="40"/>
      <c r="BZ43" s="40"/>
      <c r="CA43" s="40"/>
      <c r="CB43" s="84"/>
      <c r="CC43" s="84"/>
      <c r="CD43" s="84"/>
      <c r="CE43" s="84"/>
      <c r="CF43" s="84"/>
      <c r="CG43" s="84"/>
      <c r="CH43" s="84"/>
      <c r="CI43" s="40"/>
      <c r="CJ43" s="40"/>
      <c r="CK43" s="40"/>
    </row>
    <row r="44" spans="1:89" ht="21" customHeight="1">
      <c r="A44" s="35">
        <v>42</v>
      </c>
      <c r="B44" s="27" t="s">
        <v>940</v>
      </c>
      <c r="C44" s="41" t="s">
        <v>941</v>
      </c>
      <c r="D44" s="42" t="s">
        <v>942</v>
      </c>
      <c r="E44" s="42" t="s">
        <v>943</v>
      </c>
      <c r="F44" s="42" t="s">
        <v>95</v>
      </c>
      <c r="G44" s="20" t="s">
        <v>89</v>
      </c>
      <c r="H44" s="43" t="s">
        <v>1037</v>
      </c>
      <c r="I44" s="14">
        <v>3112</v>
      </c>
      <c r="J44" s="15">
        <v>3109</v>
      </c>
      <c r="K44" s="16">
        <v>336.9</v>
      </c>
      <c r="L44" s="17">
        <v>78.709999999999994</v>
      </c>
      <c r="M44" s="17">
        <v>50.36</v>
      </c>
      <c r="N44" s="17">
        <v>59.53</v>
      </c>
      <c r="O44" s="17"/>
      <c r="P44" s="51" t="s">
        <v>417</v>
      </c>
      <c r="Q44" s="26">
        <v>35</v>
      </c>
      <c r="R44" s="46">
        <v>38</v>
      </c>
      <c r="S44" s="46">
        <v>42</v>
      </c>
      <c r="T44" s="46">
        <v>48</v>
      </c>
      <c r="U44" s="35"/>
      <c r="V44" s="35"/>
      <c r="W44" s="35">
        <v>163</v>
      </c>
      <c r="X44" s="18">
        <v>4250</v>
      </c>
      <c r="Y44" s="18">
        <v>6900</v>
      </c>
      <c r="Z44" s="18">
        <v>11100</v>
      </c>
      <c r="AA44" s="18">
        <v>16700</v>
      </c>
      <c r="AB44" s="18">
        <v>24100</v>
      </c>
      <c r="AC44" s="18">
        <v>35500</v>
      </c>
      <c r="AD44" s="18">
        <v>53000</v>
      </c>
      <c r="AE44" s="18">
        <v>78000</v>
      </c>
      <c r="AF44" s="18">
        <v>115500</v>
      </c>
      <c r="AG44" s="19">
        <v>167000</v>
      </c>
      <c r="AH44" s="19">
        <v>213000</v>
      </c>
      <c r="AI44" s="40"/>
      <c r="AJ44" s="40"/>
      <c r="AK44" s="40">
        <v>2900200</v>
      </c>
      <c r="AL44" s="19">
        <v>17500</v>
      </c>
      <c r="AM44" s="19">
        <v>6</v>
      </c>
      <c r="AN44" s="19">
        <v>35000</v>
      </c>
      <c r="AO44" s="19">
        <v>3</v>
      </c>
      <c r="AP44" s="19">
        <v>105000</v>
      </c>
      <c r="AQ44" s="19">
        <v>1</v>
      </c>
      <c r="AR44" s="40">
        <v>1260000</v>
      </c>
      <c r="AS44" s="40">
        <v>4160200</v>
      </c>
      <c r="AT44" s="40">
        <v>351</v>
      </c>
      <c r="AU44" s="40"/>
      <c r="AV44" s="40">
        <v>455</v>
      </c>
      <c r="AW44" s="40"/>
      <c r="AX44" s="95" t="s">
        <v>617</v>
      </c>
      <c r="AY44" s="40"/>
      <c r="AZ44" s="40"/>
      <c r="BA44" s="40"/>
      <c r="BB44" s="40"/>
      <c r="BC44" s="40"/>
      <c r="BD44" s="40"/>
      <c r="BE44" s="40">
        <v>1</v>
      </c>
      <c r="BF44" s="40"/>
      <c r="BG44" s="40"/>
      <c r="BH44" s="40"/>
      <c r="BI44" s="40"/>
      <c r="BJ44" s="40"/>
      <c r="BK44" s="40"/>
      <c r="BL44" s="40"/>
      <c r="BM44" s="40">
        <v>1</v>
      </c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934</v>
      </c>
      <c r="C45" s="41" t="s">
        <v>935</v>
      </c>
      <c r="D45" s="42" t="s">
        <v>936</v>
      </c>
      <c r="E45" s="42" t="s">
        <v>937</v>
      </c>
      <c r="F45" s="42" t="s">
        <v>95</v>
      </c>
      <c r="G45" s="20" t="s">
        <v>89</v>
      </c>
      <c r="H45" s="43" t="s">
        <v>1037</v>
      </c>
      <c r="I45" s="14">
        <v>3144</v>
      </c>
      <c r="J45" s="47">
        <v>3148</v>
      </c>
      <c r="K45" s="48">
        <v>305.3</v>
      </c>
      <c r="L45" s="49">
        <v>76.739999999999995</v>
      </c>
      <c r="M45" s="49">
        <v>82.8</v>
      </c>
      <c r="N45" s="49">
        <v>74.069999999999993</v>
      </c>
      <c r="O45" s="49"/>
      <c r="P45" s="51" t="s">
        <v>417</v>
      </c>
      <c r="Q45" s="26">
        <v>35</v>
      </c>
      <c r="R45" s="46">
        <v>38</v>
      </c>
      <c r="S45" s="46">
        <v>42</v>
      </c>
      <c r="T45" s="46">
        <v>48</v>
      </c>
      <c r="U45" s="46"/>
      <c r="V45" s="35"/>
      <c r="W45" s="35">
        <v>163</v>
      </c>
      <c r="X45" s="18">
        <v>4250</v>
      </c>
      <c r="Y45" s="18">
        <v>6900</v>
      </c>
      <c r="Z45" s="18">
        <v>11100</v>
      </c>
      <c r="AA45" s="18">
        <v>16700</v>
      </c>
      <c r="AB45" s="18">
        <v>24100</v>
      </c>
      <c r="AC45" s="18">
        <v>35500</v>
      </c>
      <c r="AD45" s="18">
        <v>53000</v>
      </c>
      <c r="AE45" s="18">
        <v>78000</v>
      </c>
      <c r="AF45" s="18">
        <v>115500</v>
      </c>
      <c r="AG45" s="19">
        <v>167000</v>
      </c>
      <c r="AH45" s="19">
        <v>213000</v>
      </c>
      <c r="AI45" s="19"/>
      <c r="AJ45" s="40"/>
      <c r="AK45" s="40">
        <v>2900200</v>
      </c>
      <c r="AL45" s="19">
        <v>17500</v>
      </c>
      <c r="AM45" s="19">
        <v>6</v>
      </c>
      <c r="AN45" s="19">
        <v>35000</v>
      </c>
      <c r="AO45" s="19">
        <v>3</v>
      </c>
      <c r="AP45" s="19">
        <v>105000</v>
      </c>
      <c r="AQ45" s="19">
        <v>1</v>
      </c>
      <c r="AR45" s="40">
        <v>1260000</v>
      </c>
      <c r="AS45" s="40">
        <v>4160200</v>
      </c>
      <c r="AT45" s="40">
        <v>318</v>
      </c>
      <c r="AU45" s="40">
        <v>327</v>
      </c>
      <c r="AV45" s="40">
        <v>415</v>
      </c>
      <c r="AW45" s="40"/>
      <c r="AX45" s="95" t="s">
        <v>665</v>
      </c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>
        <v>1</v>
      </c>
      <c r="BL45" s="40"/>
      <c r="BM45" s="40">
        <v>1</v>
      </c>
      <c r="BN45" s="98" t="s">
        <v>918</v>
      </c>
      <c r="BO45" s="40"/>
      <c r="BP45" s="40"/>
      <c r="BQ45" s="40"/>
      <c r="BR45" s="40"/>
      <c r="BS45" s="94" t="s">
        <v>938</v>
      </c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1109</v>
      </c>
      <c r="C46" s="41" t="s">
        <v>941</v>
      </c>
      <c r="D46" s="42" t="s">
        <v>980</v>
      </c>
      <c r="E46" s="42" t="s">
        <v>981</v>
      </c>
      <c r="F46" s="42" t="s">
        <v>95</v>
      </c>
      <c r="G46" s="31" t="s">
        <v>165</v>
      </c>
      <c r="H46" s="99" t="s">
        <v>1091</v>
      </c>
      <c r="I46" s="14">
        <v>3289</v>
      </c>
      <c r="J46" s="15">
        <v>3289</v>
      </c>
      <c r="K46" s="16">
        <v>333.1</v>
      </c>
      <c r="L46" s="17">
        <v>76.78</v>
      </c>
      <c r="M46" s="17">
        <v>66.13</v>
      </c>
      <c r="N46" s="17">
        <v>77.099999999999994</v>
      </c>
      <c r="O46" s="17"/>
      <c r="P46" s="51" t="s">
        <v>417</v>
      </c>
      <c r="Q46" s="46" t="s">
        <v>272</v>
      </c>
      <c r="R46" s="19">
        <v>35</v>
      </c>
      <c r="S46" s="19">
        <v>38</v>
      </c>
      <c r="T46" s="19">
        <v>48</v>
      </c>
      <c r="U46" s="19">
        <v>58</v>
      </c>
      <c r="V46" s="35"/>
      <c r="W46" s="35">
        <v>179</v>
      </c>
      <c r="X46" s="18">
        <v>4000</v>
      </c>
      <c r="Y46" s="18">
        <v>6500</v>
      </c>
      <c r="Z46" s="18">
        <v>10400</v>
      </c>
      <c r="AA46" s="18">
        <v>15600</v>
      </c>
      <c r="AB46" s="18">
        <v>22500</v>
      </c>
      <c r="AC46" s="18">
        <v>33500</v>
      </c>
      <c r="AD46" s="18">
        <v>49500</v>
      </c>
      <c r="AE46" s="18">
        <v>73000</v>
      </c>
      <c r="AF46" s="18">
        <v>108000</v>
      </c>
      <c r="AG46" s="18">
        <v>156000</v>
      </c>
      <c r="AH46" s="18">
        <v>199000</v>
      </c>
      <c r="AI46" s="19">
        <v>229000</v>
      </c>
      <c r="AJ46" s="40"/>
      <c r="AK46" s="40">
        <v>3628000</v>
      </c>
      <c r="AL46" s="19">
        <v>20000</v>
      </c>
      <c r="AM46" s="26">
        <v>9</v>
      </c>
      <c r="AN46" s="26">
        <v>40000</v>
      </c>
      <c r="AO46" s="26">
        <v>4</v>
      </c>
      <c r="AP46" s="26">
        <v>120000</v>
      </c>
      <c r="AQ46" s="26">
        <v>2</v>
      </c>
      <c r="AR46" s="40">
        <v>2320000</v>
      </c>
      <c r="AS46" s="40">
        <v>5948000</v>
      </c>
      <c r="AT46" s="40">
        <v>347</v>
      </c>
      <c r="AU46" s="40"/>
      <c r="AV46" s="40">
        <v>449</v>
      </c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94" t="s">
        <v>943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90"/>
      <c r="CJ46" s="40"/>
      <c r="CK46" s="40"/>
    </row>
    <row r="47" spans="1:89" ht="21" customHeight="1">
      <c r="A47" s="35">
        <v>45</v>
      </c>
      <c r="B47" s="28" t="s">
        <v>1043</v>
      </c>
      <c r="C47" s="41" t="s">
        <v>159</v>
      </c>
      <c r="D47" s="42" t="s">
        <v>1044</v>
      </c>
      <c r="E47" s="42" t="s">
        <v>1045</v>
      </c>
      <c r="F47" s="42" t="s">
        <v>95</v>
      </c>
      <c r="G47" s="20" t="s">
        <v>89</v>
      </c>
      <c r="H47" s="43" t="s">
        <v>304</v>
      </c>
      <c r="I47" s="14">
        <v>3334</v>
      </c>
      <c r="J47" s="47">
        <v>3334</v>
      </c>
      <c r="K47" s="48">
        <v>319.60000000000002</v>
      </c>
      <c r="L47" s="49">
        <v>82.32</v>
      </c>
      <c r="M47" s="49">
        <v>62.53</v>
      </c>
      <c r="N47" s="49">
        <v>63.22</v>
      </c>
      <c r="O47" s="49"/>
      <c r="P47" s="51" t="s">
        <v>417</v>
      </c>
      <c r="Q47" s="26" t="s">
        <v>619</v>
      </c>
      <c r="R47" s="46" t="s">
        <v>619</v>
      </c>
      <c r="S47" s="46" t="s">
        <v>619</v>
      </c>
      <c r="T47" s="46" t="s">
        <v>619</v>
      </c>
      <c r="U47" s="46"/>
      <c r="V47" s="35"/>
      <c r="W47" s="35"/>
      <c r="X47" s="18"/>
      <c r="Y47" s="18"/>
      <c r="Z47" s="18"/>
      <c r="AA47" s="18"/>
      <c r="AB47" s="18"/>
      <c r="AC47" s="18"/>
      <c r="AD47" s="18"/>
      <c r="AE47" s="19"/>
      <c r="AF47" s="19"/>
      <c r="AG47" s="19"/>
      <c r="AH47" s="19"/>
      <c r="AI47" s="19"/>
      <c r="AJ47" s="40"/>
      <c r="AK47" s="40"/>
      <c r="AL47" s="19"/>
      <c r="AM47" s="19"/>
      <c r="AN47" s="19"/>
      <c r="AO47" s="19"/>
      <c r="AP47" s="19"/>
      <c r="AQ47" s="19"/>
      <c r="AR47" s="40"/>
      <c r="AS47" s="40"/>
      <c r="AT47" s="40"/>
      <c r="AU47" s="40"/>
      <c r="AV47" s="40"/>
      <c r="AW47" s="40"/>
      <c r="AX47" s="95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94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8" t="s">
        <v>1092</v>
      </c>
      <c r="C48" s="41" t="s">
        <v>275</v>
      </c>
      <c r="D48" s="42" t="s">
        <v>1093</v>
      </c>
      <c r="E48" s="42" t="s">
        <v>1094</v>
      </c>
      <c r="F48" s="42" t="s">
        <v>95</v>
      </c>
      <c r="G48" s="31" t="s">
        <v>165</v>
      </c>
      <c r="H48" s="43" t="s">
        <v>304</v>
      </c>
      <c r="I48" s="14">
        <v>3483</v>
      </c>
      <c r="J48" s="47">
        <v>3483</v>
      </c>
      <c r="K48" s="48">
        <v>338.7</v>
      </c>
      <c r="L48" s="49">
        <v>78.28</v>
      </c>
      <c r="M48" s="49">
        <v>48.14</v>
      </c>
      <c r="N48" s="49">
        <v>62.98</v>
      </c>
      <c r="O48" s="49"/>
      <c r="P48" s="51" t="s">
        <v>417</v>
      </c>
      <c r="Q48" s="26" t="s">
        <v>619</v>
      </c>
      <c r="R48" s="46" t="s">
        <v>619</v>
      </c>
      <c r="S48" s="46" t="s">
        <v>619</v>
      </c>
      <c r="T48" s="46" t="s">
        <v>619</v>
      </c>
      <c r="U48" s="46"/>
      <c r="V48" s="35"/>
      <c r="W48" s="35"/>
      <c r="X48" s="18"/>
      <c r="Y48" s="18"/>
      <c r="Z48" s="18"/>
      <c r="AA48" s="18"/>
      <c r="AB48" s="18"/>
      <c r="AC48" s="18"/>
      <c r="AD48" s="18"/>
      <c r="AE48" s="19"/>
      <c r="AF48" s="19"/>
      <c r="AG48" s="19"/>
      <c r="AH48" s="19"/>
      <c r="AI48" s="19"/>
      <c r="AJ48" s="40"/>
      <c r="AK48" s="40"/>
      <c r="AL48" s="19"/>
      <c r="AM48" s="19"/>
      <c r="AN48" s="19"/>
      <c r="AO48" s="19"/>
      <c r="AP48" s="19"/>
      <c r="AQ48" s="19"/>
      <c r="AR48" s="40"/>
      <c r="AS48" s="40"/>
      <c r="AT48" s="40"/>
      <c r="AU48" s="40"/>
      <c r="AV48" s="40"/>
      <c r="AW48" s="40"/>
      <c r="AX48" s="95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94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8" t="s">
        <v>1022</v>
      </c>
      <c r="C49" s="41" t="s">
        <v>142</v>
      </c>
      <c r="D49" s="42" t="s">
        <v>1023</v>
      </c>
      <c r="E49" s="42" t="s">
        <v>1024</v>
      </c>
      <c r="F49" s="42" t="s">
        <v>95</v>
      </c>
      <c r="G49" s="31" t="s">
        <v>165</v>
      </c>
      <c r="H49" s="43" t="s">
        <v>304</v>
      </c>
      <c r="I49" s="14">
        <v>3690</v>
      </c>
      <c r="J49" s="47">
        <v>3690</v>
      </c>
      <c r="K49" s="48">
        <v>346.2</v>
      </c>
      <c r="L49" s="49">
        <v>72.319999999999993</v>
      </c>
      <c r="M49" s="49">
        <v>54.97</v>
      </c>
      <c r="N49" s="49">
        <v>60.38</v>
      </c>
      <c r="O49" s="49"/>
      <c r="P49" s="51" t="s">
        <v>417</v>
      </c>
      <c r="Q49" s="46" t="s">
        <v>272</v>
      </c>
      <c r="R49" s="46" t="s">
        <v>619</v>
      </c>
      <c r="S49" s="46" t="s">
        <v>619</v>
      </c>
      <c r="T49" s="46" t="s">
        <v>619</v>
      </c>
      <c r="U49" s="46" t="s">
        <v>619</v>
      </c>
      <c r="V49" s="35"/>
      <c r="W49" s="35"/>
      <c r="X49" s="18"/>
      <c r="Y49" s="18"/>
      <c r="Z49" s="18"/>
      <c r="AA49" s="18"/>
      <c r="AB49" s="18"/>
      <c r="AC49" s="18"/>
      <c r="AD49" s="18"/>
      <c r="AE49" s="19"/>
      <c r="AF49" s="19"/>
      <c r="AG49" s="19"/>
      <c r="AH49" s="19"/>
      <c r="AI49" s="19"/>
      <c r="AJ49" s="40"/>
      <c r="AK49" s="40"/>
      <c r="AL49" s="19"/>
      <c r="AM49" s="19"/>
      <c r="AN49" s="19"/>
      <c r="AO49" s="19"/>
      <c r="AP49" s="19"/>
      <c r="AQ49" s="19"/>
      <c r="AR49" s="40"/>
      <c r="AS49" s="40"/>
      <c r="AT49" s="40"/>
      <c r="AU49" s="40"/>
      <c r="AV49" s="40"/>
      <c r="AW49" s="40"/>
      <c r="AX49" s="95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94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8" t="s">
        <v>1025</v>
      </c>
      <c r="C50" s="41" t="s">
        <v>142</v>
      </c>
      <c r="D50" s="42" t="s">
        <v>1026</v>
      </c>
      <c r="E50" s="42" t="s">
        <v>1027</v>
      </c>
      <c r="F50" s="42" t="s">
        <v>95</v>
      </c>
      <c r="G50" s="31" t="s">
        <v>165</v>
      </c>
      <c r="H50" s="43" t="s">
        <v>304</v>
      </c>
      <c r="I50" s="14">
        <v>3871</v>
      </c>
      <c r="J50" s="47">
        <v>3871</v>
      </c>
      <c r="K50" s="48">
        <v>348.6</v>
      </c>
      <c r="L50" s="49">
        <v>74.03</v>
      </c>
      <c r="M50" s="49">
        <v>62.5</v>
      </c>
      <c r="N50" s="49">
        <v>58.63</v>
      </c>
      <c r="O50" s="49"/>
      <c r="P50" s="51" t="s">
        <v>417</v>
      </c>
      <c r="Q50" s="26" t="s">
        <v>619</v>
      </c>
      <c r="R50" s="46" t="s">
        <v>619</v>
      </c>
      <c r="S50" s="46" t="s">
        <v>619</v>
      </c>
      <c r="T50" s="46" t="s">
        <v>619</v>
      </c>
      <c r="U50" s="46" t="s">
        <v>619</v>
      </c>
      <c r="V50" s="35"/>
      <c r="W50" s="35"/>
      <c r="X50" s="18"/>
      <c r="Y50" s="18"/>
      <c r="Z50" s="18"/>
      <c r="AA50" s="18"/>
      <c r="AB50" s="18"/>
      <c r="AC50" s="18"/>
      <c r="AD50" s="18"/>
      <c r="AE50" s="19"/>
      <c r="AF50" s="19"/>
      <c r="AG50" s="19"/>
      <c r="AH50" s="19"/>
      <c r="AI50" s="19"/>
      <c r="AJ50" s="40"/>
      <c r="AK50" s="40"/>
      <c r="AL50" s="19"/>
      <c r="AM50" s="19"/>
      <c r="AN50" s="19"/>
      <c r="AO50" s="19"/>
      <c r="AP50" s="19"/>
      <c r="AQ50" s="19"/>
      <c r="AR50" s="40"/>
      <c r="AS50" s="40"/>
      <c r="AT50" s="40"/>
      <c r="AU50" s="40"/>
      <c r="AV50" s="40"/>
      <c r="AW50" s="40"/>
      <c r="AX50" s="95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94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8" t="s">
        <v>1046</v>
      </c>
      <c r="C51" s="41" t="s">
        <v>541</v>
      </c>
      <c r="D51" s="42" t="s">
        <v>1047</v>
      </c>
      <c r="E51" s="42" t="s">
        <v>1048</v>
      </c>
      <c r="F51" s="42" t="s">
        <v>95</v>
      </c>
      <c r="G51" s="31" t="s">
        <v>165</v>
      </c>
      <c r="H51" s="43" t="s">
        <v>304</v>
      </c>
      <c r="I51" s="14">
        <v>3946</v>
      </c>
      <c r="J51" s="47">
        <v>3946</v>
      </c>
      <c r="K51" s="48">
        <v>348.4</v>
      </c>
      <c r="L51" s="49">
        <v>74.12</v>
      </c>
      <c r="M51" s="49">
        <v>66.08</v>
      </c>
      <c r="N51" s="49">
        <v>58.15</v>
      </c>
      <c r="O51" s="49"/>
      <c r="P51" s="51" t="s">
        <v>417</v>
      </c>
      <c r="Q51" s="46" t="s">
        <v>272</v>
      </c>
      <c r="R51" s="46" t="s">
        <v>619</v>
      </c>
      <c r="S51" s="46" t="s">
        <v>619</v>
      </c>
      <c r="T51" s="46" t="s">
        <v>619</v>
      </c>
      <c r="U51" s="46" t="s">
        <v>619</v>
      </c>
      <c r="V51" s="35"/>
      <c r="W51" s="35"/>
      <c r="X51" s="18"/>
      <c r="Y51" s="18"/>
      <c r="Z51" s="18"/>
      <c r="AA51" s="18"/>
      <c r="AB51" s="18"/>
      <c r="AC51" s="18"/>
      <c r="AD51" s="18"/>
      <c r="AE51" s="19"/>
      <c r="AF51" s="19"/>
      <c r="AG51" s="19"/>
      <c r="AH51" s="19"/>
      <c r="AI51" s="19"/>
      <c r="AJ51" s="40"/>
      <c r="AK51" s="40"/>
      <c r="AL51" s="19"/>
      <c r="AM51" s="19"/>
      <c r="AN51" s="19"/>
      <c r="AO51" s="19"/>
      <c r="AP51" s="19"/>
      <c r="AQ51" s="19"/>
      <c r="AR51" s="40"/>
      <c r="AS51" s="40"/>
      <c r="AT51" s="40"/>
      <c r="AU51" s="40"/>
      <c r="AV51" s="40"/>
      <c r="AW51" s="40"/>
      <c r="AX51" s="95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94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41" t="s">
        <v>130</v>
      </c>
      <c r="C52" s="41" t="s">
        <v>875</v>
      </c>
      <c r="D52" s="42" t="s">
        <v>131</v>
      </c>
      <c r="E52" s="42" t="s">
        <v>600</v>
      </c>
      <c r="F52" s="42" t="s">
        <v>132</v>
      </c>
      <c r="G52" s="13" t="s">
        <v>66</v>
      </c>
      <c r="H52" s="43" t="s">
        <v>298</v>
      </c>
      <c r="I52" s="14">
        <v>2633</v>
      </c>
      <c r="J52" s="15">
        <v>2633</v>
      </c>
      <c r="K52" s="16">
        <v>329.7</v>
      </c>
      <c r="L52" s="17">
        <v>80.209999999999994</v>
      </c>
      <c r="M52" s="17">
        <v>45.2</v>
      </c>
      <c r="N52" s="17">
        <v>56.71</v>
      </c>
      <c r="O52" s="17">
        <v>5.97</v>
      </c>
      <c r="P52" s="51" t="s">
        <v>417</v>
      </c>
      <c r="Q52" s="18">
        <v>35</v>
      </c>
      <c r="R52" s="18">
        <v>35</v>
      </c>
      <c r="S52" s="18">
        <v>50</v>
      </c>
      <c r="T52" s="35"/>
      <c r="U52" s="35"/>
      <c r="V52" s="35"/>
      <c r="W52" s="35">
        <v>120</v>
      </c>
      <c r="X52" s="18">
        <v>3850</v>
      </c>
      <c r="Y52" s="18">
        <v>6300</v>
      </c>
      <c r="Z52" s="18">
        <v>10000</v>
      </c>
      <c r="AA52" s="18">
        <v>15100</v>
      </c>
      <c r="AB52" s="18">
        <v>21800</v>
      </c>
      <c r="AC52" s="18">
        <v>32000</v>
      </c>
      <c r="AD52" s="18">
        <v>47500</v>
      </c>
      <c r="AE52" s="18">
        <v>70500</v>
      </c>
      <c r="AF52" s="19">
        <v>104500</v>
      </c>
      <c r="AG52" s="18">
        <v>151000</v>
      </c>
      <c r="AH52" s="40"/>
      <c r="AI52" s="40"/>
      <c r="AJ52" s="40"/>
      <c r="AK52" s="40">
        <v>1850200</v>
      </c>
      <c r="AL52" s="19">
        <v>12500</v>
      </c>
      <c r="AM52" s="19">
        <v>6</v>
      </c>
      <c r="AN52" s="19">
        <v>25000</v>
      </c>
      <c r="AO52" s="30">
        <v>1</v>
      </c>
      <c r="AP52" s="19">
        <v>75000</v>
      </c>
      <c r="AQ52" s="19">
        <v>1</v>
      </c>
      <c r="AR52" s="40">
        <v>700000</v>
      </c>
      <c r="AS52" s="40">
        <v>2550200</v>
      </c>
      <c r="AT52" s="40">
        <v>342</v>
      </c>
      <c r="AU52" s="40"/>
      <c r="AV52" s="40">
        <v>441</v>
      </c>
      <c r="AW52" s="40">
        <v>1</v>
      </c>
      <c r="AX52" s="40" t="s">
        <v>655</v>
      </c>
      <c r="AY52" s="40">
        <v>1</v>
      </c>
      <c r="AZ52" s="40"/>
      <c r="BA52" s="40">
        <v>1</v>
      </c>
      <c r="BB52" s="40">
        <v>1</v>
      </c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 t="s">
        <v>918</v>
      </c>
      <c r="BO52" s="40"/>
      <c r="BP52" s="40"/>
      <c r="BQ52" s="40"/>
      <c r="BR52" s="40">
        <v>1</v>
      </c>
      <c r="BS52" s="94" t="s">
        <v>806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41" t="s">
        <v>135</v>
      </c>
      <c r="C53" s="41" t="s">
        <v>116</v>
      </c>
      <c r="D53" s="42" t="s">
        <v>332</v>
      </c>
      <c r="E53" s="42" t="s">
        <v>601</v>
      </c>
      <c r="F53" s="42" t="s">
        <v>132</v>
      </c>
      <c r="G53" s="20" t="s">
        <v>89</v>
      </c>
      <c r="H53" s="43" t="s">
        <v>298</v>
      </c>
      <c r="I53" s="14">
        <v>2816</v>
      </c>
      <c r="J53" s="15">
        <v>2816</v>
      </c>
      <c r="K53" s="16">
        <v>362.8</v>
      </c>
      <c r="L53" s="17">
        <v>77.540000000000006</v>
      </c>
      <c r="M53" s="17">
        <v>34.11</v>
      </c>
      <c r="N53" s="17">
        <v>48.64</v>
      </c>
      <c r="O53" s="17">
        <v>4.88</v>
      </c>
      <c r="P53" s="51" t="s">
        <v>417</v>
      </c>
      <c r="Q53" s="18">
        <v>40</v>
      </c>
      <c r="R53" s="18">
        <v>18</v>
      </c>
      <c r="S53" s="18">
        <v>24</v>
      </c>
      <c r="T53" s="18">
        <v>36</v>
      </c>
      <c r="U53" s="35"/>
      <c r="V53" s="35"/>
      <c r="W53" s="35">
        <v>118</v>
      </c>
      <c r="X53" s="18">
        <v>3350</v>
      </c>
      <c r="Y53" s="18">
        <v>5500</v>
      </c>
      <c r="Z53" s="18">
        <v>8700</v>
      </c>
      <c r="AA53" s="18">
        <v>13100</v>
      </c>
      <c r="AB53" s="18">
        <v>18900</v>
      </c>
      <c r="AC53" s="18">
        <v>28000</v>
      </c>
      <c r="AD53" s="18">
        <v>41500</v>
      </c>
      <c r="AE53" s="18">
        <v>61500</v>
      </c>
      <c r="AF53" s="18">
        <v>90500</v>
      </c>
      <c r="AG53" s="18">
        <v>131000</v>
      </c>
      <c r="AH53" s="18">
        <v>167000</v>
      </c>
      <c r="AI53" s="40"/>
      <c r="AJ53" s="40"/>
      <c r="AK53" s="40">
        <v>2276200</v>
      </c>
      <c r="AL53" s="19">
        <v>15000</v>
      </c>
      <c r="AM53" s="19">
        <v>6</v>
      </c>
      <c r="AN53" s="19">
        <v>30000</v>
      </c>
      <c r="AO53" s="19">
        <v>4</v>
      </c>
      <c r="AP53" s="19">
        <v>90000</v>
      </c>
      <c r="AQ53" s="19">
        <v>2</v>
      </c>
      <c r="AR53" s="40">
        <v>1560000</v>
      </c>
      <c r="AS53" s="40">
        <v>3836200</v>
      </c>
      <c r="AT53" s="40">
        <v>377</v>
      </c>
      <c r="AU53" s="40"/>
      <c r="AV53" s="40">
        <v>500</v>
      </c>
      <c r="AW53" s="40">
        <v>1</v>
      </c>
      <c r="AX53" s="40" t="s">
        <v>655</v>
      </c>
      <c r="AY53" s="40"/>
      <c r="AZ53" s="40"/>
      <c r="BA53" s="40">
        <v>1</v>
      </c>
      <c r="BB53" s="40">
        <v>1</v>
      </c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/>
      <c r="BM53" s="40"/>
      <c r="BN53" s="98" t="s">
        <v>1095</v>
      </c>
      <c r="BO53" s="40"/>
      <c r="BP53" s="40"/>
      <c r="BQ53" s="40"/>
      <c r="BR53" s="40">
        <v>1</v>
      </c>
      <c r="BS53" s="94" t="s">
        <v>807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41" t="s">
        <v>137</v>
      </c>
      <c r="C54" s="41" t="s">
        <v>77</v>
      </c>
      <c r="D54" s="42" t="s">
        <v>333</v>
      </c>
      <c r="E54" s="42" t="s">
        <v>602</v>
      </c>
      <c r="F54" s="42" t="s">
        <v>132</v>
      </c>
      <c r="G54" s="20" t="s">
        <v>89</v>
      </c>
      <c r="H54" s="43" t="s">
        <v>298</v>
      </c>
      <c r="I54" s="14">
        <v>2816</v>
      </c>
      <c r="J54" s="15">
        <v>2827</v>
      </c>
      <c r="K54" s="16">
        <v>303.39999999999998</v>
      </c>
      <c r="L54" s="17">
        <v>77.319999999999993</v>
      </c>
      <c r="M54" s="17">
        <v>86.2</v>
      </c>
      <c r="N54" s="17">
        <v>68.94</v>
      </c>
      <c r="O54" s="17">
        <v>8.9700000000000006</v>
      </c>
      <c r="P54" s="51" t="s">
        <v>417</v>
      </c>
      <c r="Q54" s="18">
        <v>40</v>
      </c>
      <c r="R54" s="18">
        <v>18</v>
      </c>
      <c r="S54" s="18">
        <v>24</v>
      </c>
      <c r="T54" s="18">
        <v>36</v>
      </c>
      <c r="U54" s="35"/>
      <c r="V54" s="35"/>
      <c r="W54" s="35">
        <v>118</v>
      </c>
      <c r="X54" s="18">
        <v>3350</v>
      </c>
      <c r="Y54" s="18">
        <v>5500</v>
      </c>
      <c r="Z54" s="18">
        <v>8700</v>
      </c>
      <c r="AA54" s="18">
        <v>13100</v>
      </c>
      <c r="AB54" s="18">
        <v>18900</v>
      </c>
      <c r="AC54" s="18">
        <v>28000</v>
      </c>
      <c r="AD54" s="18">
        <v>41500</v>
      </c>
      <c r="AE54" s="18">
        <v>61500</v>
      </c>
      <c r="AF54" s="18">
        <v>90500</v>
      </c>
      <c r="AG54" s="19">
        <v>131000</v>
      </c>
      <c r="AH54" s="19">
        <v>167000</v>
      </c>
      <c r="AI54" s="40"/>
      <c r="AJ54" s="40"/>
      <c r="AK54" s="40">
        <v>2276200</v>
      </c>
      <c r="AL54" s="19">
        <v>15000</v>
      </c>
      <c r="AM54" s="19">
        <v>6</v>
      </c>
      <c r="AN54" s="19">
        <v>30000</v>
      </c>
      <c r="AO54" s="19">
        <v>4</v>
      </c>
      <c r="AP54" s="19">
        <v>90000</v>
      </c>
      <c r="AQ54" s="19">
        <v>2</v>
      </c>
      <c r="AR54" s="40">
        <v>1560000</v>
      </c>
      <c r="AS54" s="40">
        <v>3836200</v>
      </c>
      <c r="AT54" s="40">
        <v>316</v>
      </c>
      <c r="AU54" s="40"/>
      <c r="AV54" s="40">
        <v>404</v>
      </c>
      <c r="AW54" s="40">
        <v>1</v>
      </c>
      <c r="AX54" s="40" t="s">
        <v>655</v>
      </c>
      <c r="AY54" s="40"/>
      <c r="AZ54" s="40"/>
      <c r="BA54" s="40">
        <v>1</v>
      </c>
      <c r="BB54" s="40">
        <v>1</v>
      </c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 t="s">
        <v>919</v>
      </c>
      <c r="BO54" s="40"/>
      <c r="BP54" s="40"/>
      <c r="BQ54" s="40"/>
      <c r="BR54" s="40">
        <v>1</v>
      </c>
      <c r="BS54" s="94" t="s">
        <v>808</v>
      </c>
      <c r="BT54" s="40"/>
      <c r="BU54" s="40"/>
      <c r="BV54" s="40"/>
      <c r="BW54" s="40"/>
      <c r="BX54" s="40"/>
      <c r="BY54" s="40"/>
      <c r="BZ54" s="40"/>
      <c r="CA54" s="40"/>
      <c r="CB54" s="84"/>
      <c r="CC54" s="84"/>
      <c r="CD54" s="84"/>
      <c r="CE54" s="84"/>
      <c r="CF54" s="84"/>
      <c r="CG54" s="40"/>
      <c r="CH54" s="40"/>
      <c r="CI54" s="40"/>
      <c r="CJ54" s="40"/>
      <c r="CK54" s="40"/>
    </row>
    <row r="55" spans="1:89" ht="21" customHeight="1">
      <c r="A55" s="35">
        <v>53</v>
      </c>
      <c r="B55" s="41" t="s">
        <v>141</v>
      </c>
      <c r="C55" s="41" t="s">
        <v>142</v>
      </c>
      <c r="D55" s="42" t="s">
        <v>334</v>
      </c>
      <c r="E55" s="42" t="s">
        <v>603</v>
      </c>
      <c r="F55" s="42" t="s">
        <v>132</v>
      </c>
      <c r="G55" s="20" t="s">
        <v>89</v>
      </c>
      <c r="H55" s="43" t="s">
        <v>298</v>
      </c>
      <c r="I55" s="14">
        <v>2983</v>
      </c>
      <c r="J55" s="15">
        <v>2983</v>
      </c>
      <c r="K55" s="16">
        <v>336.6</v>
      </c>
      <c r="L55" s="17">
        <v>81.05</v>
      </c>
      <c r="M55" s="17">
        <v>45.56</v>
      </c>
      <c r="N55" s="17">
        <v>68.209999999999994</v>
      </c>
      <c r="O55" s="17">
        <v>7.62</v>
      </c>
      <c r="P55" s="51" t="s">
        <v>417</v>
      </c>
      <c r="Q55" s="18">
        <v>40</v>
      </c>
      <c r="R55" s="18">
        <v>18</v>
      </c>
      <c r="S55" s="18">
        <v>24</v>
      </c>
      <c r="T55" s="18">
        <v>36</v>
      </c>
      <c r="U55" s="35"/>
      <c r="V55" s="35"/>
      <c r="W55" s="35">
        <v>118</v>
      </c>
      <c r="X55" s="18">
        <v>3350</v>
      </c>
      <c r="Y55" s="18">
        <v>5500</v>
      </c>
      <c r="Z55" s="18">
        <v>8700</v>
      </c>
      <c r="AA55" s="18">
        <v>13100</v>
      </c>
      <c r="AB55" s="18">
        <v>18900</v>
      </c>
      <c r="AC55" s="18">
        <v>28000</v>
      </c>
      <c r="AD55" s="18">
        <v>41500</v>
      </c>
      <c r="AE55" s="18">
        <v>61500</v>
      </c>
      <c r="AF55" s="18">
        <v>90500</v>
      </c>
      <c r="AG55" s="19">
        <v>131000</v>
      </c>
      <c r="AH55" s="19">
        <v>167000</v>
      </c>
      <c r="AI55" s="40"/>
      <c r="AJ55" s="40"/>
      <c r="AK55" s="40">
        <v>2276200</v>
      </c>
      <c r="AL55" s="19">
        <v>15000</v>
      </c>
      <c r="AM55" s="19">
        <v>6</v>
      </c>
      <c r="AN55" s="19">
        <v>30000</v>
      </c>
      <c r="AO55" s="19">
        <v>4</v>
      </c>
      <c r="AP55" s="19">
        <v>90000</v>
      </c>
      <c r="AQ55" s="19">
        <v>2</v>
      </c>
      <c r="AR55" s="40">
        <v>1560000</v>
      </c>
      <c r="AS55" s="40">
        <v>3836200</v>
      </c>
      <c r="AT55" s="40">
        <v>350</v>
      </c>
      <c r="AU55" s="40"/>
      <c r="AV55" s="40">
        <v>455</v>
      </c>
      <c r="AW55" s="40">
        <v>1</v>
      </c>
      <c r="AX55" s="40" t="s">
        <v>654</v>
      </c>
      <c r="AY55" s="40"/>
      <c r="AZ55" s="40">
        <v>1</v>
      </c>
      <c r="BA55" s="40">
        <v>1</v>
      </c>
      <c r="BB55" s="40">
        <v>1</v>
      </c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 t="s">
        <v>781</v>
      </c>
      <c r="BO55" s="40">
        <v>1</v>
      </c>
      <c r="BP55" s="40"/>
      <c r="BQ55" s="40"/>
      <c r="BR55" s="40">
        <v>1</v>
      </c>
      <c r="BS55" s="94" t="s">
        <v>939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144</v>
      </c>
      <c r="C56" s="41" t="s">
        <v>105</v>
      </c>
      <c r="D56" s="42" t="s">
        <v>335</v>
      </c>
      <c r="E56" s="42" t="s">
        <v>145</v>
      </c>
      <c r="F56" s="42" t="s">
        <v>132</v>
      </c>
      <c r="G56" s="20" t="s">
        <v>89</v>
      </c>
      <c r="H56" s="43" t="s">
        <v>298</v>
      </c>
      <c r="I56" s="14">
        <v>3012</v>
      </c>
      <c r="J56" s="15">
        <v>3000</v>
      </c>
      <c r="K56" s="16">
        <v>343.1</v>
      </c>
      <c r="L56" s="17">
        <v>78.7</v>
      </c>
      <c r="M56" s="17">
        <v>47.8</v>
      </c>
      <c r="N56" s="17">
        <v>64.790000000000006</v>
      </c>
      <c r="O56" s="17">
        <v>6.87</v>
      </c>
      <c r="P56" s="51" t="s">
        <v>417</v>
      </c>
      <c r="Q56" s="18">
        <v>40</v>
      </c>
      <c r="R56" s="18">
        <v>18</v>
      </c>
      <c r="S56" s="18">
        <v>24</v>
      </c>
      <c r="T56" s="18">
        <v>36</v>
      </c>
      <c r="U56" s="35"/>
      <c r="V56" s="35"/>
      <c r="W56" s="35">
        <v>118</v>
      </c>
      <c r="X56" s="18">
        <v>4250</v>
      </c>
      <c r="Y56" s="18">
        <v>6900</v>
      </c>
      <c r="Z56" s="18">
        <v>11100</v>
      </c>
      <c r="AA56" s="18">
        <v>16700</v>
      </c>
      <c r="AB56" s="18">
        <v>24100</v>
      </c>
      <c r="AC56" s="18">
        <v>35500</v>
      </c>
      <c r="AD56" s="18">
        <v>53000</v>
      </c>
      <c r="AE56" s="18">
        <v>78000</v>
      </c>
      <c r="AF56" s="18">
        <v>115500</v>
      </c>
      <c r="AG56" s="19">
        <v>167000</v>
      </c>
      <c r="AH56" s="19">
        <v>213000</v>
      </c>
      <c r="AI56" s="40"/>
      <c r="AJ56" s="40"/>
      <c r="AK56" s="40">
        <v>2900200</v>
      </c>
      <c r="AL56" s="19">
        <v>17500</v>
      </c>
      <c r="AM56" s="19">
        <v>6</v>
      </c>
      <c r="AN56" s="19">
        <v>35000</v>
      </c>
      <c r="AO56" s="19">
        <v>4</v>
      </c>
      <c r="AP56" s="19">
        <v>105000</v>
      </c>
      <c r="AQ56" s="19">
        <v>2</v>
      </c>
      <c r="AR56" s="40">
        <v>1820000</v>
      </c>
      <c r="AS56" s="40">
        <v>4720200</v>
      </c>
      <c r="AT56" s="40">
        <v>357</v>
      </c>
      <c r="AU56" s="40"/>
      <c r="AV56" s="40">
        <v>466</v>
      </c>
      <c r="AW56" s="40">
        <v>1</v>
      </c>
      <c r="AX56" s="40" t="s">
        <v>655</v>
      </c>
      <c r="AY56" s="40"/>
      <c r="AZ56" s="40"/>
      <c r="BA56" s="40">
        <v>1</v>
      </c>
      <c r="BB56" s="40">
        <v>1</v>
      </c>
      <c r="BC56" s="40"/>
      <c r="BD56" s="40">
        <v>1</v>
      </c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966</v>
      </c>
      <c r="BO56" s="40"/>
      <c r="BP56" s="40"/>
      <c r="BQ56" s="40"/>
      <c r="BR56" s="40">
        <v>1</v>
      </c>
      <c r="BS56" s="94" t="s">
        <v>809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146</v>
      </c>
      <c r="C57" s="41" t="s">
        <v>876</v>
      </c>
      <c r="D57" s="42" t="s">
        <v>147</v>
      </c>
      <c r="E57" s="42" t="s">
        <v>604</v>
      </c>
      <c r="F57" s="42" t="s">
        <v>132</v>
      </c>
      <c r="G57" s="20" t="s">
        <v>89</v>
      </c>
      <c r="H57" s="43" t="s">
        <v>298</v>
      </c>
      <c r="I57" s="14">
        <v>3003</v>
      </c>
      <c r="J57" s="15">
        <v>3026</v>
      </c>
      <c r="K57" s="16">
        <v>318</v>
      </c>
      <c r="L57" s="17">
        <v>78.22</v>
      </c>
      <c r="M57" s="17">
        <v>86.5</v>
      </c>
      <c r="N57" s="17">
        <v>60.57</v>
      </c>
      <c r="O57" s="17">
        <v>6.72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4250</v>
      </c>
      <c r="Y57" s="18">
        <v>6900</v>
      </c>
      <c r="Z57" s="18">
        <v>11100</v>
      </c>
      <c r="AA57" s="18">
        <v>16700</v>
      </c>
      <c r="AB57" s="18">
        <v>24100</v>
      </c>
      <c r="AC57" s="18">
        <v>35500</v>
      </c>
      <c r="AD57" s="18">
        <v>53000</v>
      </c>
      <c r="AE57" s="18">
        <v>78000</v>
      </c>
      <c r="AF57" s="18">
        <v>115500</v>
      </c>
      <c r="AG57" s="18">
        <v>167000</v>
      </c>
      <c r="AH57" s="18">
        <v>213000</v>
      </c>
      <c r="AI57" s="40"/>
      <c r="AJ57" s="40"/>
      <c r="AK57" s="40">
        <v>2900200</v>
      </c>
      <c r="AL57" s="19">
        <v>17500</v>
      </c>
      <c r="AM57" s="19">
        <v>6</v>
      </c>
      <c r="AN57" s="19">
        <v>35000</v>
      </c>
      <c r="AO57" s="19">
        <v>4</v>
      </c>
      <c r="AP57" s="19">
        <v>105000</v>
      </c>
      <c r="AQ57" s="19">
        <v>2</v>
      </c>
      <c r="AR57" s="40">
        <v>1820000</v>
      </c>
      <c r="AS57" s="40">
        <v>4720200</v>
      </c>
      <c r="AT57" s="40">
        <v>331</v>
      </c>
      <c r="AU57" s="40"/>
      <c r="AV57" s="40">
        <v>422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40" t="s">
        <v>919</v>
      </c>
      <c r="BO57" s="40"/>
      <c r="BP57" s="40"/>
      <c r="BQ57" s="40"/>
      <c r="BR57" s="40">
        <v>1</v>
      </c>
      <c r="BS57" s="94" t="s">
        <v>810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133</v>
      </c>
      <c r="C58" s="41" t="s">
        <v>99</v>
      </c>
      <c r="D58" s="42" t="s">
        <v>331</v>
      </c>
      <c r="E58" s="42" t="s">
        <v>134</v>
      </c>
      <c r="F58" s="42" t="s">
        <v>132</v>
      </c>
      <c r="G58" s="20" t="s">
        <v>89</v>
      </c>
      <c r="H58" s="43" t="s">
        <v>427</v>
      </c>
      <c r="I58" s="14">
        <v>2735</v>
      </c>
      <c r="J58" s="15">
        <v>3049</v>
      </c>
      <c r="K58" s="23">
        <v>343.2</v>
      </c>
      <c r="L58" s="24">
        <v>75.150000000000006</v>
      </c>
      <c r="M58" s="24">
        <v>53.67</v>
      </c>
      <c r="N58" s="24">
        <v>68.89</v>
      </c>
      <c r="O58" s="24"/>
      <c r="P58" s="51" t="s">
        <v>417</v>
      </c>
      <c r="Q58" s="46">
        <v>25</v>
      </c>
      <c r="R58" s="46">
        <v>30</v>
      </c>
      <c r="S58" s="46">
        <v>35</v>
      </c>
      <c r="T58" s="46">
        <v>40</v>
      </c>
      <c r="U58" s="35"/>
      <c r="V58" s="35"/>
      <c r="W58" s="35">
        <v>130</v>
      </c>
      <c r="X58" s="18">
        <v>4250</v>
      </c>
      <c r="Y58" s="18">
        <v>6900</v>
      </c>
      <c r="Z58" s="18">
        <v>11100</v>
      </c>
      <c r="AA58" s="18">
        <v>16700</v>
      </c>
      <c r="AB58" s="18">
        <v>24100</v>
      </c>
      <c r="AC58" s="18">
        <v>35500</v>
      </c>
      <c r="AD58" s="18">
        <v>53000</v>
      </c>
      <c r="AE58" s="18">
        <v>78000</v>
      </c>
      <c r="AF58" s="18">
        <v>115500</v>
      </c>
      <c r="AG58" s="18">
        <v>167000</v>
      </c>
      <c r="AH58" s="18">
        <v>213000</v>
      </c>
      <c r="AI58" s="40"/>
      <c r="AJ58" s="40"/>
      <c r="AK58" s="40">
        <v>2900200</v>
      </c>
      <c r="AL58" s="19">
        <v>17500</v>
      </c>
      <c r="AM58" s="19">
        <v>6</v>
      </c>
      <c r="AN58" s="19">
        <v>35000</v>
      </c>
      <c r="AO58" s="19">
        <v>4</v>
      </c>
      <c r="AP58" s="19">
        <v>105000</v>
      </c>
      <c r="AQ58" s="19">
        <v>2</v>
      </c>
      <c r="AR58" s="40">
        <v>1820000</v>
      </c>
      <c r="AS58" s="40">
        <v>4720200</v>
      </c>
      <c r="AT58" s="40">
        <v>357</v>
      </c>
      <c r="AU58" s="40"/>
      <c r="AV58" s="40">
        <v>467</v>
      </c>
      <c r="AW58" s="40">
        <v>1</v>
      </c>
      <c r="AX58" s="40" t="s">
        <v>657</v>
      </c>
      <c r="AY58" s="40"/>
      <c r="AZ58" s="40"/>
      <c r="BA58" s="40"/>
      <c r="BB58" s="40"/>
      <c r="BC58" s="40"/>
      <c r="BD58" s="40">
        <v>1</v>
      </c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94" t="s">
        <v>799</v>
      </c>
      <c r="BT58" s="9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630</v>
      </c>
      <c r="C59" s="41" t="s">
        <v>159</v>
      </c>
      <c r="D59" s="42" t="s">
        <v>631</v>
      </c>
      <c r="E59" s="42" t="s">
        <v>632</v>
      </c>
      <c r="F59" s="42" t="s">
        <v>132</v>
      </c>
      <c r="G59" s="20" t="s">
        <v>89</v>
      </c>
      <c r="H59" s="43" t="s">
        <v>920</v>
      </c>
      <c r="I59" s="14">
        <v>3069</v>
      </c>
      <c r="J59" s="15">
        <v>3061</v>
      </c>
      <c r="K59" s="48">
        <v>331.9</v>
      </c>
      <c r="L59" s="49">
        <v>77.459999999999994</v>
      </c>
      <c r="M59" s="49">
        <v>60.47</v>
      </c>
      <c r="N59" s="49">
        <v>66.78</v>
      </c>
      <c r="O59" s="49"/>
      <c r="P59" s="51" t="s">
        <v>417</v>
      </c>
      <c r="Q59" s="46">
        <v>40</v>
      </c>
      <c r="R59" s="46">
        <v>45</v>
      </c>
      <c r="S59" s="46">
        <v>52</v>
      </c>
      <c r="T59" s="46">
        <v>63</v>
      </c>
      <c r="U59" s="35"/>
      <c r="V59" s="35"/>
      <c r="W59" s="35">
        <v>200</v>
      </c>
      <c r="X59" s="18">
        <v>4250</v>
      </c>
      <c r="Y59" s="18">
        <v>6900</v>
      </c>
      <c r="Z59" s="18">
        <v>11100</v>
      </c>
      <c r="AA59" s="18">
        <v>16700</v>
      </c>
      <c r="AB59" s="18">
        <v>24100</v>
      </c>
      <c r="AC59" s="18">
        <v>35500</v>
      </c>
      <c r="AD59" s="18">
        <v>53000</v>
      </c>
      <c r="AE59" s="18">
        <v>78000</v>
      </c>
      <c r="AF59" s="18">
        <v>115500</v>
      </c>
      <c r="AG59" s="18">
        <v>167000</v>
      </c>
      <c r="AH59" s="18">
        <v>213000</v>
      </c>
      <c r="AI59" s="40"/>
      <c r="AJ59" s="40"/>
      <c r="AK59" s="40">
        <v>2900200</v>
      </c>
      <c r="AL59" s="19">
        <v>17500</v>
      </c>
      <c r="AM59" s="19">
        <v>6</v>
      </c>
      <c r="AN59" s="19">
        <v>35000</v>
      </c>
      <c r="AO59" s="19">
        <v>4</v>
      </c>
      <c r="AP59" s="19">
        <v>105000</v>
      </c>
      <c r="AQ59" s="19">
        <v>2</v>
      </c>
      <c r="AR59" s="40">
        <v>1820000</v>
      </c>
      <c r="AS59" s="40">
        <v>4720200</v>
      </c>
      <c r="AT59" s="40">
        <v>345</v>
      </c>
      <c r="AU59" s="40"/>
      <c r="AV59" s="40">
        <v>447</v>
      </c>
      <c r="AW59" s="40"/>
      <c r="AX59" s="40" t="s">
        <v>657</v>
      </c>
      <c r="AY59" s="40"/>
      <c r="AZ59" s="40"/>
      <c r="BA59" s="40"/>
      <c r="BB59" s="40"/>
      <c r="BC59" s="40"/>
      <c r="BD59" s="40">
        <v>1</v>
      </c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94" t="s">
        <v>921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148</v>
      </c>
      <c r="C60" s="41" t="s">
        <v>149</v>
      </c>
      <c r="D60" s="42" t="s">
        <v>336</v>
      </c>
      <c r="E60" s="42" t="s">
        <v>605</v>
      </c>
      <c r="F60" s="42" t="s">
        <v>132</v>
      </c>
      <c r="G60" s="20" t="s">
        <v>89</v>
      </c>
      <c r="H60" s="43" t="s">
        <v>299</v>
      </c>
      <c r="I60" s="14">
        <v>3088</v>
      </c>
      <c r="J60" s="15">
        <v>3093</v>
      </c>
      <c r="K60" s="16">
        <v>316.3</v>
      </c>
      <c r="L60" s="17">
        <v>85.72</v>
      </c>
      <c r="M60" s="17">
        <v>57.94</v>
      </c>
      <c r="N60" s="17">
        <v>71.91</v>
      </c>
      <c r="O60" s="17">
        <v>9.06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8">
        <v>167000</v>
      </c>
      <c r="AH60" s="18">
        <v>213000</v>
      </c>
      <c r="AI60" s="40"/>
      <c r="AJ60" s="40"/>
      <c r="AK60" s="40">
        <v>2900200</v>
      </c>
      <c r="AL60" s="19">
        <v>17500</v>
      </c>
      <c r="AM60" s="30">
        <v>6</v>
      </c>
      <c r="AN60" s="19">
        <v>35000</v>
      </c>
      <c r="AO60" s="30">
        <v>4</v>
      </c>
      <c r="AP60" s="19">
        <v>105000</v>
      </c>
      <c r="AQ60" s="30">
        <v>2</v>
      </c>
      <c r="AR60" s="40">
        <v>1820000</v>
      </c>
      <c r="AS60" s="40">
        <v>4720200</v>
      </c>
      <c r="AT60" s="40">
        <v>329</v>
      </c>
      <c r="AU60" s="40"/>
      <c r="AV60" s="40">
        <v>420</v>
      </c>
      <c r="AW60" s="40">
        <v>9</v>
      </c>
      <c r="AX60" s="40" t="s">
        <v>657</v>
      </c>
      <c r="AY60" s="40"/>
      <c r="AZ60" s="40"/>
      <c r="BA60" s="40"/>
      <c r="BB60" s="40"/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94" t="s">
        <v>811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90"/>
      <c r="CJ60" s="40"/>
      <c r="CK60" s="40"/>
    </row>
    <row r="61" spans="1:89" ht="21" customHeight="1">
      <c r="A61" s="35">
        <v>59</v>
      </c>
      <c r="B61" s="41" t="s">
        <v>150</v>
      </c>
      <c r="C61" s="41" t="s">
        <v>74</v>
      </c>
      <c r="D61" s="42" t="s">
        <v>337</v>
      </c>
      <c r="E61" s="42" t="s">
        <v>151</v>
      </c>
      <c r="F61" s="42" t="s">
        <v>132</v>
      </c>
      <c r="G61" s="20" t="s">
        <v>89</v>
      </c>
      <c r="H61" s="43" t="s">
        <v>305</v>
      </c>
      <c r="I61" s="14">
        <v>3157</v>
      </c>
      <c r="J61" s="15">
        <v>3144</v>
      </c>
      <c r="K61" s="16">
        <v>329.9</v>
      </c>
      <c r="L61" s="17">
        <v>84.83</v>
      </c>
      <c r="M61" s="17">
        <v>60.69</v>
      </c>
      <c r="N61" s="17">
        <v>60.6</v>
      </c>
      <c r="O61" s="17">
        <v>6.48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343</v>
      </c>
      <c r="AU61" s="40"/>
      <c r="AV61" s="40">
        <v>443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967</v>
      </c>
      <c r="BO61" s="40"/>
      <c r="BP61" s="40"/>
      <c r="BQ61" s="40"/>
      <c r="BR61" s="40"/>
      <c r="BS61" s="94" t="s">
        <v>812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90"/>
      <c r="CJ61" s="40"/>
      <c r="CK61" s="40"/>
    </row>
    <row r="62" spans="1:89" ht="21" customHeight="1">
      <c r="A62" s="35">
        <v>60</v>
      </c>
      <c r="B62" s="41" t="s">
        <v>152</v>
      </c>
      <c r="C62" s="41" t="s">
        <v>877</v>
      </c>
      <c r="D62" s="42" t="s">
        <v>338</v>
      </c>
      <c r="E62" s="42" t="s">
        <v>153</v>
      </c>
      <c r="F62" s="42" t="s">
        <v>132</v>
      </c>
      <c r="G62" s="20" t="s">
        <v>89</v>
      </c>
      <c r="H62" s="43" t="s">
        <v>298</v>
      </c>
      <c r="I62" s="14">
        <v>3115</v>
      </c>
      <c r="J62" s="15">
        <v>3155</v>
      </c>
      <c r="K62" s="16">
        <v>368</v>
      </c>
      <c r="L62" s="17">
        <v>76.55</v>
      </c>
      <c r="M62" s="17">
        <v>36.14</v>
      </c>
      <c r="N62" s="17">
        <v>61.1</v>
      </c>
      <c r="O62" s="17">
        <v>5.93</v>
      </c>
      <c r="P62" s="51" t="s">
        <v>417</v>
      </c>
      <c r="Q62" s="18">
        <v>40</v>
      </c>
      <c r="R62" s="18">
        <v>18</v>
      </c>
      <c r="S62" s="18">
        <v>24</v>
      </c>
      <c r="T62" s="18">
        <v>36</v>
      </c>
      <c r="U62" s="35"/>
      <c r="V62" s="35"/>
      <c r="W62" s="35">
        <v>118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383</v>
      </c>
      <c r="AU62" s="40"/>
      <c r="AV62" s="40">
        <v>509</v>
      </c>
      <c r="AW62" s="96"/>
      <c r="AX62" s="40" t="s">
        <v>616</v>
      </c>
      <c r="AY62" s="40"/>
      <c r="AZ62" s="40"/>
      <c r="BA62" s="40"/>
      <c r="BB62" s="40"/>
      <c r="BC62" s="40">
        <v>1</v>
      </c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4" t="s">
        <v>813</v>
      </c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281</v>
      </c>
      <c r="C63" s="41" t="s">
        <v>116</v>
      </c>
      <c r="D63" s="42" t="s">
        <v>339</v>
      </c>
      <c r="E63" s="42" t="s">
        <v>282</v>
      </c>
      <c r="F63" s="42" t="s">
        <v>132</v>
      </c>
      <c r="G63" s="20" t="s">
        <v>89</v>
      </c>
      <c r="H63" s="43" t="s">
        <v>785</v>
      </c>
      <c r="I63" s="14">
        <v>3200</v>
      </c>
      <c r="J63" s="15">
        <v>3198</v>
      </c>
      <c r="K63" s="48">
        <v>315.2</v>
      </c>
      <c r="L63" s="49">
        <v>86.25</v>
      </c>
      <c r="M63" s="49">
        <v>78.97</v>
      </c>
      <c r="N63" s="49">
        <v>67.89</v>
      </c>
      <c r="O63" s="49">
        <v>6.2</v>
      </c>
      <c r="P63" s="51" t="s">
        <v>417</v>
      </c>
      <c r="Q63" s="46" t="s">
        <v>272</v>
      </c>
      <c r="R63" s="46">
        <v>35</v>
      </c>
      <c r="S63" s="46">
        <v>55</v>
      </c>
      <c r="T63" s="46">
        <v>85</v>
      </c>
      <c r="U63" s="35"/>
      <c r="V63" s="35"/>
      <c r="W63" s="35">
        <v>175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335</v>
      </c>
      <c r="AU63" s="40"/>
      <c r="AV63" s="40">
        <v>429</v>
      </c>
      <c r="AW63" s="40"/>
      <c r="AX63" s="40" t="s">
        <v>664</v>
      </c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>
        <v>1</v>
      </c>
      <c r="BK63" s="40"/>
      <c r="BL63" s="40">
        <v>1</v>
      </c>
      <c r="BM63" s="40">
        <v>1</v>
      </c>
      <c r="BN63" s="40"/>
      <c r="BO63" s="40"/>
      <c r="BP63" s="40"/>
      <c r="BQ63" s="40"/>
      <c r="BR63" s="40"/>
      <c r="BS63" s="94" t="s">
        <v>814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154</v>
      </c>
      <c r="C64" s="41" t="s">
        <v>552</v>
      </c>
      <c r="D64" s="42" t="s">
        <v>155</v>
      </c>
      <c r="E64" s="42" t="s">
        <v>606</v>
      </c>
      <c r="F64" s="42" t="s">
        <v>132</v>
      </c>
      <c r="G64" s="20" t="s">
        <v>89</v>
      </c>
      <c r="H64" s="43" t="s">
        <v>298</v>
      </c>
      <c r="I64" s="14">
        <v>3199</v>
      </c>
      <c r="J64" s="15">
        <v>3208</v>
      </c>
      <c r="K64" s="16">
        <v>323.8</v>
      </c>
      <c r="L64" s="17">
        <v>84.32</v>
      </c>
      <c r="M64" s="17">
        <v>63.02</v>
      </c>
      <c r="N64" s="17">
        <v>54.67</v>
      </c>
      <c r="O64" s="17">
        <v>5.85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5350</v>
      </c>
      <c r="Y64" s="18">
        <v>8700</v>
      </c>
      <c r="Z64" s="18">
        <v>13900</v>
      </c>
      <c r="AA64" s="18">
        <v>20800</v>
      </c>
      <c r="AB64" s="18">
        <v>30100</v>
      </c>
      <c r="AC64" s="18">
        <v>44500</v>
      </c>
      <c r="AD64" s="18">
        <v>66000</v>
      </c>
      <c r="AE64" s="18">
        <v>97500</v>
      </c>
      <c r="AF64" s="18">
        <v>144500</v>
      </c>
      <c r="AG64" s="18">
        <v>208000</v>
      </c>
      <c r="AH64" s="18">
        <v>266000</v>
      </c>
      <c r="AI64" s="40"/>
      <c r="AJ64" s="40"/>
      <c r="AK64" s="40">
        <v>3621400</v>
      </c>
      <c r="AL64" s="19">
        <v>20000</v>
      </c>
      <c r="AM64" s="19">
        <v>6</v>
      </c>
      <c r="AN64" s="19">
        <v>40000</v>
      </c>
      <c r="AO64" s="19">
        <v>4</v>
      </c>
      <c r="AP64" s="19">
        <v>120000</v>
      </c>
      <c r="AQ64" s="19">
        <v>2</v>
      </c>
      <c r="AR64" s="40">
        <v>2080000</v>
      </c>
      <c r="AS64" s="40">
        <v>5701400</v>
      </c>
      <c r="AT64" s="40">
        <v>337</v>
      </c>
      <c r="AU64" s="40"/>
      <c r="AV64" s="40">
        <v>433</v>
      </c>
      <c r="AW64" s="40">
        <v>9</v>
      </c>
      <c r="AX64" s="40" t="s">
        <v>684</v>
      </c>
      <c r="AY64" s="40"/>
      <c r="AZ64" s="40"/>
      <c r="BA64" s="40"/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>
        <v>1</v>
      </c>
      <c r="BS64" s="94" t="s">
        <v>606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156</v>
      </c>
      <c r="C65" s="41" t="s">
        <v>878</v>
      </c>
      <c r="D65" s="42" t="s">
        <v>340</v>
      </c>
      <c r="E65" s="42" t="s">
        <v>157</v>
      </c>
      <c r="F65" s="42" t="s">
        <v>132</v>
      </c>
      <c r="G65" s="20" t="s">
        <v>89</v>
      </c>
      <c r="H65" s="43" t="s">
        <v>305</v>
      </c>
      <c r="I65" s="14">
        <v>3206</v>
      </c>
      <c r="J65" s="15">
        <v>3209</v>
      </c>
      <c r="K65" s="16">
        <v>335.9</v>
      </c>
      <c r="L65" s="17">
        <v>74.42</v>
      </c>
      <c r="M65" s="17">
        <v>41.44</v>
      </c>
      <c r="N65" s="17">
        <v>72.91</v>
      </c>
      <c r="O65" s="17">
        <v>8.68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5350</v>
      </c>
      <c r="Y65" s="18">
        <v>8700</v>
      </c>
      <c r="Z65" s="18">
        <v>13900</v>
      </c>
      <c r="AA65" s="18">
        <v>20800</v>
      </c>
      <c r="AB65" s="18">
        <v>30100</v>
      </c>
      <c r="AC65" s="18">
        <v>44500</v>
      </c>
      <c r="AD65" s="18">
        <v>66000</v>
      </c>
      <c r="AE65" s="18">
        <v>97500</v>
      </c>
      <c r="AF65" s="18">
        <v>144500</v>
      </c>
      <c r="AG65" s="18">
        <v>208000</v>
      </c>
      <c r="AH65" s="18">
        <v>266000</v>
      </c>
      <c r="AI65" s="40"/>
      <c r="AJ65" s="40"/>
      <c r="AK65" s="40">
        <v>3621400</v>
      </c>
      <c r="AL65" s="19">
        <v>20000</v>
      </c>
      <c r="AM65" s="19">
        <v>6</v>
      </c>
      <c r="AN65" s="19">
        <v>40000</v>
      </c>
      <c r="AO65" s="19">
        <v>4</v>
      </c>
      <c r="AP65" s="19">
        <v>120000</v>
      </c>
      <c r="AQ65" s="19">
        <v>2</v>
      </c>
      <c r="AR65" s="40">
        <v>2080000</v>
      </c>
      <c r="AS65" s="40">
        <v>5701400</v>
      </c>
      <c r="AT65" s="40">
        <v>350</v>
      </c>
      <c r="AU65" s="40"/>
      <c r="AV65" s="40">
        <v>454</v>
      </c>
      <c r="AW65" s="40">
        <v>10</v>
      </c>
      <c r="AX65" s="40" t="s">
        <v>657</v>
      </c>
      <c r="AY65" s="40"/>
      <c r="AZ65" s="40"/>
      <c r="BA65" s="40"/>
      <c r="BB65" s="40"/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>
        <v>1</v>
      </c>
      <c r="BS65" s="94" t="s">
        <v>815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90"/>
      <c r="CJ65" s="40"/>
      <c r="CK65" s="40"/>
    </row>
    <row r="66" spans="1:89" ht="21" customHeight="1">
      <c r="A66" s="35">
        <v>64</v>
      </c>
      <c r="B66" s="41" t="s">
        <v>158</v>
      </c>
      <c r="C66" s="41" t="s">
        <v>159</v>
      </c>
      <c r="D66" s="42" t="s">
        <v>341</v>
      </c>
      <c r="E66" s="42" t="s">
        <v>160</v>
      </c>
      <c r="F66" s="42" t="s">
        <v>132</v>
      </c>
      <c r="G66" s="20" t="s">
        <v>89</v>
      </c>
      <c r="H66" s="43" t="s">
        <v>298</v>
      </c>
      <c r="I66" s="14">
        <v>3230</v>
      </c>
      <c r="J66" s="15">
        <v>3229</v>
      </c>
      <c r="K66" s="16">
        <v>350.5</v>
      </c>
      <c r="L66" s="17">
        <v>80.41</v>
      </c>
      <c r="M66" s="17">
        <v>48.37</v>
      </c>
      <c r="N66" s="17">
        <v>64.650000000000006</v>
      </c>
      <c r="O66" s="17">
        <v>6.68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5350</v>
      </c>
      <c r="Y66" s="18">
        <v>8700</v>
      </c>
      <c r="Z66" s="18">
        <v>13900</v>
      </c>
      <c r="AA66" s="18">
        <v>20800</v>
      </c>
      <c r="AB66" s="18">
        <v>30100</v>
      </c>
      <c r="AC66" s="18">
        <v>44500</v>
      </c>
      <c r="AD66" s="18">
        <v>66000</v>
      </c>
      <c r="AE66" s="18">
        <v>97500</v>
      </c>
      <c r="AF66" s="18">
        <v>144500</v>
      </c>
      <c r="AG66" s="18">
        <v>208000</v>
      </c>
      <c r="AH66" s="18">
        <v>266000</v>
      </c>
      <c r="AI66" s="40"/>
      <c r="AJ66" s="40"/>
      <c r="AK66" s="40">
        <v>3621400</v>
      </c>
      <c r="AL66" s="19">
        <v>20000</v>
      </c>
      <c r="AM66" s="19">
        <v>6</v>
      </c>
      <c r="AN66" s="19">
        <v>40000</v>
      </c>
      <c r="AO66" s="19">
        <v>4</v>
      </c>
      <c r="AP66" s="19">
        <v>120000</v>
      </c>
      <c r="AQ66" s="19">
        <v>2</v>
      </c>
      <c r="AR66" s="40">
        <v>2080000</v>
      </c>
      <c r="AS66" s="40">
        <v>5701400</v>
      </c>
      <c r="AT66" s="40">
        <v>365</v>
      </c>
      <c r="AU66" s="40"/>
      <c r="AV66" s="40">
        <v>479</v>
      </c>
      <c r="AW66" s="40">
        <v>10</v>
      </c>
      <c r="AX66" s="40" t="s">
        <v>684</v>
      </c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 t="s">
        <v>674</v>
      </c>
      <c r="BQ66" s="40"/>
      <c r="BR66" s="40">
        <v>1</v>
      </c>
      <c r="BS66" s="94" t="s">
        <v>816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90"/>
      <c r="CJ66" s="40"/>
      <c r="CK66" s="40"/>
    </row>
    <row r="67" spans="1:89" ht="21" customHeight="1">
      <c r="A67" s="35">
        <v>65</v>
      </c>
      <c r="B67" s="41" t="s">
        <v>564</v>
      </c>
      <c r="C67" s="41" t="s">
        <v>142</v>
      </c>
      <c r="D67" s="42" t="s">
        <v>648</v>
      </c>
      <c r="E67" s="42" t="s">
        <v>532</v>
      </c>
      <c r="F67" s="42" t="s">
        <v>132</v>
      </c>
      <c r="G67" s="31" t="s">
        <v>165</v>
      </c>
      <c r="H67" s="43" t="s">
        <v>702</v>
      </c>
      <c r="I67" s="14">
        <v>3000</v>
      </c>
      <c r="J67" s="15">
        <v>3256</v>
      </c>
      <c r="K67" s="23">
        <v>311.60000000000002</v>
      </c>
      <c r="L67" s="24">
        <v>82.63</v>
      </c>
      <c r="M67" s="24">
        <v>63.62</v>
      </c>
      <c r="N67" s="24">
        <v>54.57</v>
      </c>
      <c r="O67" s="24"/>
      <c r="P67" s="51" t="s">
        <v>417</v>
      </c>
      <c r="Q67" s="26" t="s">
        <v>272</v>
      </c>
      <c r="R67" s="46">
        <v>30</v>
      </c>
      <c r="S67" s="46">
        <v>40</v>
      </c>
      <c r="T67" s="46">
        <v>50</v>
      </c>
      <c r="U67" s="46">
        <v>60</v>
      </c>
      <c r="V67" s="35"/>
      <c r="W67" s="35">
        <v>180</v>
      </c>
      <c r="X67" s="18">
        <v>4000</v>
      </c>
      <c r="Y67" s="18">
        <v>6500</v>
      </c>
      <c r="Z67" s="18">
        <v>10400</v>
      </c>
      <c r="AA67" s="18">
        <v>15600</v>
      </c>
      <c r="AB67" s="18">
        <v>22500</v>
      </c>
      <c r="AC67" s="18">
        <v>33500</v>
      </c>
      <c r="AD67" s="18">
        <v>49500</v>
      </c>
      <c r="AE67" s="18">
        <v>73000</v>
      </c>
      <c r="AF67" s="18">
        <v>108000</v>
      </c>
      <c r="AG67" s="18">
        <v>156000</v>
      </c>
      <c r="AH67" s="18">
        <v>199000</v>
      </c>
      <c r="AI67" s="19">
        <v>229000</v>
      </c>
      <c r="AJ67" s="40"/>
      <c r="AK67" s="40">
        <v>3628000</v>
      </c>
      <c r="AL67" s="19">
        <v>20000</v>
      </c>
      <c r="AM67" s="30">
        <v>8</v>
      </c>
      <c r="AN67" s="19">
        <v>40000</v>
      </c>
      <c r="AO67" s="30">
        <v>5</v>
      </c>
      <c r="AP67" s="19">
        <v>120000</v>
      </c>
      <c r="AQ67" s="19">
        <v>2</v>
      </c>
      <c r="AR67" s="40">
        <v>2400000</v>
      </c>
      <c r="AS67" s="40">
        <v>6028000</v>
      </c>
      <c r="AT67" s="40">
        <v>325</v>
      </c>
      <c r="AU67" s="40"/>
      <c r="AV67" s="40">
        <v>414</v>
      </c>
      <c r="AW67" s="40"/>
      <c r="AX67" s="40" t="s">
        <v>664</v>
      </c>
      <c r="AY67" s="40"/>
      <c r="AZ67" s="40"/>
      <c r="BA67" s="40"/>
      <c r="BB67" s="40"/>
      <c r="BC67" s="40"/>
      <c r="BD67" s="40">
        <v>1</v>
      </c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4" t="s">
        <v>817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90"/>
      <c r="CJ67" s="40"/>
      <c r="CK67" s="40"/>
    </row>
    <row r="68" spans="1:89" ht="21" customHeight="1">
      <c r="A68" s="35">
        <v>66</v>
      </c>
      <c r="B68" s="41" t="s">
        <v>163</v>
      </c>
      <c r="C68" s="41" t="s">
        <v>879</v>
      </c>
      <c r="D68" s="42" t="s">
        <v>342</v>
      </c>
      <c r="E68" s="42" t="s">
        <v>164</v>
      </c>
      <c r="F68" s="42" t="s">
        <v>132</v>
      </c>
      <c r="G68" s="31" t="s">
        <v>165</v>
      </c>
      <c r="H68" s="43" t="s">
        <v>306</v>
      </c>
      <c r="I68" s="14">
        <v>3425</v>
      </c>
      <c r="J68" s="15">
        <v>3290</v>
      </c>
      <c r="K68" s="16">
        <v>350.1</v>
      </c>
      <c r="L68" s="17">
        <v>74.12</v>
      </c>
      <c r="M68" s="17">
        <v>62.87</v>
      </c>
      <c r="N68" s="17">
        <v>46.83</v>
      </c>
      <c r="O68" s="17">
        <v>5.07</v>
      </c>
      <c r="P68" s="51" t="s">
        <v>417</v>
      </c>
      <c r="Q68" s="18">
        <v>40</v>
      </c>
      <c r="R68" s="18">
        <v>12</v>
      </c>
      <c r="S68" s="18">
        <v>15</v>
      </c>
      <c r="T68" s="18">
        <v>21</v>
      </c>
      <c r="U68" s="18">
        <v>32</v>
      </c>
      <c r="V68" s="35"/>
      <c r="W68" s="35">
        <v>120</v>
      </c>
      <c r="X68" s="18">
        <v>4000</v>
      </c>
      <c r="Y68" s="18">
        <v>6500</v>
      </c>
      <c r="Z68" s="18">
        <v>10400</v>
      </c>
      <c r="AA68" s="18">
        <v>15600</v>
      </c>
      <c r="AB68" s="18">
        <v>22500</v>
      </c>
      <c r="AC68" s="18">
        <v>33500</v>
      </c>
      <c r="AD68" s="18">
        <v>49500</v>
      </c>
      <c r="AE68" s="18">
        <v>73000</v>
      </c>
      <c r="AF68" s="18">
        <v>108000</v>
      </c>
      <c r="AG68" s="18">
        <v>156000</v>
      </c>
      <c r="AH68" s="18">
        <v>199000</v>
      </c>
      <c r="AI68" s="19">
        <v>229000</v>
      </c>
      <c r="AJ68" s="40"/>
      <c r="AK68" s="40">
        <v>3628000</v>
      </c>
      <c r="AL68" s="19">
        <v>20000</v>
      </c>
      <c r="AM68" s="30">
        <v>8</v>
      </c>
      <c r="AN68" s="19">
        <v>40000</v>
      </c>
      <c r="AO68" s="30">
        <v>5</v>
      </c>
      <c r="AP68" s="19">
        <v>120000</v>
      </c>
      <c r="AQ68" s="19">
        <v>2</v>
      </c>
      <c r="AR68" s="40">
        <v>2400000</v>
      </c>
      <c r="AS68" s="40">
        <v>6028000</v>
      </c>
      <c r="AT68" s="40">
        <v>364</v>
      </c>
      <c r="AU68" s="40"/>
      <c r="AV68" s="40">
        <v>478</v>
      </c>
      <c r="AW68" s="40">
        <v>12</v>
      </c>
      <c r="AX68" s="40" t="s">
        <v>657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4" t="s">
        <v>164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161</v>
      </c>
      <c r="C69" s="41" t="s">
        <v>623</v>
      </c>
      <c r="D69" s="42" t="s">
        <v>343</v>
      </c>
      <c r="E69" s="42" t="s">
        <v>162</v>
      </c>
      <c r="F69" s="42" t="s">
        <v>132</v>
      </c>
      <c r="G69" s="20" t="s">
        <v>89</v>
      </c>
      <c r="H69" s="43" t="s">
        <v>303</v>
      </c>
      <c r="I69" s="14">
        <v>3245</v>
      </c>
      <c r="J69" s="15">
        <v>3295</v>
      </c>
      <c r="K69" s="44">
        <v>340.9</v>
      </c>
      <c r="L69" s="45">
        <v>79.25</v>
      </c>
      <c r="M69" s="45">
        <v>58.34</v>
      </c>
      <c r="N69" s="45">
        <v>54.1</v>
      </c>
      <c r="O69" s="45">
        <v>5.54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355</v>
      </c>
      <c r="AU69" s="40"/>
      <c r="AV69" s="40">
        <v>462</v>
      </c>
      <c r="AW69" s="40">
        <v>8</v>
      </c>
      <c r="AX69" s="40" t="s">
        <v>657</v>
      </c>
      <c r="AY69" s="40"/>
      <c r="AZ69" s="40"/>
      <c r="BA69" s="40"/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94" t="s">
        <v>818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166</v>
      </c>
      <c r="C70" s="41" t="s">
        <v>77</v>
      </c>
      <c r="D70" s="42" t="s">
        <v>344</v>
      </c>
      <c r="E70" s="42" t="s">
        <v>167</v>
      </c>
      <c r="F70" s="42" t="s">
        <v>132</v>
      </c>
      <c r="G70" s="20" t="s">
        <v>89</v>
      </c>
      <c r="H70" s="43" t="s">
        <v>307</v>
      </c>
      <c r="I70" s="14">
        <v>3306</v>
      </c>
      <c r="J70" s="15">
        <v>3295</v>
      </c>
      <c r="K70" s="16">
        <v>353.4</v>
      </c>
      <c r="L70" s="17">
        <v>80.33</v>
      </c>
      <c r="M70" s="17">
        <v>45.29</v>
      </c>
      <c r="N70" s="17">
        <v>67.55</v>
      </c>
      <c r="O70" s="17">
        <v>7.07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9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368</v>
      </c>
      <c r="AU70" s="40"/>
      <c r="AV70" s="40">
        <v>484</v>
      </c>
      <c r="AW70" s="40">
        <v>1</v>
      </c>
      <c r="AX70" s="40" t="s">
        <v>657</v>
      </c>
      <c r="AY70" s="40"/>
      <c r="AZ70" s="40"/>
      <c r="BA70" s="40"/>
      <c r="BB70" s="40"/>
      <c r="BC70" s="40"/>
      <c r="BD70" s="40">
        <v>1</v>
      </c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>
        <v>1</v>
      </c>
      <c r="BS70" s="94" t="s">
        <v>819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168</v>
      </c>
      <c r="C71" s="41" t="s">
        <v>159</v>
      </c>
      <c r="D71" s="42" t="s">
        <v>169</v>
      </c>
      <c r="E71" s="42" t="s">
        <v>169</v>
      </c>
      <c r="F71" s="42" t="s">
        <v>132</v>
      </c>
      <c r="G71" s="20" t="s">
        <v>89</v>
      </c>
      <c r="H71" s="43" t="s">
        <v>308</v>
      </c>
      <c r="I71" s="14">
        <v>3334</v>
      </c>
      <c r="J71" s="15">
        <v>3334</v>
      </c>
      <c r="K71" s="16">
        <v>347.6</v>
      </c>
      <c r="L71" s="17">
        <v>80.239999999999995</v>
      </c>
      <c r="M71" s="17">
        <v>48.38</v>
      </c>
      <c r="N71" s="17">
        <v>65.84</v>
      </c>
      <c r="O71" s="17">
        <v>6.5</v>
      </c>
      <c r="P71" s="51" t="s">
        <v>417</v>
      </c>
      <c r="Q71" s="18">
        <v>40</v>
      </c>
      <c r="R71" s="18">
        <v>18</v>
      </c>
      <c r="S71" s="18">
        <v>24</v>
      </c>
      <c r="T71" s="18">
        <v>36</v>
      </c>
      <c r="U71" s="35"/>
      <c r="V71" s="35"/>
      <c r="W71" s="35">
        <v>118</v>
      </c>
      <c r="X71" s="18">
        <v>5350</v>
      </c>
      <c r="Y71" s="18">
        <v>8700</v>
      </c>
      <c r="Z71" s="18">
        <v>13900</v>
      </c>
      <c r="AA71" s="18">
        <v>20800</v>
      </c>
      <c r="AB71" s="18">
        <v>30100</v>
      </c>
      <c r="AC71" s="18">
        <v>44500</v>
      </c>
      <c r="AD71" s="18">
        <v>66000</v>
      </c>
      <c r="AE71" s="18">
        <v>97500</v>
      </c>
      <c r="AF71" s="18">
        <v>144500</v>
      </c>
      <c r="AG71" s="18">
        <v>208000</v>
      </c>
      <c r="AH71" s="19">
        <v>266000</v>
      </c>
      <c r="AI71" s="40"/>
      <c r="AJ71" s="40"/>
      <c r="AK71" s="40">
        <v>3621400</v>
      </c>
      <c r="AL71" s="30">
        <v>20000</v>
      </c>
      <c r="AM71" s="30">
        <v>6</v>
      </c>
      <c r="AN71" s="30">
        <v>40000</v>
      </c>
      <c r="AO71" s="30">
        <v>4</v>
      </c>
      <c r="AP71" s="30">
        <v>120000</v>
      </c>
      <c r="AQ71" s="30">
        <v>2</v>
      </c>
      <c r="AR71" s="40">
        <v>2080000</v>
      </c>
      <c r="AS71" s="40">
        <v>5701400</v>
      </c>
      <c r="AT71" s="40">
        <v>362</v>
      </c>
      <c r="AU71" s="40"/>
      <c r="AV71" s="40">
        <v>474</v>
      </c>
      <c r="AW71" s="40">
        <v>1</v>
      </c>
      <c r="AX71" s="40" t="s">
        <v>657</v>
      </c>
      <c r="AY71" s="40"/>
      <c r="AZ71" s="40"/>
      <c r="BA71" s="40"/>
      <c r="BB71" s="40"/>
      <c r="BC71" s="40"/>
      <c r="BD71" s="40">
        <v>1</v>
      </c>
      <c r="BE71" s="40"/>
      <c r="BF71" s="40"/>
      <c r="BG71" s="40">
        <v>1</v>
      </c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>
        <v>1</v>
      </c>
      <c r="BS71" s="94" t="s">
        <v>820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283</v>
      </c>
      <c r="C72" s="41" t="s">
        <v>277</v>
      </c>
      <c r="D72" s="42" t="s">
        <v>352</v>
      </c>
      <c r="E72" s="42" t="s">
        <v>284</v>
      </c>
      <c r="F72" s="42" t="s">
        <v>132</v>
      </c>
      <c r="G72" s="31" t="s">
        <v>165</v>
      </c>
      <c r="H72" s="43" t="s">
        <v>618</v>
      </c>
      <c r="I72" s="14">
        <v>3665</v>
      </c>
      <c r="J72" s="15">
        <v>3340</v>
      </c>
      <c r="K72" s="44">
        <v>329.6</v>
      </c>
      <c r="L72" s="45">
        <v>77.37</v>
      </c>
      <c r="M72" s="45">
        <v>67.2</v>
      </c>
      <c r="N72" s="45">
        <v>55.81</v>
      </c>
      <c r="O72" s="24"/>
      <c r="P72" s="51" t="s">
        <v>417</v>
      </c>
      <c r="Q72" s="18">
        <v>40</v>
      </c>
      <c r="R72" s="87">
        <v>12</v>
      </c>
      <c r="S72" s="87">
        <v>15</v>
      </c>
      <c r="T72" s="87">
        <v>21</v>
      </c>
      <c r="U72" s="87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19">
        <v>8</v>
      </c>
      <c r="AN72" s="19">
        <v>40000</v>
      </c>
      <c r="AO72" s="19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343</v>
      </c>
      <c r="AU72" s="40"/>
      <c r="AV72" s="40">
        <v>442</v>
      </c>
      <c r="AW72" s="40"/>
      <c r="AX72" s="40" t="s">
        <v>617</v>
      </c>
      <c r="AY72" s="40"/>
      <c r="AZ72" s="40"/>
      <c r="BA72" s="40"/>
      <c r="BB72" s="40"/>
      <c r="BC72" s="40"/>
      <c r="BD72" s="40"/>
      <c r="BE72" s="40">
        <v>1</v>
      </c>
      <c r="BF72" s="40"/>
      <c r="BG72" s="40"/>
      <c r="BH72" s="40"/>
      <c r="BI72" s="40"/>
      <c r="BJ72" s="40"/>
      <c r="BK72" s="40"/>
      <c r="BL72" s="40"/>
      <c r="BM72" s="40">
        <v>1</v>
      </c>
      <c r="BN72" s="40"/>
      <c r="BO72" s="40"/>
      <c r="BP72" s="40" t="s">
        <v>674</v>
      </c>
      <c r="BQ72" s="40"/>
      <c r="BR72" s="40"/>
      <c r="BS72" s="94" t="s">
        <v>804</v>
      </c>
      <c r="BT72" s="90"/>
      <c r="BU72" s="40"/>
      <c r="BV72" s="40"/>
      <c r="BW72" s="40"/>
      <c r="BX72" s="40"/>
      <c r="BY72" s="40"/>
      <c r="BZ72" s="40"/>
      <c r="CA72" s="40"/>
      <c r="CB72" s="84"/>
      <c r="CC72" s="84"/>
      <c r="CD72" s="84"/>
      <c r="CE72" s="84"/>
      <c r="CF72" s="84"/>
      <c r="CG72" s="84"/>
      <c r="CH72" s="84"/>
      <c r="CI72" s="40"/>
      <c r="CJ72" s="40"/>
      <c r="CK72" s="40"/>
    </row>
    <row r="73" spans="1:89" ht="21" customHeight="1">
      <c r="A73" s="35">
        <v>71</v>
      </c>
      <c r="B73" s="41" t="s">
        <v>398</v>
      </c>
      <c r="C73" s="41" t="s">
        <v>159</v>
      </c>
      <c r="D73" s="42" t="s">
        <v>399</v>
      </c>
      <c r="E73" s="42" t="s">
        <v>400</v>
      </c>
      <c r="F73" s="42" t="s">
        <v>132</v>
      </c>
      <c r="G73" s="31" t="s">
        <v>165</v>
      </c>
      <c r="H73" s="43" t="s">
        <v>680</v>
      </c>
      <c r="I73" s="14">
        <v>3531</v>
      </c>
      <c r="J73" s="15">
        <v>3343</v>
      </c>
      <c r="K73" s="44">
        <v>334.1</v>
      </c>
      <c r="L73" s="45">
        <v>72.87</v>
      </c>
      <c r="M73" s="45">
        <v>69.3</v>
      </c>
      <c r="N73" s="45">
        <v>63.45</v>
      </c>
      <c r="O73" s="45"/>
      <c r="P73" s="51" t="s">
        <v>417</v>
      </c>
      <c r="Q73" s="46">
        <v>40</v>
      </c>
      <c r="R73" s="46">
        <v>12</v>
      </c>
      <c r="S73" s="46">
        <v>15</v>
      </c>
      <c r="T73" s="46">
        <v>21</v>
      </c>
      <c r="U73" s="46">
        <v>32</v>
      </c>
      <c r="V73" s="35"/>
      <c r="W73" s="35">
        <v>120</v>
      </c>
      <c r="X73" s="18">
        <v>4000</v>
      </c>
      <c r="Y73" s="18">
        <v>6500</v>
      </c>
      <c r="Z73" s="18">
        <v>10400</v>
      </c>
      <c r="AA73" s="18">
        <v>15600</v>
      </c>
      <c r="AB73" s="18">
        <v>22500</v>
      </c>
      <c r="AC73" s="18">
        <v>33500</v>
      </c>
      <c r="AD73" s="18">
        <v>49500</v>
      </c>
      <c r="AE73" s="18">
        <v>73000</v>
      </c>
      <c r="AF73" s="18">
        <v>108000</v>
      </c>
      <c r="AG73" s="18">
        <v>156000</v>
      </c>
      <c r="AH73" s="18">
        <v>199000</v>
      </c>
      <c r="AI73" s="19">
        <v>229000</v>
      </c>
      <c r="AJ73" s="40"/>
      <c r="AK73" s="40">
        <v>3628000</v>
      </c>
      <c r="AL73" s="19">
        <v>20000</v>
      </c>
      <c r="AM73" s="19">
        <v>8</v>
      </c>
      <c r="AN73" s="19">
        <v>40000</v>
      </c>
      <c r="AO73" s="19">
        <v>5</v>
      </c>
      <c r="AP73" s="19">
        <v>120000</v>
      </c>
      <c r="AQ73" s="19">
        <v>2</v>
      </c>
      <c r="AR73" s="40">
        <v>2400000</v>
      </c>
      <c r="AS73" s="40">
        <v>6028000</v>
      </c>
      <c r="AT73" s="40">
        <v>348</v>
      </c>
      <c r="AU73" s="40"/>
      <c r="AV73" s="40">
        <v>450</v>
      </c>
      <c r="AW73" s="40"/>
      <c r="AX73" s="40" t="s">
        <v>657</v>
      </c>
      <c r="AY73" s="40"/>
      <c r="AZ73" s="40"/>
      <c r="BA73" s="40"/>
      <c r="BB73" s="40"/>
      <c r="BC73" s="40"/>
      <c r="BD73" s="40">
        <v>1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94" t="s">
        <v>820</v>
      </c>
      <c r="BT73" s="9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170</v>
      </c>
      <c r="C74" s="41" t="s">
        <v>102</v>
      </c>
      <c r="D74" s="42" t="s">
        <v>345</v>
      </c>
      <c r="E74" s="42" t="s">
        <v>171</v>
      </c>
      <c r="F74" s="42" t="s">
        <v>132</v>
      </c>
      <c r="G74" s="31" t="s">
        <v>165</v>
      </c>
      <c r="H74" s="43" t="s">
        <v>306</v>
      </c>
      <c r="I74" s="14">
        <v>4058</v>
      </c>
      <c r="J74" s="15">
        <v>3389</v>
      </c>
      <c r="K74" s="16">
        <v>352.9</v>
      </c>
      <c r="L74" s="17">
        <v>78.180000000000007</v>
      </c>
      <c r="M74" s="17">
        <v>66.59</v>
      </c>
      <c r="N74" s="17">
        <v>79.56</v>
      </c>
      <c r="O74" s="17">
        <v>9.82</v>
      </c>
      <c r="P74" s="51" t="s">
        <v>417</v>
      </c>
      <c r="Q74" s="18">
        <v>40</v>
      </c>
      <c r="R74" s="18">
        <v>12</v>
      </c>
      <c r="S74" s="18">
        <v>15</v>
      </c>
      <c r="T74" s="18">
        <v>21</v>
      </c>
      <c r="U74" s="18">
        <v>32</v>
      </c>
      <c r="V74" s="35"/>
      <c r="W74" s="35">
        <v>120</v>
      </c>
      <c r="X74" s="18">
        <v>4000</v>
      </c>
      <c r="Y74" s="18">
        <v>6500</v>
      </c>
      <c r="Z74" s="18">
        <v>10400</v>
      </c>
      <c r="AA74" s="18">
        <v>15600</v>
      </c>
      <c r="AB74" s="18">
        <v>22500</v>
      </c>
      <c r="AC74" s="18">
        <v>33500</v>
      </c>
      <c r="AD74" s="18">
        <v>49500</v>
      </c>
      <c r="AE74" s="18">
        <v>73000</v>
      </c>
      <c r="AF74" s="18">
        <v>108000</v>
      </c>
      <c r="AG74" s="18">
        <v>156000</v>
      </c>
      <c r="AH74" s="18">
        <v>199000</v>
      </c>
      <c r="AI74" s="19">
        <v>229000</v>
      </c>
      <c r="AJ74" s="40"/>
      <c r="AK74" s="40">
        <v>3628000</v>
      </c>
      <c r="AL74" s="19">
        <v>20000</v>
      </c>
      <c r="AM74" s="19">
        <v>8</v>
      </c>
      <c r="AN74" s="19">
        <v>40000</v>
      </c>
      <c r="AO74" s="19">
        <v>5</v>
      </c>
      <c r="AP74" s="19">
        <v>120000</v>
      </c>
      <c r="AQ74" s="19">
        <v>2</v>
      </c>
      <c r="AR74" s="40">
        <v>2400000</v>
      </c>
      <c r="AS74" s="40">
        <v>6028000</v>
      </c>
      <c r="AT74" s="40">
        <v>367</v>
      </c>
      <c r="AU74" s="40"/>
      <c r="AV74" s="40">
        <v>483</v>
      </c>
      <c r="AW74" s="40"/>
      <c r="AX74" s="40" t="s">
        <v>684</v>
      </c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>
        <v>1</v>
      </c>
      <c r="BN74" s="40" t="s">
        <v>919</v>
      </c>
      <c r="BO74" s="40"/>
      <c r="BP74" s="40" t="s">
        <v>673</v>
      </c>
      <c r="BQ74" s="40"/>
      <c r="BR74" s="40"/>
      <c r="BS74" s="94" t="s">
        <v>103</v>
      </c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627</v>
      </c>
      <c r="C75" s="41" t="s">
        <v>922</v>
      </c>
      <c r="D75" s="42" t="s">
        <v>628</v>
      </c>
      <c r="E75" s="42" t="s">
        <v>629</v>
      </c>
      <c r="F75" s="42" t="s">
        <v>132</v>
      </c>
      <c r="G75" s="20" t="s">
        <v>89</v>
      </c>
      <c r="H75" s="43" t="s">
        <v>920</v>
      </c>
      <c r="I75" s="14">
        <v>3392</v>
      </c>
      <c r="J75" s="15">
        <v>3389</v>
      </c>
      <c r="K75" s="48">
        <v>322.3</v>
      </c>
      <c r="L75" s="49">
        <v>87.54</v>
      </c>
      <c r="M75" s="49">
        <v>68.39</v>
      </c>
      <c r="N75" s="49">
        <v>45.94</v>
      </c>
      <c r="O75" s="49"/>
      <c r="P75" s="51" t="s">
        <v>417</v>
      </c>
      <c r="Q75" s="26" t="s">
        <v>272</v>
      </c>
      <c r="R75" s="46">
        <v>38</v>
      </c>
      <c r="S75" s="46">
        <v>48</v>
      </c>
      <c r="T75" s="46" t="s">
        <v>619</v>
      </c>
      <c r="U75" s="46"/>
      <c r="V75" s="35"/>
      <c r="W75" s="35">
        <v>86</v>
      </c>
      <c r="X75" s="18"/>
      <c r="Y75" s="18"/>
      <c r="Z75" s="18"/>
      <c r="AA75" s="18"/>
      <c r="AB75" s="18"/>
      <c r="AC75" s="18"/>
      <c r="AD75" s="18"/>
      <c r="AE75" s="19"/>
      <c r="AF75" s="19"/>
      <c r="AG75" s="19"/>
      <c r="AH75" s="19"/>
      <c r="AI75" s="40"/>
      <c r="AJ75" s="40"/>
      <c r="AK75" s="40"/>
      <c r="AL75" s="19"/>
      <c r="AM75" s="19">
        <v>6</v>
      </c>
      <c r="AN75" s="19"/>
      <c r="AO75" s="19">
        <v>4</v>
      </c>
      <c r="AP75" s="19"/>
      <c r="AQ75" s="19">
        <v>2</v>
      </c>
      <c r="AR75" s="40"/>
      <c r="AS75" s="40"/>
      <c r="AT75" s="40">
        <v>336</v>
      </c>
      <c r="AU75" s="40"/>
      <c r="AV75" s="40">
        <v>430</v>
      </c>
      <c r="AW75" s="40"/>
      <c r="AX75" s="40" t="s">
        <v>658</v>
      </c>
      <c r="AY75" s="40"/>
      <c r="AZ75" s="40"/>
      <c r="BA75" s="40"/>
      <c r="BB75" s="40"/>
      <c r="BC75" s="40"/>
      <c r="BD75" s="40"/>
      <c r="BE75" s="40"/>
      <c r="BF75" s="40">
        <v>1</v>
      </c>
      <c r="BG75" s="40"/>
      <c r="BH75" s="40"/>
      <c r="BI75" s="40"/>
      <c r="BJ75" s="40"/>
      <c r="BK75" s="40"/>
      <c r="BL75" s="40">
        <v>1</v>
      </c>
      <c r="BM75" s="40"/>
      <c r="BN75" s="40" t="s">
        <v>923</v>
      </c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172</v>
      </c>
      <c r="C76" s="41" t="s">
        <v>142</v>
      </c>
      <c r="D76" s="42" t="s">
        <v>346</v>
      </c>
      <c r="E76" s="42" t="s">
        <v>173</v>
      </c>
      <c r="F76" s="42" t="s">
        <v>132</v>
      </c>
      <c r="G76" s="33" t="s">
        <v>174</v>
      </c>
      <c r="H76" s="43" t="s">
        <v>299</v>
      </c>
      <c r="I76" s="14">
        <v>4109</v>
      </c>
      <c r="J76" s="15">
        <v>3392</v>
      </c>
      <c r="K76" s="16">
        <v>344</v>
      </c>
      <c r="L76" s="17">
        <v>84.31</v>
      </c>
      <c r="M76" s="17">
        <v>75.97</v>
      </c>
      <c r="N76" s="17">
        <v>82.43</v>
      </c>
      <c r="O76" s="17">
        <v>11.52</v>
      </c>
      <c r="P76" s="51" t="s">
        <v>417</v>
      </c>
      <c r="Q76" s="18">
        <v>40</v>
      </c>
      <c r="R76" s="18">
        <v>10</v>
      </c>
      <c r="S76" s="18">
        <v>15</v>
      </c>
      <c r="T76" s="18">
        <v>21</v>
      </c>
      <c r="U76" s="18">
        <v>33</v>
      </c>
      <c r="V76" s="18">
        <v>38</v>
      </c>
      <c r="W76" s="35">
        <v>157</v>
      </c>
      <c r="X76" s="18">
        <v>3150</v>
      </c>
      <c r="Y76" s="18">
        <v>5100</v>
      </c>
      <c r="Z76" s="18">
        <v>8200</v>
      </c>
      <c r="AA76" s="18">
        <v>12200</v>
      </c>
      <c r="AB76" s="18">
        <v>17700</v>
      </c>
      <c r="AC76" s="18">
        <v>26000</v>
      </c>
      <c r="AD76" s="18">
        <v>38500</v>
      </c>
      <c r="AE76" s="19">
        <v>57500</v>
      </c>
      <c r="AF76" s="19">
        <v>85000</v>
      </c>
      <c r="AG76" s="19">
        <v>122000</v>
      </c>
      <c r="AH76" s="19">
        <v>156000</v>
      </c>
      <c r="AI76" s="19">
        <v>180000</v>
      </c>
      <c r="AJ76" s="19">
        <v>194000</v>
      </c>
      <c r="AK76" s="40">
        <v>3621400</v>
      </c>
      <c r="AL76" s="19">
        <v>20000</v>
      </c>
      <c r="AM76" s="19">
        <v>8</v>
      </c>
      <c r="AN76" s="19">
        <v>40000</v>
      </c>
      <c r="AO76" s="19">
        <v>5</v>
      </c>
      <c r="AP76" s="19">
        <v>120000</v>
      </c>
      <c r="AQ76" s="19">
        <v>3</v>
      </c>
      <c r="AR76" s="40">
        <v>2880000</v>
      </c>
      <c r="AS76" s="40">
        <v>6501400</v>
      </c>
      <c r="AT76" s="40">
        <v>358</v>
      </c>
      <c r="AU76" s="40"/>
      <c r="AV76" s="40">
        <v>468</v>
      </c>
      <c r="AW76" s="40">
        <v>1</v>
      </c>
      <c r="AX76" s="40" t="s">
        <v>684</v>
      </c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>
        <v>1</v>
      </c>
      <c r="BN76" s="98" t="s">
        <v>967</v>
      </c>
      <c r="BO76" s="40">
        <v>1</v>
      </c>
      <c r="BP76" s="40" t="s">
        <v>673</v>
      </c>
      <c r="BQ76" s="40">
        <v>1</v>
      </c>
      <c r="BR76" s="40"/>
      <c r="BS76" s="94" t="s">
        <v>821</v>
      </c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139</v>
      </c>
      <c r="C77" s="41" t="s">
        <v>880</v>
      </c>
      <c r="D77" s="42" t="s">
        <v>347</v>
      </c>
      <c r="E77" s="42" t="s">
        <v>140</v>
      </c>
      <c r="F77" s="42" t="s">
        <v>132</v>
      </c>
      <c r="G77" s="31" t="s">
        <v>165</v>
      </c>
      <c r="H77" s="43" t="s">
        <v>303</v>
      </c>
      <c r="I77" s="14">
        <v>2853</v>
      </c>
      <c r="J77" s="15">
        <v>3408</v>
      </c>
      <c r="K77" s="44">
        <v>305.5</v>
      </c>
      <c r="L77" s="45">
        <v>80.95</v>
      </c>
      <c r="M77" s="45">
        <v>57.23</v>
      </c>
      <c r="N77" s="45">
        <v>49.67</v>
      </c>
      <c r="O77" s="45">
        <v>5.5</v>
      </c>
      <c r="P77" s="51" t="s">
        <v>417</v>
      </c>
      <c r="Q77" s="18">
        <v>40</v>
      </c>
      <c r="R77" s="18">
        <v>12</v>
      </c>
      <c r="S77" s="18">
        <v>15</v>
      </c>
      <c r="T77" s="18">
        <v>21</v>
      </c>
      <c r="U77" s="18">
        <v>32</v>
      </c>
      <c r="V77" s="35"/>
      <c r="W77" s="35">
        <v>120</v>
      </c>
      <c r="X77" s="18">
        <v>5100</v>
      </c>
      <c r="Y77" s="18">
        <v>8300</v>
      </c>
      <c r="Z77" s="18">
        <v>13300</v>
      </c>
      <c r="AA77" s="18">
        <v>20000</v>
      </c>
      <c r="AB77" s="18">
        <v>28900</v>
      </c>
      <c r="AC77" s="18">
        <v>42500</v>
      </c>
      <c r="AD77" s="18">
        <v>63000</v>
      </c>
      <c r="AE77" s="18">
        <v>93500</v>
      </c>
      <c r="AF77" s="18">
        <v>138500</v>
      </c>
      <c r="AG77" s="18">
        <v>200000</v>
      </c>
      <c r="AH77" s="18">
        <v>255000</v>
      </c>
      <c r="AI77" s="19">
        <v>294000</v>
      </c>
      <c r="AJ77" s="40"/>
      <c r="AK77" s="40">
        <v>4648400</v>
      </c>
      <c r="AL77" s="19">
        <v>22500</v>
      </c>
      <c r="AM77" s="19">
        <v>8</v>
      </c>
      <c r="AN77" s="19">
        <v>45000</v>
      </c>
      <c r="AO77" s="19">
        <v>5</v>
      </c>
      <c r="AP77" s="19">
        <v>135000</v>
      </c>
      <c r="AQ77" s="19">
        <v>2</v>
      </c>
      <c r="AR77" s="40">
        <v>2700000</v>
      </c>
      <c r="AS77" s="40">
        <v>7348400</v>
      </c>
      <c r="AT77" s="40">
        <v>318</v>
      </c>
      <c r="AU77" s="40"/>
      <c r="AV77" s="40">
        <v>406</v>
      </c>
      <c r="AW77" s="40">
        <v>7</v>
      </c>
      <c r="AX77" s="40" t="s">
        <v>657</v>
      </c>
      <c r="AY77" s="40"/>
      <c r="AZ77" s="40"/>
      <c r="BA77" s="40"/>
      <c r="BB77" s="40"/>
      <c r="BC77" s="40"/>
      <c r="BD77" s="40">
        <v>1</v>
      </c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94" t="s">
        <v>822</v>
      </c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189</v>
      </c>
      <c r="C78" s="41" t="s">
        <v>99</v>
      </c>
      <c r="D78" s="42" t="s">
        <v>355</v>
      </c>
      <c r="E78" s="42" t="s">
        <v>190</v>
      </c>
      <c r="F78" s="42" t="s">
        <v>132</v>
      </c>
      <c r="G78" s="31" t="s">
        <v>165</v>
      </c>
      <c r="H78" s="43" t="s">
        <v>427</v>
      </c>
      <c r="I78" s="14">
        <v>3727</v>
      </c>
      <c r="J78" s="15">
        <v>3415</v>
      </c>
      <c r="K78" s="48">
        <v>314.7</v>
      </c>
      <c r="L78" s="49">
        <v>73.44</v>
      </c>
      <c r="M78" s="49">
        <v>87.23</v>
      </c>
      <c r="N78" s="49">
        <v>70.53</v>
      </c>
      <c r="O78" s="49"/>
      <c r="P78" s="51" t="s">
        <v>417</v>
      </c>
      <c r="Q78" s="46" t="s">
        <v>272</v>
      </c>
      <c r="R78" s="46">
        <v>25</v>
      </c>
      <c r="S78" s="46">
        <v>32</v>
      </c>
      <c r="T78" s="46">
        <v>36</v>
      </c>
      <c r="U78" s="46">
        <v>40</v>
      </c>
      <c r="V78" s="35"/>
      <c r="W78" s="35">
        <v>133</v>
      </c>
      <c r="X78" s="18">
        <v>5100</v>
      </c>
      <c r="Y78" s="18">
        <v>8300</v>
      </c>
      <c r="Z78" s="18">
        <v>13300</v>
      </c>
      <c r="AA78" s="18">
        <v>20000</v>
      </c>
      <c r="AB78" s="18">
        <v>28900</v>
      </c>
      <c r="AC78" s="18">
        <v>42500</v>
      </c>
      <c r="AD78" s="18">
        <v>63000</v>
      </c>
      <c r="AE78" s="18">
        <v>93500</v>
      </c>
      <c r="AF78" s="18">
        <v>138500</v>
      </c>
      <c r="AG78" s="18">
        <v>200000</v>
      </c>
      <c r="AH78" s="18">
        <v>255000</v>
      </c>
      <c r="AI78" s="19">
        <v>294000</v>
      </c>
      <c r="AJ78" s="40"/>
      <c r="AK78" s="40">
        <v>4648400</v>
      </c>
      <c r="AL78" s="19">
        <v>22500</v>
      </c>
      <c r="AM78" s="19">
        <v>8</v>
      </c>
      <c r="AN78" s="19">
        <v>45000</v>
      </c>
      <c r="AO78" s="19">
        <v>5</v>
      </c>
      <c r="AP78" s="19">
        <v>135000</v>
      </c>
      <c r="AQ78" s="19">
        <v>2</v>
      </c>
      <c r="AR78" s="40">
        <v>2700000</v>
      </c>
      <c r="AS78" s="40">
        <v>7348400</v>
      </c>
      <c r="AT78" s="40">
        <v>328</v>
      </c>
      <c r="AU78" s="40"/>
      <c r="AV78" s="40">
        <v>418</v>
      </c>
      <c r="AW78" s="40"/>
      <c r="AX78" s="40" t="s">
        <v>664</v>
      </c>
      <c r="AY78" s="40"/>
      <c r="AZ78" s="40"/>
      <c r="BA78" s="40"/>
      <c r="BB78" s="40"/>
      <c r="BC78" s="40"/>
      <c r="BD78" s="40"/>
      <c r="BE78" s="40"/>
      <c r="BF78" s="40">
        <v>1</v>
      </c>
      <c r="BG78" s="40"/>
      <c r="BH78" s="40"/>
      <c r="BI78" s="40"/>
      <c r="BJ78" s="40">
        <v>1</v>
      </c>
      <c r="BK78" s="40"/>
      <c r="BL78" s="40">
        <v>1</v>
      </c>
      <c r="BM78" s="40">
        <v>1</v>
      </c>
      <c r="BN78" s="40"/>
      <c r="BO78" s="40"/>
      <c r="BP78" s="40"/>
      <c r="BQ78" s="40"/>
      <c r="BR78" s="40"/>
      <c r="BS78" s="94" t="s">
        <v>799</v>
      </c>
      <c r="BT78" s="90" t="s">
        <v>718</v>
      </c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90"/>
      <c r="CJ78" s="40"/>
      <c r="CK78" s="40"/>
    </row>
    <row r="79" spans="1:89" ht="21" customHeight="1">
      <c r="A79" s="35">
        <v>77</v>
      </c>
      <c r="B79" s="41" t="s">
        <v>215</v>
      </c>
      <c r="C79" s="41" t="s">
        <v>105</v>
      </c>
      <c r="D79" s="42" t="s">
        <v>348</v>
      </c>
      <c r="E79" s="42" t="s">
        <v>216</v>
      </c>
      <c r="F79" s="42" t="s">
        <v>132</v>
      </c>
      <c r="G79" s="31" t="s">
        <v>165</v>
      </c>
      <c r="H79" s="43" t="s">
        <v>300</v>
      </c>
      <c r="I79" s="14">
        <v>4059</v>
      </c>
      <c r="J79" s="15">
        <v>3423</v>
      </c>
      <c r="K79" s="40">
        <v>355.4</v>
      </c>
      <c r="L79" s="17">
        <v>79.16</v>
      </c>
      <c r="M79" s="17">
        <v>70.739999999999995</v>
      </c>
      <c r="N79" s="17">
        <v>73.88</v>
      </c>
      <c r="O79" s="17">
        <v>8</v>
      </c>
      <c r="P79" s="51" t="s">
        <v>417</v>
      </c>
      <c r="Q79" s="18">
        <v>40</v>
      </c>
      <c r="R79" s="46">
        <v>12</v>
      </c>
      <c r="S79" s="46">
        <v>15</v>
      </c>
      <c r="T79" s="46">
        <v>21</v>
      </c>
      <c r="U79" s="25">
        <v>32</v>
      </c>
      <c r="V79" s="35"/>
      <c r="W79" s="35">
        <v>120</v>
      </c>
      <c r="X79" s="18">
        <v>5100</v>
      </c>
      <c r="Y79" s="18">
        <v>8300</v>
      </c>
      <c r="Z79" s="18">
        <v>13300</v>
      </c>
      <c r="AA79" s="18">
        <v>20000</v>
      </c>
      <c r="AB79" s="18">
        <v>28900</v>
      </c>
      <c r="AC79" s="18">
        <v>42500</v>
      </c>
      <c r="AD79" s="18">
        <v>63000</v>
      </c>
      <c r="AE79" s="18">
        <v>93500</v>
      </c>
      <c r="AF79" s="18">
        <v>138500</v>
      </c>
      <c r="AG79" s="18">
        <v>200000</v>
      </c>
      <c r="AH79" s="18">
        <v>255000</v>
      </c>
      <c r="AI79" s="19">
        <v>294000</v>
      </c>
      <c r="AJ79" s="40"/>
      <c r="AK79" s="40">
        <v>4648400</v>
      </c>
      <c r="AL79" s="19">
        <v>22500</v>
      </c>
      <c r="AM79" s="19">
        <v>8</v>
      </c>
      <c r="AN79" s="19">
        <v>45000</v>
      </c>
      <c r="AO79" s="19">
        <v>5</v>
      </c>
      <c r="AP79" s="19">
        <v>135000</v>
      </c>
      <c r="AQ79" s="19">
        <v>2</v>
      </c>
      <c r="AR79" s="40">
        <v>2700000</v>
      </c>
      <c r="AS79" s="40">
        <v>7348400</v>
      </c>
      <c r="AT79" s="40">
        <v>370</v>
      </c>
      <c r="AU79" s="40"/>
      <c r="AV79" s="40">
        <v>487</v>
      </c>
      <c r="AW79" s="40">
        <v>15</v>
      </c>
      <c r="AX79" s="40" t="s">
        <v>657</v>
      </c>
      <c r="AY79" s="40"/>
      <c r="AZ79" s="40"/>
      <c r="BA79" s="40"/>
      <c r="BB79" s="40"/>
      <c r="BC79" s="40"/>
      <c r="BD79" s="40">
        <v>1</v>
      </c>
      <c r="BE79" s="40"/>
      <c r="BF79" s="40"/>
      <c r="BG79" s="40"/>
      <c r="BH79" s="40"/>
      <c r="BI79" s="40"/>
      <c r="BJ79" s="40"/>
      <c r="BK79" s="40"/>
      <c r="BL79" s="40"/>
      <c r="BM79" s="40"/>
      <c r="BN79" s="40" t="s">
        <v>919</v>
      </c>
      <c r="BO79" s="40"/>
      <c r="BP79" s="40"/>
      <c r="BQ79" s="40"/>
      <c r="BR79" s="40"/>
      <c r="BS79" s="94" t="s">
        <v>823</v>
      </c>
      <c r="BT79" s="9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1076</v>
      </c>
      <c r="C80" s="41" t="s">
        <v>183</v>
      </c>
      <c r="D80" s="42" t="s">
        <v>978</v>
      </c>
      <c r="E80" s="42" t="s">
        <v>979</v>
      </c>
      <c r="F80" s="42" t="s">
        <v>132</v>
      </c>
      <c r="G80" s="31" t="s">
        <v>165</v>
      </c>
      <c r="H80" s="43" t="s">
        <v>1073</v>
      </c>
      <c r="I80" s="14">
        <v>4022</v>
      </c>
      <c r="J80" s="47">
        <v>3432</v>
      </c>
      <c r="K80" s="48">
        <v>339.2</v>
      </c>
      <c r="L80" s="49">
        <v>80.97</v>
      </c>
      <c r="M80" s="49">
        <v>69.06</v>
      </c>
      <c r="N80" s="49">
        <v>57.25</v>
      </c>
      <c r="O80" s="49"/>
      <c r="P80" s="51" t="s">
        <v>417</v>
      </c>
      <c r="Q80" s="46" t="s">
        <v>272</v>
      </c>
      <c r="R80" s="46">
        <v>35</v>
      </c>
      <c r="S80" s="46">
        <v>40</v>
      </c>
      <c r="T80" s="46">
        <v>52</v>
      </c>
      <c r="U80" s="46">
        <v>70</v>
      </c>
      <c r="V80" s="35"/>
      <c r="W80" s="35">
        <v>197</v>
      </c>
      <c r="X80" s="18">
        <v>2500</v>
      </c>
      <c r="Y80" s="18">
        <v>4100</v>
      </c>
      <c r="Z80" s="18">
        <v>6500</v>
      </c>
      <c r="AA80" s="18">
        <v>9800</v>
      </c>
      <c r="AB80" s="18">
        <v>14100</v>
      </c>
      <c r="AC80" s="18">
        <v>21000</v>
      </c>
      <c r="AD80" s="18">
        <v>31000</v>
      </c>
      <c r="AE80" s="19">
        <v>46000</v>
      </c>
      <c r="AF80" s="19">
        <v>67500</v>
      </c>
      <c r="AG80" s="19">
        <v>98000</v>
      </c>
      <c r="AH80" s="19">
        <v>125000</v>
      </c>
      <c r="AI80" s="19">
        <v>144000</v>
      </c>
      <c r="AJ80" s="40"/>
      <c r="AK80" s="40">
        <v>2278000</v>
      </c>
      <c r="AL80" s="19">
        <v>15000</v>
      </c>
      <c r="AM80" s="19">
        <v>8</v>
      </c>
      <c r="AN80" s="19">
        <v>30000</v>
      </c>
      <c r="AO80" s="19">
        <v>5</v>
      </c>
      <c r="AP80" s="19">
        <v>90000</v>
      </c>
      <c r="AQ80" s="19">
        <v>2</v>
      </c>
      <c r="AR80" s="40">
        <v>1800000</v>
      </c>
      <c r="AS80" s="40">
        <v>4078000</v>
      </c>
      <c r="AT80" s="40">
        <v>353</v>
      </c>
      <c r="AU80" s="40"/>
      <c r="AV80" s="40">
        <v>459</v>
      </c>
      <c r="AW80" s="40"/>
      <c r="AX80" s="95" t="s">
        <v>664</v>
      </c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>
        <v>1</v>
      </c>
      <c r="BK80" s="40"/>
      <c r="BL80" s="40"/>
      <c r="BM80" s="40"/>
      <c r="BN80" s="40" t="s">
        <v>1077</v>
      </c>
      <c r="BO80" s="40"/>
      <c r="BP80" s="40"/>
      <c r="BQ80" s="40"/>
      <c r="BR80" s="40"/>
      <c r="BS80" s="94" t="s">
        <v>827</v>
      </c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401</v>
      </c>
      <c r="C81" s="41" t="s">
        <v>159</v>
      </c>
      <c r="D81" s="42" t="s">
        <v>402</v>
      </c>
      <c r="E81" s="42" t="s">
        <v>403</v>
      </c>
      <c r="F81" s="42" t="s">
        <v>132</v>
      </c>
      <c r="G81" s="31" t="s">
        <v>165</v>
      </c>
      <c r="H81" s="43" t="s">
        <v>680</v>
      </c>
      <c r="I81" s="14">
        <v>3843</v>
      </c>
      <c r="J81" s="15">
        <v>3433</v>
      </c>
      <c r="K81" s="44">
        <v>310.10000000000002</v>
      </c>
      <c r="L81" s="45">
        <v>80.97</v>
      </c>
      <c r="M81" s="45">
        <v>83.61</v>
      </c>
      <c r="N81" s="45">
        <v>70.81</v>
      </c>
      <c r="O81" s="45"/>
      <c r="P81" s="51" t="s">
        <v>417</v>
      </c>
      <c r="Q81" s="46" t="s">
        <v>272</v>
      </c>
      <c r="R81" s="46">
        <v>30</v>
      </c>
      <c r="S81" s="46">
        <v>40</v>
      </c>
      <c r="T81" s="46">
        <v>50</v>
      </c>
      <c r="U81" s="46">
        <v>60</v>
      </c>
      <c r="V81" s="35"/>
      <c r="W81" s="35">
        <v>180</v>
      </c>
      <c r="X81" s="18">
        <v>5100</v>
      </c>
      <c r="Y81" s="18">
        <v>8300</v>
      </c>
      <c r="Z81" s="18">
        <v>13300</v>
      </c>
      <c r="AA81" s="18">
        <v>20000</v>
      </c>
      <c r="AB81" s="18">
        <v>28900</v>
      </c>
      <c r="AC81" s="18">
        <v>42500</v>
      </c>
      <c r="AD81" s="18">
        <v>63000</v>
      </c>
      <c r="AE81" s="18">
        <v>93500</v>
      </c>
      <c r="AF81" s="18">
        <v>138500</v>
      </c>
      <c r="AG81" s="18">
        <v>200000</v>
      </c>
      <c r="AH81" s="18">
        <v>255000</v>
      </c>
      <c r="AI81" s="19">
        <v>294000</v>
      </c>
      <c r="AJ81" s="40"/>
      <c r="AK81" s="40">
        <v>4648400</v>
      </c>
      <c r="AL81" s="19">
        <v>22500</v>
      </c>
      <c r="AM81" s="19">
        <v>8</v>
      </c>
      <c r="AN81" s="19">
        <v>45000</v>
      </c>
      <c r="AO81" s="19">
        <v>5</v>
      </c>
      <c r="AP81" s="19">
        <v>135000</v>
      </c>
      <c r="AQ81" s="19">
        <v>2</v>
      </c>
      <c r="AR81" s="40">
        <v>2700000</v>
      </c>
      <c r="AS81" s="40">
        <v>7348400</v>
      </c>
      <c r="AT81" s="40">
        <v>323</v>
      </c>
      <c r="AU81" s="40"/>
      <c r="AV81" s="40">
        <v>412</v>
      </c>
      <c r="AW81" s="40"/>
      <c r="AX81" s="40" t="s">
        <v>664</v>
      </c>
      <c r="AY81" s="40"/>
      <c r="AZ81" s="40"/>
      <c r="BA81" s="40"/>
      <c r="BB81" s="40"/>
      <c r="BC81" s="40"/>
      <c r="BD81" s="40"/>
      <c r="BE81" s="40"/>
      <c r="BF81" s="40">
        <v>1</v>
      </c>
      <c r="BG81" s="40"/>
      <c r="BH81" s="40"/>
      <c r="BI81" s="40"/>
      <c r="BJ81" s="40">
        <v>1</v>
      </c>
      <c r="BK81" s="40"/>
      <c r="BL81" s="40">
        <v>1</v>
      </c>
      <c r="BM81" s="40">
        <v>1</v>
      </c>
      <c r="BN81" s="40"/>
      <c r="BO81" s="40"/>
      <c r="BP81" s="40"/>
      <c r="BQ81" s="40"/>
      <c r="BR81" s="40"/>
      <c r="BS81" s="94" t="s">
        <v>820</v>
      </c>
      <c r="BT81" s="90" t="s">
        <v>719</v>
      </c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903</v>
      </c>
      <c r="C82" s="41" t="s">
        <v>904</v>
      </c>
      <c r="D82" s="42" t="s">
        <v>905</v>
      </c>
      <c r="E82" s="42" t="s">
        <v>906</v>
      </c>
      <c r="F82" s="42" t="s">
        <v>132</v>
      </c>
      <c r="G82" s="31" t="s">
        <v>165</v>
      </c>
      <c r="H82" s="43" t="s">
        <v>1006</v>
      </c>
      <c r="I82" s="14">
        <v>3425</v>
      </c>
      <c r="J82" s="15">
        <v>3434</v>
      </c>
      <c r="K82" s="44">
        <v>346.3</v>
      </c>
      <c r="L82" s="45">
        <v>81.97</v>
      </c>
      <c r="M82" s="45">
        <v>47.38</v>
      </c>
      <c r="N82" s="45">
        <v>61.36</v>
      </c>
      <c r="O82" s="45"/>
      <c r="P82" s="51" t="s">
        <v>417</v>
      </c>
      <c r="Q82" s="46">
        <v>40</v>
      </c>
      <c r="R82" s="46">
        <v>30</v>
      </c>
      <c r="S82" s="46">
        <v>36</v>
      </c>
      <c r="T82" s="46">
        <v>39</v>
      </c>
      <c r="U82" s="25">
        <v>43</v>
      </c>
      <c r="V82" s="35"/>
      <c r="W82" s="35">
        <v>188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360</v>
      </c>
      <c r="AU82" s="40"/>
      <c r="AV82" s="40">
        <v>471</v>
      </c>
      <c r="AW82" s="40"/>
      <c r="AX82" s="95" t="s">
        <v>657</v>
      </c>
      <c r="AY82" s="40"/>
      <c r="AZ82" s="40"/>
      <c r="BA82" s="40"/>
      <c r="BB82" s="96"/>
      <c r="BC82" s="40"/>
      <c r="BD82" s="40">
        <v>1</v>
      </c>
      <c r="BE82" s="40"/>
      <c r="BF82" s="40"/>
      <c r="BG82" s="40"/>
      <c r="BH82" s="40"/>
      <c r="BI82" s="40"/>
      <c r="BJ82" s="40"/>
      <c r="BK82" s="40"/>
      <c r="BL82" s="40"/>
      <c r="BM82" s="40"/>
      <c r="BN82" s="40" t="s">
        <v>919</v>
      </c>
      <c r="BO82" s="40"/>
      <c r="BP82" s="40"/>
      <c r="BQ82" s="40"/>
      <c r="BR82" s="40"/>
      <c r="BS82" s="40"/>
      <c r="BT82" s="9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1110</v>
      </c>
      <c r="C83" s="41" t="s">
        <v>975</v>
      </c>
      <c r="D83" s="42" t="s">
        <v>976</v>
      </c>
      <c r="E83" s="42" t="s">
        <v>977</v>
      </c>
      <c r="F83" s="42" t="s">
        <v>132</v>
      </c>
      <c r="G83" s="31" t="s">
        <v>165</v>
      </c>
      <c r="H83" s="99" t="s">
        <v>1091</v>
      </c>
      <c r="I83" s="14">
        <v>3817</v>
      </c>
      <c r="J83" s="47">
        <v>3817</v>
      </c>
      <c r="K83" s="48">
        <v>322.39999999999998</v>
      </c>
      <c r="L83" s="49">
        <v>83.88</v>
      </c>
      <c r="M83" s="49">
        <v>76.06</v>
      </c>
      <c r="N83" s="49">
        <v>75.650000000000006</v>
      </c>
      <c r="O83" s="49"/>
      <c r="P83" s="52" t="s">
        <v>422</v>
      </c>
      <c r="Q83" s="46" t="s">
        <v>272</v>
      </c>
      <c r="R83" s="46">
        <v>35</v>
      </c>
      <c r="S83" s="46">
        <v>40</v>
      </c>
      <c r="T83" s="46">
        <v>52</v>
      </c>
      <c r="U83" s="46">
        <v>70</v>
      </c>
      <c r="V83" s="35"/>
      <c r="W83" s="35">
        <v>197</v>
      </c>
      <c r="X83" s="18"/>
      <c r="Y83" s="18"/>
      <c r="Z83" s="18"/>
      <c r="AA83" s="18"/>
      <c r="AB83" s="18"/>
      <c r="AC83" s="18"/>
      <c r="AD83" s="18"/>
      <c r="AE83" s="19"/>
      <c r="AF83" s="19"/>
      <c r="AG83" s="19"/>
      <c r="AH83" s="19"/>
      <c r="AI83" s="19"/>
      <c r="AJ83" s="40"/>
      <c r="AK83" s="40"/>
      <c r="AL83" s="19"/>
      <c r="AM83" s="19"/>
      <c r="AN83" s="19"/>
      <c r="AO83" s="19"/>
      <c r="AP83" s="19"/>
      <c r="AQ83" s="19"/>
      <c r="AR83" s="40"/>
      <c r="AS83" s="40"/>
      <c r="AT83" s="40">
        <v>336</v>
      </c>
      <c r="AU83" s="40"/>
      <c r="AV83" s="40">
        <v>430</v>
      </c>
      <c r="AW83" s="40"/>
      <c r="AX83" s="95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94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90"/>
      <c r="CJ83" s="40"/>
      <c r="CK83" s="40"/>
    </row>
    <row r="84" spans="1:89" ht="21" customHeight="1">
      <c r="A84" s="35">
        <v>82</v>
      </c>
      <c r="B84" s="41" t="s">
        <v>730</v>
      </c>
      <c r="C84" s="41" t="s">
        <v>183</v>
      </c>
      <c r="D84" s="42" t="s">
        <v>731</v>
      </c>
      <c r="E84" s="42" t="s">
        <v>732</v>
      </c>
      <c r="F84" s="42" t="s">
        <v>132</v>
      </c>
      <c r="G84" s="31" t="s">
        <v>165</v>
      </c>
      <c r="H84" s="43" t="s">
        <v>1014</v>
      </c>
      <c r="I84" s="14">
        <v>3533</v>
      </c>
      <c r="J84" s="15">
        <v>3530</v>
      </c>
      <c r="K84" s="16">
        <v>339.2</v>
      </c>
      <c r="L84" s="17">
        <v>81.3</v>
      </c>
      <c r="M84" s="17">
        <v>75.510000000000005</v>
      </c>
      <c r="N84" s="17">
        <v>65.91</v>
      </c>
      <c r="O84" s="17"/>
      <c r="P84" s="52" t="s">
        <v>422</v>
      </c>
      <c r="Q84" s="46">
        <v>40</v>
      </c>
      <c r="R84" s="46">
        <v>30</v>
      </c>
      <c r="S84" s="46">
        <v>36</v>
      </c>
      <c r="T84" s="46">
        <v>40</v>
      </c>
      <c r="U84" s="25">
        <v>43</v>
      </c>
      <c r="V84" s="35"/>
      <c r="W84" s="35">
        <v>189</v>
      </c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9"/>
      <c r="AI84" s="40"/>
      <c r="AJ84" s="40"/>
      <c r="AK84" s="40"/>
      <c r="AL84" s="19"/>
      <c r="AM84" s="19">
        <v>8</v>
      </c>
      <c r="AN84" s="19"/>
      <c r="AO84" s="19">
        <v>5</v>
      </c>
      <c r="AP84" s="19"/>
      <c r="AQ84" s="19">
        <v>2</v>
      </c>
      <c r="AR84" s="40"/>
      <c r="AS84" s="40"/>
      <c r="AT84" s="40">
        <v>353</v>
      </c>
      <c r="AU84" s="40"/>
      <c r="AV84" s="40">
        <v>459</v>
      </c>
      <c r="AW84" s="40"/>
      <c r="AX84" s="95" t="s">
        <v>617</v>
      </c>
      <c r="AY84" s="40"/>
      <c r="AZ84" s="40"/>
      <c r="BA84" s="40"/>
      <c r="BB84" s="96"/>
      <c r="BC84" s="40"/>
      <c r="BD84" s="40"/>
      <c r="BE84" s="40">
        <v>1</v>
      </c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 t="s">
        <v>674</v>
      </c>
      <c r="BQ84" s="40"/>
      <c r="BR84" s="40"/>
      <c r="BS84" s="40" t="s">
        <v>827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90"/>
      <c r="CJ84" s="40"/>
      <c r="CK84" s="40"/>
    </row>
    <row r="85" spans="1:89" ht="21" customHeight="1">
      <c r="A85" s="35">
        <v>83</v>
      </c>
      <c r="B85" s="41" t="s">
        <v>699</v>
      </c>
      <c r="C85" s="41" t="s">
        <v>897</v>
      </c>
      <c r="D85" s="42" t="s">
        <v>686</v>
      </c>
      <c r="E85" s="42" t="s">
        <v>687</v>
      </c>
      <c r="F85" s="42" t="s">
        <v>132</v>
      </c>
      <c r="G85" s="31" t="s">
        <v>165</v>
      </c>
      <c r="H85" s="43" t="s">
        <v>313</v>
      </c>
      <c r="I85" s="14">
        <v>3565</v>
      </c>
      <c r="J85" s="15">
        <v>3571</v>
      </c>
      <c r="K85" s="48">
        <v>321</v>
      </c>
      <c r="L85" s="49">
        <v>83.67</v>
      </c>
      <c r="M85" s="49">
        <v>61.35</v>
      </c>
      <c r="N85" s="49">
        <v>71.97</v>
      </c>
      <c r="O85" s="49"/>
      <c r="P85" s="51" t="s">
        <v>417</v>
      </c>
      <c r="Q85" s="26" t="s">
        <v>272</v>
      </c>
      <c r="R85" s="46">
        <v>30</v>
      </c>
      <c r="S85" s="46">
        <v>40</v>
      </c>
      <c r="T85" s="46">
        <v>50</v>
      </c>
      <c r="U85" s="46">
        <v>60</v>
      </c>
      <c r="V85" s="35"/>
      <c r="W85" s="35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40"/>
      <c r="AK85" s="40">
        <v>4648400</v>
      </c>
      <c r="AL85" s="19">
        <v>22500</v>
      </c>
      <c r="AM85" s="19">
        <v>8</v>
      </c>
      <c r="AN85" s="19">
        <v>45000</v>
      </c>
      <c r="AO85" s="19">
        <v>5</v>
      </c>
      <c r="AP85" s="19">
        <v>135000</v>
      </c>
      <c r="AQ85" s="19">
        <v>2</v>
      </c>
      <c r="AR85" s="40">
        <v>2700000</v>
      </c>
      <c r="AS85" s="40">
        <v>7348400</v>
      </c>
      <c r="AT85" s="40">
        <v>334</v>
      </c>
      <c r="AU85" s="40"/>
      <c r="AV85" s="40">
        <v>428</v>
      </c>
      <c r="AW85" s="40"/>
      <c r="AX85" s="40" t="s">
        <v>664</v>
      </c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>
        <v>1</v>
      </c>
      <c r="BM85" s="40"/>
      <c r="BN85" s="40"/>
      <c r="BO85" s="40"/>
      <c r="BP85" s="40"/>
      <c r="BQ85" s="40"/>
      <c r="BR85" s="40"/>
      <c r="BS85" s="94" t="s">
        <v>960</v>
      </c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551</v>
      </c>
      <c r="C86" s="41" t="s">
        <v>552</v>
      </c>
      <c r="D86" s="42" t="s">
        <v>553</v>
      </c>
      <c r="E86" s="42" t="s">
        <v>554</v>
      </c>
      <c r="F86" s="42" t="s">
        <v>132</v>
      </c>
      <c r="G86" s="31" t="s">
        <v>165</v>
      </c>
      <c r="H86" s="43" t="s">
        <v>785</v>
      </c>
      <c r="I86" s="14">
        <v>3585</v>
      </c>
      <c r="J86" s="15">
        <v>3585</v>
      </c>
      <c r="K86" s="48">
        <v>313.89999999999998</v>
      </c>
      <c r="L86" s="49">
        <v>74.31</v>
      </c>
      <c r="M86" s="49">
        <v>86.11</v>
      </c>
      <c r="N86" s="49">
        <v>73.78</v>
      </c>
      <c r="O86" s="49"/>
      <c r="P86" s="52" t="s">
        <v>422</v>
      </c>
      <c r="Q86" s="46" t="s">
        <v>272</v>
      </c>
      <c r="R86" s="46">
        <v>30</v>
      </c>
      <c r="S86" s="46">
        <v>40</v>
      </c>
      <c r="T86" s="46">
        <v>50</v>
      </c>
      <c r="U86" s="46">
        <v>60</v>
      </c>
      <c r="V86" s="35"/>
      <c r="W86" s="35">
        <v>180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327</v>
      </c>
      <c r="AU86" s="40">
        <v>345</v>
      </c>
      <c r="AV86" s="40">
        <v>442</v>
      </c>
      <c r="AW86" s="40"/>
      <c r="AX86" s="40" t="s">
        <v>664</v>
      </c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>
        <v>1</v>
      </c>
      <c r="BK86" s="40"/>
      <c r="BL86" s="40">
        <v>1</v>
      </c>
      <c r="BM86" s="40">
        <v>1</v>
      </c>
      <c r="BN86" s="40"/>
      <c r="BO86" s="40"/>
      <c r="BP86" s="40"/>
      <c r="BQ86" s="40"/>
      <c r="BR86" s="40"/>
      <c r="BS86" s="94" t="s">
        <v>606</v>
      </c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1096</v>
      </c>
      <c r="C87" s="41" t="s">
        <v>74</v>
      </c>
      <c r="D87" s="42" t="s">
        <v>1097</v>
      </c>
      <c r="E87" s="42" t="s">
        <v>1098</v>
      </c>
      <c r="F87" s="42" t="s">
        <v>132</v>
      </c>
      <c r="G87" s="31" t="s">
        <v>165</v>
      </c>
      <c r="H87" s="43" t="s">
        <v>304</v>
      </c>
      <c r="I87" s="14">
        <v>3627</v>
      </c>
      <c r="J87" s="47">
        <v>3627</v>
      </c>
      <c r="K87" s="48">
        <v>373.5</v>
      </c>
      <c r="L87" s="49">
        <v>76.72</v>
      </c>
      <c r="M87" s="49">
        <v>52.63</v>
      </c>
      <c r="N87" s="49">
        <v>55.45</v>
      </c>
      <c r="O87" s="49"/>
      <c r="P87" s="52" t="s">
        <v>422</v>
      </c>
      <c r="Q87" s="46" t="s">
        <v>272</v>
      </c>
      <c r="R87" s="46" t="s">
        <v>619</v>
      </c>
      <c r="S87" s="46" t="s">
        <v>619</v>
      </c>
      <c r="T87" s="46" t="s">
        <v>619</v>
      </c>
      <c r="U87" s="46" t="s">
        <v>619</v>
      </c>
      <c r="V87" s="35"/>
      <c r="W87" s="35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94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90"/>
      <c r="CJ87" s="40"/>
      <c r="CK87" s="40"/>
    </row>
    <row r="88" spans="1:89" ht="21" customHeight="1">
      <c r="A88" s="35">
        <v>86</v>
      </c>
      <c r="B88" s="41" t="s">
        <v>285</v>
      </c>
      <c r="C88" s="41" t="s">
        <v>626</v>
      </c>
      <c r="D88" s="42" t="s">
        <v>357</v>
      </c>
      <c r="E88" s="42" t="s">
        <v>599</v>
      </c>
      <c r="F88" s="42" t="s">
        <v>132</v>
      </c>
      <c r="G88" s="31" t="s">
        <v>165</v>
      </c>
      <c r="H88" s="43" t="s">
        <v>785</v>
      </c>
      <c r="I88" s="14">
        <v>3787</v>
      </c>
      <c r="J88" s="47">
        <v>3788</v>
      </c>
      <c r="K88" s="48">
        <v>327</v>
      </c>
      <c r="L88" s="49">
        <v>81.52</v>
      </c>
      <c r="M88" s="49">
        <v>60.15</v>
      </c>
      <c r="N88" s="49">
        <v>64.47</v>
      </c>
      <c r="O88" s="49">
        <v>7.1</v>
      </c>
      <c r="P88" s="52" t="s">
        <v>422</v>
      </c>
      <c r="Q88" s="18">
        <v>40</v>
      </c>
      <c r="R88" s="46">
        <v>30</v>
      </c>
      <c r="S88" s="46">
        <v>36</v>
      </c>
      <c r="T88" s="46">
        <v>40</v>
      </c>
      <c r="U88" s="46">
        <v>43</v>
      </c>
      <c r="V88" s="35"/>
      <c r="W88" s="35">
        <v>189</v>
      </c>
      <c r="X88" s="18">
        <v>6550</v>
      </c>
      <c r="Y88" s="18">
        <v>10600</v>
      </c>
      <c r="Z88" s="18">
        <v>17000</v>
      </c>
      <c r="AA88" s="18">
        <v>25600</v>
      </c>
      <c r="AB88" s="18">
        <v>36900</v>
      </c>
      <c r="AC88" s="18">
        <v>54500</v>
      </c>
      <c r="AD88" s="18">
        <v>81000</v>
      </c>
      <c r="AE88" s="18">
        <v>119500</v>
      </c>
      <c r="AF88" s="18">
        <v>177000</v>
      </c>
      <c r="AG88" s="18">
        <v>256000</v>
      </c>
      <c r="AH88" s="18">
        <v>327000</v>
      </c>
      <c r="AI88" s="18">
        <v>376000</v>
      </c>
      <c r="AJ88" s="40"/>
      <c r="AK88" s="40">
        <v>5950600</v>
      </c>
      <c r="AL88" s="19">
        <v>25000</v>
      </c>
      <c r="AM88" s="19">
        <v>8</v>
      </c>
      <c r="AN88" s="19">
        <v>50000</v>
      </c>
      <c r="AO88" s="19">
        <v>5</v>
      </c>
      <c r="AP88" s="19">
        <v>150000</v>
      </c>
      <c r="AQ88" s="19">
        <v>2</v>
      </c>
      <c r="AR88" s="40">
        <v>3000000</v>
      </c>
      <c r="AS88" s="40">
        <v>8950600</v>
      </c>
      <c r="AT88" s="40">
        <v>340</v>
      </c>
      <c r="AU88" s="40"/>
      <c r="AV88" s="40">
        <v>438</v>
      </c>
      <c r="AW88" s="40"/>
      <c r="AX88" s="40" t="s">
        <v>617</v>
      </c>
      <c r="AY88" s="40"/>
      <c r="AZ88" s="40"/>
      <c r="BA88" s="40"/>
      <c r="BB88" s="40"/>
      <c r="BC88" s="40"/>
      <c r="BD88" s="40"/>
      <c r="BE88" s="40">
        <v>1</v>
      </c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94" t="s">
        <v>824</v>
      </c>
      <c r="BT88" s="40"/>
      <c r="BU88" s="40"/>
      <c r="BV88" s="40"/>
      <c r="BW88" s="40"/>
      <c r="BX88" s="40"/>
      <c r="BY88" s="40"/>
      <c r="BZ88" s="40"/>
      <c r="CA88" s="40"/>
      <c r="CB88" s="84"/>
      <c r="CC88" s="84"/>
      <c r="CD88" s="84"/>
      <c r="CE88" s="84"/>
      <c r="CF88" s="84"/>
      <c r="CG88" s="84"/>
      <c r="CH88" s="84"/>
      <c r="CI88" s="40"/>
      <c r="CJ88" s="40"/>
      <c r="CK88" s="40"/>
    </row>
    <row r="89" spans="1:89" ht="21" customHeight="1">
      <c r="A89" s="35">
        <v>87</v>
      </c>
      <c r="B89" s="28" t="s">
        <v>1049</v>
      </c>
      <c r="C89" s="41" t="s">
        <v>183</v>
      </c>
      <c r="D89" s="42" t="s">
        <v>1050</v>
      </c>
      <c r="E89" s="42" t="s">
        <v>1051</v>
      </c>
      <c r="F89" s="42" t="s">
        <v>132</v>
      </c>
      <c r="G89" s="31" t="s">
        <v>165</v>
      </c>
      <c r="H89" s="43" t="s">
        <v>304</v>
      </c>
      <c r="I89" s="14">
        <v>3821</v>
      </c>
      <c r="J89" s="47">
        <v>3821</v>
      </c>
      <c r="K89" s="48">
        <v>349.5</v>
      </c>
      <c r="L89" s="49">
        <v>80.5</v>
      </c>
      <c r="M89" s="49">
        <v>70.61</v>
      </c>
      <c r="N89" s="49">
        <v>62.26</v>
      </c>
      <c r="O89" s="49"/>
      <c r="P89" s="52" t="s">
        <v>422</v>
      </c>
      <c r="Q89" s="46" t="s">
        <v>619</v>
      </c>
      <c r="R89" s="46" t="s">
        <v>619</v>
      </c>
      <c r="S89" s="46" t="s">
        <v>619</v>
      </c>
      <c r="T89" s="46" t="s">
        <v>619</v>
      </c>
      <c r="U89" s="46" t="s">
        <v>619</v>
      </c>
      <c r="V89" s="46"/>
      <c r="W89" s="35"/>
      <c r="X89" s="25"/>
      <c r="Y89" s="25"/>
      <c r="Z89" s="25"/>
      <c r="AA89" s="25"/>
      <c r="AB89" s="25"/>
      <c r="AC89" s="25"/>
      <c r="AD89" s="25"/>
      <c r="AE89" s="26"/>
      <c r="AF89" s="26"/>
      <c r="AG89" s="26"/>
      <c r="AH89" s="26"/>
      <c r="AI89" s="26"/>
      <c r="AJ89" s="26"/>
      <c r="AK89" s="40"/>
      <c r="AL89" s="26"/>
      <c r="AM89" s="26"/>
      <c r="AN89" s="26"/>
      <c r="AO89" s="26"/>
      <c r="AP89" s="26"/>
      <c r="AQ89" s="26"/>
      <c r="AR89" s="40"/>
      <c r="AS89" s="40"/>
      <c r="AT89" s="40"/>
      <c r="AU89" s="40"/>
      <c r="AV89" s="40"/>
      <c r="AW89" s="40"/>
      <c r="AX89" s="95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28" t="s">
        <v>1028</v>
      </c>
      <c r="C90" s="41" t="s">
        <v>142</v>
      </c>
      <c r="D90" s="42" t="s">
        <v>1029</v>
      </c>
      <c r="E90" s="42" t="s">
        <v>1030</v>
      </c>
      <c r="F90" s="42" t="s">
        <v>132</v>
      </c>
      <c r="G90" s="31" t="s">
        <v>165</v>
      </c>
      <c r="H90" s="43" t="s">
        <v>304</v>
      </c>
      <c r="I90" s="14">
        <v>3984</v>
      </c>
      <c r="J90" s="47">
        <v>3984</v>
      </c>
      <c r="K90" s="48">
        <v>356.3</v>
      </c>
      <c r="L90" s="49">
        <v>76.349999999999994</v>
      </c>
      <c r="M90" s="49">
        <v>67.650000000000006</v>
      </c>
      <c r="N90" s="49">
        <v>74.41</v>
      </c>
      <c r="O90" s="49"/>
      <c r="P90" s="52" t="s">
        <v>422</v>
      </c>
      <c r="Q90" s="46" t="s">
        <v>272</v>
      </c>
      <c r="R90" s="46" t="s">
        <v>619</v>
      </c>
      <c r="S90" s="46" t="s">
        <v>619</v>
      </c>
      <c r="T90" s="46" t="s">
        <v>619</v>
      </c>
      <c r="U90" s="46" t="s">
        <v>619</v>
      </c>
      <c r="V90" s="46"/>
      <c r="W90" s="35"/>
      <c r="X90" s="25"/>
      <c r="Y90" s="25"/>
      <c r="Z90" s="25"/>
      <c r="AA90" s="25"/>
      <c r="AB90" s="25"/>
      <c r="AC90" s="25"/>
      <c r="AD90" s="25"/>
      <c r="AE90" s="26"/>
      <c r="AF90" s="26"/>
      <c r="AG90" s="26"/>
      <c r="AH90" s="26"/>
      <c r="AI90" s="26"/>
      <c r="AJ90" s="26"/>
      <c r="AK90" s="40"/>
      <c r="AL90" s="26"/>
      <c r="AM90" s="26"/>
      <c r="AN90" s="26"/>
      <c r="AO90" s="26"/>
      <c r="AP90" s="26"/>
      <c r="AQ90" s="26"/>
      <c r="AR90" s="40"/>
      <c r="AS90" s="40"/>
      <c r="AT90" s="40"/>
      <c r="AU90" s="40"/>
      <c r="AV90" s="40"/>
      <c r="AW90" s="40"/>
      <c r="AX90" s="95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982</v>
      </c>
      <c r="C91" s="41" t="s">
        <v>105</v>
      </c>
      <c r="D91" s="42" t="s">
        <v>983</v>
      </c>
      <c r="E91" s="42" t="s">
        <v>984</v>
      </c>
      <c r="F91" s="42" t="s">
        <v>132</v>
      </c>
      <c r="G91" s="31" t="s">
        <v>165</v>
      </c>
      <c r="H91" s="43" t="s">
        <v>1073</v>
      </c>
      <c r="I91" s="14">
        <v>4022</v>
      </c>
      <c r="J91" s="15">
        <v>3771</v>
      </c>
      <c r="K91" s="44">
        <v>363.4</v>
      </c>
      <c r="L91" s="45">
        <v>79.319999999999993</v>
      </c>
      <c r="M91" s="45">
        <v>68.72</v>
      </c>
      <c r="N91" s="45">
        <v>56.56</v>
      </c>
      <c r="O91" s="49"/>
      <c r="P91" s="52" t="s">
        <v>422</v>
      </c>
      <c r="Q91" s="18">
        <v>40</v>
      </c>
      <c r="R91" s="18">
        <v>30</v>
      </c>
      <c r="S91" s="18">
        <v>36</v>
      </c>
      <c r="T91" s="18">
        <v>42</v>
      </c>
      <c r="U91" s="18">
        <v>52</v>
      </c>
      <c r="V91" s="46"/>
      <c r="W91" s="35">
        <v>200</v>
      </c>
      <c r="X91" s="18">
        <v>6550</v>
      </c>
      <c r="Y91" s="18">
        <v>10600</v>
      </c>
      <c r="Z91" s="18">
        <v>17000</v>
      </c>
      <c r="AA91" s="18">
        <v>25600</v>
      </c>
      <c r="AB91" s="18">
        <v>36900</v>
      </c>
      <c r="AC91" s="18">
        <v>54500</v>
      </c>
      <c r="AD91" s="18">
        <v>81000</v>
      </c>
      <c r="AE91" s="18">
        <v>119500</v>
      </c>
      <c r="AF91" s="18">
        <v>177000</v>
      </c>
      <c r="AG91" s="18">
        <v>256000</v>
      </c>
      <c r="AH91" s="18">
        <v>327000</v>
      </c>
      <c r="AI91" s="18">
        <v>376000</v>
      </c>
      <c r="AJ91" s="26"/>
      <c r="AK91" s="40">
        <v>5950600</v>
      </c>
      <c r="AL91" s="19">
        <v>25000</v>
      </c>
      <c r="AM91" s="19">
        <v>8</v>
      </c>
      <c r="AN91" s="19">
        <v>50000</v>
      </c>
      <c r="AO91" s="19">
        <v>5</v>
      </c>
      <c r="AP91" s="19">
        <v>150000</v>
      </c>
      <c r="AQ91" s="19">
        <v>2</v>
      </c>
      <c r="AR91" s="40">
        <v>3000000</v>
      </c>
      <c r="AS91" s="40">
        <v>8950600</v>
      </c>
      <c r="AT91" s="40">
        <v>378</v>
      </c>
      <c r="AU91" s="40"/>
      <c r="AV91" s="40">
        <v>501</v>
      </c>
      <c r="AW91" s="40"/>
      <c r="AX91" s="95" t="s">
        <v>617</v>
      </c>
      <c r="AY91" s="40"/>
      <c r="AZ91" s="40"/>
      <c r="BA91" s="40"/>
      <c r="BB91" s="40"/>
      <c r="BC91" s="40"/>
      <c r="BD91" s="40"/>
      <c r="BE91" s="40">
        <v>1</v>
      </c>
      <c r="BF91" s="40"/>
      <c r="BG91" s="40"/>
      <c r="BH91" s="40"/>
      <c r="BI91" s="40"/>
      <c r="BJ91" s="40"/>
      <c r="BK91" s="40"/>
      <c r="BL91" s="40"/>
      <c r="BM91" s="40"/>
      <c r="BN91" s="96"/>
      <c r="BO91" s="40"/>
      <c r="BP91" s="40"/>
      <c r="BQ91" s="40"/>
      <c r="BR91" s="40"/>
      <c r="BS91" s="40" t="s">
        <v>800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28" t="s">
        <v>1031</v>
      </c>
      <c r="C92" s="41" t="s">
        <v>142</v>
      </c>
      <c r="D92" s="42" t="s">
        <v>1032</v>
      </c>
      <c r="E92" s="42" t="s">
        <v>1033</v>
      </c>
      <c r="F92" s="42" t="s">
        <v>132</v>
      </c>
      <c r="G92" s="33" t="s">
        <v>174</v>
      </c>
      <c r="H92" s="43" t="s">
        <v>304</v>
      </c>
      <c r="I92" s="14">
        <v>4183</v>
      </c>
      <c r="J92" s="47">
        <v>4183</v>
      </c>
      <c r="K92" s="48">
        <v>346.5</v>
      </c>
      <c r="L92" s="49">
        <v>87.26</v>
      </c>
      <c r="M92" s="49">
        <v>70.27</v>
      </c>
      <c r="N92" s="49">
        <v>74.760000000000005</v>
      </c>
      <c r="O92" s="49"/>
      <c r="P92" s="52" t="s">
        <v>422</v>
      </c>
      <c r="Q92" s="46" t="s">
        <v>619</v>
      </c>
      <c r="R92" s="46" t="s">
        <v>619</v>
      </c>
      <c r="S92" s="46" t="s">
        <v>619</v>
      </c>
      <c r="T92" s="46" t="s">
        <v>619</v>
      </c>
      <c r="U92" s="46" t="s">
        <v>619</v>
      </c>
      <c r="V92" s="46" t="s">
        <v>619</v>
      </c>
      <c r="W92" s="35"/>
      <c r="X92" s="25"/>
      <c r="Y92" s="25"/>
      <c r="Z92" s="25"/>
      <c r="AA92" s="25"/>
      <c r="AB92" s="25"/>
      <c r="AC92" s="25"/>
      <c r="AD92" s="25"/>
      <c r="AE92" s="26"/>
      <c r="AF92" s="26"/>
      <c r="AG92" s="26"/>
      <c r="AH92" s="26"/>
      <c r="AI92" s="26"/>
      <c r="AJ92" s="26"/>
      <c r="AK92" s="40"/>
      <c r="AL92" s="26"/>
      <c r="AM92" s="26"/>
      <c r="AN92" s="26"/>
      <c r="AO92" s="26"/>
      <c r="AP92" s="26"/>
      <c r="AQ92" s="26"/>
      <c r="AR92" s="40"/>
      <c r="AS92" s="40"/>
      <c r="AT92" s="40"/>
      <c r="AU92" s="40"/>
      <c r="AV92" s="40"/>
      <c r="AW92" s="40"/>
      <c r="AX92" s="95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28" t="s">
        <v>1052</v>
      </c>
      <c r="C93" s="41" t="s">
        <v>1053</v>
      </c>
      <c r="D93" s="42" t="s">
        <v>1054</v>
      </c>
      <c r="E93" s="42" t="s">
        <v>1070</v>
      </c>
      <c r="F93" s="42" t="s">
        <v>132</v>
      </c>
      <c r="G93" s="33" t="s">
        <v>174</v>
      </c>
      <c r="H93" s="43" t="s">
        <v>304</v>
      </c>
      <c r="I93" s="14">
        <v>4327</v>
      </c>
      <c r="J93" s="47">
        <v>4327</v>
      </c>
      <c r="K93" s="48">
        <v>361.5</v>
      </c>
      <c r="L93" s="49">
        <v>83.36</v>
      </c>
      <c r="M93" s="49">
        <v>79.150000000000006</v>
      </c>
      <c r="N93" s="49">
        <v>45.82</v>
      </c>
      <c r="O93" s="49"/>
      <c r="P93" s="52" t="s">
        <v>422</v>
      </c>
      <c r="Q93" s="46" t="s">
        <v>619</v>
      </c>
      <c r="R93" s="46" t="s">
        <v>619</v>
      </c>
      <c r="S93" s="46" t="s">
        <v>619</v>
      </c>
      <c r="T93" s="46" t="s">
        <v>619</v>
      </c>
      <c r="U93" s="46" t="s">
        <v>619</v>
      </c>
      <c r="V93" s="46" t="s">
        <v>619</v>
      </c>
      <c r="W93" s="35"/>
      <c r="X93" s="25"/>
      <c r="Y93" s="25"/>
      <c r="Z93" s="25"/>
      <c r="AA93" s="25"/>
      <c r="AB93" s="25"/>
      <c r="AC93" s="25"/>
      <c r="AD93" s="25"/>
      <c r="AE93" s="26"/>
      <c r="AF93" s="26"/>
      <c r="AG93" s="26"/>
      <c r="AH93" s="26"/>
      <c r="AI93" s="26"/>
      <c r="AJ93" s="26"/>
      <c r="AK93" s="40"/>
      <c r="AL93" s="26"/>
      <c r="AM93" s="26"/>
      <c r="AN93" s="26"/>
      <c r="AO93" s="26"/>
      <c r="AP93" s="26"/>
      <c r="AQ93" s="26"/>
      <c r="AR93" s="40"/>
      <c r="AS93" s="40"/>
      <c r="AT93" s="40"/>
      <c r="AU93" s="40"/>
      <c r="AV93" s="40"/>
      <c r="AW93" s="40"/>
      <c r="AX93" s="95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84"/>
      <c r="CC93" s="84"/>
      <c r="CD93" s="84"/>
      <c r="CE93" s="84"/>
      <c r="CF93" s="84"/>
      <c r="CG93" s="84"/>
      <c r="CH93" s="84"/>
      <c r="CI93" s="40"/>
      <c r="CJ93" s="40"/>
      <c r="CK93" s="40"/>
    </row>
    <row r="94" spans="1:89" ht="21" customHeight="1">
      <c r="A94" s="35">
        <v>92</v>
      </c>
      <c r="B94" s="28" t="s">
        <v>1055</v>
      </c>
      <c r="C94" s="41" t="s">
        <v>640</v>
      </c>
      <c r="D94" s="42" t="s">
        <v>1056</v>
      </c>
      <c r="E94" s="42" t="s">
        <v>1057</v>
      </c>
      <c r="F94" s="42" t="s">
        <v>132</v>
      </c>
      <c r="G94" s="33" t="s">
        <v>174</v>
      </c>
      <c r="H94" s="43" t="s">
        <v>304</v>
      </c>
      <c r="I94" s="14">
        <v>4363</v>
      </c>
      <c r="J94" s="47">
        <v>4363</v>
      </c>
      <c r="K94" s="48">
        <v>376.6</v>
      </c>
      <c r="L94" s="49">
        <v>83.17</v>
      </c>
      <c r="M94" s="49">
        <v>58.41</v>
      </c>
      <c r="N94" s="49">
        <v>64.38</v>
      </c>
      <c r="O94" s="49"/>
      <c r="P94" s="52" t="s">
        <v>422</v>
      </c>
      <c r="Q94" s="46" t="s">
        <v>619</v>
      </c>
      <c r="R94" s="46" t="s">
        <v>619</v>
      </c>
      <c r="S94" s="46" t="s">
        <v>619</v>
      </c>
      <c r="T94" s="46" t="s">
        <v>619</v>
      </c>
      <c r="U94" s="46" t="s">
        <v>619</v>
      </c>
      <c r="V94" s="46" t="s">
        <v>619</v>
      </c>
      <c r="W94" s="35"/>
      <c r="X94" s="25"/>
      <c r="Y94" s="25"/>
      <c r="Z94" s="25"/>
      <c r="AA94" s="25"/>
      <c r="AB94" s="25"/>
      <c r="AC94" s="25"/>
      <c r="AD94" s="25"/>
      <c r="AE94" s="26"/>
      <c r="AF94" s="26"/>
      <c r="AG94" s="26"/>
      <c r="AH94" s="26"/>
      <c r="AI94" s="26"/>
      <c r="AJ94" s="26"/>
      <c r="AK94" s="40"/>
      <c r="AL94" s="26"/>
      <c r="AM94" s="26"/>
      <c r="AN94" s="26"/>
      <c r="AO94" s="26"/>
      <c r="AP94" s="26"/>
      <c r="AQ94" s="26"/>
      <c r="AR94" s="40"/>
      <c r="AS94" s="40"/>
      <c r="AT94" s="40"/>
      <c r="AU94" s="40"/>
      <c r="AV94" s="40"/>
      <c r="AW94" s="40"/>
      <c r="AX94" s="95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90"/>
      <c r="CJ94" s="40"/>
      <c r="CK94" s="40"/>
    </row>
    <row r="95" spans="1:89" ht="21" customHeight="1">
      <c r="A95" s="35">
        <v>93</v>
      </c>
      <c r="B95" s="28" t="s">
        <v>1058</v>
      </c>
      <c r="C95" s="41" t="s">
        <v>277</v>
      </c>
      <c r="D95" s="42" t="s">
        <v>1059</v>
      </c>
      <c r="E95" s="42" t="s">
        <v>1060</v>
      </c>
      <c r="F95" s="42" t="s">
        <v>177</v>
      </c>
      <c r="G95" s="20" t="s">
        <v>89</v>
      </c>
      <c r="H95" s="43" t="s">
        <v>304</v>
      </c>
      <c r="I95" s="14">
        <v>3342</v>
      </c>
      <c r="J95" s="47">
        <v>3342</v>
      </c>
      <c r="K95" s="48">
        <v>348.3</v>
      </c>
      <c r="L95" s="49">
        <v>76.55</v>
      </c>
      <c r="M95" s="49">
        <v>74.23</v>
      </c>
      <c r="N95" s="49">
        <v>59.35</v>
      </c>
      <c r="O95" s="49"/>
      <c r="P95" s="51" t="s">
        <v>417</v>
      </c>
      <c r="Q95" s="46" t="s">
        <v>619</v>
      </c>
      <c r="R95" s="46" t="s">
        <v>619</v>
      </c>
      <c r="S95" s="46" t="s">
        <v>619</v>
      </c>
      <c r="T95" s="46" t="s">
        <v>619</v>
      </c>
      <c r="U95" s="46"/>
      <c r="V95" s="46"/>
      <c r="W95" s="35"/>
      <c r="X95" s="25"/>
      <c r="Y95" s="25"/>
      <c r="Z95" s="25"/>
      <c r="AA95" s="25"/>
      <c r="AB95" s="25"/>
      <c r="AC95" s="25"/>
      <c r="AD95" s="25"/>
      <c r="AE95" s="26"/>
      <c r="AF95" s="26"/>
      <c r="AG95" s="26"/>
      <c r="AH95" s="26"/>
      <c r="AI95" s="26"/>
      <c r="AJ95" s="26"/>
      <c r="AK95" s="40"/>
      <c r="AL95" s="26"/>
      <c r="AM95" s="26"/>
      <c r="AN95" s="26"/>
      <c r="AO95" s="26"/>
      <c r="AP95" s="26"/>
      <c r="AQ95" s="26"/>
      <c r="AR95" s="40"/>
      <c r="AS95" s="40"/>
      <c r="AT95" s="40"/>
      <c r="AU95" s="40"/>
      <c r="AV95" s="40"/>
      <c r="AW95" s="40"/>
      <c r="AX95" s="95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90"/>
      <c r="CJ95" s="40"/>
      <c r="CK95" s="40"/>
    </row>
    <row r="96" spans="1:89" ht="21" customHeight="1">
      <c r="A96" s="35">
        <v>94</v>
      </c>
      <c r="B96" s="27" t="s">
        <v>175</v>
      </c>
      <c r="C96" s="41" t="s">
        <v>159</v>
      </c>
      <c r="D96" s="42" t="s">
        <v>349</v>
      </c>
      <c r="E96" s="42" t="s">
        <v>176</v>
      </c>
      <c r="F96" s="42" t="s">
        <v>177</v>
      </c>
      <c r="G96" s="31" t="s">
        <v>165</v>
      </c>
      <c r="H96" s="43" t="s">
        <v>298</v>
      </c>
      <c r="I96" s="14">
        <v>3445</v>
      </c>
      <c r="J96" s="15">
        <v>3445</v>
      </c>
      <c r="K96" s="16">
        <v>364.6</v>
      </c>
      <c r="L96" s="17">
        <v>80.23</v>
      </c>
      <c r="M96" s="17">
        <v>43.06</v>
      </c>
      <c r="N96" s="17">
        <v>71.400000000000006</v>
      </c>
      <c r="O96" s="17">
        <v>7.45</v>
      </c>
      <c r="P96" s="51" t="s">
        <v>417</v>
      </c>
      <c r="Q96" s="18">
        <v>35</v>
      </c>
      <c r="R96" s="18">
        <v>15</v>
      </c>
      <c r="S96" s="18">
        <v>21</v>
      </c>
      <c r="T96" s="18">
        <v>24</v>
      </c>
      <c r="U96" s="18">
        <v>36</v>
      </c>
      <c r="V96" s="35"/>
      <c r="W96" s="35">
        <v>131</v>
      </c>
      <c r="X96" s="18">
        <v>5100</v>
      </c>
      <c r="Y96" s="18">
        <v>8300</v>
      </c>
      <c r="Z96" s="18">
        <v>13300</v>
      </c>
      <c r="AA96" s="18">
        <v>20000</v>
      </c>
      <c r="AB96" s="18">
        <v>28900</v>
      </c>
      <c r="AC96" s="18">
        <v>42500</v>
      </c>
      <c r="AD96" s="18">
        <v>63000</v>
      </c>
      <c r="AE96" s="18">
        <v>93500</v>
      </c>
      <c r="AF96" s="18">
        <v>138500</v>
      </c>
      <c r="AG96" s="18">
        <v>200000</v>
      </c>
      <c r="AH96" s="18">
        <v>255000</v>
      </c>
      <c r="AI96" s="19">
        <v>294000</v>
      </c>
      <c r="AJ96" s="40"/>
      <c r="AK96" s="40">
        <v>4648400</v>
      </c>
      <c r="AL96" s="19">
        <v>22500</v>
      </c>
      <c r="AM96" s="19">
        <v>6</v>
      </c>
      <c r="AN96" s="19">
        <v>45000</v>
      </c>
      <c r="AO96" s="19">
        <v>5</v>
      </c>
      <c r="AP96" s="19">
        <v>135000</v>
      </c>
      <c r="AQ96" s="19">
        <v>3</v>
      </c>
      <c r="AR96" s="40">
        <v>3060000</v>
      </c>
      <c r="AS96" s="40">
        <v>7708400</v>
      </c>
      <c r="AT96" s="40">
        <v>379</v>
      </c>
      <c r="AU96" s="40"/>
      <c r="AV96" s="40">
        <v>503</v>
      </c>
      <c r="AW96" s="40">
        <v>1</v>
      </c>
      <c r="AX96" s="40" t="s">
        <v>655</v>
      </c>
      <c r="AY96" s="40">
        <v>1</v>
      </c>
      <c r="AZ96" s="40"/>
      <c r="BA96" s="40">
        <v>1</v>
      </c>
      <c r="BB96" s="40">
        <v>1</v>
      </c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>
        <v>1</v>
      </c>
      <c r="BS96" s="94" t="s">
        <v>825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27" t="s">
        <v>178</v>
      </c>
      <c r="C97" s="41" t="s">
        <v>881</v>
      </c>
      <c r="D97" s="42" t="s">
        <v>179</v>
      </c>
      <c r="E97" s="42" t="s">
        <v>179</v>
      </c>
      <c r="F97" s="42" t="s">
        <v>177</v>
      </c>
      <c r="G97" s="20" t="s">
        <v>89</v>
      </c>
      <c r="H97" s="43" t="s">
        <v>298</v>
      </c>
      <c r="I97" s="14">
        <v>3519</v>
      </c>
      <c r="J97" s="15">
        <v>3534</v>
      </c>
      <c r="K97" s="16">
        <v>369</v>
      </c>
      <c r="L97" s="17">
        <v>79.44</v>
      </c>
      <c r="M97" s="17">
        <v>38.58</v>
      </c>
      <c r="N97" s="17">
        <v>63.11</v>
      </c>
      <c r="O97" s="17">
        <v>6.17</v>
      </c>
      <c r="P97" s="51" t="s">
        <v>417</v>
      </c>
      <c r="Q97" s="18">
        <v>35</v>
      </c>
      <c r="R97" s="18">
        <v>21</v>
      </c>
      <c r="S97" s="18">
        <v>28</v>
      </c>
      <c r="T97" s="18">
        <v>42</v>
      </c>
      <c r="U97" s="35"/>
      <c r="V97" s="35"/>
      <c r="W97" s="35">
        <v>126</v>
      </c>
      <c r="X97" s="18">
        <v>6850</v>
      </c>
      <c r="Y97" s="18">
        <v>11100</v>
      </c>
      <c r="Z97" s="18">
        <v>17800</v>
      </c>
      <c r="AA97" s="18">
        <v>26700</v>
      </c>
      <c r="AB97" s="18">
        <v>38600</v>
      </c>
      <c r="AC97" s="18">
        <v>57000</v>
      </c>
      <c r="AD97" s="18">
        <v>84500</v>
      </c>
      <c r="AE97" s="18">
        <v>125000</v>
      </c>
      <c r="AF97" s="18">
        <v>185500</v>
      </c>
      <c r="AG97" s="18">
        <v>267000</v>
      </c>
      <c r="AH97" s="19">
        <v>342000</v>
      </c>
      <c r="AI97" s="40"/>
      <c r="AJ97" s="40"/>
      <c r="AK97" s="40">
        <v>4648200</v>
      </c>
      <c r="AL97" s="19">
        <v>22500</v>
      </c>
      <c r="AM97" s="19">
        <v>5</v>
      </c>
      <c r="AN97" s="19">
        <v>45000</v>
      </c>
      <c r="AO97" s="19">
        <v>5</v>
      </c>
      <c r="AP97" s="19">
        <v>135000</v>
      </c>
      <c r="AQ97" s="19">
        <v>2</v>
      </c>
      <c r="AR97" s="40">
        <v>2430000</v>
      </c>
      <c r="AS97" s="40">
        <v>7078200</v>
      </c>
      <c r="AT97" s="40">
        <v>384</v>
      </c>
      <c r="AU97" s="40"/>
      <c r="AV97" s="40">
        <v>511</v>
      </c>
      <c r="AW97" s="40">
        <v>1</v>
      </c>
      <c r="AX97" s="40" t="s">
        <v>655</v>
      </c>
      <c r="AY97" s="40"/>
      <c r="AZ97" s="40"/>
      <c r="BA97" s="40">
        <v>1</v>
      </c>
      <c r="BB97" s="40">
        <v>1</v>
      </c>
      <c r="BC97" s="40"/>
      <c r="BD97" s="40">
        <v>1</v>
      </c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>
        <v>1</v>
      </c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90"/>
      <c r="CJ97" s="40"/>
      <c r="CK97" s="40"/>
    </row>
    <row r="98" spans="1:89" ht="21" customHeight="1">
      <c r="A98" s="35">
        <v>96</v>
      </c>
      <c r="B98" s="27" t="s">
        <v>180</v>
      </c>
      <c r="C98" s="41" t="s">
        <v>533</v>
      </c>
      <c r="D98" s="42" t="s">
        <v>350</v>
      </c>
      <c r="E98" s="42" t="s">
        <v>181</v>
      </c>
      <c r="F98" s="42" t="s">
        <v>177</v>
      </c>
      <c r="G98" s="31" t="s">
        <v>165</v>
      </c>
      <c r="H98" s="43" t="s">
        <v>298</v>
      </c>
      <c r="I98" s="14">
        <v>4047</v>
      </c>
      <c r="J98" s="15">
        <v>3548</v>
      </c>
      <c r="K98" s="16">
        <v>369.6</v>
      </c>
      <c r="L98" s="17">
        <v>80.319999999999993</v>
      </c>
      <c r="M98" s="17">
        <v>58.13</v>
      </c>
      <c r="N98" s="17">
        <v>60.57</v>
      </c>
      <c r="O98" s="17">
        <v>5.82</v>
      </c>
      <c r="P98" s="51" t="s">
        <v>417</v>
      </c>
      <c r="Q98" s="18">
        <v>35</v>
      </c>
      <c r="R98" s="18">
        <v>15</v>
      </c>
      <c r="S98" s="18">
        <v>21</v>
      </c>
      <c r="T98" s="18">
        <v>24</v>
      </c>
      <c r="U98" s="18">
        <v>36</v>
      </c>
      <c r="V98" s="35"/>
      <c r="W98" s="35">
        <v>131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40"/>
      <c r="AK98" s="40">
        <v>4648400</v>
      </c>
      <c r="AL98" s="19">
        <v>22500</v>
      </c>
      <c r="AM98" s="19">
        <v>6</v>
      </c>
      <c r="AN98" s="19">
        <v>45000</v>
      </c>
      <c r="AO98" s="19">
        <v>5</v>
      </c>
      <c r="AP98" s="19">
        <v>135000</v>
      </c>
      <c r="AQ98" s="19">
        <v>3</v>
      </c>
      <c r="AR98" s="40">
        <v>3060000</v>
      </c>
      <c r="AS98" s="40">
        <v>7708400</v>
      </c>
      <c r="AT98" s="40">
        <v>384</v>
      </c>
      <c r="AU98" s="40"/>
      <c r="AV98" s="40">
        <v>512</v>
      </c>
      <c r="AW98" s="40">
        <v>14</v>
      </c>
      <c r="AX98" s="40" t="s">
        <v>655</v>
      </c>
      <c r="AY98" s="40"/>
      <c r="AZ98" s="40"/>
      <c r="BA98" s="40">
        <v>1</v>
      </c>
      <c r="BB98" s="40"/>
      <c r="BC98" s="40"/>
      <c r="BD98" s="40">
        <v>1</v>
      </c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>
        <v>1</v>
      </c>
      <c r="BS98" s="94" t="s">
        <v>826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27" t="s">
        <v>182</v>
      </c>
      <c r="C99" s="41" t="s">
        <v>183</v>
      </c>
      <c r="D99" s="42" t="s">
        <v>351</v>
      </c>
      <c r="E99" s="42" t="s">
        <v>184</v>
      </c>
      <c r="F99" s="42" t="s">
        <v>177</v>
      </c>
      <c r="G99" s="31" t="s">
        <v>165</v>
      </c>
      <c r="H99" s="43" t="s">
        <v>298</v>
      </c>
      <c r="I99" s="14">
        <v>3602</v>
      </c>
      <c r="J99" s="15">
        <v>3602</v>
      </c>
      <c r="K99" s="16">
        <v>364.6</v>
      </c>
      <c r="L99" s="17">
        <v>83.64</v>
      </c>
      <c r="M99" s="17">
        <v>47.54</v>
      </c>
      <c r="N99" s="17">
        <v>62.89</v>
      </c>
      <c r="O99" s="17">
        <v>6.02</v>
      </c>
      <c r="P99" s="51" t="s">
        <v>417</v>
      </c>
      <c r="Q99" s="18">
        <v>35</v>
      </c>
      <c r="R99" s="18">
        <v>15</v>
      </c>
      <c r="S99" s="18">
        <v>21</v>
      </c>
      <c r="T99" s="18">
        <v>24</v>
      </c>
      <c r="U99" s="18">
        <v>36</v>
      </c>
      <c r="V99" s="35"/>
      <c r="W99" s="35">
        <v>131</v>
      </c>
      <c r="X99" s="18">
        <v>6550</v>
      </c>
      <c r="Y99" s="18">
        <v>10600</v>
      </c>
      <c r="Z99" s="18">
        <v>17000</v>
      </c>
      <c r="AA99" s="18">
        <v>25600</v>
      </c>
      <c r="AB99" s="18">
        <v>36900</v>
      </c>
      <c r="AC99" s="18">
        <v>54500</v>
      </c>
      <c r="AD99" s="18">
        <v>81000</v>
      </c>
      <c r="AE99" s="18">
        <v>119500</v>
      </c>
      <c r="AF99" s="18">
        <v>177000</v>
      </c>
      <c r="AG99" s="18">
        <v>256000</v>
      </c>
      <c r="AH99" s="18">
        <v>327000</v>
      </c>
      <c r="AI99" s="18">
        <v>376000</v>
      </c>
      <c r="AJ99" s="40"/>
      <c r="AK99" s="40">
        <v>5950600</v>
      </c>
      <c r="AL99" s="19">
        <v>25000</v>
      </c>
      <c r="AM99" s="19">
        <v>6</v>
      </c>
      <c r="AN99" s="19">
        <v>50000</v>
      </c>
      <c r="AO99" s="19">
        <v>5</v>
      </c>
      <c r="AP99" s="19">
        <v>150000</v>
      </c>
      <c r="AQ99" s="19">
        <v>3</v>
      </c>
      <c r="AR99" s="40">
        <v>3400000</v>
      </c>
      <c r="AS99" s="40">
        <v>9350600</v>
      </c>
      <c r="AT99" s="40">
        <v>379</v>
      </c>
      <c r="AU99" s="40"/>
      <c r="AV99" s="40">
        <v>503</v>
      </c>
      <c r="AW99" s="40">
        <v>1</v>
      </c>
      <c r="AX99" s="40" t="s">
        <v>657</v>
      </c>
      <c r="AY99" s="40"/>
      <c r="AZ99" s="40"/>
      <c r="BA99" s="40"/>
      <c r="BB99" s="40"/>
      <c r="BC99" s="40"/>
      <c r="BD99" s="40">
        <v>1</v>
      </c>
      <c r="BE99" s="40"/>
      <c r="BF99" s="40"/>
      <c r="BG99" s="40"/>
      <c r="BH99" s="40"/>
      <c r="BI99" s="40"/>
      <c r="BJ99" s="40"/>
      <c r="BK99" s="40"/>
      <c r="BL99" s="40"/>
      <c r="BM99" s="40"/>
      <c r="BN99" s="40" t="s">
        <v>919</v>
      </c>
      <c r="BO99" s="40"/>
      <c r="BP99" s="40"/>
      <c r="BQ99" s="40"/>
      <c r="BR99" s="40">
        <v>1</v>
      </c>
      <c r="BS99" s="94" t="s">
        <v>827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27" t="s">
        <v>733</v>
      </c>
      <c r="C100" s="41" t="s">
        <v>640</v>
      </c>
      <c r="D100" s="42" t="s">
        <v>734</v>
      </c>
      <c r="E100" s="42" t="s">
        <v>735</v>
      </c>
      <c r="F100" s="42" t="s">
        <v>177</v>
      </c>
      <c r="G100" s="31" t="s">
        <v>165</v>
      </c>
      <c r="H100" s="43" t="s">
        <v>1014</v>
      </c>
      <c r="I100" s="14">
        <v>3674</v>
      </c>
      <c r="J100" s="15">
        <v>3678</v>
      </c>
      <c r="K100" s="16">
        <v>350.1</v>
      </c>
      <c r="L100" s="17">
        <v>79.44</v>
      </c>
      <c r="M100" s="17">
        <v>73.510000000000005</v>
      </c>
      <c r="N100" s="17">
        <v>73.66</v>
      </c>
      <c r="O100" s="17"/>
      <c r="P100" s="52" t="s">
        <v>422</v>
      </c>
      <c r="Q100" s="18" t="s">
        <v>272</v>
      </c>
      <c r="R100" s="18">
        <v>30</v>
      </c>
      <c r="S100" s="18">
        <v>38</v>
      </c>
      <c r="T100" s="18">
        <v>55</v>
      </c>
      <c r="U100" s="18">
        <v>77</v>
      </c>
      <c r="V100" s="35"/>
      <c r="W100" s="35">
        <v>200</v>
      </c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40"/>
      <c r="AK100" s="40"/>
      <c r="AL100" s="19"/>
      <c r="AM100" s="19">
        <v>6</v>
      </c>
      <c r="AN100" s="19"/>
      <c r="AO100" s="19">
        <v>5</v>
      </c>
      <c r="AP100" s="19"/>
      <c r="AQ100" s="19">
        <v>3</v>
      </c>
      <c r="AR100" s="40"/>
      <c r="AS100" s="40"/>
      <c r="AT100" s="40">
        <v>364</v>
      </c>
      <c r="AU100" s="40"/>
      <c r="AV100" s="40">
        <v>478</v>
      </c>
      <c r="AW100" s="40"/>
      <c r="AX100" s="95" t="s">
        <v>664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>
        <v>1</v>
      </c>
      <c r="BK100" s="40"/>
      <c r="BL100" s="40">
        <v>1</v>
      </c>
      <c r="BM100" s="40"/>
      <c r="BN100" s="40"/>
      <c r="BO100" s="40"/>
      <c r="BP100" s="40" t="s">
        <v>674</v>
      </c>
      <c r="BQ100" s="40"/>
      <c r="BR100" s="40"/>
      <c r="BS100" s="40" t="s">
        <v>1015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90"/>
      <c r="CJ100" s="40"/>
      <c r="CK100" s="40"/>
    </row>
    <row r="101" spans="1:89" ht="21" customHeight="1">
      <c r="A101" s="35">
        <v>99</v>
      </c>
      <c r="B101" s="27" t="s">
        <v>209</v>
      </c>
      <c r="C101" s="41" t="s">
        <v>142</v>
      </c>
      <c r="D101" s="42" t="s">
        <v>364</v>
      </c>
      <c r="E101" s="42" t="s">
        <v>210</v>
      </c>
      <c r="F101" s="42" t="s">
        <v>177</v>
      </c>
      <c r="G101" s="33" t="s">
        <v>174</v>
      </c>
      <c r="H101" s="43" t="s">
        <v>547</v>
      </c>
      <c r="I101" s="14">
        <v>3997</v>
      </c>
      <c r="J101" s="47">
        <v>3706</v>
      </c>
      <c r="K101" s="48">
        <v>331.2</v>
      </c>
      <c r="L101" s="49">
        <v>76.48</v>
      </c>
      <c r="M101" s="49">
        <v>75.430000000000007</v>
      </c>
      <c r="N101" s="49">
        <v>59.41</v>
      </c>
      <c r="O101" s="49"/>
      <c r="P101" s="51" t="s">
        <v>417</v>
      </c>
      <c r="Q101" s="46">
        <v>50</v>
      </c>
      <c r="R101" s="46">
        <v>15</v>
      </c>
      <c r="S101" s="46">
        <v>18</v>
      </c>
      <c r="T101" s="46">
        <v>24</v>
      </c>
      <c r="U101" s="46">
        <v>38</v>
      </c>
      <c r="V101" s="46">
        <v>45</v>
      </c>
      <c r="W101" s="35">
        <v>190</v>
      </c>
      <c r="X101" s="18">
        <v>5150</v>
      </c>
      <c r="Y101" s="18">
        <v>8400</v>
      </c>
      <c r="Z101" s="18">
        <v>13400</v>
      </c>
      <c r="AA101" s="18">
        <v>20100</v>
      </c>
      <c r="AB101" s="18">
        <v>29000</v>
      </c>
      <c r="AC101" s="18">
        <v>43000</v>
      </c>
      <c r="AD101" s="18">
        <v>63500</v>
      </c>
      <c r="AE101" s="18">
        <v>94000</v>
      </c>
      <c r="AF101" s="18" t="s">
        <v>759</v>
      </c>
      <c r="AG101" s="18">
        <v>201000</v>
      </c>
      <c r="AH101" s="18">
        <v>257000</v>
      </c>
      <c r="AI101" s="18">
        <v>296000</v>
      </c>
      <c r="AJ101" s="18">
        <v>318000</v>
      </c>
      <c r="AK101" s="40">
        <v>5394200</v>
      </c>
      <c r="AL101" s="19">
        <v>25000</v>
      </c>
      <c r="AM101" s="19">
        <v>6</v>
      </c>
      <c r="AN101" s="19">
        <v>50000</v>
      </c>
      <c r="AO101" s="19">
        <v>5</v>
      </c>
      <c r="AP101" s="19">
        <v>150000</v>
      </c>
      <c r="AQ101" s="19">
        <v>4</v>
      </c>
      <c r="AR101" s="40">
        <v>4000000</v>
      </c>
      <c r="AS101" s="40">
        <v>9394200</v>
      </c>
      <c r="AT101" s="40">
        <v>345</v>
      </c>
      <c r="AU101" s="40"/>
      <c r="AV101" s="40">
        <v>445</v>
      </c>
      <c r="AW101" s="40"/>
      <c r="AX101" s="40" t="s">
        <v>617</v>
      </c>
      <c r="AY101" s="40"/>
      <c r="AZ101" s="40"/>
      <c r="BA101" s="40"/>
      <c r="BB101" s="40"/>
      <c r="BC101" s="40"/>
      <c r="BD101" s="40"/>
      <c r="BE101" s="40">
        <v>1</v>
      </c>
      <c r="BF101" s="40"/>
      <c r="BG101" s="40"/>
      <c r="BH101" s="40"/>
      <c r="BI101" s="40"/>
      <c r="BJ101" s="40"/>
      <c r="BK101" s="40"/>
      <c r="BL101" s="40"/>
      <c r="BM101" s="40">
        <v>1</v>
      </c>
      <c r="BN101" s="40"/>
      <c r="BO101" s="40"/>
      <c r="BP101" s="40"/>
      <c r="BQ101" s="40"/>
      <c r="BR101" s="40"/>
      <c r="BS101" s="94" t="s">
        <v>828</v>
      </c>
      <c r="BT101" s="9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90"/>
      <c r="CJ101" s="40"/>
      <c r="CK101" s="40"/>
    </row>
    <row r="102" spans="1:89" ht="21" customHeight="1">
      <c r="A102" s="35">
        <v>100</v>
      </c>
      <c r="B102" s="27" t="s">
        <v>185</v>
      </c>
      <c r="C102" s="41" t="s">
        <v>142</v>
      </c>
      <c r="D102" s="42" t="s">
        <v>353</v>
      </c>
      <c r="E102" s="42" t="s">
        <v>186</v>
      </c>
      <c r="F102" s="42" t="s">
        <v>177</v>
      </c>
      <c r="G102" s="31" t="s">
        <v>165</v>
      </c>
      <c r="H102" s="43" t="s">
        <v>298</v>
      </c>
      <c r="I102" s="14">
        <v>3709</v>
      </c>
      <c r="J102" s="15">
        <v>3696</v>
      </c>
      <c r="K102" s="16">
        <v>363.7</v>
      </c>
      <c r="L102" s="17">
        <v>80.48</v>
      </c>
      <c r="M102" s="17">
        <v>47.46</v>
      </c>
      <c r="N102" s="17">
        <v>70.31</v>
      </c>
      <c r="O102" s="17">
        <v>7.25</v>
      </c>
      <c r="P102" s="51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5"/>
      <c r="W102" s="35">
        <v>131</v>
      </c>
      <c r="X102" s="18">
        <v>6550</v>
      </c>
      <c r="Y102" s="18">
        <v>10600</v>
      </c>
      <c r="Z102" s="18">
        <v>17000</v>
      </c>
      <c r="AA102" s="18">
        <v>25600</v>
      </c>
      <c r="AB102" s="18">
        <v>36900</v>
      </c>
      <c r="AC102" s="18">
        <v>54500</v>
      </c>
      <c r="AD102" s="18">
        <v>81000</v>
      </c>
      <c r="AE102" s="18">
        <v>119500</v>
      </c>
      <c r="AF102" s="18">
        <v>177000</v>
      </c>
      <c r="AG102" s="18">
        <v>256000</v>
      </c>
      <c r="AH102" s="18">
        <v>327000</v>
      </c>
      <c r="AI102" s="18">
        <v>376000</v>
      </c>
      <c r="AJ102" s="40"/>
      <c r="AK102" s="40">
        <v>5950600</v>
      </c>
      <c r="AL102" s="19">
        <v>25000</v>
      </c>
      <c r="AM102" s="19">
        <v>6</v>
      </c>
      <c r="AN102" s="19">
        <v>50000</v>
      </c>
      <c r="AO102" s="19">
        <v>5</v>
      </c>
      <c r="AP102" s="19">
        <v>150000</v>
      </c>
      <c r="AQ102" s="19">
        <v>3</v>
      </c>
      <c r="AR102" s="40">
        <v>3400000</v>
      </c>
      <c r="AS102" s="40">
        <v>9350600</v>
      </c>
      <c r="AT102" s="40">
        <v>378</v>
      </c>
      <c r="AU102" s="40"/>
      <c r="AV102" s="40">
        <v>502</v>
      </c>
      <c r="AW102" s="40">
        <v>1</v>
      </c>
      <c r="AX102" s="40" t="s">
        <v>657</v>
      </c>
      <c r="AY102" s="40"/>
      <c r="AZ102" s="40"/>
      <c r="BA102" s="40">
        <v>1</v>
      </c>
      <c r="BB102" s="40"/>
      <c r="BC102" s="40"/>
      <c r="BD102" s="40">
        <v>1</v>
      </c>
      <c r="BE102" s="40"/>
      <c r="BF102" s="40"/>
      <c r="BG102" s="40"/>
      <c r="BH102" s="40"/>
      <c r="BI102" s="40"/>
      <c r="BJ102" s="40"/>
      <c r="BK102" s="40"/>
      <c r="BL102" s="40"/>
      <c r="BM102" s="40"/>
      <c r="BN102" s="40" t="s">
        <v>919</v>
      </c>
      <c r="BO102" s="40"/>
      <c r="BP102" s="40"/>
      <c r="BQ102" s="40"/>
      <c r="BR102" s="40">
        <v>1</v>
      </c>
      <c r="BS102" s="94" t="s">
        <v>829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90"/>
      <c r="CJ102" s="40"/>
      <c r="CK102" s="40"/>
    </row>
    <row r="103" spans="1:89" ht="21" customHeight="1">
      <c r="A103" s="35">
        <v>101</v>
      </c>
      <c r="B103" s="27" t="s">
        <v>187</v>
      </c>
      <c r="C103" s="41" t="s">
        <v>159</v>
      </c>
      <c r="D103" s="42" t="s">
        <v>354</v>
      </c>
      <c r="E103" s="42" t="s">
        <v>607</v>
      </c>
      <c r="F103" s="42" t="s">
        <v>177</v>
      </c>
      <c r="G103" s="31" t="s">
        <v>165</v>
      </c>
      <c r="H103" s="43" t="s">
        <v>305</v>
      </c>
      <c r="I103" s="14">
        <v>3724</v>
      </c>
      <c r="J103" s="15">
        <v>3705</v>
      </c>
      <c r="K103" s="16">
        <v>360.3</v>
      </c>
      <c r="L103" s="17">
        <v>78.38</v>
      </c>
      <c r="M103" s="17">
        <v>40.119999999999997</v>
      </c>
      <c r="N103" s="17">
        <v>80.180000000000007</v>
      </c>
      <c r="O103" s="17">
        <v>9.67</v>
      </c>
      <c r="P103" s="51" t="s">
        <v>417</v>
      </c>
      <c r="Q103" s="18">
        <v>40</v>
      </c>
      <c r="R103" s="18">
        <v>18</v>
      </c>
      <c r="S103" s="18">
        <v>21</v>
      </c>
      <c r="T103" s="18">
        <v>25</v>
      </c>
      <c r="U103" s="18">
        <v>36</v>
      </c>
      <c r="V103" s="35"/>
      <c r="W103" s="35">
        <v>140</v>
      </c>
      <c r="X103" s="18">
        <v>6550</v>
      </c>
      <c r="Y103" s="18">
        <v>10600</v>
      </c>
      <c r="Z103" s="18">
        <v>17000</v>
      </c>
      <c r="AA103" s="18">
        <v>25600</v>
      </c>
      <c r="AB103" s="18">
        <v>36900</v>
      </c>
      <c r="AC103" s="18">
        <v>54500</v>
      </c>
      <c r="AD103" s="18">
        <v>81000</v>
      </c>
      <c r="AE103" s="19">
        <v>119500</v>
      </c>
      <c r="AF103" s="19">
        <v>177000</v>
      </c>
      <c r="AG103" s="19">
        <v>256000</v>
      </c>
      <c r="AH103" s="19">
        <v>327000</v>
      </c>
      <c r="AI103" s="19">
        <v>376000</v>
      </c>
      <c r="AJ103" s="40"/>
      <c r="AK103" s="40">
        <v>5950600</v>
      </c>
      <c r="AL103" s="19">
        <v>25000</v>
      </c>
      <c r="AM103" s="19">
        <v>6</v>
      </c>
      <c r="AN103" s="19">
        <v>50000</v>
      </c>
      <c r="AO103" s="19">
        <v>5</v>
      </c>
      <c r="AP103" s="19">
        <v>150000</v>
      </c>
      <c r="AQ103" s="19">
        <v>3</v>
      </c>
      <c r="AR103" s="40">
        <v>3400000</v>
      </c>
      <c r="AS103" s="40">
        <v>9350600</v>
      </c>
      <c r="AT103" s="40">
        <v>375</v>
      </c>
      <c r="AU103" s="40"/>
      <c r="AV103" s="40">
        <v>496</v>
      </c>
      <c r="AW103" s="40">
        <v>1</v>
      </c>
      <c r="AX103" s="40" t="s">
        <v>684</v>
      </c>
      <c r="AY103" s="40"/>
      <c r="AZ103" s="40"/>
      <c r="BA103" s="40"/>
      <c r="BB103" s="40"/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>
        <v>1</v>
      </c>
      <c r="BS103" s="94" t="s">
        <v>830</v>
      </c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90"/>
      <c r="CJ103" s="40"/>
      <c r="CK103" s="40"/>
    </row>
    <row r="104" spans="1:89" ht="21" customHeight="1">
      <c r="A104" s="35">
        <v>102</v>
      </c>
      <c r="B104" s="27" t="s">
        <v>191</v>
      </c>
      <c r="C104" s="41" t="s">
        <v>142</v>
      </c>
      <c r="D104" s="42" t="s">
        <v>356</v>
      </c>
      <c r="E104" s="42" t="s">
        <v>192</v>
      </c>
      <c r="F104" s="42" t="s">
        <v>177</v>
      </c>
      <c r="G104" s="31" t="s">
        <v>165</v>
      </c>
      <c r="H104" s="43" t="s">
        <v>305</v>
      </c>
      <c r="I104" s="14">
        <v>3763</v>
      </c>
      <c r="J104" s="15">
        <v>3763</v>
      </c>
      <c r="K104" s="16">
        <v>367.9</v>
      </c>
      <c r="L104" s="17">
        <v>80.83</v>
      </c>
      <c r="M104" s="17">
        <v>50.14</v>
      </c>
      <c r="N104" s="17">
        <v>70.599999999999994</v>
      </c>
      <c r="O104" s="17">
        <v>7.23</v>
      </c>
      <c r="P104" s="52" t="s">
        <v>422</v>
      </c>
      <c r="Q104" s="18">
        <v>40</v>
      </c>
      <c r="R104" s="18">
        <v>18</v>
      </c>
      <c r="S104" s="18">
        <v>21</v>
      </c>
      <c r="T104" s="18">
        <v>25</v>
      </c>
      <c r="U104" s="18">
        <v>36</v>
      </c>
      <c r="V104" s="35"/>
      <c r="W104" s="35">
        <v>140</v>
      </c>
      <c r="X104" s="18">
        <v>6550</v>
      </c>
      <c r="Y104" s="18">
        <v>10600</v>
      </c>
      <c r="Z104" s="18">
        <v>17000</v>
      </c>
      <c r="AA104" s="18">
        <v>25600</v>
      </c>
      <c r="AB104" s="18">
        <v>36900</v>
      </c>
      <c r="AC104" s="18">
        <v>54500</v>
      </c>
      <c r="AD104" s="18">
        <v>81000</v>
      </c>
      <c r="AE104" s="19">
        <v>119500</v>
      </c>
      <c r="AF104" s="19">
        <v>177000</v>
      </c>
      <c r="AG104" s="19">
        <v>256000</v>
      </c>
      <c r="AH104" s="18">
        <v>327000</v>
      </c>
      <c r="AI104" s="18">
        <v>376000</v>
      </c>
      <c r="AJ104" s="40"/>
      <c r="AK104" s="40">
        <v>5950600</v>
      </c>
      <c r="AL104" s="19">
        <v>25000</v>
      </c>
      <c r="AM104" s="19">
        <v>6</v>
      </c>
      <c r="AN104" s="19">
        <v>50000</v>
      </c>
      <c r="AO104" s="19">
        <v>5</v>
      </c>
      <c r="AP104" s="19">
        <v>150000</v>
      </c>
      <c r="AQ104" s="19">
        <v>3</v>
      </c>
      <c r="AR104" s="40">
        <v>3400000</v>
      </c>
      <c r="AS104" s="40">
        <v>9350600</v>
      </c>
      <c r="AT104" s="40">
        <v>382</v>
      </c>
      <c r="AU104" s="40"/>
      <c r="AV104" s="40">
        <v>509</v>
      </c>
      <c r="AW104" s="40">
        <v>12</v>
      </c>
      <c r="AX104" s="40" t="s">
        <v>684</v>
      </c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>
        <v>1</v>
      </c>
      <c r="BP104" s="40"/>
      <c r="BQ104" s="40"/>
      <c r="BR104" s="40">
        <v>1</v>
      </c>
      <c r="BS104" s="94" t="s">
        <v>831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193</v>
      </c>
      <c r="C105" s="41" t="s">
        <v>159</v>
      </c>
      <c r="D105" s="42" t="s">
        <v>358</v>
      </c>
      <c r="E105" s="42" t="s">
        <v>194</v>
      </c>
      <c r="F105" s="42" t="s">
        <v>177</v>
      </c>
      <c r="G105" s="31" t="s">
        <v>165</v>
      </c>
      <c r="H105" s="43" t="s">
        <v>301</v>
      </c>
      <c r="I105" s="14">
        <v>3832</v>
      </c>
      <c r="J105" s="15">
        <v>3821</v>
      </c>
      <c r="K105" s="16">
        <v>363.1</v>
      </c>
      <c r="L105" s="17">
        <v>83.9</v>
      </c>
      <c r="M105" s="17">
        <v>43.75</v>
      </c>
      <c r="N105" s="17">
        <v>72.39</v>
      </c>
      <c r="O105" s="17">
        <v>7.67</v>
      </c>
      <c r="P105" s="52" t="s">
        <v>422</v>
      </c>
      <c r="Q105" s="18">
        <v>40</v>
      </c>
      <c r="R105" s="18">
        <v>18</v>
      </c>
      <c r="S105" s="18">
        <v>21</v>
      </c>
      <c r="T105" s="18">
        <v>25</v>
      </c>
      <c r="U105" s="18">
        <v>36</v>
      </c>
      <c r="V105" s="35"/>
      <c r="W105" s="35">
        <v>140</v>
      </c>
      <c r="X105" s="18">
        <v>8300</v>
      </c>
      <c r="Y105" s="18">
        <v>13500</v>
      </c>
      <c r="Z105" s="18">
        <v>21600</v>
      </c>
      <c r="AA105" s="18">
        <v>32400</v>
      </c>
      <c r="AB105" s="18">
        <v>46800</v>
      </c>
      <c r="AC105" s="18">
        <v>69500</v>
      </c>
      <c r="AD105" s="18">
        <v>102500</v>
      </c>
      <c r="AE105" s="19">
        <v>152000</v>
      </c>
      <c r="AF105" s="19">
        <v>225000</v>
      </c>
      <c r="AG105" s="19">
        <v>324000</v>
      </c>
      <c r="AH105" s="19">
        <v>414000</v>
      </c>
      <c r="AI105" s="19">
        <v>477000</v>
      </c>
      <c r="AJ105" s="40"/>
      <c r="AK105" s="40">
        <v>7546400</v>
      </c>
      <c r="AL105" s="19">
        <v>30000</v>
      </c>
      <c r="AM105" s="19">
        <v>6</v>
      </c>
      <c r="AN105" s="19">
        <v>60000</v>
      </c>
      <c r="AO105" s="19">
        <v>5</v>
      </c>
      <c r="AP105" s="19">
        <v>180000</v>
      </c>
      <c r="AQ105" s="19">
        <v>3</v>
      </c>
      <c r="AR105" s="40">
        <v>4080000</v>
      </c>
      <c r="AS105" s="40">
        <v>11626400</v>
      </c>
      <c r="AT105" s="40">
        <v>376</v>
      </c>
      <c r="AU105" s="40"/>
      <c r="AV105" s="40">
        <v>497</v>
      </c>
      <c r="AW105" s="40">
        <v>12</v>
      </c>
      <c r="AX105" s="40" t="s">
        <v>684</v>
      </c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>
        <v>1</v>
      </c>
      <c r="BS105" s="94" t="s">
        <v>832</v>
      </c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8" t="s">
        <v>747</v>
      </c>
      <c r="C106" s="41" t="s">
        <v>924</v>
      </c>
      <c r="D106" s="42" t="s">
        <v>748</v>
      </c>
      <c r="E106" s="42" t="s">
        <v>749</v>
      </c>
      <c r="F106" s="42" t="s">
        <v>177</v>
      </c>
      <c r="G106" s="31" t="s">
        <v>165</v>
      </c>
      <c r="H106" s="43" t="s">
        <v>304</v>
      </c>
      <c r="I106" s="14">
        <v>3846</v>
      </c>
      <c r="J106" s="15">
        <v>3846</v>
      </c>
      <c r="K106" s="44">
        <v>349.8</v>
      </c>
      <c r="L106" s="45">
        <v>82.43</v>
      </c>
      <c r="M106" s="45">
        <v>79.319999999999993</v>
      </c>
      <c r="N106" s="45">
        <v>65.28</v>
      </c>
      <c r="O106" s="24"/>
      <c r="P106" s="52" t="s">
        <v>422</v>
      </c>
      <c r="Q106" s="18" t="s">
        <v>272</v>
      </c>
      <c r="R106" s="18" t="s">
        <v>619</v>
      </c>
      <c r="S106" s="18" t="s">
        <v>619</v>
      </c>
      <c r="T106" s="18" t="s">
        <v>619</v>
      </c>
      <c r="U106" s="18" t="s">
        <v>619</v>
      </c>
      <c r="V106" s="35"/>
      <c r="W106" s="35"/>
      <c r="X106" s="18"/>
      <c r="Y106" s="18"/>
      <c r="Z106" s="18"/>
      <c r="AA106" s="18"/>
      <c r="AB106" s="18"/>
      <c r="AC106" s="18"/>
      <c r="AD106" s="18"/>
      <c r="AE106" s="19"/>
      <c r="AF106" s="19"/>
      <c r="AG106" s="19"/>
      <c r="AH106" s="19"/>
      <c r="AI106" s="19"/>
      <c r="AJ106" s="40"/>
      <c r="AK106" s="40"/>
      <c r="AL106" s="19"/>
      <c r="AM106" s="19"/>
      <c r="AN106" s="19"/>
      <c r="AO106" s="19"/>
      <c r="AP106" s="19"/>
      <c r="AQ106" s="19"/>
      <c r="AR106" s="40"/>
      <c r="AS106" s="40"/>
      <c r="AT106" s="40"/>
      <c r="AU106" s="40"/>
      <c r="AV106" s="40"/>
      <c r="AW106" s="40"/>
      <c r="AX106" s="95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9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287</v>
      </c>
      <c r="C107" s="41" t="s">
        <v>275</v>
      </c>
      <c r="D107" s="42" t="s">
        <v>397</v>
      </c>
      <c r="E107" s="42" t="s">
        <v>288</v>
      </c>
      <c r="F107" s="42" t="s">
        <v>177</v>
      </c>
      <c r="G107" s="31" t="s">
        <v>165</v>
      </c>
      <c r="H107" s="43" t="s">
        <v>618</v>
      </c>
      <c r="I107" s="14">
        <v>3898</v>
      </c>
      <c r="J107" s="15">
        <v>3900</v>
      </c>
      <c r="K107" s="44">
        <v>368.9</v>
      </c>
      <c r="L107" s="45">
        <v>75.58</v>
      </c>
      <c r="M107" s="45">
        <v>73.150000000000006</v>
      </c>
      <c r="N107" s="45">
        <v>74.14</v>
      </c>
      <c r="O107" s="24"/>
      <c r="P107" s="52" t="s">
        <v>422</v>
      </c>
      <c r="Q107" s="18">
        <v>35</v>
      </c>
      <c r="R107" s="18">
        <v>15</v>
      </c>
      <c r="S107" s="18">
        <v>21</v>
      </c>
      <c r="T107" s="18">
        <v>24</v>
      </c>
      <c r="U107" s="87">
        <v>36</v>
      </c>
      <c r="V107" s="35"/>
      <c r="W107" s="35">
        <v>131</v>
      </c>
      <c r="X107" s="18">
        <v>8300</v>
      </c>
      <c r="Y107" s="18">
        <v>13500</v>
      </c>
      <c r="Z107" s="18">
        <v>21600</v>
      </c>
      <c r="AA107" s="18">
        <v>32400</v>
      </c>
      <c r="AB107" s="18">
        <v>46800</v>
      </c>
      <c r="AC107" s="18">
        <v>69500</v>
      </c>
      <c r="AD107" s="18">
        <v>102500</v>
      </c>
      <c r="AE107" s="19">
        <v>152000</v>
      </c>
      <c r="AF107" s="19">
        <v>225000</v>
      </c>
      <c r="AG107" s="19">
        <v>324000</v>
      </c>
      <c r="AH107" s="19">
        <v>414000</v>
      </c>
      <c r="AI107" s="19">
        <v>477000</v>
      </c>
      <c r="AJ107" s="40"/>
      <c r="AK107" s="40">
        <v>7546400</v>
      </c>
      <c r="AL107" s="19">
        <v>30000</v>
      </c>
      <c r="AM107" s="19">
        <v>6</v>
      </c>
      <c r="AN107" s="19">
        <v>60000</v>
      </c>
      <c r="AO107" s="19">
        <v>5</v>
      </c>
      <c r="AP107" s="19">
        <v>180000</v>
      </c>
      <c r="AQ107" s="19">
        <v>3</v>
      </c>
      <c r="AR107" s="40">
        <v>4080000</v>
      </c>
      <c r="AS107" s="40">
        <v>11626400</v>
      </c>
      <c r="AT107" s="40">
        <v>383</v>
      </c>
      <c r="AU107" s="40"/>
      <c r="AV107" s="40">
        <v>510</v>
      </c>
      <c r="AW107" s="40"/>
      <c r="AX107" s="40" t="s">
        <v>658</v>
      </c>
      <c r="AY107" s="40"/>
      <c r="AZ107" s="40"/>
      <c r="BA107" s="40"/>
      <c r="BB107" s="40"/>
      <c r="BC107" s="40"/>
      <c r="BD107" s="40"/>
      <c r="BE107" s="40"/>
      <c r="BF107" s="40">
        <v>1</v>
      </c>
      <c r="BG107" s="40"/>
      <c r="BH107" s="40"/>
      <c r="BI107" s="40"/>
      <c r="BJ107" s="40"/>
      <c r="BK107" s="40"/>
      <c r="BL107" s="40"/>
      <c r="BM107" s="40"/>
      <c r="BN107" s="40" t="s">
        <v>675</v>
      </c>
      <c r="BO107" s="40"/>
      <c r="BP107" s="40"/>
      <c r="BQ107" s="40"/>
      <c r="BR107" s="40"/>
      <c r="BS107" s="94" t="s">
        <v>833</v>
      </c>
      <c r="BT107" s="9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197</v>
      </c>
      <c r="C108" s="41" t="s">
        <v>626</v>
      </c>
      <c r="D108" s="42" t="s">
        <v>359</v>
      </c>
      <c r="E108" s="42" t="s">
        <v>198</v>
      </c>
      <c r="F108" s="42" t="s">
        <v>177</v>
      </c>
      <c r="G108" s="31" t="s">
        <v>165</v>
      </c>
      <c r="H108" s="43" t="s">
        <v>305</v>
      </c>
      <c r="I108" s="14">
        <v>3921</v>
      </c>
      <c r="J108" s="15">
        <v>3906</v>
      </c>
      <c r="K108" s="16">
        <v>334.6</v>
      </c>
      <c r="L108" s="17">
        <v>76.55</v>
      </c>
      <c r="M108" s="17">
        <v>94.52</v>
      </c>
      <c r="N108" s="17">
        <v>81.88</v>
      </c>
      <c r="O108" s="17">
        <v>12.03</v>
      </c>
      <c r="P108" s="52" t="s">
        <v>422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5"/>
      <c r="W108" s="35">
        <v>140</v>
      </c>
      <c r="X108" s="18">
        <v>8300</v>
      </c>
      <c r="Y108" s="18">
        <v>13500</v>
      </c>
      <c r="Z108" s="18">
        <v>21600</v>
      </c>
      <c r="AA108" s="18">
        <v>32400</v>
      </c>
      <c r="AB108" s="18">
        <v>46800</v>
      </c>
      <c r="AC108" s="18">
        <v>69500</v>
      </c>
      <c r="AD108" s="18">
        <v>102500</v>
      </c>
      <c r="AE108" s="19">
        <v>152000</v>
      </c>
      <c r="AF108" s="19">
        <v>225000</v>
      </c>
      <c r="AG108" s="19">
        <v>324000</v>
      </c>
      <c r="AH108" s="19">
        <v>414000</v>
      </c>
      <c r="AI108" s="19">
        <v>477000</v>
      </c>
      <c r="AJ108" s="40"/>
      <c r="AK108" s="40">
        <v>7546400</v>
      </c>
      <c r="AL108" s="19">
        <v>30000</v>
      </c>
      <c r="AM108" s="19">
        <v>6</v>
      </c>
      <c r="AN108" s="19">
        <v>60000</v>
      </c>
      <c r="AO108" s="19">
        <v>5</v>
      </c>
      <c r="AP108" s="19">
        <v>180000</v>
      </c>
      <c r="AQ108" s="19">
        <v>3</v>
      </c>
      <c r="AR108" s="40">
        <v>4080000</v>
      </c>
      <c r="AS108" s="40">
        <v>11626400</v>
      </c>
      <c r="AT108" s="40">
        <v>348</v>
      </c>
      <c r="AU108" s="40"/>
      <c r="AV108" s="40">
        <v>451</v>
      </c>
      <c r="AW108" s="40">
        <v>13</v>
      </c>
      <c r="AX108" s="40" t="s">
        <v>684</v>
      </c>
      <c r="AY108" s="40"/>
      <c r="AZ108" s="40"/>
      <c r="BA108" s="40"/>
      <c r="BB108" s="40"/>
      <c r="BC108" s="40"/>
      <c r="BD108" s="40">
        <v>1</v>
      </c>
      <c r="BE108" s="40"/>
      <c r="BF108" s="40"/>
      <c r="BG108" s="40"/>
      <c r="BH108" s="40"/>
      <c r="BI108" s="40"/>
      <c r="BJ108" s="40"/>
      <c r="BK108" s="40"/>
      <c r="BL108" s="40"/>
      <c r="BM108" s="40">
        <v>1</v>
      </c>
      <c r="BN108" s="40"/>
      <c r="BO108" s="40">
        <v>1</v>
      </c>
      <c r="BP108" s="40" t="s">
        <v>673</v>
      </c>
      <c r="BQ108" s="40"/>
      <c r="BR108" s="40">
        <v>1</v>
      </c>
      <c r="BS108" s="94" t="s">
        <v>834</v>
      </c>
      <c r="BT108" s="40"/>
      <c r="BU108" s="40"/>
      <c r="BV108" s="40"/>
      <c r="BW108" s="40"/>
      <c r="BX108" s="40"/>
      <c r="BY108" s="40"/>
      <c r="BZ108" s="40"/>
      <c r="CA108" s="40"/>
      <c r="CB108" s="84"/>
      <c r="CC108" s="84"/>
      <c r="CD108" s="84"/>
      <c r="CE108" s="84"/>
      <c r="CF108" s="84"/>
      <c r="CG108" s="84"/>
      <c r="CH108" s="84"/>
      <c r="CI108" s="40"/>
      <c r="CJ108" s="40"/>
      <c r="CK108" s="40"/>
    </row>
    <row r="109" spans="1:89" ht="21" customHeight="1">
      <c r="A109" s="35">
        <v>107</v>
      </c>
      <c r="B109" s="27" t="s">
        <v>199</v>
      </c>
      <c r="C109" s="41" t="s">
        <v>882</v>
      </c>
      <c r="D109" s="42" t="s">
        <v>200</v>
      </c>
      <c r="E109" s="42" t="s">
        <v>200</v>
      </c>
      <c r="F109" s="42" t="s">
        <v>177</v>
      </c>
      <c r="G109" s="31" t="s">
        <v>165</v>
      </c>
      <c r="H109" s="43" t="s">
        <v>306</v>
      </c>
      <c r="I109" s="14">
        <v>3897</v>
      </c>
      <c r="J109" s="15">
        <v>3910</v>
      </c>
      <c r="K109" s="16">
        <v>352.1</v>
      </c>
      <c r="L109" s="17">
        <v>78.53</v>
      </c>
      <c r="M109" s="17">
        <v>59.47</v>
      </c>
      <c r="N109" s="17">
        <v>47.71</v>
      </c>
      <c r="O109" s="17">
        <v>4.9000000000000004</v>
      </c>
      <c r="P109" s="52" t="s">
        <v>422</v>
      </c>
      <c r="Q109" s="18">
        <v>35</v>
      </c>
      <c r="R109" s="18">
        <v>15</v>
      </c>
      <c r="S109" s="18">
        <v>21</v>
      </c>
      <c r="T109" s="18">
        <v>24</v>
      </c>
      <c r="U109" s="18">
        <v>36</v>
      </c>
      <c r="V109" s="35"/>
      <c r="W109" s="35">
        <v>131</v>
      </c>
      <c r="X109" s="18">
        <v>8300</v>
      </c>
      <c r="Y109" s="18">
        <v>13500</v>
      </c>
      <c r="Z109" s="18">
        <v>21600</v>
      </c>
      <c r="AA109" s="18">
        <v>32400</v>
      </c>
      <c r="AB109" s="18">
        <v>46800</v>
      </c>
      <c r="AC109" s="18">
        <v>69500</v>
      </c>
      <c r="AD109" s="18">
        <v>102500</v>
      </c>
      <c r="AE109" s="19">
        <v>152000</v>
      </c>
      <c r="AF109" s="19">
        <v>225000</v>
      </c>
      <c r="AG109" s="19">
        <v>324000</v>
      </c>
      <c r="AH109" s="18">
        <v>414000</v>
      </c>
      <c r="AI109" s="18">
        <v>477000</v>
      </c>
      <c r="AJ109" s="40"/>
      <c r="AK109" s="40">
        <v>7546400</v>
      </c>
      <c r="AL109" s="19">
        <v>30000</v>
      </c>
      <c r="AM109" s="19">
        <v>6</v>
      </c>
      <c r="AN109" s="19">
        <v>60000</v>
      </c>
      <c r="AO109" s="19">
        <v>5</v>
      </c>
      <c r="AP109" s="19">
        <v>180000</v>
      </c>
      <c r="AQ109" s="19">
        <v>3</v>
      </c>
      <c r="AR109" s="40">
        <v>4080000</v>
      </c>
      <c r="AS109" s="40">
        <v>11626400</v>
      </c>
      <c r="AT109" s="40">
        <v>366</v>
      </c>
      <c r="AU109" s="40"/>
      <c r="AV109" s="40">
        <v>482</v>
      </c>
      <c r="AW109" s="40">
        <v>13</v>
      </c>
      <c r="AX109" s="40" t="s">
        <v>657</v>
      </c>
      <c r="AY109" s="40"/>
      <c r="AZ109" s="40"/>
      <c r="BA109" s="40"/>
      <c r="BB109" s="40"/>
      <c r="BC109" s="40"/>
      <c r="BD109" s="40">
        <v>1</v>
      </c>
      <c r="BE109" s="40"/>
      <c r="BF109" s="40"/>
      <c r="BG109" s="40">
        <v>1</v>
      </c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94" t="s">
        <v>835</v>
      </c>
      <c r="BT109" s="40"/>
      <c r="BU109" s="40"/>
      <c r="BV109" s="40"/>
      <c r="BW109" s="40"/>
      <c r="BX109" s="40"/>
      <c r="BY109" s="40"/>
      <c r="BZ109" s="40"/>
      <c r="CA109" s="40"/>
      <c r="CB109" s="84"/>
      <c r="CC109" s="84"/>
      <c r="CD109" s="84"/>
      <c r="CE109" s="84"/>
      <c r="CF109" s="84"/>
      <c r="CG109" s="84"/>
      <c r="CH109" s="84"/>
      <c r="CI109" s="40"/>
      <c r="CJ109" s="40"/>
      <c r="CK109" s="40"/>
    </row>
    <row r="110" spans="1:89" ht="21" customHeight="1">
      <c r="A110" s="35">
        <v>108</v>
      </c>
      <c r="B110" s="27" t="s">
        <v>289</v>
      </c>
      <c r="C110" s="41" t="s">
        <v>883</v>
      </c>
      <c r="D110" s="42" t="s">
        <v>361</v>
      </c>
      <c r="E110" s="42" t="s">
        <v>290</v>
      </c>
      <c r="F110" s="42" t="s">
        <v>177</v>
      </c>
      <c r="G110" s="31" t="s">
        <v>165</v>
      </c>
      <c r="H110" s="43" t="s">
        <v>618</v>
      </c>
      <c r="I110" s="14">
        <v>3898</v>
      </c>
      <c r="J110" s="15">
        <v>3922</v>
      </c>
      <c r="K110" s="16">
        <v>334.8</v>
      </c>
      <c r="L110" s="17">
        <v>80.83</v>
      </c>
      <c r="M110" s="17">
        <v>89.1</v>
      </c>
      <c r="N110" s="17">
        <v>74.95</v>
      </c>
      <c r="O110" s="49"/>
      <c r="P110" s="52" t="s">
        <v>422</v>
      </c>
      <c r="Q110" s="18">
        <v>35</v>
      </c>
      <c r="R110" s="87">
        <v>15</v>
      </c>
      <c r="S110" s="87">
        <v>21</v>
      </c>
      <c r="T110" s="87">
        <v>24</v>
      </c>
      <c r="U110" s="87">
        <v>36</v>
      </c>
      <c r="V110" s="35"/>
      <c r="W110" s="35">
        <v>131</v>
      </c>
      <c r="X110" s="18">
        <v>8300</v>
      </c>
      <c r="Y110" s="18">
        <v>13500</v>
      </c>
      <c r="Z110" s="18">
        <v>21600</v>
      </c>
      <c r="AA110" s="18">
        <v>32400</v>
      </c>
      <c r="AB110" s="18">
        <v>46800</v>
      </c>
      <c r="AC110" s="18">
        <v>69500</v>
      </c>
      <c r="AD110" s="18">
        <v>102500</v>
      </c>
      <c r="AE110" s="19">
        <v>152000</v>
      </c>
      <c r="AF110" s="19">
        <v>225000</v>
      </c>
      <c r="AG110" s="19">
        <v>324000</v>
      </c>
      <c r="AH110" s="18">
        <v>414000</v>
      </c>
      <c r="AI110" s="18">
        <v>477000</v>
      </c>
      <c r="AJ110" s="40"/>
      <c r="AK110" s="40">
        <v>7546400</v>
      </c>
      <c r="AL110" s="19">
        <v>30000</v>
      </c>
      <c r="AM110" s="19">
        <v>6</v>
      </c>
      <c r="AN110" s="19">
        <v>60000</v>
      </c>
      <c r="AO110" s="19">
        <v>5</v>
      </c>
      <c r="AP110" s="19">
        <v>180000</v>
      </c>
      <c r="AQ110" s="19">
        <v>3</v>
      </c>
      <c r="AR110" s="40">
        <v>4080000</v>
      </c>
      <c r="AS110" s="40">
        <v>11626400</v>
      </c>
      <c r="AT110" s="40">
        <v>349</v>
      </c>
      <c r="AU110" s="40">
        <v>358</v>
      </c>
      <c r="AV110" s="40">
        <v>465</v>
      </c>
      <c r="AW110" s="40"/>
      <c r="AX110" s="40" t="s">
        <v>657</v>
      </c>
      <c r="AY110" s="40"/>
      <c r="AZ110" s="40"/>
      <c r="BA110" s="40"/>
      <c r="BB110" s="40"/>
      <c r="BC110" s="40"/>
      <c r="BD110" s="40">
        <v>1</v>
      </c>
      <c r="BE110" s="40"/>
      <c r="BF110" s="40"/>
      <c r="BG110" s="40"/>
      <c r="BH110" s="40"/>
      <c r="BI110" s="40"/>
      <c r="BJ110" s="40"/>
      <c r="BK110" s="40"/>
      <c r="BL110" s="40"/>
      <c r="BM110" s="40"/>
      <c r="BN110" s="40" t="s">
        <v>919</v>
      </c>
      <c r="BO110" s="40"/>
      <c r="BP110" s="40"/>
      <c r="BQ110" s="40"/>
      <c r="BR110" s="40"/>
      <c r="BS110" s="94"/>
      <c r="BT110" s="9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633</v>
      </c>
      <c r="C111" s="41" t="s">
        <v>142</v>
      </c>
      <c r="D111" s="42" t="s">
        <v>634</v>
      </c>
      <c r="E111" s="42" t="s">
        <v>635</v>
      </c>
      <c r="F111" s="42" t="s">
        <v>177</v>
      </c>
      <c r="G111" s="31" t="s">
        <v>165</v>
      </c>
      <c r="H111" s="43" t="s">
        <v>920</v>
      </c>
      <c r="I111" s="14">
        <v>3934</v>
      </c>
      <c r="J111" s="15">
        <v>3924</v>
      </c>
      <c r="K111" s="48">
        <v>354</v>
      </c>
      <c r="L111" s="49">
        <v>77.45</v>
      </c>
      <c r="M111" s="49">
        <v>66.92</v>
      </c>
      <c r="N111" s="49">
        <v>61.49</v>
      </c>
      <c r="O111" s="49"/>
      <c r="P111" s="52" t="s">
        <v>422</v>
      </c>
      <c r="Q111" s="46">
        <v>40</v>
      </c>
      <c r="R111" s="46">
        <v>33</v>
      </c>
      <c r="S111" s="46">
        <v>38</v>
      </c>
      <c r="T111" s="46">
        <v>43</v>
      </c>
      <c r="U111" s="46">
        <v>48</v>
      </c>
      <c r="V111" s="46"/>
      <c r="W111" s="35">
        <v>202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8">
        <v>414000</v>
      </c>
      <c r="AI111" s="18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368</v>
      </c>
      <c r="AU111" s="40"/>
      <c r="AV111" s="40">
        <v>485</v>
      </c>
      <c r="AW111" s="40"/>
      <c r="AX111" s="40" t="s">
        <v>617</v>
      </c>
      <c r="AY111" s="40"/>
      <c r="AZ111" s="40"/>
      <c r="BA111" s="40"/>
      <c r="BB111" s="40"/>
      <c r="BC111" s="40"/>
      <c r="BD111" s="40"/>
      <c r="BE111" s="40">
        <v>1</v>
      </c>
      <c r="BF111" s="40"/>
      <c r="BG111" s="40"/>
      <c r="BH111" s="40"/>
      <c r="BI111" s="40"/>
      <c r="BJ111" s="40"/>
      <c r="BK111" s="40"/>
      <c r="BL111" s="40"/>
      <c r="BM111" s="40">
        <v>1</v>
      </c>
      <c r="BN111" s="40"/>
      <c r="BO111" s="40"/>
      <c r="BP111" s="40" t="s">
        <v>674</v>
      </c>
      <c r="BQ111" s="40"/>
      <c r="BR111" s="40"/>
      <c r="BS111" s="94" t="s">
        <v>925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90"/>
      <c r="CJ111" s="40"/>
      <c r="CK111" s="40"/>
    </row>
    <row r="112" spans="1:89" ht="21" customHeight="1">
      <c r="A112" s="35">
        <v>110</v>
      </c>
      <c r="B112" s="27" t="s">
        <v>201</v>
      </c>
      <c r="C112" s="41" t="s">
        <v>202</v>
      </c>
      <c r="D112" s="42" t="s">
        <v>360</v>
      </c>
      <c r="E112" s="42" t="s">
        <v>202</v>
      </c>
      <c r="F112" s="42" t="s">
        <v>177</v>
      </c>
      <c r="G112" s="31" t="s">
        <v>165</v>
      </c>
      <c r="H112" s="43" t="s">
        <v>298</v>
      </c>
      <c r="I112" s="14">
        <v>3929</v>
      </c>
      <c r="J112" s="15">
        <v>3929</v>
      </c>
      <c r="K112" s="16">
        <v>369.4</v>
      </c>
      <c r="L112" s="17">
        <v>80.33</v>
      </c>
      <c r="M112" s="17">
        <v>54.68</v>
      </c>
      <c r="N112" s="17">
        <v>74.63</v>
      </c>
      <c r="O112" s="17">
        <v>7.95</v>
      </c>
      <c r="P112" s="52" t="s">
        <v>422</v>
      </c>
      <c r="Q112" s="18">
        <v>40</v>
      </c>
      <c r="R112" s="18">
        <v>18</v>
      </c>
      <c r="S112" s="18">
        <v>21</v>
      </c>
      <c r="T112" s="18">
        <v>25</v>
      </c>
      <c r="U112" s="18">
        <v>36</v>
      </c>
      <c r="V112" s="35"/>
      <c r="W112" s="35">
        <v>140</v>
      </c>
      <c r="X112" s="18">
        <v>8300</v>
      </c>
      <c r="Y112" s="18">
        <v>13500</v>
      </c>
      <c r="Z112" s="18">
        <v>21600</v>
      </c>
      <c r="AA112" s="18">
        <v>32400</v>
      </c>
      <c r="AB112" s="18">
        <v>46800</v>
      </c>
      <c r="AC112" s="18">
        <v>69500</v>
      </c>
      <c r="AD112" s="18">
        <v>102500</v>
      </c>
      <c r="AE112" s="19">
        <v>152000</v>
      </c>
      <c r="AF112" s="19">
        <v>225000</v>
      </c>
      <c r="AG112" s="19">
        <v>324000</v>
      </c>
      <c r="AH112" s="18">
        <v>414000</v>
      </c>
      <c r="AI112" s="18">
        <v>477000</v>
      </c>
      <c r="AJ112" s="40"/>
      <c r="AK112" s="40">
        <v>7546400</v>
      </c>
      <c r="AL112" s="19">
        <v>30000</v>
      </c>
      <c r="AM112" s="19">
        <v>6</v>
      </c>
      <c r="AN112" s="19">
        <v>60000</v>
      </c>
      <c r="AO112" s="19">
        <v>5</v>
      </c>
      <c r="AP112" s="19">
        <v>180000</v>
      </c>
      <c r="AQ112" s="19">
        <v>3</v>
      </c>
      <c r="AR112" s="40">
        <v>4080000</v>
      </c>
      <c r="AS112" s="40">
        <v>11626400</v>
      </c>
      <c r="AT112" s="40">
        <v>384</v>
      </c>
      <c r="AU112" s="40"/>
      <c r="AV112" s="40">
        <v>511</v>
      </c>
      <c r="AW112" s="40"/>
      <c r="AX112" s="40" t="s">
        <v>616</v>
      </c>
      <c r="AY112" s="40"/>
      <c r="AZ112" s="40"/>
      <c r="BA112" s="40"/>
      <c r="BB112" s="40"/>
      <c r="BC112" s="40">
        <v>1</v>
      </c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94" t="s">
        <v>836</v>
      </c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203</v>
      </c>
      <c r="C113" s="41" t="s">
        <v>159</v>
      </c>
      <c r="D113" s="42" t="s">
        <v>204</v>
      </c>
      <c r="E113" s="42" t="s">
        <v>204</v>
      </c>
      <c r="F113" s="42" t="s">
        <v>177</v>
      </c>
      <c r="G113" s="31" t="s">
        <v>165</v>
      </c>
      <c r="H113" s="43" t="s">
        <v>299</v>
      </c>
      <c r="I113" s="14">
        <v>3827</v>
      </c>
      <c r="J113" s="15">
        <v>3941</v>
      </c>
      <c r="K113" s="16">
        <v>354</v>
      </c>
      <c r="L113" s="17">
        <v>81.13</v>
      </c>
      <c r="M113" s="17">
        <v>63.17</v>
      </c>
      <c r="N113" s="17">
        <v>74.33</v>
      </c>
      <c r="O113" s="17">
        <v>8.1999999999999993</v>
      </c>
      <c r="P113" s="52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18">
        <v>36</v>
      </c>
      <c r="V113" s="35"/>
      <c r="W113" s="35">
        <v>131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368</v>
      </c>
      <c r="AU113" s="40"/>
      <c r="AV113" s="40">
        <v>485</v>
      </c>
      <c r="AW113" s="40">
        <v>13</v>
      </c>
      <c r="AX113" s="40" t="s">
        <v>684</v>
      </c>
      <c r="AY113" s="40"/>
      <c r="AZ113" s="40"/>
      <c r="BA113" s="40"/>
      <c r="BB113" s="40"/>
      <c r="BC113" s="40"/>
      <c r="BD113" s="40">
        <v>1</v>
      </c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94" t="s">
        <v>837</v>
      </c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90"/>
      <c r="CJ113" s="40"/>
      <c r="CK113" s="40"/>
    </row>
    <row r="114" spans="1:89" ht="21" customHeight="1">
      <c r="A114" s="35">
        <v>112</v>
      </c>
      <c r="B114" s="27" t="s">
        <v>708</v>
      </c>
      <c r="C114" s="41" t="s">
        <v>533</v>
      </c>
      <c r="D114" s="42" t="s">
        <v>534</v>
      </c>
      <c r="E114" s="42" t="s">
        <v>535</v>
      </c>
      <c r="F114" s="42" t="s">
        <v>177</v>
      </c>
      <c r="G114" s="31" t="s">
        <v>165</v>
      </c>
      <c r="H114" s="43" t="s">
        <v>702</v>
      </c>
      <c r="I114" s="14">
        <v>3953</v>
      </c>
      <c r="J114" s="15">
        <v>3946</v>
      </c>
      <c r="K114" s="16">
        <v>348</v>
      </c>
      <c r="L114" s="17">
        <v>84.58</v>
      </c>
      <c r="M114" s="17">
        <v>72.819999999999993</v>
      </c>
      <c r="N114" s="17">
        <v>68.900000000000006</v>
      </c>
      <c r="O114" s="17"/>
      <c r="P114" s="52" t="s">
        <v>422</v>
      </c>
      <c r="Q114" s="46">
        <v>40</v>
      </c>
      <c r="R114" s="46">
        <v>33</v>
      </c>
      <c r="S114" s="46">
        <v>38</v>
      </c>
      <c r="T114" s="46">
        <v>43</v>
      </c>
      <c r="U114" s="46">
        <v>48</v>
      </c>
      <c r="V114" s="46"/>
      <c r="W114" s="35">
        <v>202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9">
        <v>414000</v>
      </c>
      <c r="AI114" s="19">
        <v>477000</v>
      </c>
      <c r="AJ114" s="19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362</v>
      </c>
      <c r="AU114" s="40"/>
      <c r="AV114" s="40">
        <v>475</v>
      </c>
      <c r="AW114" s="40"/>
      <c r="AX114" s="40" t="s">
        <v>617</v>
      </c>
      <c r="AY114" s="40"/>
      <c r="AZ114" s="40"/>
      <c r="BA114" s="40"/>
      <c r="BB114" s="40"/>
      <c r="BC114" s="40"/>
      <c r="BD114" s="40"/>
      <c r="BE114" s="40">
        <v>1</v>
      </c>
      <c r="BF114" s="40"/>
      <c r="BG114" s="40"/>
      <c r="BH114" s="40"/>
      <c r="BI114" s="40"/>
      <c r="BJ114" s="40"/>
      <c r="BK114" s="40"/>
      <c r="BL114" s="40"/>
      <c r="BM114" s="40">
        <v>1</v>
      </c>
      <c r="BN114" s="40" t="s">
        <v>919</v>
      </c>
      <c r="BO114" s="40"/>
      <c r="BP114" s="40"/>
      <c r="BQ114" s="40"/>
      <c r="BR114" s="40"/>
      <c r="BS114" s="94" t="s">
        <v>826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205</v>
      </c>
      <c r="C115" s="41" t="s">
        <v>884</v>
      </c>
      <c r="D115" s="42" t="s">
        <v>362</v>
      </c>
      <c r="E115" s="42" t="s">
        <v>608</v>
      </c>
      <c r="F115" s="42" t="s">
        <v>177</v>
      </c>
      <c r="G115" s="31" t="s">
        <v>165</v>
      </c>
      <c r="H115" s="43" t="s">
        <v>306</v>
      </c>
      <c r="I115" s="14">
        <v>3971</v>
      </c>
      <c r="J115" s="15">
        <v>3950</v>
      </c>
      <c r="K115" s="16">
        <v>368.3</v>
      </c>
      <c r="L115" s="17">
        <v>77.040000000000006</v>
      </c>
      <c r="M115" s="17">
        <v>45.58</v>
      </c>
      <c r="N115" s="17">
        <v>74.13</v>
      </c>
      <c r="O115" s="17">
        <v>7.85</v>
      </c>
      <c r="P115" s="52" t="s">
        <v>422</v>
      </c>
      <c r="Q115" s="18">
        <v>40</v>
      </c>
      <c r="R115" s="18">
        <v>18</v>
      </c>
      <c r="S115" s="18">
        <v>21</v>
      </c>
      <c r="T115" s="18">
        <v>25</v>
      </c>
      <c r="U115" s="18">
        <v>36</v>
      </c>
      <c r="V115" s="35"/>
      <c r="W115" s="35">
        <v>140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383</v>
      </c>
      <c r="AU115" s="40"/>
      <c r="AV115" s="40">
        <v>509</v>
      </c>
      <c r="AW115" s="40">
        <v>11</v>
      </c>
      <c r="AX115" s="40" t="s">
        <v>657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>
        <v>1</v>
      </c>
      <c r="BS115" s="94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90"/>
      <c r="CJ115" s="40"/>
      <c r="CK115" s="40"/>
    </row>
    <row r="116" spans="1:89" ht="21" customHeight="1">
      <c r="A116" s="35">
        <v>114</v>
      </c>
      <c r="B116" s="27" t="s">
        <v>207</v>
      </c>
      <c r="C116" s="41" t="s">
        <v>105</v>
      </c>
      <c r="D116" s="42" t="s">
        <v>363</v>
      </c>
      <c r="E116" s="42" t="s">
        <v>208</v>
      </c>
      <c r="F116" s="42" t="s">
        <v>177</v>
      </c>
      <c r="G116" s="31" t="s">
        <v>165</v>
      </c>
      <c r="H116" s="43" t="s">
        <v>299</v>
      </c>
      <c r="I116" s="14">
        <v>3946</v>
      </c>
      <c r="J116" s="15">
        <v>3958</v>
      </c>
      <c r="K116" s="16">
        <v>337.6</v>
      </c>
      <c r="L116" s="17">
        <v>78.260000000000005</v>
      </c>
      <c r="M116" s="17">
        <v>86.85</v>
      </c>
      <c r="N116" s="17">
        <v>80.459999999999994</v>
      </c>
      <c r="O116" s="17">
        <v>11.13</v>
      </c>
      <c r="P116" s="52" t="s">
        <v>422</v>
      </c>
      <c r="Q116" s="18">
        <v>35</v>
      </c>
      <c r="R116" s="18">
        <v>15</v>
      </c>
      <c r="S116" s="18">
        <v>21</v>
      </c>
      <c r="T116" s="18">
        <v>24</v>
      </c>
      <c r="U116" s="18">
        <v>36</v>
      </c>
      <c r="V116" s="35"/>
      <c r="W116" s="35">
        <v>131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8">
        <v>414000</v>
      </c>
      <c r="AI116" s="18">
        <v>477000</v>
      </c>
      <c r="AJ116" s="40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352</v>
      </c>
      <c r="AU116" s="40"/>
      <c r="AV116" s="40">
        <v>457</v>
      </c>
      <c r="AW116" s="40">
        <v>15</v>
      </c>
      <c r="AX116" s="40" t="s">
        <v>684</v>
      </c>
      <c r="AY116" s="40"/>
      <c r="AZ116" s="40"/>
      <c r="BA116" s="40"/>
      <c r="BB116" s="40"/>
      <c r="BC116" s="40"/>
      <c r="BD116" s="40">
        <v>1</v>
      </c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94" t="s">
        <v>800</v>
      </c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211</v>
      </c>
      <c r="C117" s="41" t="s">
        <v>142</v>
      </c>
      <c r="D117" s="42" t="s">
        <v>365</v>
      </c>
      <c r="E117" s="42" t="s">
        <v>212</v>
      </c>
      <c r="F117" s="42" t="s">
        <v>177</v>
      </c>
      <c r="G117" s="33" t="s">
        <v>174</v>
      </c>
      <c r="H117" s="43" t="s">
        <v>307</v>
      </c>
      <c r="I117" s="14">
        <v>4133</v>
      </c>
      <c r="J117" s="15">
        <v>4002</v>
      </c>
      <c r="K117" s="16">
        <v>362.9</v>
      </c>
      <c r="L117" s="17">
        <v>79.83</v>
      </c>
      <c r="M117" s="17">
        <v>73.099999999999994</v>
      </c>
      <c r="N117" s="17">
        <v>77.86</v>
      </c>
      <c r="O117" s="17">
        <v>8.83</v>
      </c>
      <c r="P117" s="52" t="s">
        <v>422</v>
      </c>
      <c r="Q117" s="18">
        <v>50</v>
      </c>
      <c r="R117" s="18">
        <v>15</v>
      </c>
      <c r="S117" s="18">
        <v>18</v>
      </c>
      <c r="T117" s="18">
        <v>24</v>
      </c>
      <c r="U117" s="18">
        <v>38</v>
      </c>
      <c r="V117" s="18">
        <v>45</v>
      </c>
      <c r="W117" s="35">
        <v>190</v>
      </c>
      <c r="X117" s="18">
        <v>8400</v>
      </c>
      <c r="Y117" s="18">
        <v>13700</v>
      </c>
      <c r="Z117" s="18">
        <v>22000</v>
      </c>
      <c r="AA117" s="18">
        <v>32900</v>
      </c>
      <c r="AB117" s="18">
        <v>47600</v>
      </c>
      <c r="AC117" s="18">
        <v>70500</v>
      </c>
      <c r="AD117" s="18">
        <v>104000</v>
      </c>
      <c r="AE117" s="18">
        <v>154000</v>
      </c>
      <c r="AF117" s="19">
        <v>228000</v>
      </c>
      <c r="AG117" s="19">
        <v>329000</v>
      </c>
      <c r="AH117" s="19">
        <v>421000</v>
      </c>
      <c r="AI117" s="19">
        <v>485000</v>
      </c>
      <c r="AJ117" s="19">
        <v>522000</v>
      </c>
      <c r="AK117" s="40">
        <v>9752400</v>
      </c>
      <c r="AL117" s="19">
        <v>35000</v>
      </c>
      <c r="AM117" s="30">
        <v>6</v>
      </c>
      <c r="AN117" s="19">
        <v>70000</v>
      </c>
      <c r="AO117" s="30">
        <v>5</v>
      </c>
      <c r="AP117" s="19">
        <v>210000</v>
      </c>
      <c r="AQ117" s="19">
        <v>4</v>
      </c>
      <c r="AR117" s="40">
        <v>5600000</v>
      </c>
      <c r="AS117" s="40">
        <v>15352400</v>
      </c>
      <c r="AT117" s="40">
        <v>378</v>
      </c>
      <c r="AU117" s="40"/>
      <c r="AV117" s="40">
        <v>502</v>
      </c>
      <c r="AW117" s="40">
        <v>1</v>
      </c>
      <c r="AX117" s="40" t="s">
        <v>758</v>
      </c>
      <c r="AY117" s="40"/>
      <c r="AZ117" s="40"/>
      <c r="BA117" s="40"/>
      <c r="BB117" s="40">
        <v>1</v>
      </c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 t="s">
        <v>918</v>
      </c>
      <c r="BO117" s="40"/>
      <c r="BP117" s="40" t="s">
        <v>674</v>
      </c>
      <c r="BQ117" s="40"/>
      <c r="BR117" s="40">
        <v>1</v>
      </c>
      <c r="BS117" s="94" t="s">
        <v>838</v>
      </c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231</v>
      </c>
      <c r="C118" s="41" t="s">
        <v>99</v>
      </c>
      <c r="D118" s="42" t="s">
        <v>372</v>
      </c>
      <c r="E118" s="42" t="s">
        <v>232</v>
      </c>
      <c r="F118" s="42" t="s">
        <v>177</v>
      </c>
      <c r="G118" s="31" t="s">
        <v>165</v>
      </c>
      <c r="H118" s="43" t="s">
        <v>427</v>
      </c>
      <c r="I118" s="14">
        <v>4126</v>
      </c>
      <c r="J118" s="15">
        <v>4010</v>
      </c>
      <c r="K118" s="48">
        <v>344.7</v>
      </c>
      <c r="L118" s="49">
        <v>78.59</v>
      </c>
      <c r="M118" s="49">
        <v>84.59</v>
      </c>
      <c r="N118" s="49">
        <v>82.64</v>
      </c>
      <c r="O118" s="49">
        <v>11.3</v>
      </c>
      <c r="P118" s="52" t="s">
        <v>422</v>
      </c>
      <c r="Q118" s="46">
        <v>30</v>
      </c>
      <c r="R118" s="46">
        <v>35</v>
      </c>
      <c r="S118" s="46">
        <v>40</v>
      </c>
      <c r="T118" s="46">
        <v>45</v>
      </c>
      <c r="U118" s="46">
        <v>50</v>
      </c>
      <c r="V118" s="35"/>
      <c r="W118" s="35">
        <v>200</v>
      </c>
      <c r="X118" s="18">
        <v>10700</v>
      </c>
      <c r="Y118" s="18">
        <v>17500</v>
      </c>
      <c r="Z118" s="18">
        <v>27900</v>
      </c>
      <c r="AA118" s="18">
        <v>41900</v>
      </c>
      <c r="AB118" s="18">
        <v>60500</v>
      </c>
      <c r="AC118" s="18">
        <v>89500</v>
      </c>
      <c r="AD118" s="18">
        <v>132500</v>
      </c>
      <c r="AE118" s="19">
        <v>196000</v>
      </c>
      <c r="AF118" s="19">
        <v>290500</v>
      </c>
      <c r="AG118" s="19">
        <v>419000</v>
      </c>
      <c r="AH118" s="19">
        <v>535000</v>
      </c>
      <c r="AI118" s="19">
        <v>617000</v>
      </c>
      <c r="AJ118" s="26"/>
      <c r="AK118" s="40">
        <v>9752000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13832000</v>
      </c>
      <c r="AT118" s="40">
        <v>358</v>
      </c>
      <c r="AU118" s="40"/>
      <c r="AV118" s="40">
        <v>468</v>
      </c>
      <c r="AW118" s="40"/>
      <c r="AX118" s="40" t="s">
        <v>663</v>
      </c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>
        <v>1</v>
      </c>
      <c r="BJ118" s="40"/>
      <c r="BK118" s="40"/>
      <c r="BL118" s="40"/>
      <c r="BM118" s="40">
        <v>1</v>
      </c>
      <c r="BN118" s="40"/>
      <c r="BO118" s="40"/>
      <c r="BP118" s="40"/>
      <c r="BQ118" s="40">
        <v>1</v>
      </c>
      <c r="BR118" s="40"/>
      <c r="BS118" s="94" t="s">
        <v>839</v>
      </c>
      <c r="BT118" s="9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90"/>
      <c r="CJ118" s="40"/>
      <c r="CK118" s="40"/>
    </row>
    <row r="119" spans="1:89" ht="21" customHeight="1">
      <c r="A119" s="35">
        <v>117</v>
      </c>
      <c r="B119" s="27" t="s">
        <v>404</v>
      </c>
      <c r="C119" s="41" t="s">
        <v>159</v>
      </c>
      <c r="D119" s="42" t="s">
        <v>405</v>
      </c>
      <c r="E119" s="42" t="s">
        <v>681</v>
      </c>
      <c r="F119" s="42" t="s">
        <v>177</v>
      </c>
      <c r="G119" s="33" t="s">
        <v>174</v>
      </c>
      <c r="H119" s="43" t="s">
        <v>680</v>
      </c>
      <c r="I119" s="14">
        <v>4009</v>
      </c>
      <c r="J119" s="15">
        <v>4014</v>
      </c>
      <c r="K119" s="44">
        <v>365.8</v>
      </c>
      <c r="L119" s="45">
        <v>75.19</v>
      </c>
      <c r="M119" s="45">
        <v>64.75</v>
      </c>
      <c r="N119" s="45">
        <v>72.099999999999994</v>
      </c>
      <c r="O119" s="45"/>
      <c r="P119" s="52" t="s">
        <v>422</v>
      </c>
      <c r="Q119" s="46">
        <v>40</v>
      </c>
      <c r="R119" s="46">
        <v>30</v>
      </c>
      <c r="S119" s="46">
        <v>35</v>
      </c>
      <c r="T119" s="46">
        <v>40</v>
      </c>
      <c r="U119" s="46">
        <v>50</v>
      </c>
      <c r="V119" s="46">
        <v>55</v>
      </c>
      <c r="W119" s="35">
        <v>250</v>
      </c>
      <c r="X119" s="18">
        <v>8400</v>
      </c>
      <c r="Y119" s="18">
        <v>13700</v>
      </c>
      <c r="Z119" s="18">
        <v>22000</v>
      </c>
      <c r="AA119" s="18">
        <v>32900</v>
      </c>
      <c r="AB119" s="18">
        <v>47600</v>
      </c>
      <c r="AC119" s="18">
        <v>70500</v>
      </c>
      <c r="AD119" s="18">
        <v>104000</v>
      </c>
      <c r="AE119" s="18">
        <v>154000</v>
      </c>
      <c r="AF119" s="19">
        <v>228000</v>
      </c>
      <c r="AG119" s="19">
        <v>329000</v>
      </c>
      <c r="AH119" s="19">
        <v>421000</v>
      </c>
      <c r="AI119" s="19">
        <v>485000</v>
      </c>
      <c r="AJ119" s="19">
        <v>522000</v>
      </c>
      <c r="AK119" s="40">
        <v>9752400</v>
      </c>
      <c r="AL119" s="19">
        <v>35000</v>
      </c>
      <c r="AM119" s="30">
        <v>6</v>
      </c>
      <c r="AN119" s="19">
        <v>70000</v>
      </c>
      <c r="AO119" s="30">
        <v>5</v>
      </c>
      <c r="AP119" s="19">
        <v>210000</v>
      </c>
      <c r="AQ119" s="19">
        <v>4</v>
      </c>
      <c r="AR119" s="40">
        <v>5600000</v>
      </c>
      <c r="AS119" s="40">
        <v>15352400</v>
      </c>
      <c r="AT119" s="40">
        <v>380</v>
      </c>
      <c r="AU119" s="40"/>
      <c r="AV119" s="40">
        <v>504</v>
      </c>
      <c r="AW119" s="40"/>
      <c r="AX119" s="40" t="s">
        <v>617</v>
      </c>
      <c r="AY119" s="40"/>
      <c r="AZ119" s="40"/>
      <c r="BA119" s="40"/>
      <c r="BB119" s="40"/>
      <c r="BC119" s="40"/>
      <c r="BD119" s="40"/>
      <c r="BE119" s="40">
        <v>1</v>
      </c>
      <c r="BF119" s="40"/>
      <c r="BG119" s="40"/>
      <c r="BH119" s="40"/>
      <c r="BI119" s="40"/>
      <c r="BJ119" s="40"/>
      <c r="BK119" s="40"/>
      <c r="BL119" s="40"/>
      <c r="BM119" s="40">
        <v>1</v>
      </c>
      <c r="BN119" s="40"/>
      <c r="BO119" s="40"/>
      <c r="BP119" s="40"/>
      <c r="BQ119" s="40"/>
      <c r="BR119" s="40"/>
      <c r="BS119" s="94" t="s">
        <v>840</v>
      </c>
      <c r="BT119" s="9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90"/>
      <c r="CJ119" s="40"/>
      <c r="CK119" s="40"/>
    </row>
    <row r="120" spans="1:89" ht="21" customHeight="1">
      <c r="A120" s="35">
        <v>118</v>
      </c>
      <c r="B120" s="27" t="s">
        <v>213</v>
      </c>
      <c r="C120" s="41" t="s">
        <v>99</v>
      </c>
      <c r="D120" s="42" t="s">
        <v>366</v>
      </c>
      <c r="E120" s="42" t="s">
        <v>214</v>
      </c>
      <c r="F120" s="42" t="s">
        <v>177</v>
      </c>
      <c r="G120" s="33" t="s">
        <v>174</v>
      </c>
      <c r="H120" s="43" t="s">
        <v>302</v>
      </c>
      <c r="I120" s="14">
        <v>4211</v>
      </c>
      <c r="J120" s="15">
        <v>4019</v>
      </c>
      <c r="K120" s="16">
        <v>338.9</v>
      </c>
      <c r="L120" s="17">
        <v>85.84</v>
      </c>
      <c r="M120" s="17">
        <v>92.97</v>
      </c>
      <c r="N120" s="17">
        <v>86.39</v>
      </c>
      <c r="O120" s="17">
        <v>14.23</v>
      </c>
      <c r="P120" s="52" t="s">
        <v>422</v>
      </c>
      <c r="Q120" s="18">
        <v>50</v>
      </c>
      <c r="R120" s="18">
        <v>15</v>
      </c>
      <c r="S120" s="18">
        <v>18</v>
      </c>
      <c r="T120" s="18">
        <v>24</v>
      </c>
      <c r="U120" s="18">
        <v>38</v>
      </c>
      <c r="V120" s="18">
        <v>45</v>
      </c>
      <c r="W120" s="35">
        <v>190</v>
      </c>
      <c r="X120" s="18">
        <v>8400</v>
      </c>
      <c r="Y120" s="18">
        <v>13700</v>
      </c>
      <c r="Z120" s="18">
        <v>22000</v>
      </c>
      <c r="AA120" s="18">
        <v>32900</v>
      </c>
      <c r="AB120" s="18">
        <v>47600</v>
      </c>
      <c r="AC120" s="18">
        <v>70500</v>
      </c>
      <c r="AD120" s="18">
        <v>104000</v>
      </c>
      <c r="AE120" s="18">
        <v>154000</v>
      </c>
      <c r="AF120" s="19">
        <v>228000</v>
      </c>
      <c r="AG120" s="19">
        <v>329000</v>
      </c>
      <c r="AH120" s="19">
        <v>421000</v>
      </c>
      <c r="AI120" s="19">
        <v>485000</v>
      </c>
      <c r="AJ120" s="19">
        <v>522000</v>
      </c>
      <c r="AK120" s="40">
        <v>9752400</v>
      </c>
      <c r="AL120" s="19">
        <v>35000</v>
      </c>
      <c r="AM120" s="30">
        <v>6</v>
      </c>
      <c r="AN120" s="19">
        <v>70000</v>
      </c>
      <c r="AO120" s="30">
        <v>5</v>
      </c>
      <c r="AP120" s="19">
        <v>210000</v>
      </c>
      <c r="AQ120" s="19">
        <v>4</v>
      </c>
      <c r="AR120" s="40">
        <v>5600000</v>
      </c>
      <c r="AS120" s="40">
        <v>15352400</v>
      </c>
      <c r="AT120" s="40">
        <v>353</v>
      </c>
      <c r="AU120" s="40"/>
      <c r="AV120" s="40">
        <v>459</v>
      </c>
      <c r="AW120" s="40"/>
      <c r="AX120" s="40" t="s">
        <v>684</v>
      </c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 t="s">
        <v>918</v>
      </c>
      <c r="BO120" s="40"/>
      <c r="BP120" s="40"/>
      <c r="BQ120" s="40"/>
      <c r="BR120" s="40"/>
      <c r="BS120" s="94" t="s">
        <v>841</v>
      </c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217</v>
      </c>
      <c r="C121" s="41" t="s">
        <v>885</v>
      </c>
      <c r="D121" s="42" t="s">
        <v>367</v>
      </c>
      <c r="E121" s="42" t="s">
        <v>218</v>
      </c>
      <c r="F121" s="42" t="s">
        <v>177</v>
      </c>
      <c r="G121" s="33" t="s">
        <v>174</v>
      </c>
      <c r="H121" s="43" t="s">
        <v>300</v>
      </c>
      <c r="I121" s="14">
        <v>4444</v>
      </c>
      <c r="J121" s="15">
        <v>4020</v>
      </c>
      <c r="K121" s="40">
        <v>364.6</v>
      </c>
      <c r="L121" s="17">
        <v>85.53</v>
      </c>
      <c r="M121" s="17">
        <v>75.739999999999995</v>
      </c>
      <c r="N121" s="17">
        <v>69.650000000000006</v>
      </c>
      <c r="O121" s="17">
        <v>7.13</v>
      </c>
      <c r="P121" s="52" t="s">
        <v>422</v>
      </c>
      <c r="Q121" s="18" t="s">
        <v>272</v>
      </c>
      <c r="R121" s="18">
        <v>30</v>
      </c>
      <c r="S121" s="18">
        <v>40</v>
      </c>
      <c r="T121" s="18">
        <v>50</v>
      </c>
      <c r="U121" s="18">
        <v>65</v>
      </c>
      <c r="V121" s="18">
        <v>80</v>
      </c>
      <c r="W121" s="35">
        <v>265</v>
      </c>
      <c r="X121" s="18">
        <v>8400</v>
      </c>
      <c r="Y121" s="18">
        <v>13700</v>
      </c>
      <c r="Z121" s="18">
        <v>22000</v>
      </c>
      <c r="AA121" s="18">
        <v>32900</v>
      </c>
      <c r="AB121" s="18">
        <v>47600</v>
      </c>
      <c r="AC121" s="18">
        <v>70500</v>
      </c>
      <c r="AD121" s="18">
        <v>104000</v>
      </c>
      <c r="AE121" s="18">
        <v>154000</v>
      </c>
      <c r="AF121" s="19">
        <v>228000</v>
      </c>
      <c r="AG121" s="19">
        <v>329000</v>
      </c>
      <c r="AH121" s="19">
        <v>421000</v>
      </c>
      <c r="AI121" s="19">
        <v>485000</v>
      </c>
      <c r="AJ121" s="19">
        <v>522000</v>
      </c>
      <c r="AK121" s="40">
        <v>9752400</v>
      </c>
      <c r="AL121" s="19">
        <v>35000</v>
      </c>
      <c r="AM121" s="19">
        <v>6</v>
      </c>
      <c r="AN121" s="19">
        <v>70000</v>
      </c>
      <c r="AO121" s="19">
        <v>5</v>
      </c>
      <c r="AP121" s="19">
        <v>210000</v>
      </c>
      <c r="AQ121" s="19">
        <v>4</v>
      </c>
      <c r="AR121" s="40">
        <v>5600000</v>
      </c>
      <c r="AS121" s="40">
        <v>15352400</v>
      </c>
      <c r="AT121" s="40">
        <v>379</v>
      </c>
      <c r="AU121" s="40"/>
      <c r="AV121" s="40">
        <v>503</v>
      </c>
      <c r="AW121" s="40"/>
      <c r="AX121" s="40" t="s">
        <v>664</v>
      </c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>
        <v>1</v>
      </c>
      <c r="BK121" s="40"/>
      <c r="BL121" s="40">
        <v>1</v>
      </c>
      <c r="BM121" s="40">
        <v>1</v>
      </c>
      <c r="BN121" s="40" t="s">
        <v>918</v>
      </c>
      <c r="BO121" s="40"/>
      <c r="BP121" s="40"/>
      <c r="BQ121" s="40">
        <v>1</v>
      </c>
      <c r="BR121" s="40"/>
      <c r="BS121" s="94" t="s">
        <v>842</v>
      </c>
      <c r="BT121" s="90" t="s">
        <v>720</v>
      </c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989</v>
      </c>
      <c r="C122" s="41" t="s">
        <v>183</v>
      </c>
      <c r="D122" s="42" t="s">
        <v>990</v>
      </c>
      <c r="E122" s="42" t="s">
        <v>991</v>
      </c>
      <c r="F122" s="42" t="s">
        <v>177</v>
      </c>
      <c r="G122" s="31" t="s">
        <v>165</v>
      </c>
      <c r="H122" s="43" t="s">
        <v>1073</v>
      </c>
      <c r="I122" s="14">
        <v>4025</v>
      </c>
      <c r="J122" s="15">
        <v>4025</v>
      </c>
      <c r="K122" s="16">
        <v>357.9</v>
      </c>
      <c r="L122" s="17">
        <v>82</v>
      </c>
      <c r="M122" s="17">
        <v>60.85</v>
      </c>
      <c r="N122" s="17">
        <v>77.62</v>
      </c>
      <c r="O122" s="17"/>
      <c r="P122" s="52" t="s">
        <v>422</v>
      </c>
      <c r="Q122" s="88">
        <v>40</v>
      </c>
      <c r="R122" s="88">
        <v>33</v>
      </c>
      <c r="S122" s="88">
        <v>38</v>
      </c>
      <c r="T122" s="88">
        <v>43</v>
      </c>
      <c r="U122" s="88">
        <v>48</v>
      </c>
      <c r="V122" s="88"/>
      <c r="W122" s="35">
        <v>202</v>
      </c>
      <c r="X122" s="18">
        <v>10700</v>
      </c>
      <c r="Y122" s="18">
        <v>17500</v>
      </c>
      <c r="Z122" s="18">
        <v>27900</v>
      </c>
      <c r="AA122" s="18">
        <v>41900</v>
      </c>
      <c r="AB122" s="18">
        <v>60500</v>
      </c>
      <c r="AC122" s="18">
        <v>89500</v>
      </c>
      <c r="AD122" s="18">
        <v>132500</v>
      </c>
      <c r="AE122" s="19">
        <v>196000</v>
      </c>
      <c r="AF122" s="19">
        <v>290500</v>
      </c>
      <c r="AG122" s="19">
        <v>419000</v>
      </c>
      <c r="AH122" s="19">
        <v>535000</v>
      </c>
      <c r="AI122" s="19">
        <v>617000</v>
      </c>
      <c r="AJ122" s="26"/>
      <c r="AK122" s="40">
        <v>9752000</v>
      </c>
      <c r="AL122" s="19">
        <v>35000</v>
      </c>
      <c r="AM122" s="19">
        <v>6</v>
      </c>
      <c r="AN122" s="19">
        <v>70000</v>
      </c>
      <c r="AO122" s="19">
        <v>5</v>
      </c>
      <c r="AP122" s="19">
        <v>210000</v>
      </c>
      <c r="AQ122" s="19">
        <v>3</v>
      </c>
      <c r="AR122" s="40">
        <v>4760000</v>
      </c>
      <c r="AS122" s="40">
        <v>14512000</v>
      </c>
      <c r="AT122" s="40">
        <v>372</v>
      </c>
      <c r="AU122" s="40"/>
      <c r="AV122" s="40">
        <v>492</v>
      </c>
      <c r="AW122" s="40"/>
      <c r="AX122" s="40" t="s">
        <v>663</v>
      </c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>
        <v>1</v>
      </c>
      <c r="BJ122" s="40"/>
      <c r="BK122" s="40"/>
      <c r="BL122" s="40"/>
      <c r="BM122" s="40"/>
      <c r="BN122" s="40" t="s">
        <v>919</v>
      </c>
      <c r="BO122" s="40"/>
      <c r="BP122" s="40"/>
      <c r="BQ122" s="40"/>
      <c r="BR122" s="40"/>
      <c r="BS122" s="94" t="s">
        <v>1078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707</v>
      </c>
      <c r="C123" s="41" t="s">
        <v>536</v>
      </c>
      <c r="D123" s="42" t="s">
        <v>537</v>
      </c>
      <c r="E123" s="42" t="s">
        <v>538</v>
      </c>
      <c r="F123" s="42" t="s">
        <v>177</v>
      </c>
      <c r="G123" s="33" t="s">
        <v>174</v>
      </c>
      <c r="H123" s="43" t="s">
        <v>702</v>
      </c>
      <c r="I123" s="14">
        <v>4145</v>
      </c>
      <c r="J123" s="15">
        <v>4026</v>
      </c>
      <c r="K123" s="16">
        <v>365.6</v>
      </c>
      <c r="L123" s="17">
        <v>81.94</v>
      </c>
      <c r="M123" s="17">
        <v>84.83</v>
      </c>
      <c r="N123" s="17">
        <v>59.59</v>
      </c>
      <c r="O123" s="17"/>
      <c r="P123" s="52" t="s">
        <v>422</v>
      </c>
      <c r="Q123" s="88">
        <v>33</v>
      </c>
      <c r="R123" s="88">
        <v>31</v>
      </c>
      <c r="S123" s="88">
        <v>33</v>
      </c>
      <c r="T123" s="88">
        <v>35</v>
      </c>
      <c r="U123" s="88">
        <v>38</v>
      </c>
      <c r="V123" s="88">
        <v>42</v>
      </c>
      <c r="W123" s="35">
        <v>212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19">
        <v>6</v>
      </c>
      <c r="AN123" s="19">
        <v>70000</v>
      </c>
      <c r="AO123" s="19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380</v>
      </c>
      <c r="AU123" s="40"/>
      <c r="AV123" s="40">
        <v>504</v>
      </c>
      <c r="AW123" s="40"/>
      <c r="AX123" s="40" t="s">
        <v>658</v>
      </c>
      <c r="AY123" s="40"/>
      <c r="AZ123" s="40"/>
      <c r="BA123" s="40"/>
      <c r="BB123" s="40"/>
      <c r="BC123" s="40"/>
      <c r="BD123" s="40"/>
      <c r="BE123" s="40"/>
      <c r="BF123" s="40">
        <v>1</v>
      </c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94" t="s">
        <v>843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195</v>
      </c>
      <c r="C124" s="41" t="s">
        <v>626</v>
      </c>
      <c r="D124" s="42" t="s">
        <v>368</v>
      </c>
      <c r="E124" s="42" t="s">
        <v>196</v>
      </c>
      <c r="F124" s="42" t="s">
        <v>177</v>
      </c>
      <c r="G124" s="33" t="s">
        <v>174</v>
      </c>
      <c r="H124" s="43" t="s">
        <v>303</v>
      </c>
      <c r="I124" s="14">
        <v>3876</v>
      </c>
      <c r="J124" s="15">
        <v>4031</v>
      </c>
      <c r="K124" s="40">
        <v>355.4</v>
      </c>
      <c r="L124" s="17">
        <v>82.03</v>
      </c>
      <c r="M124" s="17">
        <v>60.09</v>
      </c>
      <c r="N124" s="17">
        <v>76.33</v>
      </c>
      <c r="O124" s="17">
        <v>8.8000000000000007</v>
      </c>
      <c r="P124" s="52" t="s">
        <v>422</v>
      </c>
      <c r="Q124" s="18">
        <v>50</v>
      </c>
      <c r="R124" s="18">
        <v>15</v>
      </c>
      <c r="S124" s="18">
        <v>18</v>
      </c>
      <c r="T124" s="18">
        <v>24</v>
      </c>
      <c r="U124" s="18">
        <v>38</v>
      </c>
      <c r="V124" s="18">
        <v>45</v>
      </c>
      <c r="W124" s="35">
        <v>190</v>
      </c>
      <c r="X124" s="18">
        <v>8400</v>
      </c>
      <c r="Y124" s="18">
        <v>13700</v>
      </c>
      <c r="Z124" s="18">
        <v>22000</v>
      </c>
      <c r="AA124" s="18">
        <v>32900</v>
      </c>
      <c r="AB124" s="18">
        <v>47600</v>
      </c>
      <c r="AC124" s="18">
        <v>70500</v>
      </c>
      <c r="AD124" s="18">
        <v>104000</v>
      </c>
      <c r="AE124" s="18">
        <v>154000</v>
      </c>
      <c r="AF124" s="19">
        <v>228000</v>
      </c>
      <c r="AG124" s="19">
        <v>329000</v>
      </c>
      <c r="AH124" s="19">
        <v>421000</v>
      </c>
      <c r="AI124" s="19">
        <v>485000</v>
      </c>
      <c r="AJ124" s="19">
        <v>522000</v>
      </c>
      <c r="AK124" s="40">
        <v>9752400</v>
      </c>
      <c r="AL124" s="19">
        <v>35000</v>
      </c>
      <c r="AM124" s="19">
        <v>6</v>
      </c>
      <c r="AN124" s="19">
        <v>70000</v>
      </c>
      <c r="AO124" s="19">
        <v>5</v>
      </c>
      <c r="AP124" s="19">
        <v>210000</v>
      </c>
      <c r="AQ124" s="19">
        <v>4</v>
      </c>
      <c r="AR124" s="40">
        <v>5600000</v>
      </c>
      <c r="AS124" s="40">
        <v>15352400</v>
      </c>
      <c r="AT124" s="40">
        <v>370</v>
      </c>
      <c r="AU124" s="40"/>
      <c r="AV124" s="40">
        <v>487</v>
      </c>
      <c r="AW124" s="40"/>
      <c r="AX124" s="40" t="s">
        <v>684</v>
      </c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>
        <v>1</v>
      </c>
      <c r="BR124" s="40"/>
      <c r="BS124" s="94" t="s">
        <v>805</v>
      </c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636</v>
      </c>
      <c r="C125" s="41" t="s">
        <v>142</v>
      </c>
      <c r="D125" s="42" t="s">
        <v>637</v>
      </c>
      <c r="E125" s="42" t="s">
        <v>638</v>
      </c>
      <c r="F125" s="42" t="s">
        <v>177</v>
      </c>
      <c r="G125" s="31" t="s">
        <v>165</v>
      </c>
      <c r="H125" s="43" t="s">
        <v>920</v>
      </c>
      <c r="I125" s="14">
        <v>4061</v>
      </c>
      <c r="J125" s="15">
        <v>4036</v>
      </c>
      <c r="K125" s="48">
        <v>340.1</v>
      </c>
      <c r="L125" s="49">
        <v>85.03</v>
      </c>
      <c r="M125" s="49">
        <v>75.44</v>
      </c>
      <c r="N125" s="49">
        <v>74.52</v>
      </c>
      <c r="O125" s="49"/>
      <c r="P125" s="52" t="s">
        <v>422</v>
      </c>
      <c r="Q125" s="46" t="s">
        <v>272</v>
      </c>
      <c r="R125" s="46">
        <v>30</v>
      </c>
      <c r="S125" s="46">
        <v>38</v>
      </c>
      <c r="T125" s="46" t="s">
        <v>619</v>
      </c>
      <c r="U125" s="25">
        <v>77</v>
      </c>
      <c r="V125" s="46"/>
      <c r="W125" s="35">
        <v>145</v>
      </c>
      <c r="X125" s="18">
        <v>10700</v>
      </c>
      <c r="Y125" s="18">
        <v>17500</v>
      </c>
      <c r="Z125" s="18">
        <v>27900</v>
      </c>
      <c r="AA125" s="18">
        <v>41900</v>
      </c>
      <c r="AB125" s="18">
        <v>60500</v>
      </c>
      <c r="AC125" s="18">
        <v>89500</v>
      </c>
      <c r="AD125" s="18">
        <v>132500</v>
      </c>
      <c r="AE125" s="19">
        <v>196000</v>
      </c>
      <c r="AF125" s="19">
        <v>290500</v>
      </c>
      <c r="AG125" s="19">
        <v>419000</v>
      </c>
      <c r="AH125" s="19">
        <v>535000</v>
      </c>
      <c r="AI125" s="19">
        <v>617000</v>
      </c>
      <c r="AJ125" s="26"/>
      <c r="AK125" s="40">
        <v>9752000</v>
      </c>
      <c r="AL125" s="19">
        <v>30000</v>
      </c>
      <c r="AM125" s="19">
        <v>6</v>
      </c>
      <c r="AN125" s="19">
        <v>60000</v>
      </c>
      <c r="AO125" s="19">
        <v>5</v>
      </c>
      <c r="AP125" s="19">
        <v>180000</v>
      </c>
      <c r="AQ125" s="19">
        <v>3</v>
      </c>
      <c r="AR125" s="40">
        <v>4080000</v>
      </c>
      <c r="AS125" s="40">
        <v>13832000</v>
      </c>
      <c r="AT125" s="40">
        <v>354</v>
      </c>
      <c r="AU125" s="40"/>
      <c r="AV125" s="40">
        <v>461</v>
      </c>
      <c r="AW125" s="40"/>
      <c r="AX125" s="40" t="s">
        <v>664</v>
      </c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>
        <v>1</v>
      </c>
      <c r="BK125" s="40"/>
      <c r="BL125" s="40">
        <v>1</v>
      </c>
      <c r="BM125" s="40"/>
      <c r="BN125" s="40"/>
      <c r="BO125" s="40"/>
      <c r="BP125" s="40"/>
      <c r="BQ125" s="40"/>
      <c r="BR125" s="40"/>
      <c r="BS125" s="94" t="s">
        <v>926</v>
      </c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985</v>
      </c>
      <c r="C126" s="41" t="s">
        <v>986</v>
      </c>
      <c r="D126" s="42" t="s">
        <v>987</v>
      </c>
      <c r="E126" s="42" t="s">
        <v>988</v>
      </c>
      <c r="F126" s="42" t="s">
        <v>177</v>
      </c>
      <c r="G126" s="31" t="s">
        <v>165</v>
      </c>
      <c r="H126" s="99" t="s">
        <v>1091</v>
      </c>
      <c r="I126" s="14">
        <v>4076</v>
      </c>
      <c r="J126" s="47">
        <v>4061</v>
      </c>
      <c r="K126" s="48">
        <v>348.8</v>
      </c>
      <c r="L126" s="49">
        <v>83.35</v>
      </c>
      <c r="M126" s="49">
        <v>82.35</v>
      </c>
      <c r="N126" s="49">
        <v>69.25</v>
      </c>
      <c r="O126" s="49"/>
      <c r="P126" s="52" t="s">
        <v>422</v>
      </c>
      <c r="Q126" s="46">
        <v>40</v>
      </c>
      <c r="R126" s="46">
        <v>38</v>
      </c>
      <c r="S126" s="46">
        <v>42</v>
      </c>
      <c r="T126" s="46">
        <v>48</v>
      </c>
      <c r="U126" s="46">
        <v>60</v>
      </c>
      <c r="V126" s="46"/>
      <c r="W126" s="35">
        <v>228</v>
      </c>
      <c r="X126" s="25"/>
      <c r="Y126" s="25"/>
      <c r="Z126" s="25"/>
      <c r="AA126" s="25"/>
      <c r="AB126" s="25"/>
      <c r="AC126" s="25"/>
      <c r="AD126" s="25"/>
      <c r="AE126" s="26"/>
      <c r="AF126" s="26"/>
      <c r="AG126" s="26"/>
      <c r="AH126" s="26"/>
      <c r="AI126" s="26"/>
      <c r="AJ126" s="26"/>
      <c r="AK126" s="40"/>
      <c r="AL126" s="26"/>
      <c r="AM126" s="26"/>
      <c r="AN126" s="26"/>
      <c r="AO126" s="26"/>
      <c r="AP126" s="26"/>
      <c r="AQ126" s="26"/>
      <c r="AR126" s="40"/>
      <c r="AS126" s="40"/>
      <c r="AT126" s="40">
        <v>361</v>
      </c>
      <c r="AU126" s="40"/>
      <c r="AV126" s="40">
        <v>473</v>
      </c>
      <c r="AW126" s="40"/>
      <c r="AX126" s="95" t="s">
        <v>617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98" t="s">
        <v>919</v>
      </c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84"/>
      <c r="CC126" s="84"/>
      <c r="CD126" s="84"/>
      <c r="CE126" s="84"/>
      <c r="CF126" s="84"/>
      <c r="CG126" s="84"/>
      <c r="CH126" s="84"/>
      <c r="CI126" s="40"/>
      <c r="CJ126" s="40"/>
      <c r="CK126" s="40"/>
    </row>
    <row r="127" spans="1:89" ht="21" customHeight="1">
      <c r="A127" s="35">
        <v>125</v>
      </c>
      <c r="B127" s="27" t="s">
        <v>239</v>
      </c>
      <c r="C127" s="41" t="s">
        <v>142</v>
      </c>
      <c r="D127" s="42" t="s">
        <v>376</v>
      </c>
      <c r="E127" s="42" t="s">
        <v>240</v>
      </c>
      <c r="F127" s="42" t="s">
        <v>177</v>
      </c>
      <c r="G127" s="33" t="s">
        <v>174</v>
      </c>
      <c r="H127" s="43" t="s">
        <v>547</v>
      </c>
      <c r="I127" s="14">
        <v>4284</v>
      </c>
      <c r="J127" s="15">
        <v>4079</v>
      </c>
      <c r="K127" s="16">
        <v>355.6</v>
      </c>
      <c r="L127" s="17">
        <v>81.99</v>
      </c>
      <c r="M127" s="17">
        <v>64.05</v>
      </c>
      <c r="N127" s="17">
        <v>82.46</v>
      </c>
      <c r="O127" s="17"/>
      <c r="P127" s="52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5">
        <v>265</v>
      </c>
      <c r="X127" s="18">
        <v>8400</v>
      </c>
      <c r="Y127" s="18">
        <v>13700</v>
      </c>
      <c r="Z127" s="18">
        <v>22000</v>
      </c>
      <c r="AA127" s="18">
        <v>32900</v>
      </c>
      <c r="AB127" s="18">
        <v>47600</v>
      </c>
      <c r="AC127" s="18">
        <v>70500</v>
      </c>
      <c r="AD127" s="18">
        <v>104000</v>
      </c>
      <c r="AE127" s="18">
        <v>154000</v>
      </c>
      <c r="AF127" s="19">
        <v>228000</v>
      </c>
      <c r="AG127" s="19">
        <v>329000</v>
      </c>
      <c r="AH127" s="19">
        <v>421000</v>
      </c>
      <c r="AI127" s="19">
        <v>485000</v>
      </c>
      <c r="AJ127" s="19">
        <v>522000</v>
      </c>
      <c r="AK127" s="40">
        <v>9752400</v>
      </c>
      <c r="AL127" s="19">
        <v>35000</v>
      </c>
      <c r="AM127" s="19">
        <v>6</v>
      </c>
      <c r="AN127" s="19">
        <v>70000</v>
      </c>
      <c r="AO127" s="19">
        <v>5</v>
      </c>
      <c r="AP127" s="19">
        <v>210000</v>
      </c>
      <c r="AQ127" s="19">
        <v>4</v>
      </c>
      <c r="AR127" s="40">
        <v>5600000</v>
      </c>
      <c r="AS127" s="40">
        <v>15352400</v>
      </c>
      <c r="AT127" s="40">
        <v>370</v>
      </c>
      <c r="AU127" s="40"/>
      <c r="AV127" s="40">
        <v>487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/>
      <c r="BO127" s="40"/>
      <c r="BP127" s="40"/>
      <c r="BQ127" s="40"/>
      <c r="BR127" s="40"/>
      <c r="BS127" s="94" t="s">
        <v>844</v>
      </c>
      <c r="BT127" s="90" t="s">
        <v>721</v>
      </c>
      <c r="BU127" s="40"/>
      <c r="BV127" s="40"/>
      <c r="BW127" s="40"/>
      <c r="BX127" s="40"/>
      <c r="BY127" s="40"/>
      <c r="BZ127" s="40"/>
      <c r="CA127" s="40"/>
      <c r="CB127" s="84"/>
      <c r="CC127" s="84"/>
      <c r="CD127" s="84"/>
      <c r="CE127" s="84"/>
      <c r="CF127" s="84"/>
      <c r="CG127" s="84"/>
      <c r="CH127" s="84"/>
      <c r="CI127" s="40"/>
      <c r="CJ127" s="40"/>
      <c r="CK127" s="40"/>
    </row>
    <row r="128" spans="1:89" ht="21" customHeight="1">
      <c r="A128" s="35">
        <v>126</v>
      </c>
      <c r="B128" s="27" t="s">
        <v>736</v>
      </c>
      <c r="C128" s="41" t="s">
        <v>142</v>
      </c>
      <c r="D128" s="42" t="s">
        <v>737</v>
      </c>
      <c r="E128" s="42" t="s">
        <v>738</v>
      </c>
      <c r="F128" s="42" t="s">
        <v>177</v>
      </c>
      <c r="G128" s="33" t="s">
        <v>174</v>
      </c>
      <c r="H128" s="43" t="s">
        <v>1014</v>
      </c>
      <c r="I128" s="14">
        <v>4081</v>
      </c>
      <c r="J128" s="15">
        <v>4080</v>
      </c>
      <c r="K128" s="44">
        <v>364.8</v>
      </c>
      <c r="L128" s="45">
        <v>81.09</v>
      </c>
      <c r="M128" s="45">
        <v>73.75</v>
      </c>
      <c r="N128" s="45">
        <v>73.930000000000007</v>
      </c>
      <c r="O128" s="45"/>
      <c r="P128" s="52" t="s">
        <v>422</v>
      </c>
      <c r="Q128" s="46">
        <v>70</v>
      </c>
      <c r="R128" s="46">
        <v>23</v>
      </c>
      <c r="S128" s="46">
        <v>27</v>
      </c>
      <c r="T128" s="46">
        <v>36</v>
      </c>
      <c r="U128" s="46">
        <v>52</v>
      </c>
      <c r="V128" s="46">
        <v>59</v>
      </c>
      <c r="W128" s="35"/>
      <c r="X128" s="18"/>
      <c r="Y128" s="18"/>
      <c r="Z128" s="18"/>
      <c r="AA128" s="18"/>
      <c r="AB128" s="18"/>
      <c r="AC128" s="18"/>
      <c r="AD128" s="18"/>
      <c r="AE128" s="18"/>
      <c r="AF128" s="19"/>
      <c r="AG128" s="19"/>
      <c r="AH128" s="19"/>
      <c r="AI128" s="19"/>
      <c r="AJ128" s="19"/>
      <c r="AK128" s="40"/>
      <c r="AL128" s="19"/>
      <c r="AM128" s="19">
        <v>6</v>
      </c>
      <c r="AN128" s="19"/>
      <c r="AO128" s="19">
        <v>5</v>
      </c>
      <c r="AP128" s="19"/>
      <c r="AQ128" s="19">
        <v>4</v>
      </c>
      <c r="AR128" s="40"/>
      <c r="AS128" s="40"/>
      <c r="AT128" s="40">
        <v>379</v>
      </c>
      <c r="AU128" s="40"/>
      <c r="AV128" s="40">
        <v>503</v>
      </c>
      <c r="AW128" s="40"/>
      <c r="AX128" s="40" t="s">
        <v>658</v>
      </c>
      <c r="AY128" s="40"/>
      <c r="AZ128" s="40"/>
      <c r="BA128" s="40"/>
      <c r="BB128" s="40"/>
      <c r="BC128" s="40"/>
      <c r="BD128" s="40"/>
      <c r="BE128" s="40"/>
      <c r="BF128" s="40">
        <v>1</v>
      </c>
      <c r="BG128" s="40"/>
      <c r="BH128" s="40"/>
      <c r="BI128" s="40"/>
      <c r="BJ128" s="40"/>
      <c r="BK128" s="40"/>
      <c r="BL128" s="40"/>
      <c r="BM128" s="40"/>
      <c r="BN128" s="40"/>
      <c r="BO128" s="40"/>
      <c r="BP128" s="40" t="s">
        <v>674</v>
      </c>
      <c r="BQ128" s="40"/>
      <c r="BR128" s="40"/>
      <c r="BS128" s="40" t="s">
        <v>926</v>
      </c>
      <c r="BT128" s="9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407</v>
      </c>
      <c r="C129" s="41" t="s">
        <v>159</v>
      </c>
      <c r="D129" s="42" t="s">
        <v>649</v>
      </c>
      <c r="E129" s="42" t="s">
        <v>408</v>
      </c>
      <c r="F129" s="42" t="s">
        <v>177</v>
      </c>
      <c r="G129" s="33" t="s">
        <v>174</v>
      </c>
      <c r="H129" s="43" t="s">
        <v>680</v>
      </c>
      <c r="I129" s="14">
        <v>4255</v>
      </c>
      <c r="J129" s="15">
        <v>4095</v>
      </c>
      <c r="K129" s="44">
        <v>347.5</v>
      </c>
      <c r="L129" s="45">
        <v>82.63</v>
      </c>
      <c r="M129" s="45">
        <v>76.760000000000005</v>
      </c>
      <c r="N129" s="45">
        <v>76.650000000000006</v>
      </c>
      <c r="O129" s="45">
        <v>8.8699999999999992</v>
      </c>
      <c r="P129" s="52" t="s">
        <v>422</v>
      </c>
      <c r="Q129" s="46" t="s">
        <v>272</v>
      </c>
      <c r="R129" s="46">
        <v>30</v>
      </c>
      <c r="S129" s="46">
        <v>35</v>
      </c>
      <c r="T129" s="46">
        <v>45</v>
      </c>
      <c r="U129" s="46">
        <v>55</v>
      </c>
      <c r="V129" s="46">
        <v>85</v>
      </c>
      <c r="W129" s="35">
        <v>250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362</v>
      </c>
      <c r="AU129" s="40"/>
      <c r="AV129" s="40">
        <v>474</v>
      </c>
      <c r="AW129" s="40"/>
      <c r="AX129" s="40" t="s">
        <v>664</v>
      </c>
      <c r="AY129" s="40"/>
      <c r="AZ129" s="40"/>
      <c r="BA129" s="40"/>
      <c r="BB129" s="40"/>
      <c r="BC129" s="40"/>
      <c r="BD129" s="40"/>
      <c r="BE129" s="40"/>
      <c r="BF129" s="40">
        <v>1</v>
      </c>
      <c r="BG129" s="40"/>
      <c r="BH129" s="40"/>
      <c r="BI129" s="40"/>
      <c r="BJ129" s="40">
        <v>1</v>
      </c>
      <c r="BK129" s="40"/>
      <c r="BL129" s="40">
        <v>1</v>
      </c>
      <c r="BM129" s="40">
        <v>1</v>
      </c>
      <c r="BN129" s="40"/>
      <c r="BO129" s="40"/>
      <c r="BP129" s="40"/>
      <c r="BQ129" s="40"/>
      <c r="BR129" s="40"/>
      <c r="BS129" s="94" t="s">
        <v>820</v>
      </c>
      <c r="BT129" s="90" t="s">
        <v>722</v>
      </c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910</v>
      </c>
      <c r="C130" s="41" t="s">
        <v>911</v>
      </c>
      <c r="D130" s="42" t="s">
        <v>912</v>
      </c>
      <c r="E130" s="42" t="s">
        <v>913</v>
      </c>
      <c r="F130" s="42" t="s">
        <v>177</v>
      </c>
      <c r="G130" s="33" t="s">
        <v>174</v>
      </c>
      <c r="H130" s="43" t="s">
        <v>1006</v>
      </c>
      <c r="I130" s="14">
        <v>4109</v>
      </c>
      <c r="J130" s="15">
        <v>4095</v>
      </c>
      <c r="K130" s="16">
        <v>400.5</v>
      </c>
      <c r="L130" s="17">
        <v>77.88</v>
      </c>
      <c r="M130" s="17">
        <v>53.38</v>
      </c>
      <c r="N130" s="17">
        <v>59.79</v>
      </c>
      <c r="O130" s="17"/>
      <c r="P130" s="52" t="s">
        <v>422</v>
      </c>
      <c r="Q130" s="46" t="s">
        <v>272</v>
      </c>
      <c r="R130" s="18">
        <v>38</v>
      </c>
      <c r="S130" s="18">
        <v>48</v>
      </c>
      <c r="T130" s="18" t="s">
        <v>619</v>
      </c>
      <c r="U130" s="18" t="s">
        <v>619</v>
      </c>
      <c r="V130" s="18" t="s">
        <v>619</v>
      </c>
      <c r="W130" s="35"/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416</v>
      </c>
      <c r="AU130" s="40"/>
      <c r="AV130" s="40">
        <v>555</v>
      </c>
      <c r="AW130" s="40"/>
      <c r="AX130" s="40" t="s">
        <v>664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>
        <v>1</v>
      </c>
      <c r="BK130" s="40"/>
      <c r="BL130" s="40">
        <v>1</v>
      </c>
      <c r="BM130" s="40"/>
      <c r="BN130" s="40" t="s">
        <v>919</v>
      </c>
      <c r="BO130" s="40"/>
      <c r="BP130" s="40"/>
      <c r="BQ130" s="40"/>
      <c r="BR130" s="40"/>
      <c r="BS130" s="40" t="s">
        <v>1016</v>
      </c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90"/>
      <c r="CJ130" s="40"/>
      <c r="CK130" s="40"/>
    </row>
    <row r="131" spans="1:89" ht="21" customHeight="1">
      <c r="A131" s="35">
        <v>129</v>
      </c>
      <c r="B131" s="27" t="s">
        <v>291</v>
      </c>
      <c r="C131" s="41" t="s">
        <v>105</v>
      </c>
      <c r="D131" s="42" t="s">
        <v>387</v>
      </c>
      <c r="E131" s="42" t="s">
        <v>292</v>
      </c>
      <c r="F131" s="42" t="s">
        <v>177</v>
      </c>
      <c r="G131" s="33" t="s">
        <v>174</v>
      </c>
      <c r="H131" s="43" t="s">
        <v>618</v>
      </c>
      <c r="I131" s="14">
        <v>4517</v>
      </c>
      <c r="J131" s="15">
        <v>4098</v>
      </c>
      <c r="K131" s="44">
        <v>362.4</v>
      </c>
      <c r="L131" s="45">
        <v>82.25</v>
      </c>
      <c r="M131" s="45">
        <v>81.760000000000005</v>
      </c>
      <c r="N131" s="45">
        <v>59.55</v>
      </c>
      <c r="O131" s="24"/>
      <c r="P131" s="52" t="s">
        <v>422</v>
      </c>
      <c r="Q131" s="18">
        <v>50</v>
      </c>
      <c r="R131" s="18">
        <v>15</v>
      </c>
      <c r="S131" s="18">
        <v>18</v>
      </c>
      <c r="T131" s="18">
        <v>24</v>
      </c>
      <c r="U131" s="18">
        <v>38</v>
      </c>
      <c r="V131" s="18">
        <v>45</v>
      </c>
      <c r="W131" s="35">
        <v>190</v>
      </c>
      <c r="X131" s="18">
        <v>8400</v>
      </c>
      <c r="Y131" s="18">
        <v>13700</v>
      </c>
      <c r="Z131" s="18">
        <v>22000</v>
      </c>
      <c r="AA131" s="18">
        <v>32900</v>
      </c>
      <c r="AB131" s="18">
        <v>47600</v>
      </c>
      <c r="AC131" s="18">
        <v>70500</v>
      </c>
      <c r="AD131" s="18">
        <v>104000</v>
      </c>
      <c r="AE131" s="18">
        <v>154000</v>
      </c>
      <c r="AF131" s="19">
        <v>228000</v>
      </c>
      <c r="AG131" s="19">
        <v>329000</v>
      </c>
      <c r="AH131" s="19">
        <v>421000</v>
      </c>
      <c r="AI131" s="19">
        <v>485000</v>
      </c>
      <c r="AJ131" s="19">
        <v>522000</v>
      </c>
      <c r="AK131" s="40">
        <v>9752400</v>
      </c>
      <c r="AL131" s="19">
        <v>35000</v>
      </c>
      <c r="AM131" s="19">
        <v>6</v>
      </c>
      <c r="AN131" s="19">
        <v>70000</v>
      </c>
      <c r="AO131" s="19">
        <v>5</v>
      </c>
      <c r="AP131" s="19">
        <v>210000</v>
      </c>
      <c r="AQ131" s="19">
        <v>4</v>
      </c>
      <c r="AR131" s="40">
        <v>5600000</v>
      </c>
      <c r="AS131" s="40">
        <v>15352400</v>
      </c>
      <c r="AT131" s="40">
        <v>377</v>
      </c>
      <c r="AU131" s="40"/>
      <c r="AV131" s="40">
        <v>499</v>
      </c>
      <c r="AW131" s="40"/>
      <c r="AX131" s="40" t="s">
        <v>663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>
        <v>1</v>
      </c>
      <c r="BJ131" s="40"/>
      <c r="BK131" s="40"/>
      <c r="BL131" s="40"/>
      <c r="BM131" s="40"/>
      <c r="BN131" s="40"/>
      <c r="BO131" s="40"/>
      <c r="BP131" s="40"/>
      <c r="BQ131" s="40">
        <v>1</v>
      </c>
      <c r="BR131" s="40"/>
      <c r="BS131" s="94" t="s">
        <v>845</v>
      </c>
      <c r="BT131" s="9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90"/>
      <c r="CJ131" s="40"/>
      <c r="CK131" s="40"/>
    </row>
    <row r="132" spans="1:89" ht="21" customHeight="1">
      <c r="A132" s="35">
        <v>130</v>
      </c>
      <c r="B132" s="27" t="s">
        <v>620</v>
      </c>
      <c r="C132" s="41" t="s">
        <v>539</v>
      </c>
      <c r="D132" s="42" t="s">
        <v>650</v>
      </c>
      <c r="E132" s="42" t="s">
        <v>540</v>
      </c>
      <c r="F132" s="42" t="s">
        <v>177</v>
      </c>
      <c r="G132" s="33" t="s">
        <v>174</v>
      </c>
      <c r="H132" s="43" t="s">
        <v>702</v>
      </c>
      <c r="I132" s="14">
        <v>4222</v>
      </c>
      <c r="J132" s="15">
        <v>4099</v>
      </c>
      <c r="K132" s="44">
        <v>383.5</v>
      </c>
      <c r="L132" s="45">
        <v>76.540000000000006</v>
      </c>
      <c r="M132" s="45">
        <v>64.63</v>
      </c>
      <c r="N132" s="45">
        <v>67.23</v>
      </c>
      <c r="O132" s="49"/>
      <c r="P132" s="52" t="s">
        <v>422</v>
      </c>
      <c r="Q132" s="88">
        <v>40</v>
      </c>
      <c r="R132" s="88">
        <v>30</v>
      </c>
      <c r="S132" s="88">
        <v>35</v>
      </c>
      <c r="T132" s="88">
        <v>40</v>
      </c>
      <c r="U132" s="88">
        <v>50</v>
      </c>
      <c r="V132" s="88">
        <v>55</v>
      </c>
      <c r="W132" s="35">
        <v>250</v>
      </c>
      <c r="X132" s="25"/>
      <c r="Y132" s="25"/>
      <c r="Z132" s="25"/>
      <c r="AA132" s="25"/>
      <c r="AB132" s="25"/>
      <c r="AC132" s="25"/>
      <c r="AD132" s="25"/>
      <c r="AE132" s="25"/>
      <c r="AF132" s="26"/>
      <c r="AG132" s="26"/>
      <c r="AH132" s="26"/>
      <c r="AI132" s="26"/>
      <c r="AJ132" s="26"/>
      <c r="AK132" s="40"/>
      <c r="AL132" s="26"/>
      <c r="AM132" s="19">
        <v>6</v>
      </c>
      <c r="AN132" s="26"/>
      <c r="AO132" s="19">
        <v>5</v>
      </c>
      <c r="AP132" s="26"/>
      <c r="AQ132" s="19">
        <v>4</v>
      </c>
      <c r="AR132" s="40"/>
      <c r="AS132" s="40"/>
      <c r="AT132" s="40">
        <v>399</v>
      </c>
      <c r="AU132" s="40"/>
      <c r="AV132" s="40">
        <v>536</v>
      </c>
      <c r="AW132" s="40"/>
      <c r="AX132" s="40" t="s">
        <v>665</v>
      </c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 t="s">
        <v>919</v>
      </c>
      <c r="BO132" s="40"/>
      <c r="BP132" s="40"/>
      <c r="BQ132" s="40"/>
      <c r="BR132" s="40"/>
      <c r="BS132" s="94" t="s">
        <v>846</v>
      </c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90"/>
      <c r="CJ132" s="40"/>
      <c r="CK132" s="40"/>
    </row>
    <row r="133" spans="1:89" ht="21" customHeight="1">
      <c r="A133" s="35">
        <v>131</v>
      </c>
      <c r="B133" s="27" t="s">
        <v>944</v>
      </c>
      <c r="C133" s="41" t="s">
        <v>74</v>
      </c>
      <c r="D133" s="42" t="s">
        <v>945</v>
      </c>
      <c r="E133" s="42" t="s">
        <v>946</v>
      </c>
      <c r="F133" s="42" t="s">
        <v>177</v>
      </c>
      <c r="G133" s="31" t="s">
        <v>165</v>
      </c>
      <c r="H133" s="43" t="s">
        <v>1037</v>
      </c>
      <c r="I133" s="14">
        <v>4153</v>
      </c>
      <c r="J133" s="47">
        <v>4127</v>
      </c>
      <c r="K133" s="48">
        <v>349.2</v>
      </c>
      <c r="L133" s="49">
        <v>86.24</v>
      </c>
      <c r="M133" s="49">
        <v>73.5</v>
      </c>
      <c r="N133" s="49">
        <v>64.28</v>
      </c>
      <c r="O133" s="49"/>
      <c r="P133" s="52" t="s">
        <v>422</v>
      </c>
      <c r="Q133" s="46">
        <v>40</v>
      </c>
      <c r="R133" s="46">
        <v>33</v>
      </c>
      <c r="S133" s="46">
        <v>38</v>
      </c>
      <c r="T133" s="46">
        <v>43</v>
      </c>
      <c r="U133" s="46">
        <v>48</v>
      </c>
      <c r="V133" s="46" t="s">
        <v>619</v>
      </c>
      <c r="W133" s="35">
        <v>202</v>
      </c>
      <c r="X133" s="25"/>
      <c r="Y133" s="25"/>
      <c r="Z133" s="25"/>
      <c r="AA133" s="25"/>
      <c r="AB133" s="25"/>
      <c r="AC133" s="25"/>
      <c r="AD133" s="25"/>
      <c r="AE133" s="26"/>
      <c r="AF133" s="26"/>
      <c r="AG133" s="26"/>
      <c r="AH133" s="26"/>
      <c r="AI133" s="26"/>
      <c r="AJ133" s="26"/>
      <c r="AK133" s="40"/>
      <c r="AL133" s="26"/>
      <c r="AM133" s="19">
        <v>6</v>
      </c>
      <c r="AN133" s="26"/>
      <c r="AO133" s="19">
        <v>5</v>
      </c>
      <c r="AP133" s="26"/>
      <c r="AQ133" s="19">
        <v>3</v>
      </c>
      <c r="AR133" s="40"/>
      <c r="AS133" s="40"/>
      <c r="AT133" s="40">
        <v>363</v>
      </c>
      <c r="AU133" s="40"/>
      <c r="AV133" s="40">
        <v>476</v>
      </c>
      <c r="AW133" s="40"/>
      <c r="AX133" s="95" t="s">
        <v>665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>
        <v>1</v>
      </c>
      <c r="BL133" s="40"/>
      <c r="BM133" s="40"/>
      <c r="BN133" s="98" t="s">
        <v>919</v>
      </c>
      <c r="BO133" s="40"/>
      <c r="BP133" s="40"/>
      <c r="BQ133" s="40"/>
      <c r="BR133" s="40"/>
      <c r="BS133" s="40" t="s">
        <v>1061</v>
      </c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947</v>
      </c>
      <c r="C134" s="41" t="s">
        <v>640</v>
      </c>
      <c r="D134" s="42" t="s">
        <v>948</v>
      </c>
      <c r="E134" s="42" t="s">
        <v>949</v>
      </c>
      <c r="F134" s="42" t="s">
        <v>177</v>
      </c>
      <c r="G134" s="33" t="s">
        <v>174</v>
      </c>
      <c r="H134" s="43" t="s">
        <v>1037</v>
      </c>
      <c r="I134" s="14">
        <v>4158</v>
      </c>
      <c r="J134" s="47">
        <v>4164</v>
      </c>
      <c r="K134" s="48">
        <v>368.3</v>
      </c>
      <c r="L134" s="49">
        <v>84.54</v>
      </c>
      <c r="M134" s="49">
        <v>57.29</v>
      </c>
      <c r="N134" s="49">
        <v>67.540000000000006</v>
      </c>
      <c r="O134" s="49"/>
      <c r="P134" s="52" t="s">
        <v>422</v>
      </c>
      <c r="Q134" s="46" t="s">
        <v>272</v>
      </c>
      <c r="R134" s="88">
        <v>30</v>
      </c>
      <c r="S134" s="88">
        <v>35</v>
      </c>
      <c r="T134" s="88">
        <v>45</v>
      </c>
      <c r="U134" s="88">
        <v>55</v>
      </c>
      <c r="V134" s="88">
        <v>85</v>
      </c>
      <c r="W134" s="35">
        <v>250</v>
      </c>
      <c r="X134" s="18">
        <v>8400</v>
      </c>
      <c r="Y134" s="18">
        <v>13700</v>
      </c>
      <c r="Z134" s="18">
        <v>22000</v>
      </c>
      <c r="AA134" s="18">
        <v>32900</v>
      </c>
      <c r="AB134" s="18">
        <v>47600</v>
      </c>
      <c r="AC134" s="18">
        <v>70500</v>
      </c>
      <c r="AD134" s="18">
        <v>104000</v>
      </c>
      <c r="AE134" s="18">
        <v>154000</v>
      </c>
      <c r="AF134" s="19">
        <v>228000</v>
      </c>
      <c r="AG134" s="19">
        <v>329000</v>
      </c>
      <c r="AH134" s="19">
        <v>421000</v>
      </c>
      <c r="AI134" s="19">
        <v>485000</v>
      </c>
      <c r="AJ134" s="19">
        <v>522000</v>
      </c>
      <c r="AK134" s="40"/>
      <c r="AL134" s="19">
        <v>35000</v>
      </c>
      <c r="AM134" s="19">
        <v>6</v>
      </c>
      <c r="AN134" s="19">
        <v>70000</v>
      </c>
      <c r="AO134" s="19">
        <v>5</v>
      </c>
      <c r="AP134" s="19">
        <v>210000</v>
      </c>
      <c r="AQ134" s="19">
        <v>4</v>
      </c>
      <c r="AR134" s="40">
        <v>5600000</v>
      </c>
      <c r="AS134" s="40">
        <v>5600000</v>
      </c>
      <c r="AT134" s="40">
        <v>383</v>
      </c>
      <c r="AU134" s="40"/>
      <c r="AV134" s="40">
        <v>509</v>
      </c>
      <c r="AW134" s="40"/>
      <c r="AX134" s="95" t="s">
        <v>664</v>
      </c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>
        <v>1</v>
      </c>
      <c r="BK134" s="40"/>
      <c r="BL134" s="40">
        <v>1</v>
      </c>
      <c r="BM134" s="40">
        <v>1</v>
      </c>
      <c r="BN134" s="40"/>
      <c r="BO134" s="40"/>
      <c r="BP134" s="40"/>
      <c r="BQ134" s="40"/>
      <c r="BR134" s="40"/>
      <c r="BS134" s="40" t="s">
        <v>1062</v>
      </c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950</v>
      </c>
      <c r="C135" s="41" t="s">
        <v>881</v>
      </c>
      <c r="D135" s="42" t="s">
        <v>951</v>
      </c>
      <c r="E135" s="42" t="s">
        <v>952</v>
      </c>
      <c r="F135" s="42" t="s">
        <v>177</v>
      </c>
      <c r="G135" s="33" t="s">
        <v>174</v>
      </c>
      <c r="H135" s="43" t="s">
        <v>1037</v>
      </c>
      <c r="I135" s="14">
        <v>4187</v>
      </c>
      <c r="J135" s="47">
        <v>4192</v>
      </c>
      <c r="K135" s="48">
        <v>358.6</v>
      </c>
      <c r="L135" s="49">
        <v>89.33</v>
      </c>
      <c r="M135" s="49">
        <v>82.63</v>
      </c>
      <c r="N135" s="49">
        <v>55.24</v>
      </c>
      <c r="O135" s="49"/>
      <c r="P135" s="52" t="s">
        <v>422</v>
      </c>
      <c r="Q135" s="46" t="s">
        <v>272</v>
      </c>
      <c r="R135" s="88">
        <v>30</v>
      </c>
      <c r="S135" s="88">
        <v>35</v>
      </c>
      <c r="T135" s="88">
        <v>45</v>
      </c>
      <c r="U135" s="88">
        <v>55</v>
      </c>
      <c r="V135" s="88">
        <v>85</v>
      </c>
      <c r="W135" s="35">
        <v>250</v>
      </c>
      <c r="X135" s="18">
        <v>8400</v>
      </c>
      <c r="Y135" s="18">
        <v>13700</v>
      </c>
      <c r="Z135" s="18">
        <v>22000</v>
      </c>
      <c r="AA135" s="18">
        <v>32900</v>
      </c>
      <c r="AB135" s="18">
        <v>47600</v>
      </c>
      <c r="AC135" s="18">
        <v>70500</v>
      </c>
      <c r="AD135" s="18">
        <v>104000</v>
      </c>
      <c r="AE135" s="18">
        <v>154000</v>
      </c>
      <c r="AF135" s="19">
        <v>228000</v>
      </c>
      <c r="AG135" s="19">
        <v>329000</v>
      </c>
      <c r="AH135" s="19">
        <v>421000</v>
      </c>
      <c r="AI135" s="19">
        <v>485000</v>
      </c>
      <c r="AJ135" s="19">
        <v>522000</v>
      </c>
      <c r="AK135" s="40"/>
      <c r="AL135" s="19">
        <v>35000</v>
      </c>
      <c r="AM135" s="19">
        <v>6</v>
      </c>
      <c r="AN135" s="19">
        <v>70000</v>
      </c>
      <c r="AO135" s="19">
        <v>5</v>
      </c>
      <c r="AP135" s="19">
        <v>210000</v>
      </c>
      <c r="AQ135" s="19">
        <v>4</v>
      </c>
      <c r="AR135" s="40">
        <v>5600000</v>
      </c>
      <c r="AS135" s="40">
        <v>5600000</v>
      </c>
      <c r="AT135" s="40">
        <v>373</v>
      </c>
      <c r="AU135" s="40"/>
      <c r="AV135" s="40">
        <v>493</v>
      </c>
      <c r="AW135" s="40"/>
      <c r="AX135" s="95" t="s">
        <v>664</v>
      </c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>
        <v>1</v>
      </c>
      <c r="BK135" s="40"/>
      <c r="BL135" s="40">
        <v>1</v>
      </c>
      <c r="BM135" s="40">
        <v>1</v>
      </c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693</v>
      </c>
      <c r="C136" s="41" t="s">
        <v>105</v>
      </c>
      <c r="D136" s="42" t="s">
        <v>694</v>
      </c>
      <c r="E136" s="42" t="s">
        <v>695</v>
      </c>
      <c r="F136" s="42" t="s">
        <v>177</v>
      </c>
      <c r="G136" s="33" t="s">
        <v>174</v>
      </c>
      <c r="H136" s="43" t="s">
        <v>313</v>
      </c>
      <c r="I136" s="14">
        <v>4255</v>
      </c>
      <c r="J136" s="15">
        <v>4251</v>
      </c>
      <c r="K136" s="44">
        <v>371.8</v>
      </c>
      <c r="L136" s="45">
        <v>78.34</v>
      </c>
      <c r="M136" s="45">
        <v>76.86</v>
      </c>
      <c r="N136" s="45">
        <v>69.599999999999994</v>
      </c>
      <c r="O136" s="49"/>
      <c r="P136" s="52" t="s">
        <v>422</v>
      </c>
      <c r="Q136" s="88">
        <v>40</v>
      </c>
      <c r="R136" s="88">
        <v>30</v>
      </c>
      <c r="S136" s="88">
        <v>35</v>
      </c>
      <c r="T136" s="88">
        <v>40</v>
      </c>
      <c r="U136" s="88">
        <v>50</v>
      </c>
      <c r="V136" s="88">
        <v>55</v>
      </c>
      <c r="W136" s="35">
        <v>250</v>
      </c>
      <c r="X136" s="18">
        <v>10550</v>
      </c>
      <c r="Y136" s="18">
        <v>17200</v>
      </c>
      <c r="Z136" s="18">
        <v>27600</v>
      </c>
      <c r="AA136" s="18">
        <v>41400</v>
      </c>
      <c r="AB136" s="18">
        <v>59800</v>
      </c>
      <c r="AC136" s="18">
        <v>88500</v>
      </c>
      <c r="AD136" s="18">
        <v>131000</v>
      </c>
      <c r="AE136" s="19">
        <v>193500</v>
      </c>
      <c r="AF136" s="19">
        <v>286500</v>
      </c>
      <c r="AG136" s="19">
        <v>414000</v>
      </c>
      <c r="AH136" s="19">
        <v>529000</v>
      </c>
      <c r="AI136" s="19">
        <v>609000</v>
      </c>
      <c r="AJ136" s="19">
        <v>654000</v>
      </c>
      <c r="AK136" s="40">
        <v>12248200</v>
      </c>
      <c r="AL136" s="19">
        <v>45000</v>
      </c>
      <c r="AM136" s="19">
        <v>6</v>
      </c>
      <c r="AN136" s="19">
        <v>90000</v>
      </c>
      <c r="AO136" s="19">
        <v>5</v>
      </c>
      <c r="AP136" s="19">
        <v>270000</v>
      </c>
      <c r="AQ136" s="19">
        <v>4</v>
      </c>
      <c r="AR136" s="40">
        <v>7200000</v>
      </c>
      <c r="AS136" s="40">
        <v>19448200</v>
      </c>
      <c r="AT136" s="40">
        <v>387</v>
      </c>
      <c r="AU136" s="40"/>
      <c r="AV136" s="40">
        <v>517</v>
      </c>
      <c r="AW136" s="40"/>
      <c r="AX136" s="40" t="s">
        <v>617</v>
      </c>
      <c r="AY136" s="40"/>
      <c r="AZ136" s="40"/>
      <c r="BA136" s="40"/>
      <c r="BB136" s="40"/>
      <c r="BC136" s="40"/>
      <c r="BD136" s="40"/>
      <c r="BE136" s="40">
        <v>1</v>
      </c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94" t="s">
        <v>961</v>
      </c>
      <c r="BT136" s="40"/>
      <c r="BU136" s="40"/>
      <c r="BV136" s="40"/>
      <c r="BW136" s="40"/>
      <c r="BX136" s="40"/>
      <c r="BY136" s="40"/>
      <c r="BZ136" s="40"/>
      <c r="CA136" s="40"/>
      <c r="CB136" s="84"/>
      <c r="CC136" s="84"/>
      <c r="CD136" s="84"/>
      <c r="CE136" s="84"/>
      <c r="CF136" s="84"/>
      <c r="CG136" s="84"/>
      <c r="CH136" s="84"/>
      <c r="CI136" s="40"/>
      <c r="CJ136" s="40"/>
      <c r="CK136" s="40"/>
    </row>
    <row r="137" spans="1:89" ht="21" customHeight="1">
      <c r="A137" s="35">
        <v>135</v>
      </c>
      <c r="B137" s="28" t="s">
        <v>1034</v>
      </c>
      <c r="C137" s="41" t="s">
        <v>142</v>
      </c>
      <c r="D137" s="42" t="s">
        <v>1035</v>
      </c>
      <c r="E137" s="42" t="s">
        <v>1036</v>
      </c>
      <c r="F137" s="42" t="s">
        <v>177</v>
      </c>
      <c r="G137" s="33" t="s">
        <v>174</v>
      </c>
      <c r="H137" s="43" t="s">
        <v>304</v>
      </c>
      <c r="I137" s="14">
        <v>4559</v>
      </c>
      <c r="J137" s="47">
        <v>4559</v>
      </c>
      <c r="K137" s="48">
        <v>373.4</v>
      </c>
      <c r="L137" s="49">
        <v>81.23</v>
      </c>
      <c r="M137" s="49">
        <v>85.96</v>
      </c>
      <c r="N137" s="49">
        <v>72.400000000000006</v>
      </c>
      <c r="O137" s="49"/>
      <c r="P137" s="52" t="s">
        <v>422</v>
      </c>
      <c r="Q137" s="46" t="s">
        <v>272</v>
      </c>
      <c r="R137" s="88" t="s">
        <v>619</v>
      </c>
      <c r="S137" s="88" t="s">
        <v>619</v>
      </c>
      <c r="T137" s="88" t="s">
        <v>619</v>
      </c>
      <c r="U137" s="88" t="s">
        <v>619</v>
      </c>
      <c r="V137" s="88" t="s">
        <v>619</v>
      </c>
      <c r="W137" s="35"/>
      <c r="X137" s="18"/>
      <c r="Y137" s="18"/>
      <c r="Z137" s="18"/>
      <c r="AA137" s="18"/>
      <c r="AB137" s="18"/>
      <c r="AC137" s="18"/>
      <c r="AD137" s="18"/>
      <c r="AE137" s="18"/>
      <c r="AF137" s="19"/>
      <c r="AG137" s="19"/>
      <c r="AH137" s="19"/>
      <c r="AI137" s="19"/>
      <c r="AJ137" s="19"/>
      <c r="AK137" s="40"/>
      <c r="AL137" s="19"/>
      <c r="AM137" s="19"/>
      <c r="AN137" s="19"/>
      <c r="AO137" s="19"/>
      <c r="AP137" s="19"/>
      <c r="AQ137" s="19"/>
      <c r="AR137" s="40"/>
      <c r="AS137" s="40"/>
      <c r="AT137" s="40"/>
      <c r="AU137" s="40"/>
      <c r="AV137" s="40"/>
      <c r="AW137" s="40"/>
      <c r="AX137" s="95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41" t="s">
        <v>219</v>
      </c>
      <c r="C138" s="41" t="s">
        <v>886</v>
      </c>
      <c r="D138" s="42" t="s">
        <v>369</v>
      </c>
      <c r="E138" s="42" t="s">
        <v>220</v>
      </c>
      <c r="F138" s="42" t="s">
        <v>221</v>
      </c>
      <c r="G138" s="31" t="s">
        <v>165</v>
      </c>
      <c r="H138" s="43" t="s">
        <v>298</v>
      </c>
      <c r="I138" s="14">
        <v>3957</v>
      </c>
      <c r="J138" s="15">
        <v>3957</v>
      </c>
      <c r="K138" s="16">
        <v>381.7</v>
      </c>
      <c r="L138" s="17">
        <v>81.38</v>
      </c>
      <c r="M138" s="17">
        <v>43.38</v>
      </c>
      <c r="N138" s="17">
        <v>65.89</v>
      </c>
      <c r="O138" s="17">
        <v>6.3</v>
      </c>
      <c r="P138" s="52" t="s">
        <v>422</v>
      </c>
      <c r="Q138" s="18">
        <v>40</v>
      </c>
      <c r="R138" s="18">
        <v>18</v>
      </c>
      <c r="S138" s="18">
        <v>21</v>
      </c>
      <c r="T138" s="18">
        <v>25</v>
      </c>
      <c r="U138" s="18">
        <v>39</v>
      </c>
      <c r="V138" s="35"/>
      <c r="W138" s="35">
        <v>143</v>
      </c>
      <c r="X138" s="18">
        <v>4600</v>
      </c>
      <c r="Y138" s="18">
        <v>7500</v>
      </c>
      <c r="Z138" s="18">
        <v>12000</v>
      </c>
      <c r="AA138" s="18">
        <v>32400</v>
      </c>
      <c r="AB138" s="29">
        <v>50000</v>
      </c>
      <c r="AC138" s="29">
        <v>70000</v>
      </c>
      <c r="AD138" s="29">
        <v>100000</v>
      </c>
      <c r="AE138" s="18">
        <v>152000</v>
      </c>
      <c r="AF138" s="18">
        <v>225000</v>
      </c>
      <c r="AG138" s="29">
        <v>320000</v>
      </c>
      <c r="AH138" s="29">
        <v>410000</v>
      </c>
      <c r="AI138" s="29">
        <v>470000</v>
      </c>
      <c r="AJ138" s="40"/>
      <c r="AK138" s="40">
        <v>7414000</v>
      </c>
      <c r="AL138" s="19">
        <v>30000</v>
      </c>
      <c r="AM138" s="19">
        <v>7</v>
      </c>
      <c r="AN138" s="19">
        <v>60000</v>
      </c>
      <c r="AO138" s="19">
        <v>5</v>
      </c>
      <c r="AP138" s="19">
        <v>180000</v>
      </c>
      <c r="AQ138" s="19">
        <v>3</v>
      </c>
      <c r="AR138" s="40">
        <v>4200000</v>
      </c>
      <c r="AS138" s="40">
        <v>11614000</v>
      </c>
      <c r="AT138" s="40">
        <v>397</v>
      </c>
      <c r="AU138" s="40"/>
      <c r="AV138" s="40">
        <v>533</v>
      </c>
      <c r="AW138" s="40">
        <v>13</v>
      </c>
      <c r="AX138" s="40" t="s">
        <v>655</v>
      </c>
      <c r="AY138" s="40">
        <v>1</v>
      </c>
      <c r="AZ138" s="40"/>
      <c r="BA138" s="40">
        <v>1</v>
      </c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 t="s">
        <v>918</v>
      </c>
      <c r="BO138" s="40"/>
      <c r="BP138" s="40"/>
      <c r="BQ138" s="40"/>
      <c r="BR138" s="40">
        <v>1</v>
      </c>
      <c r="BS138" s="94" t="s">
        <v>220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41" t="s">
        <v>222</v>
      </c>
      <c r="C139" s="41" t="s">
        <v>223</v>
      </c>
      <c r="D139" s="42" t="s">
        <v>370</v>
      </c>
      <c r="E139" s="42" t="s">
        <v>224</v>
      </c>
      <c r="F139" s="42" t="s">
        <v>221</v>
      </c>
      <c r="G139" s="31" t="s">
        <v>165</v>
      </c>
      <c r="H139" s="43" t="s">
        <v>298</v>
      </c>
      <c r="I139" s="14">
        <v>4083</v>
      </c>
      <c r="J139" s="15">
        <v>4083</v>
      </c>
      <c r="K139" s="16">
        <v>407.6</v>
      </c>
      <c r="L139" s="17">
        <v>80.48</v>
      </c>
      <c r="M139" s="17">
        <v>40.97</v>
      </c>
      <c r="N139" s="17">
        <v>58.26</v>
      </c>
      <c r="O139" s="17">
        <v>5.25</v>
      </c>
      <c r="P139" s="52" t="s">
        <v>422</v>
      </c>
      <c r="Q139" s="18">
        <v>40</v>
      </c>
      <c r="R139" s="18">
        <v>18</v>
      </c>
      <c r="S139" s="18">
        <v>21</v>
      </c>
      <c r="T139" s="18">
        <v>25</v>
      </c>
      <c r="U139" s="18">
        <v>39</v>
      </c>
      <c r="V139" s="35"/>
      <c r="W139" s="35">
        <v>143</v>
      </c>
      <c r="X139" s="18">
        <v>10700</v>
      </c>
      <c r="Y139" s="18">
        <v>17500</v>
      </c>
      <c r="Z139" s="18">
        <v>27900</v>
      </c>
      <c r="AA139" s="18">
        <v>41900</v>
      </c>
      <c r="AB139" s="18">
        <v>60500</v>
      </c>
      <c r="AC139" s="18">
        <v>89500</v>
      </c>
      <c r="AD139" s="18">
        <v>132500</v>
      </c>
      <c r="AE139" s="18">
        <v>196000</v>
      </c>
      <c r="AF139" s="18">
        <v>290500</v>
      </c>
      <c r="AG139" s="18">
        <v>419000</v>
      </c>
      <c r="AH139" s="18">
        <v>535000</v>
      </c>
      <c r="AI139" s="18">
        <v>617000</v>
      </c>
      <c r="AJ139" s="40"/>
      <c r="AK139" s="40">
        <v>9752000</v>
      </c>
      <c r="AL139" s="19">
        <v>35000</v>
      </c>
      <c r="AM139" s="19">
        <v>7</v>
      </c>
      <c r="AN139" s="19">
        <v>70000</v>
      </c>
      <c r="AO139" s="19">
        <v>5</v>
      </c>
      <c r="AP139" s="19">
        <v>210000</v>
      </c>
      <c r="AQ139" s="19">
        <v>3</v>
      </c>
      <c r="AR139" s="40">
        <v>4900000</v>
      </c>
      <c r="AS139" s="40">
        <v>14652000</v>
      </c>
      <c r="AT139" s="40">
        <v>425</v>
      </c>
      <c r="AU139" s="40"/>
      <c r="AV139" s="40">
        <v>560</v>
      </c>
      <c r="AW139" s="40">
        <v>1</v>
      </c>
      <c r="AX139" s="40" t="s">
        <v>655</v>
      </c>
      <c r="AY139" s="40">
        <v>1</v>
      </c>
      <c r="AZ139" s="40"/>
      <c r="BA139" s="40">
        <v>1</v>
      </c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 t="s">
        <v>676</v>
      </c>
      <c r="BO139" s="40"/>
      <c r="BP139" s="40"/>
      <c r="BQ139" s="40"/>
      <c r="BR139" s="40">
        <v>1</v>
      </c>
      <c r="BS139" s="94" t="s">
        <v>847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41" t="s">
        <v>225</v>
      </c>
      <c r="C140" s="41" t="s">
        <v>99</v>
      </c>
      <c r="D140" s="42" t="s">
        <v>226</v>
      </c>
      <c r="E140" s="42" t="s">
        <v>226</v>
      </c>
      <c r="F140" s="42" t="s">
        <v>221</v>
      </c>
      <c r="G140" s="31" t="s">
        <v>165</v>
      </c>
      <c r="H140" s="43" t="s">
        <v>305</v>
      </c>
      <c r="I140" s="14">
        <v>4099</v>
      </c>
      <c r="J140" s="15">
        <v>4114</v>
      </c>
      <c r="K140" s="16">
        <v>362.4</v>
      </c>
      <c r="L140" s="17">
        <v>83.02</v>
      </c>
      <c r="M140" s="17">
        <v>51.8</v>
      </c>
      <c r="N140" s="17">
        <v>79.97</v>
      </c>
      <c r="O140" s="17">
        <v>9.48</v>
      </c>
      <c r="P140" s="52" t="s">
        <v>422</v>
      </c>
      <c r="Q140" s="18">
        <v>40</v>
      </c>
      <c r="R140" s="18">
        <v>18</v>
      </c>
      <c r="S140" s="18">
        <v>21</v>
      </c>
      <c r="T140" s="18">
        <v>25</v>
      </c>
      <c r="U140" s="18">
        <v>39</v>
      </c>
      <c r="V140" s="35"/>
      <c r="W140" s="35">
        <v>143</v>
      </c>
      <c r="X140" s="18">
        <v>10700</v>
      </c>
      <c r="Y140" s="18">
        <v>17500</v>
      </c>
      <c r="Z140" s="18">
        <v>27900</v>
      </c>
      <c r="AA140" s="18">
        <v>41900</v>
      </c>
      <c r="AB140" s="18">
        <v>60500</v>
      </c>
      <c r="AC140" s="18">
        <v>89500</v>
      </c>
      <c r="AD140" s="18">
        <v>132500</v>
      </c>
      <c r="AE140" s="19">
        <v>196000</v>
      </c>
      <c r="AF140" s="19">
        <v>290500</v>
      </c>
      <c r="AG140" s="19">
        <v>419000</v>
      </c>
      <c r="AH140" s="19">
        <v>535000</v>
      </c>
      <c r="AI140" s="19">
        <v>617000</v>
      </c>
      <c r="AJ140" s="40"/>
      <c r="AK140" s="40">
        <v>9752000</v>
      </c>
      <c r="AL140" s="19">
        <v>35000</v>
      </c>
      <c r="AM140" s="19">
        <v>7</v>
      </c>
      <c r="AN140" s="19">
        <v>70000</v>
      </c>
      <c r="AO140" s="19">
        <v>5</v>
      </c>
      <c r="AP140" s="19">
        <v>210000</v>
      </c>
      <c r="AQ140" s="19">
        <v>3</v>
      </c>
      <c r="AR140" s="40">
        <v>4900000</v>
      </c>
      <c r="AS140" s="40">
        <v>14652000</v>
      </c>
      <c r="AT140" s="40">
        <v>377</v>
      </c>
      <c r="AU140" s="40"/>
      <c r="AV140" s="40">
        <v>499</v>
      </c>
      <c r="AW140" s="40">
        <v>1</v>
      </c>
      <c r="AX140" s="40" t="s">
        <v>753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 t="s">
        <v>677</v>
      </c>
      <c r="BO140" s="40">
        <v>1</v>
      </c>
      <c r="BP140" s="40"/>
      <c r="BQ140" s="40"/>
      <c r="BR140" s="40"/>
      <c r="BS140" s="94" t="s">
        <v>799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90"/>
      <c r="CJ140" s="40"/>
      <c r="CK140" s="40"/>
    </row>
    <row r="141" spans="1:89" ht="21" customHeight="1">
      <c r="A141" s="35">
        <v>139</v>
      </c>
      <c r="B141" s="41" t="s">
        <v>227</v>
      </c>
      <c r="C141" s="41" t="s">
        <v>887</v>
      </c>
      <c r="D141" s="42" t="s">
        <v>371</v>
      </c>
      <c r="E141" s="42" t="s">
        <v>609</v>
      </c>
      <c r="F141" s="42" t="s">
        <v>221</v>
      </c>
      <c r="G141" s="33" t="s">
        <v>174</v>
      </c>
      <c r="H141" s="43" t="s">
        <v>300</v>
      </c>
      <c r="I141" s="14">
        <v>4099</v>
      </c>
      <c r="J141" s="15">
        <v>4124</v>
      </c>
      <c r="K141" s="40">
        <v>339.9</v>
      </c>
      <c r="L141" s="17">
        <v>86.24</v>
      </c>
      <c r="M141" s="17">
        <v>95.92</v>
      </c>
      <c r="N141" s="17">
        <v>84.9</v>
      </c>
      <c r="O141" s="17">
        <v>13.23</v>
      </c>
      <c r="P141" s="52" t="s">
        <v>422</v>
      </c>
      <c r="Q141" s="46">
        <v>30</v>
      </c>
      <c r="R141" s="46">
        <v>30</v>
      </c>
      <c r="S141" s="46">
        <v>30</v>
      </c>
      <c r="T141" s="46">
        <v>35</v>
      </c>
      <c r="U141" s="25">
        <v>35</v>
      </c>
      <c r="V141" s="25">
        <v>40</v>
      </c>
      <c r="W141" s="35">
        <v>200</v>
      </c>
      <c r="X141" s="18">
        <v>8400</v>
      </c>
      <c r="Y141" s="18">
        <v>13700</v>
      </c>
      <c r="Z141" s="18">
        <v>22000</v>
      </c>
      <c r="AA141" s="18">
        <v>32900</v>
      </c>
      <c r="AB141" s="18">
        <v>47600</v>
      </c>
      <c r="AC141" s="18">
        <v>70500</v>
      </c>
      <c r="AD141" s="18">
        <v>104000</v>
      </c>
      <c r="AE141" s="19">
        <v>154000</v>
      </c>
      <c r="AF141" s="19">
        <v>228000</v>
      </c>
      <c r="AG141" s="19">
        <v>329000</v>
      </c>
      <c r="AH141" s="19">
        <v>421000</v>
      </c>
      <c r="AI141" s="19">
        <v>485000</v>
      </c>
      <c r="AJ141" s="19">
        <v>522000</v>
      </c>
      <c r="AK141" s="40">
        <v>9752400</v>
      </c>
      <c r="AL141" s="19">
        <v>35000</v>
      </c>
      <c r="AM141" s="19">
        <v>7</v>
      </c>
      <c r="AN141" s="19">
        <v>70000</v>
      </c>
      <c r="AO141" s="19">
        <v>5</v>
      </c>
      <c r="AP141" s="19">
        <v>210000</v>
      </c>
      <c r="AQ141" s="19">
        <v>4</v>
      </c>
      <c r="AR141" s="40">
        <v>5740000</v>
      </c>
      <c r="AS141" s="40">
        <v>15492400</v>
      </c>
      <c r="AT141" s="40">
        <v>354</v>
      </c>
      <c r="AU141" s="40">
        <v>363</v>
      </c>
      <c r="AV141" s="40">
        <v>474</v>
      </c>
      <c r="AW141" s="40"/>
      <c r="AX141" s="40" t="s">
        <v>754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 t="s">
        <v>919</v>
      </c>
      <c r="BO141" s="40"/>
      <c r="BP141" s="40"/>
      <c r="BQ141" s="40">
        <v>1</v>
      </c>
      <c r="BR141" s="40"/>
      <c r="BS141" s="94" t="s">
        <v>609</v>
      </c>
      <c r="BT141" s="9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41" t="s">
        <v>229</v>
      </c>
      <c r="C142" s="41" t="s">
        <v>183</v>
      </c>
      <c r="D142" s="42" t="s">
        <v>230</v>
      </c>
      <c r="E142" s="42" t="s">
        <v>230</v>
      </c>
      <c r="F142" s="42" t="s">
        <v>221</v>
      </c>
      <c r="G142" s="33" t="s">
        <v>174</v>
      </c>
      <c r="H142" s="43" t="s">
        <v>307</v>
      </c>
      <c r="I142" s="14">
        <v>4116</v>
      </c>
      <c r="J142" s="15">
        <v>4135</v>
      </c>
      <c r="K142" s="16">
        <v>377.2</v>
      </c>
      <c r="L142" s="17">
        <v>79.23</v>
      </c>
      <c r="M142" s="17">
        <v>66.06</v>
      </c>
      <c r="N142" s="17">
        <v>64.75</v>
      </c>
      <c r="O142" s="17">
        <v>6.2</v>
      </c>
      <c r="P142" s="52" t="s">
        <v>422</v>
      </c>
      <c r="Q142" s="18">
        <v>30</v>
      </c>
      <c r="R142" s="18">
        <v>30</v>
      </c>
      <c r="S142" s="18">
        <v>30</v>
      </c>
      <c r="T142" s="18">
        <v>35</v>
      </c>
      <c r="U142" s="18">
        <v>35</v>
      </c>
      <c r="V142" s="18">
        <v>40</v>
      </c>
      <c r="W142" s="35">
        <v>200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9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7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5740000</v>
      </c>
      <c r="AS142" s="40">
        <v>15492400</v>
      </c>
      <c r="AT142" s="40">
        <v>393</v>
      </c>
      <c r="AU142" s="40"/>
      <c r="AV142" s="40">
        <v>526</v>
      </c>
      <c r="AW142" s="40">
        <v>16</v>
      </c>
      <c r="AX142" s="40" t="s">
        <v>753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>
        <v>1</v>
      </c>
      <c r="BN142" s="40"/>
      <c r="BO142" s="40"/>
      <c r="BP142" s="40" t="s">
        <v>673</v>
      </c>
      <c r="BQ142" s="40">
        <v>1</v>
      </c>
      <c r="BR142" s="40"/>
      <c r="BS142" s="94" t="s">
        <v>827</v>
      </c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41" t="s">
        <v>233</v>
      </c>
      <c r="C143" s="41" t="s">
        <v>142</v>
      </c>
      <c r="D143" s="42" t="s">
        <v>373</v>
      </c>
      <c r="E143" s="42" t="s">
        <v>234</v>
      </c>
      <c r="F143" s="42" t="s">
        <v>221</v>
      </c>
      <c r="G143" s="33" t="s">
        <v>174</v>
      </c>
      <c r="H143" s="43" t="s">
        <v>547</v>
      </c>
      <c r="I143" s="14">
        <v>4184</v>
      </c>
      <c r="J143" s="15">
        <v>4142</v>
      </c>
      <c r="K143" s="16">
        <v>370</v>
      </c>
      <c r="L143" s="17">
        <v>81.16</v>
      </c>
      <c r="M143" s="17">
        <v>62.42</v>
      </c>
      <c r="N143" s="17">
        <v>78.819999999999993</v>
      </c>
      <c r="O143" s="17"/>
      <c r="P143" s="52" t="s">
        <v>422</v>
      </c>
      <c r="Q143" s="46">
        <v>30</v>
      </c>
      <c r="R143" s="46">
        <v>30</v>
      </c>
      <c r="S143" s="46">
        <v>30</v>
      </c>
      <c r="T143" s="46">
        <v>35</v>
      </c>
      <c r="U143" s="25">
        <v>35</v>
      </c>
      <c r="V143" s="46">
        <v>40</v>
      </c>
      <c r="W143" s="35">
        <v>200</v>
      </c>
      <c r="X143" s="18">
        <v>8400</v>
      </c>
      <c r="Y143" s="18">
        <v>13700</v>
      </c>
      <c r="Z143" s="18">
        <v>22000</v>
      </c>
      <c r="AA143" s="18">
        <v>32900</v>
      </c>
      <c r="AB143" s="18">
        <v>47600</v>
      </c>
      <c r="AC143" s="18">
        <v>70500</v>
      </c>
      <c r="AD143" s="18">
        <v>104000</v>
      </c>
      <c r="AE143" s="19">
        <v>154000</v>
      </c>
      <c r="AF143" s="19">
        <v>228000</v>
      </c>
      <c r="AG143" s="19">
        <v>329000</v>
      </c>
      <c r="AH143" s="19">
        <v>421000</v>
      </c>
      <c r="AI143" s="19">
        <v>485000</v>
      </c>
      <c r="AJ143" s="19">
        <v>522000</v>
      </c>
      <c r="AK143" s="40">
        <v>9752400</v>
      </c>
      <c r="AL143" s="19">
        <v>35000</v>
      </c>
      <c r="AM143" s="19">
        <v>7</v>
      </c>
      <c r="AN143" s="19">
        <v>70000</v>
      </c>
      <c r="AO143" s="19">
        <v>5</v>
      </c>
      <c r="AP143" s="19">
        <v>210000</v>
      </c>
      <c r="AQ143" s="19">
        <v>4</v>
      </c>
      <c r="AR143" s="40">
        <v>5740000</v>
      </c>
      <c r="AS143" s="40">
        <v>15492400</v>
      </c>
      <c r="AT143" s="40">
        <v>387</v>
      </c>
      <c r="AU143" s="40"/>
      <c r="AV143" s="40">
        <v>516</v>
      </c>
      <c r="AW143" s="40">
        <v>1</v>
      </c>
      <c r="AX143" s="40" t="s">
        <v>663</v>
      </c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>
        <v>1</v>
      </c>
      <c r="BJ143" s="40"/>
      <c r="BK143" s="40"/>
      <c r="BL143" s="40"/>
      <c r="BM143" s="40">
        <v>1</v>
      </c>
      <c r="BN143" s="40" t="s">
        <v>678</v>
      </c>
      <c r="BO143" s="40"/>
      <c r="BP143" s="40"/>
      <c r="BQ143" s="40">
        <v>1</v>
      </c>
      <c r="BR143" s="40"/>
      <c r="BS143" s="94" t="s">
        <v>848</v>
      </c>
      <c r="BT143" s="9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41" t="s">
        <v>700</v>
      </c>
      <c r="C144" s="41" t="s">
        <v>688</v>
      </c>
      <c r="D144" s="42" t="s">
        <v>689</v>
      </c>
      <c r="E144" s="42" t="s">
        <v>690</v>
      </c>
      <c r="F144" s="42" t="s">
        <v>221</v>
      </c>
      <c r="G144" s="33" t="s">
        <v>174</v>
      </c>
      <c r="H144" s="43" t="s">
        <v>313</v>
      </c>
      <c r="I144" s="14">
        <v>4171</v>
      </c>
      <c r="J144" s="15">
        <v>4159</v>
      </c>
      <c r="K144" s="16">
        <v>342.8</v>
      </c>
      <c r="L144" s="17">
        <v>85.32</v>
      </c>
      <c r="M144" s="17">
        <v>82.72</v>
      </c>
      <c r="N144" s="17">
        <v>67.33</v>
      </c>
      <c r="O144" s="49"/>
      <c r="P144" s="52" t="s">
        <v>422</v>
      </c>
      <c r="Q144" s="46" t="s">
        <v>272</v>
      </c>
      <c r="R144" s="46">
        <v>30</v>
      </c>
      <c r="S144" s="46">
        <v>35</v>
      </c>
      <c r="T144" s="46">
        <v>45</v>
      </c>
      <c r="U144" s="46">
        <v>55</v>
      </c>
      <c r="V144" s="46">
        <v>85</v>
      </c>
      <c r="W144" s="35">
        <v>250</v>
      </c>
      <c r="X144" s="25"/>
      <c r="Y144" s="25"/>
      <c r="Z144" s="25"/>
      <c r="AA144" s="25"/>
      <c r="AB144" s="25"/>
      <c r="AC144" s="25"/>
      <c r="AD144" s="25"/>
      <c r="AE144" s="26"/>
      <c r="AF144" s="26"/>
      <c r="AG144" s="26"/>
      <c r="AH144" s="26"/>
      <c r="AI144" s="26"/>
      <c r="AJ144" s="26"/>
      <c r="AK144" s="40"/>
      <c r="AL144" s="26"/>
      <c r="AM144" s="19">
        <v>7</v>
      </c>
      <c r="AN144" s="26"/>
      <c r="AO144" s="19">
        <v>5</v>
      </c>
      <c r="AP144" s="26"/>
      <c r="AQ144" s="19">
        <v>4</v>
      </c>
      <c r="AR144" s="40"/>
      <c r="AS144" s="40"/>
      <c r="AT144" s="40">
        <v>357</v>
      </c>
      <c r="AU144" s="40">
        <v>366</v>
      </c>
      <c r="AV144" s="40">
        <v>479</v>
      </c>
      <c r="AW144" s="40"/>
      <c r="AX144" s="40" t="s">
        <v>664</v>
      </c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>
        <v>1</v>
      </c>
      <c r="BK144" s="40"/>
      <c r="BL144" s="40">
        <v>1</v>
      </c>
      <c r="BM144" s="40"/>
      <c r="BN144" s="40" t="s">
        <v>919</v>
      </c>
      <c r="BO144" s="40"/>
      <c r="BP144" s="40"/>
      <c r="BQ144" s="40"/>
      <c r="BR144" s="40"/>
      <c r="BS144" s="94" t="s">
        <v>962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41" t="s">
        <v>992</v>
      </c>
      <c r="C145" s="41" t="s">
        <v>275</v>
      </c>
      <c r="D145" s="42" t="s">
        <v>993</v>
      </c>
      <c r="E145" s="42" t="s">
        <v>994</v>
      </c>
      <c r="F145" s="42" t="s">
        <v>221</v>
      </c>
      <c r="G145" s="33" t="s">
        <v>174</v>
      </c>
      <c r="H145" s="43" t="s">
        <v>1073</v>
      </c>
      <c r="I145" s="14">
        <v>4173</v>
      </c>
      <c r="J145" s="15">
        <v>4175</v>
      </c>
      <c r="K145" s="16">
        <v>383</v>
      </c>
      <c r="L145" s="17">
        <v>75.19</v>
      </c>
      <c r="M145" s="17">
        <v>60.59</v>
      </c>
      <c r="N145" s="17">
        <v>82.2</v>
      </c>
      <c r="O145" s="17"/>
      <c r="P145" s="52" t="s">
        <v>422</v>
      </c>
      <c r="Q145" s="46" t="s">
        <v>272</v>
      </c>
      <c r="R145" s="18">
        <v>30</v>
      </c>
      <c r="S145" s="18">
        <v>35</v>
      </c>
      <c r="T145" s="18">
        <v>45</v>
      </c>
      <c r="U145" s="46">
        <v>55</v>
      </c>
      <c r="V145" s="46">
        <v>85</v>
      </c>
      <c r="W145" s="35">
        <v>250</v>
      </c>
      <c r="X145" s="18">
        <v>8400</v>
      </c>
      <c r="Y145" s="18">
        <v>13700</v>
      </c>
      <c r="Z145" s="18">
        <v>22000</v>
      </c>
      <c r="AA145" s="18">
        <v>32900</v>
      </c>
      <c r="AB145" s="18">
        <v>47600</v>
      </c>
      <c r="AC145" s="18">
        <v>70500</v>
      </c>
      <c r="AD145" s="18">
        <v>104000</v>
      </c>
      <c r="AE145" s="19">
        <v>154000</v>
      </c>
      <c r="AF145" s="19">
        <v>228000</v>
      </c>
      <c r="AG145" s="19">
        <v>329000</v>
      </c>
      <c r="AH145" s="19">
        <v>421000</v>
      </c>
      <c r="AI145" s="19">
        <v>485000</v>
      </c>
      <c r="AJ145" s="19">
        <v>522000</v>
      </c>
      <c r="AK145" s="40">
        <v>9752400</v>
      </c>
      <c r="AL145" s="19">
        <v>35000</v>
      </c>
      <c r="AM145" s="19">
        <v>7</v>
      </c>
      <c r="AN145" s="19">
        <v>70000</v>
      </c>
      <c r="AO145" s="19">
        <v>5</v>
      </c>
      <c r="AP145" s="19">
        <v>210000</v>
      </c>
      <c r="AQ145" s="19">
        <v>4</v>
      </c>
      <c r="AR145" s="40">
        <v>5740000</v>
      </c>
      <c r="AS145" s="40">
        <v>15492400</v>
      </c>
      <c r="AT145" s="40">
        <v>398</v>
      </c>
      <c r="AU145" s="40"/>
      <c r="AV145" s="40">
        <v>535</v>
      </c>
      <c r="AW145" s="40"/>
      <c r="AX145" s="40" t="s">
        <v>664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>
        <v>1</v>
      </c>
      <c r="BK145" s="40"/>
      <c r="BL145" s="40"/>
      <c r="BM145" s="40">
        <v>1</v>
      </c>
      <c r="BN145" s="40"/>
      <c r="BO145" s="40"/>
      <c r="BP145" s="40"/>
      <c r="BQ145" s="40"/>
      <c r="BR145" s="40"/>
      <c r="BS145" s="94" t="s">
        <v>114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41" t="s">
        <v>235</v>
      </c>
      <c r="C146" s="41" t="s">
        <v>142</v>
      </c>
      <c r="D146" s="42" t="s">
        <v>374</v>
      </c>
      <c r="E146" s="42" t="s">
        <v>236</v>
      </c>
      <c r="F146" s="42" t="s">
        <v>221</v>
      </c>
      <c r="G146" s="33" t="s">
        <v>174</v>
      </c>
      <c r="H146" s="43" t="s">
        <v>305</v>
      </c>
      <c r="I146" s="14">
        <v>4213</v>
      </c>
      <c r="J146" s="15">
        <v>4213</v>
      </c>
      <c r="K146" s="16">
        <v>366.1</v>
      </c>
      <c r="L146" s="17">
        <v>84.48</v>
      </c>
      <c r="M146" s="17">
        <v>61.54</v>
      </c>
      <c r="N146" s="17">
        <v>72.02</v>
      </c>
      <c r="O146" s="17">
        <v>7.52</v>
      </c>
      <c r="P146" s="52" t="s">
        <v>422</v>
      </c>
      <c r="Q146" s="18">
        <v>60</v>
      </c>
      <c r="R146" s="18">
        <v>15</v>
      </c>
      <c r="S146" s="18">
        <v>18</v>
      </c>
      <c r="T146" s="18">
        <v>25</v>
      </c>
      <c r="U146" s="18">
        <v>38</v>
      </c>
      <c r="V146" s="18">
        <v>48</v>
      </c>
      <c r="W146" s="35">
        <v>204</v>
      </c>
      <c r="X146" s="18">
        <v>10550</v>
      </c>
      <c r="Y146" s="18">
        <v>17200</v>
      </c>
      <c r="Z146" s="18">
        <v>27600</v>
      </c>
      <c r="AA146" s="18">
        <v>41400</v>
      </c>
      <c r="AB146" s="18">
        <v>59800</v>
      </c>
      <c r="AC146" s="18">
        <v>88500</v>
      </c>
      <c r="AD146" s="18">
        <v>131000</v>
      </c>
      <c r="AE146" s="19">
        <v>193500</v>
      </c>
      <c r="AF146" s="19">
        <v>286500</v>
      </c>
      <c r="AG146" s="19">
        <v>414000</v>
      </c>
      <c r="AH146" s="19">
        <v>529000</v>
      </c>
      <c r="AI146" s="19">
        <v>609000</v>
      </c>
      <c r="AJ146" s="19">
        <v>654000</v>
      </c>
      <c r="AK146" s="40">
        <v>12248200</v>
      </c>
      <c r="AL146" s="19">
        <v>45000</v>
      </c>
      <c r="AM146" s="19">
        <v>7</v>
      </c>
      <c r="AN146" s="19">
        <v>90000</v>
      </c>
      <c r="AO146" s="19">
        <v>5</v>
      </c>
      <c r="AP146" s="19">
        <v>270000</v>
      </c>
      <c r="AQ146" s="19">
        <v>4</v>
      </c>
      <c r="AR146" s="40">
        <v>7380000</v>
      </c>
      <c r="AS146" s="40">
        <v>19628200</v>
      </c>
      <c r="AT146" s="40">
        <v>381</v>
      </c>
      <c r="AU146" s="40"/>
      <c r="AV146" s="40">
        <v>506</v>
      </c>
      <c r="AW146" s="40"/>
      <c r="AX146" s="40" t="s">
        <v>753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>
        <v>1</v>
      </c>
      <c r="BN146" s="40"/>
      <c r="BO146" s="40"/>
      <c r="BP146" s="40"/>
      <c r="BQ146" s="40"/>
      <c r="BR146" s="40"/>
      <c r="BS146" s="94" t="s">
        <v>849</v>
      </c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237</v>
      </c>
      <c r="C147" s="41" t="s">
        <v>99</v>
      </c>
      <c r="D147" s="42" t="s">
        <v>375</v>
      </c>
      <c r="E147" s="42" t="s">
        <v>238</v>
      </c>
      <c r="F147" s="42" t="s">
        <v>221</v>
      </c>
      <c r="G147" s="33" t="s">
        <v>174</v>
      </c>
      <c r="H147" s="43" t="s">
        <v>427</v>
      </c>
      <c r="I147" s="14">
        <v>4270</v>
      </c>
      <c r="J147" s="15">
        <v>4289</v>
      </c>
      <c r="K147" s="48">
        <v>359</v>
      </c>
      <c r="L147" s="49">
        <v>84.7</v>
      </c>
      <c r="M147" s="49">
        <v>89</v>
      </c>
      <c r="N147" s="49">
        <v>76.540000000000006</v>
      </c>
      <c r="O147" s="49"/>
      <c r="P147" s="52" t="s">
        <v>422</v>
      </c>
      <c r="Q147" s="46" t="s">
        <v>272</v>
      </c>
      <c r="R147" s="46">
        <v>28</v>
      </c>
      <c r="S147" s="46">
        <v>32</v>
      </c>
      <c r="T147" s="46">
        <v>44</v>
      </c>
      <c r="U147" s="25">
        <v>59</v>
      </c>
      <c r="V147" s="46">
        <v>86</v>
      </c>
      <c r="W147" s="35">
        <v>249</v>
      </c>
      <c r="X147" s="18">
        <v>10550</v>
      </c>
      <c r="Y147" s="18">
        <v>17200</v>
      </c>
      <c r="Z147" s="18">
        <v>27600</v>
      </c>
      <c r="AA147" s="18">
        <v>41400</v>
      </c>
      <c r="AB147" s="18">
        <v>59800</v>
      </c>
      <c r="AC147" s="18">
        <v>88500</v>
      </c>
      <c r="AD147" s="18">
        <v>131000</v>
      </c>
      <c r="AE147" s="19">
        <v>193500</v>
      </c>
      <c r="AF147" s="19">
        <v>286500</v>
      </c>
      <c r="AG147" s="19">
        <v>414000</v>
      </c>
      <c r="AH147" s="19">
        <v>529000</v>
      </c>
      <c r="AI147" s="19">
        <v>609000</v>
      </c>
      <c r="AJ147" s="19">
        <v>654000</v>
      </c>
      <c r="AK147" s="40">
        <v>12248200</v>
      </c>
      <c r="AL147" s="19">
        <v>45000</v>
      </c>
      <c r="AM147" s="19">
        <v>7</v>
      </c>
      <c r="AN147" s="19">
        <v>90000</v>
      </c>
      <c r="AO147" s="19">
        <v>5</v>
      </c>
      <c r="AP147" s="19">
        <v>270000</v>
      </c>
      <c r="AQ147" s="19">
        <v>4</v>
      </c>
      <c r="AR147" s="40">
        <v>7380000</v>
      </c>
      <c r="AS147" s="40">
        <v>19628200</v>
      </c>
      <c r="AT147" s="40">
        <v>373</v>
      </c>
      <c r="AU147" s="40"/>
      <c r="AV147" s="40">
        <v>493</v>
      </c>
      <c r="AW147" s="40"/>
      <c r="AX147" s="40" t="s">
        <v>664</v>
      </c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>
        <v>1</v>
      </c>
      <c r="BK147" s="40"/>
      <c r="BL147" s="40">
        <v>1</v>
      </c>
      <c r="BM147" s="40">
        <v>1</v>
      </c>
      <c r="BN147" s="40"/>
      <c r="BO147" s="40"/>
      <c r="BP147" s="40"/>
      <c r="BQ147" s="40">
        <v>1</v>
      </c>
      <c r="BR147" s="40"/>
      <c r="BS147" s="94" t="s">
        <v>799</v>
      </c>
      <c r="BT147" s="90" t="s">
        <v>723</v>
      </c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241</v>
      </c>
      <c r="C148" s="41" t="s">
        <v>640</v>
      </c>
      <c r="D148" s="42" t="s">
        <v>377</v>
      </c>
      <c r="E148" s="42" t="s">
        <v>242</v>
      </c>
      <c r="F148" s="42" t="s">
        <v>221</v>
      </c>
      <c r="G148" s="33" t="s">
        <v>174</v>
      </c>
      <c r="H148" s="43" t="s">
        <v>305</v>
      </c>
      <c r="I148" s="14">
        <v>4274</v>
      </c>
      <c r="J148" s="15">
        <v>4292</v>
      </c>
      <c r="K148" s="16">
        <v>365.4</v>
      </c>
      <c r="L148" s="17">
        <v>80.040000000000006</v>
      </c>
      <c r="M148" s="17">
        <v>63.11</v>
      </c>
      <c r="N148" s="17">
        <v>86.75</v>
      </c>
      <c r="O148" s="17">
        <v>11.83</v>
      </c>
      <c r="P148" s="52" t="s">
        <v>422</v>
      </c>
      <c r="Q148" s="18">
        <v>60</v>
      </c>
      <c r="R148" s="18">
        <v>15</v>
      </c>
      <c r="S148" s="18">
        <v>18</v>
      </c>
      <c r="T148" s="18">
        <v>25</v>
      </c>
      <c r="U148" s="18">
        <v>38</v>
      </c>
      <c r="V148" s="18">
        <v>48</v>
      </c>
      <c r="W148" s="35">
        <v>204</v>
      </c>
      <c r="X148" s="18">
        <v>10550</v>
      </c>
      <c r="Y148" s="18">
        <v>17200</v>
      </c>
      <c r="Z148" s="18">
        <v>27600</v>
      </c>
      <c r="AA148" s="18">
        <v>41400</v>
      </c>
      <c r="AB148" s="18">
        <v>59800</v>
      </c>
      <c r="AC148" s="18">
        <v>88500</v>
      </c>
      <c r="AD148" s="18">
        <v>131000</v>
      </c>
      <c r="AE148" s="18">
        <v>193500</v>
      </c>
      <c r="AF148" s="18">
        <v>286500</v>
      </c>
      <c r="AG148" s="18">
        <v>414000</v>
      </c>
      <c r="AH148" s="19">
        <v>529000</v>
      </c>
      <c r="AI148" s="19">
        <v>609000</v>
      </c>
      <c r="AJ148" s="19">
        <v>654000</v>
      </c>
      <c r="AK148" s="40">
        <v>12248200</v>
      </c>
      <c r="AL148" s="19">
        <v>45000</v>
      </c>
      <c r="AM148" s="19">
        <v>7</v>
      </c>
      <c r="AN148" s="19">
        <v>90000</v>
      </c>
      <c r="AO148" s="19">
        <v>5</v>
      </c>
      <c r="AP148" s="19">
        <v>270000</v>
      </c>
      <c r="AQ148" s="19">
        <v>4</v>
      </c>
      <c r="AR148" s="40">
        <v>7380000</v>
      </c>
      <c r="AS148" s="40">
        <v>19628200</v>
      </c>
      <c r="AT148" s="40">
        <v>380</v>
      </c>
      <c r="AU148" s="40"/>
      <c r="AV148" s="40">
        <v>504</v>
      </c>
      <c r="AW148" s="40"/>
      <c r="AX148" s="40" t="s">
        <v>753</v>
      </c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94" t="s">
        <v>850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243</v>
      </c>
      <c r="C149" s="41" t="s">
        <v>159</v>
      </c>
      <c r="D149" s="42" t="s">
        <v>378</v>
      </c>
      <c r="E149" s="42" t="s">
        <v>244</v>
      </c>
      <c r="F149" s="42" t="s">
        <v>221</v>
      </c>
      <c r="G149" s="33" t="s">
        <v>174</v>
      </c>
      <c r="H149" s="43" t="s">
        <v>306</v>
      </c>
      <c r="I149" s="14">
        <v>4291</v>
      </c>
      <c r="J149" s="15">
        <v>4293</v>
      </c>
      <c r="K149" s="16">
        <v>366.2</v>
      </c>
      <c r="L149" s="17">
        <v>81.03</v>
      </c>
      <c r="M149" s="17">
        <v>82.48</v>
      </c>
      <c r="N149" s="17">
        <v>70.099999999999994</v>
      </c>
      <c r="O149" s="17">
        <v>7.2</v>
      </c>
      <c r="P149" s="52" t="s">
        <v>422</v>
      </c>
      <c r="Q149" s="18">
        <v>30</v>
      </c>
      <c r="R149" s="18">
        <v>30</v>
      </c>
      <c r="S149" s="18">
        <v>30</v>
      </c>
      <c r="T149" s="18">
        <v>35</v>
      </c>
      <c r="U149" s="18">
        <v>35</v>
      </c>
      <c r="V149" s="18">
        <v>40</v>
      </c>
      <c r="W149" s="35">
        <v>200</v>
      </c>
      <c r="X149" s="18">
        <v>10550</v>
      </c>
      <c r="Y149" s="18">
        <v>17200</v>
      </c>
      <c r="Z149" s="18">
        <v>27600</v>
      </c>
      <c r="AA149" s="18">
        <v>41400</v>
      </c>
      <c r="AB149" s="18">
        <v>59800</v>
      </c>
      <c r="AC149" s="18">
        <v>88500</v>
      </c>
      <c r="AD149" s="18">
        <v>131000</v>
      </c>
      <c r="AE149" s="19">
        <v>193500</v>
      </c>
      <c r="AF149" s="19">
        <v>286500</v>
      </c>
      <c r="AG149" s="19">
        <v>414000</v>
      </c>
      <c r="AH149" s="19">
        <v>529000</v>
      </c>
      <c r="AI149" s="19">
        <v>609000</v>
      </c>
      <c r="AJ149" s="19">
        <v>654000</v>
      </c>
      <c r="AK149" s="40">
        <v>12248200</v>
      </c>
      <c r="AL149" s="19">
        <v>45000</v>
      </c>
      <c r="AM149" s="19">
        <v>7</v>
      </c>
      <c r="AN149" s="19">
        <v>90000</v>
      </c>
      <c r="AO149" s="19">
        <v>5</v>
      </c>
      <c r="AP149" s="19">
        <v>270000</v>
      </c>
      <c r="AQ149" s="19">
        <v>4</v>
      </c>
      <c r="AR149" s="40">
        <v>7380000</v>
      </c>
      <c r="AS149" s="40">
        <v>19628200</v>
      </c>
      <c r="AT149" s="40">
        <v>381</v>
      </c>
      <c r="AU149" s="40"/>
      <c r="AV149" s="40">
        <v>506</v>
      </c>
      <c r="AW149" s="40">
        <v>17</v>
      </c>
      <c r="AX149" s="40" t="s">
        <v>753</v>
      </c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>
        <v>1</v>
      </c>
      <c r="BN149" s="40"/>
      <c r="BO149" s="40"/>
      <c r="BP149" s="40" t="s">
        <v>674</v>
      </c>
      <c r="BQ149" s="40"/>
      <c r="BR149" s="40"/>
      <c r="BS149" s="94" t="s">
        <v>851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245</v>
      </c>
      <c r="C150" s="41" t="s">
        <v>183</v>
      </c>
      <c r="D150" s="42" t="s">
        <v>379</v>
      </c>
      <c r="E150" s="42" t="s">
        <v>246</v>
      </c>
      <c r="F150" s="42" t="s">
        <v>221</v>
      </c>
      <c r="G150" s="33" t="s">
        <v>174</v>
      </c>
      <c r="H150" s="43" t="s">
        <v>618</v>
      </c>
      <c r="I150" s="14">
        <v>4309</v>
      </c>
      <c r="J150" s="15">
        <v>4301</v>
      </c>
      <c r="K150" s="44">
        <v>377</v>
      </c>
      <c r="L150" s="45">
        <v>74.66</v>
      </c>
      <c r="M150" s="45">
        <v>66.61</v>
      </c>
      <c r="N150" s="45">
        <v>73.12</v>
      </c>
      <c r="O150" s="49"/>
      <c r="P150" s="52" t="s">
        <v>422</v>
      </c>
      <c r="Q150" s="18" t="s">
        <v>272</v>
      </c>
      <c r="R150" s="18">
        <v>30</v>
      </c>
      <c r="S150" s="18">
        <v>35</v>
      </c>
      <c r="T150" s="18">
        <v>45</v>
      </c>
      <c r="U150" s="18">
        <v>55</v>
      </c>
      <c r="V150" s="18">
        <v>85</v>
      </c>
      <c r="W150" s="35">
        <v>250</v>
      </c>
      <c r="X150" s="18">
        <v>10550</v>
      </c>
      <c r="Y150" s="18">
        <v>17200</v>
      </c>
      <c r="Z150" s="18">
        <v>27600</v>
      </c>
      <c r="AA150" s="18">
        <v>41400</v>
      </c>
      <c r="AB150" s="18">
        <v>59800</v>
      </c>
      <c r="AC150" s="18">
        <v>88500</v>
      </c>
      <c r="AD150" s="18">
        <v>131000</v>
      </c>
      <c r="AE150" s="19">
        <v>193500</v>
      </c>
      <c r="AF150" s="19">
        <v>286500</v>
      </c>
      <c r="AG150" s="19">
        <v>414000</v>
      </c>
      <c r="AH150" s="19">
        <v>529000</v>
      </c>
      <c r="AI150" s="19">
        <v>609000</v>
      </c>
      <c r="AJ150" s="19">
        <v>654000</v>
      </c>
      <c r="AK150" s="40">
        <v>12248200</v>
      </c>
      <c r="AL150" s="19">
        <v>45000</v>
      </c>
      <c r="AM150" s="19">
        <v>7</v>
      </c>
      <c r="AN150" s="19">
        <v>90000</v>
      </c>
      <c r="AO150" s="19">
        <v>5</v>
      </c>
      <c r="AP150" s="19">
        <v>270000</v>
      </c>
      <c r="AQ150" s="19">
        <v>4</v>
      </c>
      <c r="AR150" s="40">
        <v>7380000</v>
      </c>
      <c r="AS150" s="40">
        <v>19628200</v>
      </c>
      <c r="AT150" s="40">
        <v>392</v>
      </c>
      <c r="AU150" s="40"/>
      <c r="AV150" s="40">
        <v>525</v>
      </c>
      <c r="AW150" s="40"/>
      <c r="AX150" s="40" t="s">
        <v>664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>
        <v>1</v>
      </c>
      <c r="BK150" s="40"/>
      <c r="BL150" s="40">
        <v>1</v>
      </c>
      <c r="BM150" s="40">
        <v>1</v>
      </c>
      <c r="BN150" s="40"/>
      <c r="BO150" s="40"/>
      <c r="BP150" s="40"/>
      <c r="BQ150" s="40"/>
      <c r="BR150" s="40"/>
      <c r="BS150" s="94" t="s">
        <v>827</v>
      </c>
      <c r="BT150" s="90" t="s">
        <v>724</v>
      </c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409</v>
      </c>
      <c r="C151" s="41" t="s">
        <v>159</v>
      </c>
      <c r="D151" s="42" t="s">
        <v>410</v>
      </c>
      <c r="E151" s="42" t="s">
        <v>411</v>
      </c>
      <c r="F151" s="42" t="s">
        <v>221</v>
      </c>
      <c r="G151" s="33" t="s">
        <v>174</v>
      </c>
      <c r="H151" s="43" t="s">
        <v>680</v>
      </c>
      <c r="I151" s="14">
        <v>4305</v>
      </c>
      <c r="J151" s="15">
        <v>4313</v>
      </c>
      <c r="K151" s="44">
        <v>360.8</v>
      </c>
      <c r="L151" s="45">
        <v>83.23</v>
      </c>
      <c r="M151" s="45">
        <v>94.48</v>
      </c>
      <c r="N151" s="45">
        <v>70.069999999999993</v>
      </c>
      <c r="O151" s="45">
        <v>7.1</v>
      </c>
      <c r="P151" s="52" t="s">
        <v>422</v>
      </c>
      <c r="Q151" s="18">
        <v>40</v>
      </c>
      <c r="R151" s="46">
        <v>30</v>
      </c>
      <c r="S151" s="46">
        <v>35</v>
      </c>
      <c r="T151" s="46">
        <v>40</v>
      </c>
      <c r="U151" s="46">
        <v>50</v>
      </c>
      <c r="V151" s="46">
        <v>55</v>
      </c>
      <c r="W151" s="35">
        <v>250</v>
      </c>
      <c r="X151" s="18">
        <v>10550</v>
      </c>
      <c r="Y151" s="18">
        <v>17200</v>
      </c>
      <c r="Z151" s="18">
        <v>27600</v>
      </c>
      <c r="AA151" s="18">
        <v>41400</v>
      </c>
      <c r="AB151" s="18">
        <v>59800</v>
      </c>
      <c r="AC151" s="18">
        <v>88500</v>
      </c>
      <c r="AD151" s="18">
        <v>131000</v>
      </c>
      <c r="AE151" s="19">
        <v>193500</v>
      </c>
      <c r="AF151" s="19">
        <v>286500</v>
      </c>
      <c r="AG151" s="19">
        <v>414000</v>
      </c>
      <c r="AH151" s="19">
        <v>529000</v>
      </c>
      <c r="AI151" s="19">
        <v>609000</v>
      </c>
      <c r="AJ151" s="19">
        <v>654000</v>
      </c>
      <c r="AK151" s="40">
        <v>12248200</v>
      </c>
      <c r="AL151" s="19">
        <v>45000</v>
      </c>
      <c r="AM151" s="19">
        <v>7</v>
      </c>
      <c r="AN151" s="19">
        <v>90000</v>
      </c>
      <c r="AO151" s="19">
        <v>5</v>
      </c>
      <c r="AP151" s="19">
        <v>270000</v>
      </c>
      <c r="AQ151" s="19">
        <v>4</v>
      </c>
      <c r="AR151" s="40">
        <v>7380000</v>
      </c>
      <c r="AS151" s="40">
        <v>19628200</v>
      </c>
      <c r="AT151" s="40">
        <v>375</v>
      </c>
      <c r="AU151" s="40"/>
      <c r="AV151" s="40">
        <v>496</v>
      </c>
      <c r="AW151" s="40"/>
      <c r="AX151" s="40" t="s">
        <v>663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>
        <v>1</v>
      </c>
      <c r="BJ151" s="40"/>
      <c r="BK151" s="40"/>
      <c r="BL151" s="40"/>
      <c r="BM151" s="40">
        <v>1</v>
      </c>
      <c r="BN151" s="40"/>
      <c r="BO151" s="40"/>
      <c r="BP151" s="40"/>
      <c r="BQ151" s="40">
        <v>1</v>
      </c>
      <c r="BR151" s="40"/>
      <c r="BS151" s="94" t="s">
        <v>820</v>
      </c>
      <c r="BT151" s="9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247</v>
      </c>
      <c r="C152" s="41" t="s">
        <v>888</v>
      </c>
      <c r="D152" s="42" t="s">
        <v>380</v>
      </c>
      <c r="E152" s="42" t="s">
        <v>610</v>
      </c>
      <c r="F152" s="42" t="s">
        <v>221</v>
      </c>
      <c r="G152" s="33" t="s">
        <v>174</v>
      </c>
      <c r="H152" s="43" t="s">
        <v>305</v>
      </c>
      <c r="I152" s="14">
        <v>4310</v>
      </c>
      <c r="J152" s="15">
        <v>4323</v>
      </c>
      <c r="K152" s="16">
        <v>371.7</v>
      </c>
      <c r="L152" s="17">
        <v>82.93</v>
      </c>
      <c r="M152" s="17">
        <v>67.81</v>
      </c>
      <c r="N152" s="17">
        <v>70.349999999999994</v>
      </c>
      <c r="O152" s="17">
        <v>7.15</v>
      </c>
      <c r="P152" s="52" t="s">
        <v>422</v>
      </c>
      <c r="Q152" s="18">
        <v>60</v>
      </c>
      <c r="R152" s="18">
        <v>15</v>
      </c>
      <c r="S152" s="18">
        <v>18</v>
      </c>
      <c r="T152" s="18">
        <v>25</v>
      </c>
      <c r="U152" s="18">
        <v>38</v>
      </c>
      <c r="V152" s="18">
        <v>48</v>
      </c>
      <c r="W152" s="35">
        <v>204</v>
      </c>
      <c r="X152" s="18">
        <v>10550</v>
      </c>
      <c r="Y152" s="18">
        <v>17200</v>
      </c>
      <c r="Z152" s="18">
        <v>27600</v>
      </c>
      <c r="AA152" s="18">
        <v>41400</v>
      </c>
      <c r="AB152" s="18">
        <v>59800</v>
      </c>
      <c r="AC152" s="18">
        <v>88500</v>
      </c>
      <c r="AD152" s="18">
        <v>131000</v>
      </c>
      <c r="AE152" s="18">
        <v>193500</v>
      </c>
      <c r="AF152" s="18">
        <v>286500</v>
      </c>
      <c r="AG152" s="18">
        <v>414000</v>
      </c>
      <c r="AH152" s="19">
        <v>529000</v>
      </c>
      <c r="AI152" s="19">
        <v>609000</v>
      </c>
      <c r="AJ152" s="19">
        <v>654000</v>
      </c>
      <c r="AK152" s="40">
        <v>12248200</v>
      </c>
      <c r="AL152" s="19">
        <v>45000</v>
      </c>
      <c r="AM152" s="19">
        <v>7</v>
      </c>
      <c r="AN152" s="19">
        <v>90000</v>
      </c>
      <c r="AO152" s="19">
        <v>5</v>
      </c>
      <c r="AP152" s="19">
        <v>270000</v>
      </c>
      <c r="AQ152" s="19">
        <v>4</v>
      </c>
      <c r="AR152" s="40">
        <v>7380000</v>
      </c>
      <c r="AS152" s="40">
        <v>19628200</v>
      </c>
      <c r="AT152" s="40">
        <v>386</v>
      </c>
      <c r="AU152" s="40"/>
      <c r="AV152" s="40">
        <v>515</v>
      </c>
      <c r="AW152" s="40">
        <v>20</v>
      </c>
      <c r="AX152" s="40" t="s">
        <v>753</v>
      </c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94" t="s">
        <v>610</v>
      </c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750</v>
      </c>
      <c r="C153" s="41" t="s">
        <v>142</v>
      </c>
      <c r="D153" s="42" t="s">
        <v>739</v>
      </c>
      <c r="E153" s="42" t="s">
        <v>740</v>
      </c>
      <c r="F153" s="42" t="s">
        <v>221</v>
      </c>
      <c r="G153" s="33" t="s">
        <v>174</v>
      </c>
      <c r="H153" s="43" t="s">
        <v>1014</v>
      </c>
      <c r="I153" s="14">
        <v>4307</v>
      </c>
      <c r="J153" s="47">
        <v>4326</v>
      </c>
      <c r="K153" s="48">
        <v>371.3</v>
      </c>
      <c r="L153" s="49">
        <v>82.04</v>
      </c>
      <c r="M153" s="49">
        <v>72.709999999999994</v>
      </c>
      <c r="N153" s="49">
        <v>69.2</v>
      </c>
      <c r="O153" s="49"/>
      <c r="P153" s="52" t="s">
        <v>422</v>
      </c>
      <c r="Q153" s="46" t="s">
        <v>272</v>
      </c>
      <c r="R153" s="88">
        <v>30</v>
      </c>
      <c r="S153" s="88">
        <v>35</v>
      </c>
      <c r="T153" s="88">
        <v>45</v>
      </c>
      <c r="U153" s="88">
        <v>55</v>
      </c>
      <c r="V153" s="88">
        <v>85</v>
      </c>
      <c r="W153" s="35">
        <v>250</v>
      </c>
      <c r="X153" s="18"/>
      <c r="Y153" s="18"/>
      <c r="Z153" s="18"/>
      <c r="AA153" s="18"/>
      <c r="AB153" s="18"/>
      <c r="AC153" s="18"/>
      <c r="AD153" s="18"/>
      <c r="AE153" s="18"/>
      <c r="AF153" s="19"/>
      <c r="AG153" s="19"/>
      <c r="AH153" s="19"/>
      <c r="AI153" s="19"/>
      <c r="AJ153" s="19"/>
      <c r="AK153" s="40"/>
      <c r="AL153" s="19"/>
      <c r="AM153" s="19">
        <v>7</v>
      </c>
      <c r="AN153" s="19"/>
      <c r="AO153" s="19">
        <v>5</v>
      </c>
      <c r="AP153" s="19"/>
      <c r="AQ153" s="19">
        <v>4</v>
      </c>
      <c r="AR153" s="40"/>
      <c r="AS153" s="40"/>
      <c r="AT153" s="40">
        <v>386</v>
      </c>
      <c r="AU153" s="40"/>
      <c r="AV153" s="40">
        <v>515</v>
      </c>
      <c r="AW153" s="40"/>
      <c r="AX153" s="95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/>
      <c r="BO153" s="40"/>
      <c r="BP153" s="40"/>
      <c r="BQ153" s="40"/>
      <c r="BR153" s="40"/>
      <c r="BS153" s="40" t="s">
        <v>926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701</v>
      </c>
      <c r="C154" s="41" t="s">
        <v>685</v>
      </c>
      <c r="D154" s="42" t="s">
        <v>691</v>
      </c>
      <c r="E154" s="42" t="s">
        <v>692</v>
      </c>
      <c r="F154" s="42" t="s">
        <v>221</v>
      </c>
      <c r="G154" s="33" t="s">
        <v>174</v>
      </c>
      <c r="H154" s="43" t="s">
        <v>313</v>
      </c>
      <c r="I154" s="14">
        <v>4348</v>
      </c>
      <c r="J154" s="15">
        <v>4334</v>
      </c>
      <c r="K154" s="16">
        <v>370.2</v>
      </c>
      <c r="L154" s="17">
        <v>79.02</v>
      </c>
      <c r="M154" s="17">
        <v>84.32</v>
      </c>
      <c r="N154" s="17">
        <v>54.56</v>
      </c>
      <c r="O154" s="49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18">
        <v>55</v>
      </c>
      <c r="V154" s="18">
        <v>85</v>
      </c>
      <c r="W154" s="35">
        <v>250</v>
      </c>
      <c r="X154" s="18">
        <v>10550</v>
      </c>
      <c r="Y154" s="18">
        <v>17200</v>
      </c>
      <c r="Z154" s="18">
        <v>27600</v>
      </c>
      <c r="AA154" s="18">
        <v>41400</v>
      </c>
      <c r="AB154" s="18">
        <v>59800</v>
      </c>
      <c r="AC154" s="18">
        <v>88500</v>
      </c>
      <c r="AD154" s="18">
        <v>131000</v>
      </c>
      <c r="AE154" s="18">
        <v>193500</v>
      </c>
      <c r="AF154" s="18">
        <v>286500</v>
      </c>
      <c r="AG154" s="18">
        <v>414000</v>
      </c>
      <c r="AH154" s="19">
        <v>529000</v>
      </c>
      <c r="AI154" s="19">
        <v>609000</v>
      </c>
      <c r="AJ154" s="19">
        <v>654000</v>
      </c>
      <c r="AK154" s="40">
        <v>12248200</v>
      </c>
      <c r="AL154" s="19">
        <v>45000</v>
      </c>
      <c r="AM154" s="19">
        <v>7</v>
      </c>
      <c r="AN154" s="19">
        <v>90000</v>
      </c>
      <c r="AO154" s="19">
        <v>5</v>
      </c>
      <c r="AP154" s="19">
        <v>270000</v>
      </c>
      <c r="AQ154" s="19">
        <v>4</v>
      </c>
      <c r="AR154" s="40">
        <v>7380000</v>
      </c>
      <c r="AS154" s="40">
        <v>19628200</v>
      </c>
      <c r="AT154" s="40">
        <v>384</v>
      </c>
      <c r="AU154" s="40"/>
      <c r="AV154" s="40">
        <v>512</v>
      </c>
      <c r="AW154" s="40"/>
      <c r="AX154" s="40" t="s">
        <v>663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>
        <v>1</v>
      </c>
      <c r="BJ154" s="40"/>
      <c r="BK154" s="40"/>
      <c r="BL154" s="40">
        <v>1</v>
      </c>
      <c r="BM154" s="40"/>
      <c r="BN154" s="40" t="s">
        <v>919</v>
      </c>
      <c r="BO154" s="40"/>
      <c r="BP154" s="40"/>
      <c r="BQ154" s="40">
        <v>1</v>
      </c>
      <c r="BR154" s="40"/>
      <c r="BS154" s="94" t="s">
        <v>80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249</v>
      </c>
      <c r="C155" s="41" t="s">
        <v>889</v>
      </c>
      <c r="D155" s="42" t="s">
        <v>381</v>
      </c>
      <c r="E155" s="42" t="s">
        <v>250</v>
      </c>
      <c r="F155" s="42" t="s">
        <v>221</v>
      </c>
      <c r="G155" s="33" t="s">
        <v>174</v>
      </c>
      <c r="H155" s="43" t="s">
        <v>298</v>
      </c>
      <c r="I155" s="14">
        <v>4344</v>
      </c>
      <c r="J155" s="15">
        <v>4344</v>
      </c>
      <c r="K155" s="16">
        <v>450.7</v>
      </c>
      <c r="L155" s="17">
        <v>79.98</v>
      </c>
      <c r="M155" s="17">
        <v>48.49</v>
      </c>
      <c r="N155" s="17">
        <v>44.79</v>
      </c>
      <c r="O155" s="17">
        <v>4.2699999999999996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475</v>
      </c>
      <c r="AU155" s="40"/>
      <c r="AV155" s="40">
        <v>582</v>
      </c>
      <c r="AW155" s="40"/>
      <c r="AX155" s="40" t="s">
        <v>616</v>
      </c>
      <c r="AY155" s="40"/>
      <c r="AZ155" s="40"/>
      <c r="BA155" s="40"/>
      <c r="BB155" s="40"/>
      <c r="BC155" s="40">
        <v>1</v>
      </c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 t="s">
        <v>953</v>
      </c>
      <c r="BO155" s="40"/>
      <c r="BP155" s="40"/>
      <c r="BQ155" s="40"/>
      <c r="BR155" s="40"/>
      <c r="BS155" s="94" t="s">
        <v>250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251</v>
      </c>
      <c r="C156" s="41" t="s">
        <v>142</v>
      </c>
      <c r="D156" s="42" t="s">
        <v>382</v>
      </c>
      <c r="E156" s="42" t="s">
        <v>611</v>
      </c>
      <c r="F156" s="42" t="s">
        <v>221</v>
      </c>
      <c r="G156" s="33" t="s">
        <v>174</v>
      </c>
      <c r="H156" s="43" t="s">
        <v>305</v>
      </c>
      <c r="I156" s="14">
        <v>4411</v>
      </c>
      <c r="J156" s="15">
        <v>4400</v>
      </c>
      <c r="K156" s="16">
        <v>394.3</v>
      </c>
      <c r="L156" s="17">
        <v>82.77</v>
      </c>
      <c r="M156" s="17">
        <v>52.84</v>
      </c>
      <c r="N156" s="17">
        <v>69.290000000000006</v>
      </c>
      <c r="O156" s="17">
        <v>6.55</v>
      </c>
      <c r="P156" s="52" t="s">
        <v>422</v>
      </c>
      <c r="Q156" s="18">
        <v>60</v>
      </c>
      <c r="R156" s="18">
        <v>15</v>
      </c>
      <c r="S156" s="18">
        <v>18</v>
      </c>
      <c r="T156" s="18">
        <v>25</v>
      </c>
      <c r="U156" s="18">
        <v>38</v>
      </c>
      <c r="V156" s="18">
        <v>48</v>
      </c>
      <c r="W156" s="35">
        <v>204</v>
      </c>
      <c r="X156" s="18">
        <v>13400</v>
      </c>
      <c r="Y156" s="18">
        <v>21800</v>
      </c>
      <c r="Z156" s="18">
        <v>34900</v>
      </c>
      <c r="AA156" s="18">
        <v>52300</v>
      </c>
      <c r="AB156" s="18">
        <v>75600</v>
      </c>
      <c r="AC156" s="18">
        <v>112000</v>
      </c>
      <c r="AD156" s="18">
        <v>165500</v>
      </c>
      <c r="AE156" s="19">
        <v>245000</v>
      </c>
      <c r="AF156" s="19">
        <v>362500</v>
      </c>
      <c r="AG156" s="19">
        <v>523000</v>
      </c>
      <c r="AH156" s="19">
        <v>669000</v>
      </c>
      <c r="AI156" s="19">
        <v>771000</v>
      </c>
      <c r="AJ156" s="19">
        <v>828000</v>
      </c>
      <c r="AK156" s="40">
        <v>15496000</v>
      </c>
      <c r="AL156" s="19">
        <v>60000</v>
      </c>
      <c r="AM156" s="19">
        <v>7</v>
      </c>
      <c r="AN156" s="19">
        <v>120000</v>
      </c>
      <c r="AO156" s="19">
        <v>5</v>
      </c>
      <c r="AP156" s="19">
        <v>360000</v>
      </c>
      <c r="AQ156" s="19">
        <v>4</v>
      </c>
      <c r="AR156" s="40">
        <v>9840000</v>
      </c>
      <c r="AS156" s="40">
        <v>25336000</v>
      </c>
      <c r="AT156" s="40">
        <v>410</v>
      </c>
      <c r="AU156" s="40"/>
      <c r="AV156" s="40">
        <v>551</v>
      </c>
      <c r="AW156" s="40">
        <v>18</v>
      </c>
      <c r="AX156" s="40" t="s">
        <v>753</v>
      </c>
      <c r="AY156" s="40"/>
      <c r="AZ156" s="40"/>
      <c r="BA156" s="40"/>
      <c r="BB156" s="40"/>
      <c r="BC156" s="40"/>
      <c r="BD156" s="40">
        <v>1</v>
      </c>
      <c r="BE156" s="40"/>
      <c r="BF156" s="40"/>
      <c r="BG156" s="40"/>
      <c r="BH156" s="40"/>
      <c r="BI156" s="40"/>
      <c r="BJ156" s="40"/>
      <c r="BK156" s="40"/>
      <c r="BL156" s="40"/>
      <c r="BM156" s="40">
        <v>1</v>
      </c>
      <c r="BN156" s="40" t="s">
        <v>1063</v>
      </c>
      <c r="BO156" s="40"/>
      <c r="BP156" s="40"/>
      <c r="BQ156" s="40"/>
      <c r="BR156" s="40"/>
      <c r="BS156" s="94" t="s">
        <v>852</v>
      </c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253</v>
      </c>
      <c r="C157" s="41" t="s">
        <v>183</v>
      </c>
      <c r="D157" s="42" t="s">
        <v>383</v>
      </c>
      <c r="E157" s="42" t="s">
        <v>612</v>
      </c>
      <c r="F157" s="42" t="s">
        <v>221</v>
      </c>
      <c r="G157" s="33" t="s">
        <v>174</v>
      </c>
      <c r="H157" s="43" t="s">
        <v>306</v>
      </c>
      <c r="I157" s="14">
        <v>4406</v>
      </c>
      <c r="J157" s="15">
        <v>4407</v>
      </c>
      <c r="K157" s="16">
        <v>358.3</v>
      </c>
      <c r="L157" s="17">
        <v>82.91</v>
      </c>
      <c r="M157" s="17">
        <v>101.81</v>
      </c>
      <c r="N157" s="17">
        <v>78.25</v>
      </c>
      <c r="O157" s="17">
        <v>9.15</v>
      </c>
      <c r="P157" s="52" t="s">
        <v>422</v>
      </c>
      <c r="Q157" s="18">
        <v>30</v>
      </c>
      <c r="R157" s="18">
        <v>30</v>
      </c>
      <c r="S157" s="18">
        <v>30</v>
      </c>
      <c r="T157" s="18">
        <v>35</v>
      </c>
      <c r="U157" s="18">
        <v>35</v>
      </c>
      <c r="V157" s="18">
        <v>40</v>
      </c>
      <c r="W157" s="35">
        <v>200</v>
      </c>
      <c r="X157" s="18">
        <v>13400</v>
      </c>
      <c r="Y157" s="18">
        <v>21800</v>
      </c>
      <c r="Z157" s="18">
        <v>34900</v>
      </c>
      <c r="AA157" s="18">
        <v>52300</v>
      </c>
      <c r="AB157" s="18">
        <v>75600</v>
      </c>
      <c r="AC157" s="18">
        <v>112000</v>
      </c>
      <c r="AD157" s="18">
        <v>165500</v>
      </c>
      <c r="AE157" s="18">
        <v>245000</v>
      </c>
      <c r="AF157" s="19">
        <v>362500</v>
      </c>
      <c r="AG157" s="19">
        <v>523000</v>
      </c>
      <c r="AH157" s="18">
        <v>669000</v>
      </c>
      <c r="AI157" s="18">
        <v>771000</v>
      </c>
      <c r="AJ157" s="18">
        <v>828000</v>
      </c>
      <c r="AK157" s="40">
        <v>15496000</v>
      </c>
      <c r="AL157" s="30">
        <v>60000</v>
      </c>
      <c r="AM157" s="19">
        <v>7</v>
      </c>
      <c r="AN157" s="30">
        <v>120000</v>
      </c>
      <c r="AO157" s="19">
        <v>5</v>
      </c>
      <c r="AP157" s="30">
        <v>360000</v>
      </c>
      <c r="AQ157" s="19">
        <v>4</v>
      </c>
      <c r="AR157" s="40">
        <v>9840000</v>
      </c>
      <c r="AS157" s="40">
        <v>25336000</v>
      </c>
      <c r="AT157" s="40">
        <v>373</v>
      </c>
      <c r="AU157" s="40"/>
      <c r="AV157" s="40">
        <v>492</v>
      </c>
      <c r="AW157" s="40"/>
      <c r="AX157" s="40" t="s">
        <v>753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>
        <v>1</v>
      </c>
      <c r="BN157" s="40" t="s">
        <v>919</v>
      </c>
      <c r="BO157" s="40"/>
      <c r="BP157" s="40"/>
      <c r="BQ157" s="40"/>
      <c r="BR157" s="40"/>
      <c r="BS157" s="94" t="s">
        <v>853</v>
      </c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741</v>
      </c>
      <c r="C158" s="41" t="s">
        <v>541</v>
      </c>
      <c r="D158" s="42" t="s">
        <v>742</v>
      </c>
      <c r="E158" s="42" t="s">
        <v>743</v>
      </c>
      <c r="F158" s="42" t="s">
        <v>221</v>
      </c>
      <c r="G158" s="33" t="s">
        <v>174</v>
      </c>
      <c r="H158" s="43" t="s">
        <v>1014</v>
      </c>
      <c r="I158" s="14">
        <v>4406</v>
      </c>
      <c r="J158" s="15">
        <v>4411</v>
      </c>
      <c r="K158" s="16">
        <v>419.1</v>
      </c>
      <c r="L158" s="17">
        <v>81.08</v>
      </c>
      <c r="M158" s="17">
        <v>49.17</v>
      </c>
      <c r="N158" s="17">
        <v>50.7</v>
      </c>
      <c r="O158" s="17"/>
      <c r="P158" s="52" t="s">
        <v>422</v>
      </c>
      <c r="Q158" s="18">
        <v>85</v>
      </c>
      <c r="R158" s="88">
        <v>25</v>
      </c>
      <c r="S158" s="88">
        <v>29</v>
      </c>
      <c r="T158" s="88">
        <v>38</v>
      </c>
      <c r="U158" s="88">
        <v>54</v>
      </c>
      <c r="V158" s="88">
        <v>69</v>
      </c>
      <c r="W158" s="35">
        <v>300</v>
      </c>
      <c r="X158" s="18"/>
      <c r="Y158" s="18"/>
      <c r="Z158" s="18"/>
      <c r="AA158" s="18"/>
      <c r="AB158" s="18"/>
      <c r="AC158" s="18"/>
      <c r="AD158" s="18"/>
      <c r="AE158" s="19"/>
      <c r="AF158" s="19"/>
      <c r="AG158" s="19"/>
      <c r="AH158" s="19"/>
      <c r="AI158" s="19"/>
      <c r="AJ158" s="19"/>
      <c r="AK158" s="40"/>
      <c r="AL158" s="30"/>
      <c r="AM158" s="19">
        <v>7</v>
      </c>
      <c r="AN158" s="30"/>
      <c r="AO158" s="19">
        <v>5</v>
      </c>
      <c r="AP158" s="30"/>
      <c r="AQ158" s="19">
        <v>4</v>
      </c>
      <c r="AR158" s="40"/>
      <c r="AS158" s="40"/>
      <c r="AT158" s="40">
        <v>442</v>
      </c>
      <c r="AU158" s="40"/>
      <c r="AV158" s="40">
        <v>568</v>
      </c>
      <c r="AW158" s="40"/>
      <c r="AX158" s="95" t="s">
        <v>663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>
        <v>1</v>
      </c>
      <c r="BJ158" s="40"/>
      <c r="BK158" s="40"/>
      <c r="BL158" s="40"/>
      <c r="BM158" s="40"/>
      <c r="BN158" s="40" t="s">
        <v>919</v>
      </c>
      <c r="BO158" s="40"/>
      <c r="BP158" s="40" t="s">
        <v>674</v>
      </c>
      <c r="BQ158" s="40">
        <v>1</v>
      </c>
      <c r="BR158" s="40"/>
      <c r="BS158" s="40" t="s">
        <v>1017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255</v>
      </c>
      <c r="C159" s="41" t="s">
        <v>93</v>
      </c>
      <c r="D159" s="42" t="s">
        <v>384</v>
      </c>
      <c r="E159" s="42" t="s">
        <v>613</v>
      </c>
      <c r="F159" s="42" t="s">
        <v>221</v>
      </c>
      <c r="G159" s="33" t="s">
        <v>174</v>
      </c>
      <c r="H159" s="43" t="s">
        <v>302</v>
      </c>
      <c r="I159" s="14">
        <v>4276</v>
      </c>
      <c r="J159" s="15">
        <v>4432</v>
      </c>
      <c r="K159" s="16">
        <v>368.1</v>
      </c>
      <c r="L159" s="17">
        <v>81.14</v>
      </c>
      <c r="M159" s="17">
        <v>65.02</v>
      </c>
      <c r="N159" s="17">
        <v>63.31</v>
      </c>
      <c r="O159" s="17">
        <v>6.22</v>
      </c>
      <c r="P159" s="52" t="s">
        <v>422</v>
      </c>
      <c r="Q159" s="18">
        <v>30</v>
      </c>
      <c r="R159" s="18">
        <v>30</v>
      </c>
      <c r="S159" s="18">
        <v>30</v>
      </c>
      <c r="T159" s="32">
        <v>35</v>
      </c>
      <c r="U159" s="32">
        <v>35</v>
      </c>
      <c r="V159" s="32">
        <v>40</v>
      </c>
      <c r="W159" s="35">
        <v>200</v>
      </c>
      <c r="X159" s="18">
        <v>13400</v>
      </c>
      <c r="Y159" s="18">
        <v>21800</v>
      </c>
      <c r="Z159" s="18">
        <v>34900</v>
      </c>
      <c r="AA159" s="18">
        <v>52300</v>
      </c>
      <c r="AB159" s="18">
        <v>75600</v>
      </c>
      <c r="AC159" s="18">
        <v>112000</v>
      </c>
      <c r="AD159" s="18">
        <v>165500</v>
      </c>
      <c r="AE159" s="19">
        <v>245000</v>
      </c>
      <c r="AF159" s="19">
        <v>362500</v>
      </c>
      <c r="AG159" s="19">
        <v>523000</v>
      </c>
      <c r="AH159" s="19">
        <v>669000</v>
      </c>
      <c r="AI159" s="19">
        <v>771000</v>
      </c>
      <c r="AJ159" s="19">
        <v>828000</v>
      </c>
      <c r="AK159" s="40">
        <v>15496000</v>
      </c>
      <c r="AL159" s="19">
        <v>60000</v>
      </c>
      <c r="AM159" s="19">
        <v>7</v>
      </c>
      <c r="AN159" s="19">
        <v>120000</v>
      </c>
      <c r="AO159" s="19">
        <v>5</v>
      </c>
      <c r="AP159" s="19">
        <v>360000</v>
      </c>
      <c r="AQ159" s="19">
        <v>4</v>
      </c>
      <c r="AR159" s="40">
        <v>9840000</v>
      </c>
      <c r="AS159" s="40">
        <v>25336000</v>
      </c>
      <c r="AT159" s="40">
        <v>383</v>
      </c>
      <c r="AU159" s="40"/>
      <c r="AV159" s="40">
        <v>509</v>
      </c>
      <c r="AW159" s="40"/>
      <c r="AX159" s="40" t="s">
        <v>663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>
        <v>1</v>
      </c>
      <c r="BJ159" s="40"/>
      <c r="BK159" s="40"/>
      <c r="BL159" s="40"/>
      <c r="BM159" s="40"/>
      <c r="BN159" s="40" t="s">
        <v>919</v>
      </c>
      <c r="BO159" s="40"/>
      <c r="BP159" s="40"/>
      <c r="BQ159" s="40">
        <v>1</v>
      </c>
      <c r="BR159" s="40"/>
      <c r="BS159" s="94" t="s">
        <v>854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995</v>
      </c>
      <c r="C160" s="41" t="s">
        <v>996</v>
      </c>
      <c r="D160" s="42" t="s">
        <v>997</v>
      </c>
      <c r="E160" s="42" t="s">
        <v>997</v>
      </c>
      <c r="F160" s="42" t="s">
        <v>221</v>
      </c>
      <c r="G160" s="33" t="s">
        <v>174</v>
      </c>
      <c r="H160" s="99" t="s">
        <v>1091</v>
      </c>
      <c r="I160" s="14">
        <v>4435</v>
      </c>
      <c r="J160" s="15">
        <v>4442</v>
      </c>
      <c r="K160" s="16">
        <v>389.9</v>
      </c>
      <c r="L160" s="17">
        <v>81.28</v>
      </c>
      <c r="M160" s="17">
        <v>59.91</v>
      </c>
      <c r="N160" s="17">
        <v>72.19</v>
      </c>
      <c r="O160" s="17"/>
      <c r="P160" s="52" t="s">
        <v>422</v>
      </c>
      <c r="Q160" s="18">
        <v>40</v>
      </c>
      <c r="R160" s="18">
        <v>45</v>
      </c>
      <c r="S160" s="18">
        <v>55</v>
      </c>
      <c r="T160" s="18">
        <v>48</v>
      </c>
      <c r="U160" s="18">
        <v>56</v>
      </c>
      <c r="V160" s="18">
        <v>56</v>
      </c>
      <c r="W160" s="35">
        <v>300</v>
      </c>
      <c r="X160" s="18"/>
      <c r="Y160" s="18"/>
      <c r="Z160" s="18"/>
      <c r="AA160" s="18"/>
      <c r="AB160" s="18"/>
      <c r="AC160" s="18"/>
      <c r="AD160" s="18"/>
      <c r="AE160" s="19"/>
      <c r="AF160" s="19"/>
      <c r="AG160" s="19"/>
      <c r="AH160" s="19"/>
      <c r="AI160" s="19"/>
      <c r="AJ160" s="19"/>
      <c r="AK160" s="40"/>
      <c r="AL160" s="19"/>
      <c r="AM160" s="19">
        <v>7</v>
      </c>
      <c r="AN160" s="19"/>
      <c r="AO160" s="19">
        <v>5</v>
      </c>
      <c r="AP160" s="19"/>
      <c r="AQ160" s="19">
        <v>4</v>
      </c>
      <c r="AR160" s="40"/>
      <c r="AS160" s="40"/>
      <c r="AT160" s="40">
        <v>405</v>
      </c>
      <c r="AU160" s="40"/>
      <c r="AV160" s="40">
        <v>547</v>
      </c>
      <c r="AW160" s="40"/>
      <c r="AX160" s="40" t="s">
        <v>663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98" t="s">
        <v>919</v>
      </c>
      <c r="BO160" s="40"/>
      <c r="BP160" s="40"/>
      <c r="BQ160" s="40">
        <v>1</v>
      </c>
      <c r="BR160" s="40"/>
      <c r="BS160" s="94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257</v>
      </c>
      <c r="C161" s="41" t="s">
        <v>223</v>
      </c>
      <c r="D161" s="42" t="s">
        <v>385</v>
      </c>
      <c r="E161" s="42" t="s">
        <v>258</v>
      </c>
      <c r="F161" s="42" t="s">
        <v>221</v>
      </c>
      <c r="G161" s="33" t="s">
        <v>174</v>
      </c>
      <c r="H161" s="43" t="s">
        <v>298</v>
      </c>
      <c r="I161" s="14">
        <v>4479</v>
      </c>
      <c r="J161" s="15">
        <v>4479</v>
      </c>
      <c r="K161" s="16">
        <v>416.9</v>
      </c>
      <c r="L161" s="17">
        <v>82.19</v>
      </c>
      <c r="M161" s="17">
        <v>43.24</v>
      </c>
      <c r="N161" s="17">
        <v>68.599999999999994</v>
      </c>
      <c r="O161" s="17">
        <v>6.1</v>
      </c>
      <c r="P161" s="52" t="s">
        <v>422</v>
      </c>
      <c r="Q161" s="18">
        <v>60</v>
      </c>
      <c r="R161" s="18">
        <v>15</v>
      </c>
      <c r="S161" s="18">
        <v>18</v>
      </c>
      <c r="T161" s="18">
        <v>25</v>
      </c>
      <c r="U161" s="18">
        <v>38</v>
      </c>
      <c r="V161" s="18">
        <v>48</v>
      </c>
      <c r="W161" s="35">
        <v>204</v>
      </c>
      <c r="X161" s="18">
        <v>13400</v>
      </c>
      <c r="Y161" s="18">
        <v>21800</v>
      </c>
      <c r="Z161" s="18">
        <v>34900</v>
      </c>
      <c r="AA161" s="18">
        <v>52300</v>
      </c>
      <c r="AB161" s="18">
        <v>75600</v>
      </c>
      <c r="AC161" s="18">
        <v>112000</v>
      </c>
      <c r="AD161" s="18">
        <v>165500</v>
      </c>
      <c r="AE161" s="18">
        <v>245000</v>
      </c>
      <c r="AF161" s="19">
        <v>362500</v>
      </c>
      <c r="AG161" s="19">
        <v>523000</v>
      </c>
      <c r="AH161" s="18">
        <v>669000</v>
      </c>
      <c r="AI161" s="18">
        <v>771000</v>
      </c>
      <c r="AJ161" s="19">
        <v>828000</v>
      </c>
      <c r="AK161" s="40">
        <v>15496000</v>
      </c>
      <c r="AL161" s="19">
        <v>60000</v>
      </c>
      <c r="AM161" s="19">
        <v>7</v>
      </c>
      <c r="AN161" s="19">
        <v>120000</v>
      </c>
      <c r="AO161" s="19">
        <v>5</v>
      </c>
      <c r="AP161" s="19">
        <v>360000</v>
      </c>
      <c r="AQ161" s="19">
        <v>4</v>
      </c>
      <c r="AR161" s="40">
        <v>9840000</v>
      </c>
      <c r="AS161" s="40">
        <v>25336000</v>
      </c>
      <c r="AT161" s="40">
        <v>438</v>
      </c>
      <c r="AU161" s="40"/>
      <c r="AV161" s="40">
        <v>566</v>
      </c>
      <c r="AW161" s="40"/>
      <c r="AX161" s="40" t="s">
        <v>755</v>
      </c>
      <c r="AY161" s="40"/>
      <c r="AZ161" s="40"/>
      <c r="BA161" s="40"/>
      <c r="BB161" s="40"/>
      <c r="BC161" s="40"/>
      <c r="BD161" s="40"/>
      <c r="BE161" s="40"/>
      <c r="BF161" s="40"/>
      <c r="BG161" s="40">
        <v>1</v>
      </c>
      <c r="BH161" s="40"/>
      <c r="BI161" s="40"/>
      <c r="BJ161" s="40"/>
      <c r="BK161" s="40"/>
      <c r="BL161" s="40"/>
      <c r="BM161" s="40"/>
      <c r="BN161" s="40" t="s">
        <v>918</v>
      </c>
      <c r="BO161" s="40"/>
      <c r="BP161" s="40"/>
      <c r="BQ161" s="40"/>
      <c r="BR161" s="40"/>
      <c r="BS161" s="94" t="s">
        <v>855</v>
      </c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696</v>
      </c>
      <c r="C162" s="41" t="s">
        <v>105</v>
      </c>
      <c r="D162" s="42" t="s">
        <v>697</v>
      </c>
      <c r="E162" s="42" t="s">
        <v>698</v>
      </c>
      <c r="F162" s="42" t="s">
        <v>221</v>
      </c>
      <c r="G162" s="33" t="s">
        <v>174</v>
      </c>
      <c r="H162" s="43" t="s">
        <v>313</v>
      </c>
      <c r="I162" s="14">
        <v>4488</v>
      </c>
      <c r="J162" s="15">
        <v>4487</v>
      </c>
      <c r="K162" s="16">
        <v>378.1</v>
      </c>
      <c r="L162" s="17">
        <v>80.260000000000005</v>
      </c>
      <c r="M162" s="17">
        <v>77.87</v>
      </c>
      <c r="N162" s="17">
        <v>76.72</v>
      </c>
      <c r="O162" s="17"/>
      <c r="P162" s="52" t="s">
        <v>422</v>
      </c>
      <c r="Q162" s="18">
        <v>40</v>
      </c>
      <c r="R162" s="46">
        <v>45</v>
      </c>
      <c r="S162" s="88">
        <v>55</v>
      </c>
      <c r="T162" s="88">
        <v>48</v>
      </c>
      <c r="U162" s="88">
        <v>56</v>
      </c>
      <c r="V162" s="88">
        <v>56</v>
      </c>
      <c r="W162" s="35">
        <v>300</v>
      </c>
      <c r="X162" s="18">
        <v>13400</v>
      </c>
      <c r="Y162" s="18">
        <v>21800</v>
      </c>
      <c r="Z162" s="18">
        <v>34900</v>
      </c>
      <c r="AA162" s="18">
        <v>52300</v>
      </c>
      <c r="AB162" s="18">
        <v>75600</v>
      </c>
      <c r="AC162" s="18">
        <v>112000</v>
      </c>
      <c r="AD162" s="18">
        <v>165500</v>
      </c>
      <c r="AE162" s="18">
        <v>245000</v>
      </c>
      <c r="AF162" s="19">
        <v>362500</v>
      </c>
      <c r="AG162" s="19">
        <v>523000</v>
      </c>
      <c r="AH162" s="18">
        <v>669000</v>
      </c>
      <c r="AI162" s="18">
        <v>771000</v>
      </c>
      <c r="AJ162" s="19">
        <v>828000</v>
      </c>
      <c r="AK162" s="40">
        <v>15496000</v>
      </c>
      <c r="AL162" s="19">
        <v>60000</v>
      </c>
      <c r="AM162" s="19">
        <v>7</v>
      </c>
      <c r="AN162" s="19">
        <v>120000</v>
      </c>
      <c r="AO162" s="19">
        <v>5</v>
      </c>
      <c r="AP162" s="19">
        <v>360000</v>
      </c>
      <c r="AQ162" s="19">
        <v>4</v>
      </c>
      <c r="AR162" s="40">
        <v>9840000</v>
      </c>
      <c r="AS162" s="40">
        <v>25336000</v>
      </c>
      <c r="AT162" s="40">
        <v>393</v>
      </c>
      <c r="AU162" s="40"/>
      <c r="AV162" s="40">
        <v>527</v>
      </c>
      <c r="AW162" s="40"/>
      <c r="AX162" s="40" t="s">
        <v>663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 t="s">
        <v>919</v>
      </c>
      <c r="BO162" s="40"/>
      <c r="BP162" s="40"/>
      <c r="BQ162" s="40">
        <v>1</v>
      </c>
      <c r="BR162" s="40"/>
      <c r="BS162" s="94" t="s">
        <v>800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907</v>
      </c>
      <c r="C163" s="41" t="s">
        <v>893</v>
      </c>
      <c r="D163" s="42" t="s">
        <v>908</v>
      </c>
      <c r="E163" s="42" t="s">
        <v>909</v>
      </c>
      <c r="F163" s="42" t="s">
        <v>221</v>
      </c>
      <c r="G163" s="33" t="s">
        <v>174</v>
      </c>
      <c r="H163" s="43" t="s">
        <v>1006</v>
      </c>
      <c r="I163" s="14">
        <v>4480</v>
      </c>
      <c r="J163" s="47">
        <v>4490</v>
      </c>
      <c r="K163" s="48">
        <v>368.7</v>
      </c>
      <c r="L163" s="49">
        <v>86.45</v>
      </c>
      <c r="M163" s="49">
        <v>84.35</v>
      </c>
      <c r="N163" s="49">
        <v>54.75</v>
      </c>
      <c r="O163" s="49"/>
      <c r="P163" s="52" t="s">
        <v>422</v>
      </c>
      <c r="Q163" s="88">
        <v>40</v>
      </c>
      <c r="R163" s="88">
        <v>45</v>
      </c>
      <c r="S163" s="88">
        <v>55</v>
      </c>
      <c r="T163" s="88">
        <v>48</v>
      </c>
      <c r="U163" s="88">
        <v>56</v>
      </c>
      <c r="V163" s="88">
        <v>56</v>
      </c>
      <c r="W163" s="35">
        <v>300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383</v>
      </c>
      <c r="AU163" s="40"/>
      <c r="AV163" s="40">
        <v>510</v>
      </c>
      <c r="AW163" s="40"/>
      <c r="AX163" s="40" t="s">
        <v>663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 t="s">
        <v>919</v>
      </c>
      <c r="BO163" s="40"/>
      <c r="BP163" s="40"/>
      <c r="BQ163" s="40">
        <v>1</v>
      </c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259</v>
      </c>
      <c r="C164" s="41" t="s">
        <v>688</v>
      </c>
      <c r="D164" s="42" t="s">
        <v>386</v>
      </c>
      <c r="E164" s="42" t="s">
        <v>260</v>
      </c>
      <c r="F164" s="42" t="s">
        <v>221</v>
      </c>
      <c r="G164" s="33" t="s">
        <v>174</v>
      </c>
      <c r="H164" s="43" t="s">
        <v>301</v>
      </c>
      <c r="I164" s="14">
        <v>4514</v>
      </c>
      <c r="J164" s="15">
        <v>4521</v>
      </c>
      <c r="K164" s="16">
        <v>418.2</v>
      </c>
      <c r="L164" s="17">
        <v>81.290000000000006</v>
      </c>
      <c r="M164" s="17">
        <v>46.66</v>
      </c>
      <c r="N164" s="17">
        <v>63.43</v>
      </c>
      <c r="O164" s="17">
        <v>5.57</v>
      </c>
      <c r="P164" s="52" t="s">
        <v>422</v>
      </c>
      <c r="Q164" s="18">
        <v>30</v>
      </c>
      <c r="R164" s="18">
        <v>13</v>
      </c>
      <c r="S164" s="18">
        <v>21</v>
      </c>
      <c r="T164" s="18">
        <v>32</v>
      </c>
      <c r="U164" s="29">
        <v>48</v>
      </c>
      <c r="V164" s="18">
        <v>58</v>
      </c>
      <c r="W164" s="35">
        <v>202</v>
      </c>
      <c r="X164" s="18">
        <v>13400</v>
      </c>
      <c r="Y164" s="18">
        <v>21800</v>
      </c>
      <c r="Z164" s="18">
        <v>34900</v>
      </c>
      <c r="AA164" s="18">
        <v>52300</v>
      </c>
      <c r="AB164" s="18">
        <v>75600</v>
      </c>
      <c r="AC164" s="18">
        <v>112000</v>
      </c>
      <c r="AD164" s="18">
        <v>165500</v>
      </c>
      <c r="AE164" s="18">
        <v>245000</v>
      </c>
      <c r="AF164" s="19">
        <v>362500</v>
      </c>
      <c r="AG164" s="19">
        <v>523000</v>
      </c>
      <c r="AH164" s="18">
        <v>669000</v>
      </c>
      <c r="AI164" s="18">
        <v>771000</v>
      </c>
      <c r="AJ164" s="19">
        <v>828000</v>
      </c>
      <c r="AK164" s="40">
        <v>15496000</v>
      </c>
      <c r="AL164" s="19">
        <v>60000</v>
      </c>
      <c r="AM164" s="19">
        <v>7</v>
      </c>
      <c r="AN164" s="19">
        <v>120000</v>
      </c>
      <c r="AO164" s="19">
        <v>5</v>
      </c>
      <c r="AP164" s="19">
        <v>360000</v>
      </c>
      <c r="AQ164" s="19">
        <v>4</v>
      </c>
      <c r="AR164" s="40">
        <v>9840000</v>
      </c>
      <c r="AS164" s="40">
        <v>25336000</v>
      </c>
      <c r="AT164" s="40">
        <v>443</v>
      </c>
      <c r="AU164" s="40"/>
      <c r="AV164" s="40">
        <v>568</v>
      </c>
      <c r="AW164" s="40"/>
      <c r="AX164" s="40" t="s">
        <v>663</v>
      </c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/>
      <c r="BM164" s="40"/>
      <c r="BN164" s="40" t="s">
        <v>679</v>
      </c>
      <c r="BO164" s="40"/>
      <c r="BP164" s="40"/>
      <c r="BQ164" s="40"/>
      <c r="BR164" s="40"/>
      <c r="BS164" s="94" t="s">
        <v>856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412</v>
      </c>
      <c r="C165" s="41" t="s">
        <v>159</v>
      </c>
      <c r="D165" s="42" t="s">
        <v>413</v>
      </c>
      <c r="E165" s="42" t="s">
        <v>414</v>
      </c>
      <c r="F165" s="42" t="s">
        <v>221</v>
      </c>
      <c r="G165" s="33" t="s">
        <v>174</v>
      </c>
      <c r="H165" s="43" t="s">
        <v>680</v>
      </c>
      <c r="I165" s="14">
        <v>4395</v>
      </c>
      <c r="J165" s="15">
        <v>4551</v>
      </c>
      <c r="K165" s="44">
        <v>360.1</v>
      </c>
      <c r="L165" s="45">
        <v>86.83</v>
      </c>
      <c r="M165" s="45">
        <v>93.5</v>
      </c>
      <c r="N165" s="45">
        <v>71.97</v>
      </c>
      <c r="O165" s="45">
        <v>7.73</v>
      </c>
      <c r="P165" s="52" t="s">
        <v>422</v>
      </c>
      <c r="Q165" s="18">
        <v>40</v>
      </c>
      <c r="R165" s="46">
        <v>45</v>
      </c>
      <c r="S165" s="88">
        <v>55</v>
      </c>
      <c r="T165" s="88">
        <v>48</v>
      </c>
      <c r="U165" s="88">
        <v>56</v>
      </c>
      <c r="V165" s="88">
        <v>56</v>
      </c>
      <c r="W165" s="35">
        <v>300</v>
      </c>
      <c r="X165" s="18">
        <v>13400</v>
      </c>
      <c r="Y165" s="18">
        <v>21800</v>
      </c>
      <c r="Z165" s="18">
        <v>34900</v>
      </c>
      <c r="AA165" s="18">
        <v>52300</v>
      </c>
      <c r="AB165" s="18">
        <v>75600</v>
      </c>
      <c r="AC165" s="18">
        <v>112000</v>
      </c>
      <c r="AD165" s="18">
        <v>165500</v>
      </c>
      <c r="AE165" s="18">
        <v>245000</v>
      </c>
      <c r="AF165" s="19">
        <v>362500</v>
      </c>
      <c r="AG165" s="19">
        <v>523000</v>
      </c>
      <c r="AH165" s="18">
        <v>669000</v>
      </c>
      <c r="AI165" s="18">
        <v>771000</v>
      </c>
      <c r="AJ165" s="19">
        <v>828000</v>
      </c>
      <c r="AK165" s="40">
        <v>15496000</v>
      </c>
      <c r="AL165" s="19">
        <v>60000</v>
      </c>
      <c r="AM165" s="19">
        <v>7</v>
      </c>
      <c r="AN165" s="19">
        <v>120000</v>
      </c>
      <c r="AO165" s="19">
        <v>5</v>
      </c>
      <c r="AP165" s="19">
        <v>360000</v>
      </c>
      <c r="AQ165" s="19">
        <v>4</v>
      </c>
      <c r="AR165" s="40">
        <v>9840000</v>
      </c>
      <c r="AS165" s="40">
        <v>25336000</v>
      </c>
      <c r="AT165" s="40">
        <v>374</v>
      </c>
      <c r="AU165" s="40">
        <v>394</v>
      </c>
      <c r="AV165" s="40">
        <v>523</v>
      </c>
      <c r="AW165" s="40"/>
      <c r="AX165" s="40" t="s">
        <v>663</v>
      </c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>
        <v>1</v>
      </c>
      <c r="BJ165" s="40"/>
      <c r="BK165" s="40"/>
      <c r="BL165" s="40"/>
      <c r="BM165" s="40">
        <v>1</v>
      </c>
      <c r="BN165" s="40"/>
      <c r="BO165" s="40"/>
      <c r="BP165" s="40"/>
      <c r="BQ165" s="40">
        <v>1</v>
      </c>
      <c r="BR165" s="40"/>
      <c r="BS165" s="94" t="s">
        <v>857</v>
      </c>
      <c r="BT165" s="9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261</v>
      </c>
      <c r="C166" s="41" t="s">
        <v>927</v>
      </c>
      <c r="D166" s="42" t="s">
        <v>388</v>
      </c>
      <c r="E166" s="42" t="s">
        <v>262</v>
      </c>
      <c r="F166" s="42" t="s">
        <v>221</v>
      </c>
      <c r="G166" s="33" t="s">
        <v>174</v>
      </c>
      <c r="H166" s="43" t="s">
        <v>920</v>
      </c>
      <c r="I166" s="14">
        <v>4550</v>
      </c>
      <c r="J166" s="15">
        <v>4551</v>
      </c>
      <c r="K166" s="48">
        <v>368.3</v>
      </c>
      <c r="L166" s="49">
        <v>88.48</v>
      </c>
      <c r="M166" s="49">
        <v>80.42</v>
      </c>
      <c r="N166" s="49">
        <v>78.22</v>
      </c>
      <c r="O166" s="49">
        <v>8.6300000000000008</v>
      </c>
      <c r="P166" s="52" t="s">
        <v>422</v>
      </c>
      <c r="Q166" s="88">
        <v>60</v>
      </c>
      <c r="R166" s="88" t="s">
        <v>619</v>
      </c>
      <c r="S166" s="88" t="s">
        <v>619</v>
      </c>
      <c r="T166" s="88" t="s">
        <v>619</v>
      </c>
      <c r="U166" s="88" t="s">
        <v>619</v>
      </c>
      <c r="V166" s="88" t="s">
        <v>619</v>
      </c>
      <c r="W166" s="35">
        <v>60</v>
      </c>
      <c r="X166" s="25"/>
      <c r="Y166" s="25"/>
      <c r="Z166" s="25"/>
      <c r="AA166" s="25"/>
      <c r="AB166" s="25"/>
      <c r="AC166" s="25"/>
      <c r="AD166" s="25"/>
      <c r="AE166" s="26"/>
      <c r="AF166" s="26"/>
      <c r="AG166" s="26"/>
      <c r="AH166" s="26"/>
      <c r="AI166" s="26"/>
      <c r="AJ166" s="26"/>
      <c r="AK166" s="40">
        <v>0</v>
      </c>
      <c r="AL166" s="26"/>
      <c r="AM166" s="19">
        <v>7</v>
      </c>
      <c r="AN166" s="26"/>
      <c r="AO166" s="19">
        <v>5</v>
      </c>
      <c r="AP166" s="26"/>
      <c r="AQ166" s="19">
        <v>4</v>
      </c>
      <c r="AR166" s="40"/>
      <c r="AS166" s="40"/>
      <c r="AT166" s="40">
        <v>382</v>
      </c>
      <c r="AU166" s="40"/>
      <c r="AV166" s="40">
        <v>509</v>
      </c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>
        <v>1</v>
      </c>
      <c r="BJ166" s="40"/>
      <c r="BK166" s="40"/>
      <c r="BL166" s="40"/>
      <c r="BM166" s="40"/>
      <c r="BN166" s="40" t="s">
        <v>918</v>
      </c>
      <c r="BO166" s="40"/>
      <c r="BP166" s="40"/>
      <c r="BQ166" s="40"/>
      <c r="BR166" s="40"/>
      <c r="BS166" s="94" t="s">
        <v>928</v>
      </c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555</v>
      </c>
      <c r="C167" s="41" t="s">
        <v>890</v>
      </c>
      <c r="D167" s="42" t="s">
        <v>556</v>
      </c>
      <c r="E167" s="42" t="s">
        <v>557</v>
      </c>
      <c r="F167" s="42" t="s">
        <v>221</v>
      </c>
      <c r="G167" s="33" t="s">
        <v>174</v>
      </c>
      <c r="H167" s="43" t="s">
        <v>618</v>
      </c>
      <c r="I167" s="14">
        <v>3194</v>
      </c>
      <c r="J167" s="15">
        <v>4560</v>
      </c>
      <c r="K167" s="16">
        <v>374.4</v>
      </c>
      <c r="L167" s="17">
        <v>82.96</v>
      </c>
      <c r="M167" s="17">
        <v>70.47</v>
      </c>
      <c r="N167" s="17">
        <v>68.58</v>
      </c>
      <c r="O167" s="49"/>
      <c r="P167" s="52" t="s">
        <v>422</v>
      </c>
      <c r="Q167" s="18">
        <v>40</v>
      </c>
      <c r="R167" s="18">
        <v>30</v>
      </c>
      <c r="S167" s="18">
        <v>35</v>
      </c>
      <c r="T167" s="18">
        <v>40</v>
      </c>
      <c r="U167" s="18">
        <v>50</v>
      </c>
      <c r="V167" s="18">
        <v>55</v>
      </c>
      <c r="W167" s="35">
        <v>250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8">
        <v>245000</v>
      </c>
      <c r="AF167" s="19">
        <v>362500</v>
      </c>
      <c r="AG167" s="19">
        <v>523000</v>
      </c>
      <c r="AH167" s="18">
        <v>669000</v>
      </c>
      <c r="AI167" s="18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389</v>
      </c>
      <c r="AU167" s="40"/>
      <c r="AV167" s="40">
        <v>520</v>
      </c>
      <c r="AW167" s="40"/>
      <c r="AX167" s="40" t="s">
        <v>617</v>
      </c>
      <c r="AY167" s="40"/>
      <c r="AZ167" s="40"/>
      <c r="BA167" s="40"/>
      <c r="BB167" s="40"/>
      <c r="BC167" s="40"/>
      <c r="BD167" s="40"/>
      <c r="BE167" s="40">
        <v>1</v>
      </c>
      <c r="BF167" s="40">
        <v>1</v>
      </c>
      <c r="BG167" s="40"/>
      <c r="BH167" s="40"/>
      <c r="BI167" s="40"/>
      <c r="BJ167" s="40"/>
      <c r="BK167" s="40"/>
      <c r="BL167" s="40"/>
      <c r="BM167" s="40">
        <v>1</v>
      </c>
      <c r="BN167" s="40" t="s">
        <v>918</v>
      </c>
      <c r="BO167" s="40"/>
      <c r="BP167" s="40"/>
      <c r="BQ167" s="40">
        <v>1</v>
      </c>
      <c r="BR167" s="40"/>
      <c r="BS167" s="94" t="s">
        <v>858</v>
      </c>
      <c r="BT167" s="9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639</v>
      </c>
      <c r="C168" s="41" t="s">
        <v>640</v>
      </c>
      <c r="D168" s="42" t="s">
        <v>641</v>
      </c>
      <c r="E168" s="42" t="s">
        <v>642</v>
      </c>
      <c r="F168" s="42" t="s">
        <v>221</v>
      </c>
      <c r="G168" s="33" t="s">
        <v>174</v>
      </c>
      <c r="H168" s="43" t="s">
        <v>920</v>
      </c>
      <c r="I168" s="14">
        <v>4545</v>
      </c>
      <c r="J168" s="15">
        <v>4564</v>
      </c>
      <c r="K168" s="48">
        <v>378.5</v>
      </c>
      <c r="L168" s="49">
        <v>80.260000000000005</v>
      </c>
      <c r="M168" s="49">
        <v>72.44</v>
      </c>
      <c r="N168" s="49">
        <v>71.290000000000006</v>
      </c>
      <c r="O168" s="49"/>
      <c r="P168" s="52" t="s">
        <v>422</v>
      </c>
      <c r="Q168" s="88">
        <v>85</v>
      </c>
      <c r="R168" s="88">
        <v>25</v>
      </c>
      <c r="S168" s="88">
        <v>29</v>
      </c>
      <c r="T168" s="88">
        <v>38</v>
      </c>
      <c r="U168" s="88">
        <v>54</v>
      </c>
      <c r="V168" s="88">
        <v>69</v>
      </c>
      <c r="W168" s="35">
        <v>300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9">
        <v>828000</v>
      </c>
      <c r="AK168" s="40">
        <v>15496000</v>
      </c>
      <c r="AL168" s="19">
        <v>60000</v>
      </c>
      <c r="AM168" s="19">
        <v>7</v>
      </c>
      <c r="AN168" s="19">
        <v>120000</v>
      </c>
      <c r="AO168" s="19">
        <v>5</v>
      </c>
      <c r="AP168" s="19">
        <v>360000</v>
      </c>
      <c r="AQ168" s="19">
        <v>4</v>
      </c>
      <c r="AR168" s="40">
        <v>9840000</v>
      </c>
      <c r="AS168" s="40">
        <v>25336000</v>
      </c>
      <c r="AT168" s="40">
        <v>393</v>
      </c>
      <c r="AU168" s="40"/>
      <c r="AV168" s="40">
        <v>526</v>
      </c>
      <c r="AW168" s="40"/>
      <c r="AX168" s="40" t="s">
        <v>663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>
        <v>1</v>
      </c>
      <c r="BJ168" s="40"/>
      <c r="BK168" s="40"/>
      <c r="BL168" s="40"/>
      <c r="BM168" s="40"/>
      <c r="BN168" s="40" t="s">
        <v>919</v>
      </c>
      <c r="BO168" s="40"/>
      <c r="BP168" s="40"/>
      <c r="BQ168" s="40">
        <v>1</v>
      </c>
      <c r="BR168" s="40"/>
      <c r="BS168" s="94" t="s">
        <v>929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954</v>
      </c>
      <c r="C169" s="41" t="s">
        <v>955</v>
      </c>
      <c r="D169" s="42" t="s">
        <v>1072</v>
      </c>
      <c r="E169" s="42" t="s">
        <v>956</v>
      </c>
      <c r="F169" s="42" t="s">
        <v>221</v>
      </c>
      <c r="G169" s="33" t="s">
        <v>174</v>
      </c>
      <c r="H169" s="43" t="s">
        <v>1037</v>
      </c>
      <c r="I169" s="14">
        <v>4566</v>
      </c>
      <c r="J169" s="15">
        <v>4564</v>
      </c>
      <c r="K169" s="16">
        <v>383.4</v>
      </c>
      <c r="L169" s="17">
        <v>85.79</v>
      </c>
      <c r="M169" s="17">
        <v>67.31</v>
      </c>
      <c r="N169" s="17">
        <v>65.58</v>
      </c>
      <c r="O169" s="49"/>
      <c r="P169" s="52" t="s">
        <v>422</v>
      </c>
      <c r="Q169" s="19">
        <v>40</v>
      </c>
      <c r="R169" s="19" t="s">
        <v>619</v>
      </c>
      <c r="S169" s="19" t="s">
        <v>619</v>
      </c>
      <c r="T169" s="19" t="s">
        <v>619</v>
      </c>
      <c r="U169" s="19" t="s">
        <v>619</v>
      </c>
      <c r="V169" s="19" t="s">
        <v>619</v>
      </c>
      <c r="W169" s="35"/>
      <c r="X169" s="18">
        <v>13400</v>
      </c>
      <c r="Y169" s="18">
        <v>21800</v>
      </c>
      <c r="Z169" s="18">
        <v>34900</v>
      </c>
      <c r="AA169" s="18">
        <v>52300</v>
      </c>
      <c r="AB169" s="18">
        <v>75600</v>
      </c>
      <c r="AC169" s="18">
        <v>112000</v>
      </c>
      <c r="AD169" s="18">
        <v>165500</v>
      </c>
      <c r="AE169" s="18">
        <v>245000</v>
      </c>
      <c r="AF169" s="19">
        <v>362500</v>
      </c>
      <c r="AG169" s="19">
        <v>523000</v>
      </c>
      <c r="AH169" s="18">
        <v>669000</v>
      </c>
      <c r="AI169" s="18">
        <v>771000</v>
      </c>
      <c r="AJ169" s="19">
        <v>828000</v>
      </c>
      <c r="AK169" s="40">
        <v>15496000</v>
      </c>
      <c r="AL169" s="19">
        <v>60000</v>
      </c>
      <c r="AM169" s="19">
        <v>7</v>
      </c>
      <c r="AN169" s="19">
        <v>120000</v>
      </c>
      <c r="AO169" s="19">
        <v>5</v>
      </c>
      <c r="AP169" s="19">
        <v>360000</v>
      </c>
      <c r="AQ169" s="19">
        <v>4</v>
      </c>
      <c r="AR169" s="40">
        <v>9840000</v>
      </c>
      <c r="AS169" s="40">
        <v>25336000</v>
      </c>
      <c r="AT169" s="40">
        <v>398</v>
      </c>
      <c r="AU169" s="40"/>
      <c r="AV169" s="40">
        <v>536</v>
      </c>
      <c r="AW169" s="40"/>
      <c r="AX169" s="95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>
        <v>1</v>
      </c>
      <c r="BN169" s="40"/>
      <c r="BO169" s="40"/>
      <c r="BP169" s="40"/>
      <c r="BQ169" s="40">
        <v>1</v>
      </c>
      <c r="BR169" s="40"/>
      <c r="BS169" s="40"/>
      <c r="BT169" s="9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293</v>
      </c>
      <c r="C170" s="41" t="s">
        <v>183</v>
      </c>
      <c r="D170" s="42" t="s">
        <v>389</v>
      </c>
      <c r="E170" s="42" t="s">
        <v>418</v>
      </c>
      <c r="F170" s="42" t="s">
        <v>221</v>
      </c>
      <c r="G170" s="33" t="s">
        <v>174</v>
      </c>
      <c r="H170" s="43" t="s">
        <v>618</v>
      </c>
      <c r="I170" s="14">
        <v>4593</v>
      </c>
      <c r="J170" s="15">
        <v>4590</v>
      </c>
      <c r="K170" s="16">
        <v>416.7</v>
      </c>
      <c r="L170" s="17">
        <v>81.11</v>
      </c>
      <c r="M170" s="17">
        <v>56.63</v>
      </c>
      <c r="N170" s="17">
        <v>74.19</v>
      </c>
      <c r="O170" s="49"/>
      <c r="P170" s="52" t="s">
        <v>422</v>
      </c>
      <c r="Q170" s="18">
        <v>40</v>
      </c>
      <c r="R170" s="18">
        <v>30</v>
      </c>
      <c r="S170" s="18">
        <v>35</v>
      </c>
      <c r="T170" s="18">
        <v>40</v>
      </c>
      <c r="U170" s="18">
        <v>50</v>
      </c>
      <c r="V170" s="18">
        <v>55</v>
      </c>
      <c r="W170" s="35">
        <v>250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8">
        <v>245000</v>
      </c>
      <c r="AF170" s="19">
        <v>362500</v>
      </c>
      <c r="AG170" s="19">
        <v>523000</v>
      </c>
      <c r="AH170" s="18">
        <v>669000</v>
      </c>
      <c r="AI170" s="18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438</v>
      </c>
      <c r="AU170" s="40"/>
      <c r="AV170" s="40">
        <v>566</v>
      </c>
      <c r="AW170" s="40"/>
      <c r="AX170" s="40" t="s">
        <v>663</v>
      </c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 t="s">
        <v>918</v>
      </c>
      <c r="BO170" s="40"/>
      <c r="BP170" s="40"/>
      <c r="BQ170" s="40">
        <v>1</v>
      </c>
      <c r="BR170" s="40"/>
      <c r="BS170" s="94" t="s">
        <v>859</v>
      </c>
      <c r="BT170" s="9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542</v>
      </c>
      <c r="C171" s="41" t="s">
        <v>541</v>
      </c>
      <c r="D171" s="42" t="s">
        <v>543</v>
      </c>
      <c r="E171" s="42" t="s">
        <v>544</v>
      </c>
      <c r="F171" s="42" t="s">
        <v>221</v>
      </c>
      <c r="G171" s="33" t="s">
        <v>174</v>
      </c>
      <c r="H171" s="43" t="s">
        <v>702</v>
      </c>
      <c r="I171" s="14">
        <v>4773</v>
      </c>
      <c r="J171" s="15">
        <v>4607</v>
      </c>
      <c r="K171" s="16">
        <v>389.5</v>
      </c>
      <c r="L171" s="17">
        <v>85.66</v>
      </c>
      <c r="M171" s="17">
        <v>61.5</v>
      </c>
      <c r="N171" s="17">
        <v>74.02</v>
      </c>
      <c r="O171" s="49"/>
      <c r="P171" s="52" t="s">
        <v>422</v>
      </c>
      <c r="Q171" s="88">
        <v>40</v>
      </c>
      <c r="R171" s="88">
        <v>45</v>
      </c>
      <c r="S171" s="88">
        <v>55</v>
      </c>
      <c r="T171" s="88">
        <v>48</v>
      </c>
      <c r="U171" s="88">
        <v>56</v>
      </c>
      <c r="V171" s="88">
        <v>56</v>
      </c>
      <c r="W171" s="35">
        <v>300</v>
      </c>
      <c r="X171" s="18">
        <v>17250</v>
      </c>
      <c r="Y171" s="18">
        <v>28100</v>
      </c>
      <c r="Z171" s="18">
        <v>45000</v>
      </c>
      <c r="AA171" s="18">
        <v>67500</v>
      </c>
      <c r="AB171" s="18">
        <v>97600</v>
      </c>
      <c r="AC171" s="18">
        <v>144500</v>
      </c>
      <c r="AD171" s="18">
        <v>213500</v>
      </c>
      <c r="AE171" s="18">
        <v>316500</v>
      </c>
      <c r="AF171" s="19">
        <v>468000</v>
      </c>
      <c r="AG171" s="19">
        <v>675000</v>
      </c>
      <c r="AH171" s="19">
        <v>863000</v>
      </c>
      <c r="AI171" s="19">
        <v>994000</v>
      </c>
      <c r="AJ171" s="19">
        <v>1070000</v>
      </c>
      <c r="AK171" s="40">
        <v>19999800</v>
      </c>
      <c r="AL171" s="19">
        <v>80000</v>
      </c>
      <c r="AM171" s="19">
        <v>7</v>
      </c>
      <c r="AN171" s="19">
        <v>160000</v>
      </c>
      <c r="AO171" s="19">
        <v>5</v>
      </c>
      <c r="AP171" s="19">
        <v>480000</v>
      </c>
      <c r="AQ171" s="19">
        <v>4</v>
      </c>
      <c r="AR171" s="40">
        <v>13120000</v>
      </c>
      <c r="AS171" s="40">
        <v>33119800</v>
      </c>
      <c r="AT171" s="40">
        <v>405</v>
      </c>
      <c r="AU171" s="40"/>
      <c r="AV171" s="40"/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>
        <v>1</v>
      </c>
      <c r="BN171" s="40" t="s">
        <v>918</v>
      </c>
      <c r="BO171" s="40"/>
      <c r="BP171" s="40"/>
      <c r="BQ171" s="40">
        <v>1</v>
      </c>
      <c r="BR171" s="40"/>
      <c r="BS171" s="94" t="s">
        <v>860</v>
      </c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263</v>
      </c>
      <c r="C172" s="41" t="s">
        <v>264</v>
      </c>
      <c r="D172" s="42" t="s">
        <v>265</v>
      </c>
      <c r="E172" s="42" t="s">
        <v>614</v>
      </c>
      <c r="F172" s="42" t="s">
        <v>221</v>
      </c>
      <c r="G172" s="33" t="s">
        <v>174</v>
      </c>
      <c r="H172" s="43" t="s">
        <v>307</v>
      </c>
      <c r="I172" s="14">
        <v>4616</v>
      </c>
      <c r="J172" s="15">
        <v>4616</v>
      </c>
      <c r="K172" s="16">
        <v>457.1</v>
      </c>
      <c r="L172" s="17">
        <v>80.88</v>
      </c>
      <c r="M172" s="17">
        <v>48.75</v>
      </c>
      <c r="N172" s="17">
        <v>52.48</v>
      </c>
      <c r="O172" s="17">
        <v>4.62</v>
      </c>
      <c r="P172" s="52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5">
        <v>204</v>
      </c>
      <c r="X172" s="18">
        <v>17250</v>
      </c>
      <c r="Y172" s="18">
        <v>28100</v>
      </c>
      <c r="Z172" s="18">
        <v>45000</v>
      </c>
      <c r="AA172" s="18">
        <v>67500</v>
      </c>
      <c r="AB172" s="18">
        <v>97600</v>
      </c>
      <c r="AC172" s="18">
        <v>144500</v>
      </c>
      <c r="AD172" s="18">
        <v>213500</v>
      </c>
      <c r="AE172" s="18">
        <v>316500</v>
      </c>
      <c r="AF172" s="19">
        <v>468000</v>
      </c>
      <c r="AG172" s="19">
        <v>675000</v>
      </c>
      <c r="AH172" s="19">
        <v>863000</v>
      </c>
      <c r="AI172" s="19">
        <v>994000</v>
      </c>
      <c r="AJ172" s="19">
        <v>1070000</v>
      </c>
      <c r="AK172" s="40">
        <v>19999800</v>
      </c>
      <c r="AL172" s="19">
        <v>80000</v>
      </c>
      <c r="AM172" s="19">
        <v>7</v>
      </c>
      <c r="AN172" s="19">
        <v>160000</v>
      </c>
      <c r="AO172" s="19">
        <v>5</v>
      </c>
      <c r="AP172" s="19">
        <v>480000</v>
      </c>
      <c r="AQ172" s="19">
        <v>4</v>
      </c>
      <c r="AR172" s="40">
        <v>13120000</v>
      </c>
      <c r="AS172" s="40">
        <v>33119800</v>
      </c>
      <c r="AT172" s="40">
        <v>481</v>
      </c>
      <c r="AU172" s="40"/>
      <c r="AV172" s="40">
        <v>585</v>
      </c>
      <c r="AW172" s="40">
        <v>18</v>
      </c>
      <c r="AX172" s="40" t="s">
        <v>663</v>
      </c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>
        <v>1</v>
      </c>
      <c r="BJ172" s="40"/>
      <c r="BK172" s="40"/>
      <c r="BL172" s="40"/>
      <c r="BM172" s="40">
        <v>1</v>
      </c>
      <c r="BN172" s="40" t="s">
        <v>918</v>
      </c>
      <c r="BO172" s="40"/>
      <c r="BP172" s="40"/>
      <c r="BQ172" s="40"/>
      <c r="BR172" s="40"/>
      <c r="BS172" s="94" t="s">
        <v>861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998</v>
      </c>
      <c r="C173" s="41" t="s">
        <v>999</v>
      </c>
      <c r="D173" s="42" t="s">
        <v>1000</v>
      </c>
      <c r="E173" s="42" t="s">
        <v>1001</v>
      </c>
      <c r="F173" s="42" t="s">
        <v>221</v>
      </c>
      <c r="G173" s="33" t="s">
        <v>174</v>
      </c>
      <c r="H173" s="43" t="s">
        <v>1073</v>
      </c>
      <c r="I173" s="14">
        <v>4644</v>
      </c>
      <c r="J173" s="15">
        <v>4650</v>
      </c>
      <c r="K173" s="48">
        <v>418.2</v>
      </c>
      <c r="L173" s="49">
        <v>81.41</v>
      </c>
      <c r="M173" s="49">
        <v>63.54</v>
      </c>
      <c r="N173" s="49">
        <v>63.28</v>
      </c>
      <c r="O173" s="49"/>
      <c r="P173" s="52" t="s">
        <v>422</v>
      </c>
      <c r="Q173" s="34" t="s">
        <v>272</v>
      </c>
      <c r="R173" s="88">
        <v>38</v>
      </c>
      <c r="S173" s="88">
        <v>48</v>
      </c>
      <c r="T173" s="88">
        <v>58</v>
      </c>
      <c r="U173" s="88">
        <v>68</v>
      </c>
      <c r="V173" s="88">
        <v>88</v>
      </c>
      <c r="W173" s="35">
        <v>300</v>
      </c>
      <c r="X173" s="18">
        <v>17250</v>
      </c>
      <c r="Y173" s="18">
        <v>28100</v>
      </c>
      <c r="Z173" s="18">
        <v>45000</v>
      </c>
      <c r="AA173" s="18">
        <v>67500</v>
      </c>
      <c r="AB173" s="18">
        <v>97600</v>
      </c>
      <c r="AC173" s="18">
        <v>144500</v>
      </c>
      <c r="AD173" s="18">
        <v>213500</v>
      </c>
      <c r="AE173" s="18">
        <v>316500</v>
      </c>
      <c r="AF173" s="19">
        <v>468000</v>
      </c>
      <c r="AG173" s="19">
        <v>675000</v>
      </c>
      <c r="AH173" s="19">
        <v>863000</v>
      </c>
      <c r="AI173" s="19">
        <v>994000</v>
      </c>
      <c r="AJ173" s="19">
        <v>1070000</v>
      </c>
      <c r="AK173" s="40">
        <v>19999800</v>
      </c>
      <c r="AL173" s="19">
        <v>80000</v>
      </c>
      <c r="AM173" s="19">
        <v>7</v>
      </c>
      <c r="AN173" s="19">
        <v>160000</v>
      </c>
      <c r="AO173" s="19">
        <v>5</v>
      </c>
      <c r="AP173" s="19">
        <v>480000</v>
      </c>
      <c r="AQ173" s="19">
        <v>4</v>
      </c>
      <c r="AR173" s="40">
        <v>13120000</v>
      </c>
      <c r="AS173" s="40">
        <v>33119800</v>
      </c>
      <c r="AT173" s="40">
        <v>440</v>
      </c>
      <c r="AU173" s="40"/>
      <c r="AV173" s="40">
        <v>567</v>
      </c>
      <c r="AW173" s="40"/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>
        <v>1</v>
      </c>
      <c r="BJ173" s="40"/>
      <c r="BK173" s="40"/>
      <c r="BL173" s="40"/>
      <c r="BM173" s="40">
        <v>1</v>
      </c>
      <c r="BN173" s="40" t="s">
        <v>919</v>
      </c>
      <c r="BO173" s="40"/>
      <c r="BP173" s="40"/>
      <c r="BQ173" s="40"/>
      <c r="BR173" s="40"/>
      <c r="BS173" s="94" t="s">
        <v>1079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1099</v>
      </c>
      <c r="C174" s="41" t="s">
        <v>1100</v>
      </c>
      <c r="D174" s="42" t="s">
        <v>1101</v>
      </c>
      <c r="E174" s="42" t="s">
        <v>1102</v>
      </c>
      <c r="F174" s="42" t="s">
        <v>221</v>
      </c>
      <c r="G174" s="33" t="s">
        <v>174</v>
      </c>
      <c r="H174" s="43" t="s">
        <v>304</v>
      </c>
      <c r="I174" s="14">
        <v>4702</v>
      </c>
      <c r="J174" s="15">
        <v>4702</v>
      </c>
      <c r="K174" s="48">
        <v>441</v>
      </c>
      <c r="L174" s="49">
        <v>81.56</v>
      </c>
      <c r="M174" s="49">
        <v>47.91</v>
      </c>
      <c r="N174" s="49">
        <v>60.58</v>
      </c>
      <c r="O174" s="49"/>
      <c r="P174" s="52" t="s">
        <v>422</v>
      </c>
      <c r="Q174" s="19" t="s">
        <v>619</v>
      </c>
      <c r="R174" s="88" t="s">
        <v>619</v>
      </c>
      <c r="S174" s="88" t="s">
        <v>619</v>
      </c>
      <c r="T174" s="88" t="s">
        <v>619</v>
      </c>
      <c r="U174" s="88" t="s">
        <v>619</v>
      </c>
      <c r="V174" s="88" t="s">
        <v>619</v>
      </c>
      <c r="W174" s="35"/>
      <c r="X174" s="18"/>
      <c r="Y174" s="18"/>
      <c r="Z174" s="18"/>
      <c r="AA174" s="18"/>
      <c r="AB174" s="18"/>
      <c r="AC174" s="18"/>
      <c r="AD174" s="18"/>
      <c r="AE174" s="18"/>
      <c r="AF174" s="19"/>
      <c r="AG174" s="21"/>
      <c r="AH174" s="19"/>
      <c r="AI174" s="19"/>
      <c r="AJ174" s="21"/>
      <c r="AK174" s="40"/>
      <c r="AL174" s="19"/>
      <c r="AM174" s="19"/>
      <c r="AN174" s="19"/>
      <c r="AO174" s="19"/>
      <c r="AP174" s="19"/>
      <c r="AQ174" s="19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94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558</v>
      </c>
      <c r="C175" s="41" t="s">
        <v>891</v>
      </c>
      <c r="D175" s="42" t="s">
        <v>559</v>
      </c>
      <c r="E175" s="42" t="s">
        <v>594</v>
      </c>
      <c r="F175" s="42" t="s">
        <v>221</v>
      </c>
      <c r="G175" s="33" t="s">
        <v>174</v>
      </c>
      <c r="H175" s="43" t="s">
        <v>785</v>
      </c>
      <c r="I175" s="14">
        <v>4722</v>
      </c>
      <c r="J175" s="15">
        <v>4725</v>
      </c>
      <c r="K175" s="48">
        <v>412.9</v>
      </c>
      <c r="L175" s="49">
        <v>83.02</v>
      </c>
      <c r="M175" s="49">
        <v>54.86</v>
      </c>
      <c r="N175" s="49">
        <v>76.59</v>
      </c>
      <c r="O175" s="49"/>
      <c r="P175" s="52" t="s">
        <v>422</v>
      </c>
      <c r="Q175" s="18">
        <v>85</v>
      </c>
      <c r="R175" s="88">
        <v>25</v>
      </c>
      <c r="S175" s="88">
        <v>29</v>
      </c>
      <c r="T175" s="88">
        <v>38</v>
      </c>
      <c r="U175" s="88">
        <v>54</v>
      </c>
      <c r="V175" s="88">
        <v>69</v>
      </c>
      <c r="W175" s="35">
        <v>300</v>
      </c>
      <c r="X175" s="18"/>
      <c r="Y175" s="18"/>
      <c r="Z175" s="18"/>
      <c r="AA175" s="18"/>
      <c r="AB175" s="18"/>
      <c r="AC175" s="18"/>
      <c r="AD175" s="18"/>
      <c r="AE175" s="18"/>
      <c r="AF175" s="19"/>
      <c r="AG175" s="21"/>
      <c r="AH175" s="19"/>
      <c r="AI175" s="19"/>
      <c r="AJ175" s="21"/>
      <c r="AK175" s="40"/>
      <c r="AL175" s="19"/>
      <c r="AM175" s="19">
        <v>7</v>
      </c>
      <c r="AN175" s="19"/>
      <c r="AO175" s="19">
        <v>5</v>
      </c>
      <c r="AP175" s="19"/>
      <c r="AQ175" s="19">
        <v>4</v>
      </c>
      <c r="AR175" s="40"/>
      <c r="AS175" s="40"/>
      <c r="AT175" s="40">
        <v>433</v>
      </c>
      <c r="AU175" s="40"/>
      <c r="AV175" s="40">
        <v>564</v>
      </c>
      <c r="AW175" s="40"/>
      <c r="AX175" s="40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>
        <v>1</v>
      </c>
      <c r="BJ175" s="40"/>
      <c r="BK175" s="40"/>
      <c r="BL175" s="40"/>
      <c r="BM175" s="40">
        <v>1</v>
      </c>
      <c r="BN175" s="40"/>
      <c r="BO175" s="40"/>
      <c r="BP175" s="40"/>
      <c r="BQ175" s="40">
        <v>1</v>
      </c>
      <c r="BR175" s="40"/>
      <c r="BS175" s="94" t="s">
        <v>862</v>
      </c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268</v>
      </c>
      <c r="C176" s="41" t="s">
        <v>541</v>
      </c>
      <c r="D176" s="42" t="s">
        <v>391</v>
      </c>
      <c r="E176" s="42" t="s">
        <v>269</v>
      </c>
      <c r="F176" s="42" t="s">
        <v>221</v>
      </c>
      <c r="G176" s="33" t="s">
        <v>174</v>
      </c>
      <c r="H176" s="43" t="s">
        <v>308</v>
      </c>
      <c r="I176" s="14">
        <v>4755</v>
      </c>
      <c r="J176" s="15">
        <v>4755</v>
      </c>
      <c r="K176" s="16">
        <v>443.4</v>
      </c>
      <c r="L176" s="17">
        <v>84.4</v>
      </c>
      <c r="M176" s="17">
        <v>45.62</v>
      </c>
      <c r="N176" s="17">
        <v>63.63</v>
      </c>
      <c r="O176" s="17">
        <v>5.43</v>
      </c>
      <c r="P176" s="52" t="s">
        <v>422</v>
      </c>
      <c r="Q176" s="18">
        <v>30</v>
      </c>
      <c r="R176" s="18">
        <v>30</v>
      </c>
      <c r="S176" s="18">
        <v>30</v>
      </c>
      <c r="T176" s="18">
        <v>35</v>
      </c>
      <c r="U176" s="18">
        <v>35</v>
      </c>
      <c r="V176" s="18">
        <v>40</v>
      </c>
      <c r="W176" s="35">
        <v>200</v>
      </c>
      <c r="X176" s="18">
        <v>17250</v>
      </c>
      <c r="Y176" s="18">
        <v>28100</v>
      </c>
      <c r="Z176" s="18">
        <v>45000</v>
      </c>
      <c r="AA176" s="18">
        <v>67500</v>
      </c>
      <c r="AB176" s="18">
        <v>97600</v>
      </c>
      <c r="AC176" s="18">
        <v>144500</v>
      </c>
      <c r="AD176" s="18">
        <v>213500</v>
      </c>
      <c r="AE176" s="18">
        <v>316500</v>
      </c>
      <c r="AF176" s="19">
        <v>468000</v>
      </c>
      <c r="AG176" s="19">
        <v>675000</v>
      </c>
      <c r="AH176" s="19">
        <v>863000</v>
      </c>
      <c r="AI176" s="19">
        <v>994000</v>
      </c>
      <c r="AJ176" s="19">
        <v>1070000</v>
      </c>
      <c r="AK176" s="40">
        <v>19999800</v>
      </c>
      <c r="AL176" s="19">
        <v>80000</v>
      </c>
      <c r="AM176" s="19">
        <v>7</v>
      </c>
      <c r="AN176" s="19">
        <v>160000</v>
      </c>
      <c r="AO176" s="19">
        <v>5</v>
      </c>
      <c r="AP176" s="19">
        <v>480000</v>
      </c>
      <c r="AQ176" s="19">
        <v>4</v>
      </c>
      <c r="AR176" s="40">
        <v>13120000</v>
      </c>
      <c r="AS176" s="40">
        <v>33119800</v>
      </c>
      <c r="AT176" s="40">
        <v>467</v>
      </c>
      <c r="AU176" s="40"/>
      <c r="AV176" s="40">
        <v>579</v>
      </c>
      <c r="AW176" s="40">
        <v>19</v>
      </c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>
        <v>1</v>
      </c>
      <c r="BJ176" s="40"/>
      <c r="BK176" s="40"/>
      <c r="BL176" s="40"/>
      <c r="BM176" s="40">
        <v>1</v>
      </c>
      <c r="BN176" s="40" t="s">
        <v>967</v>
      </c>
      <c r="BO176" s="40">
        <v>1</v>
      </c>
      <c r="BP176" s="40"/>
      <c r="BQ176" s="40"/>
      <c r="BR176" s="40"/>
      <c r="BS176" s="94" t="s">
        <v>863</v>
      </c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294</v>
      </c>
      <c r="C177" s="41" t="s">
        <v>295</v>
      </c>
      <c r="D177" s="42" t="s">
        <v>392</v>
      </c>
      <c r="E177" s="42" t="s">
        <v>295</v>
      </c>
      <c r="F177" s="42" t="s">
        <v>221</v>
      </c>
      <c r="G177" s="33" t="s">
        <v>174</v>
      </c>
      <c r="H177" s="43" t="s">
        <v>702</v>
      </c>
      <c r="I177" s="14">
        <v>4764</v>
      </c>
      <c r="J177" s="15">
        <v>4759</v>
      </c>
      <c r="K177" s="16">
        <v>449</v>
      </c>
      <c r="L177" s="17">
        <v>80.510000000000005</v>
      </c>
      <c r="M177" s="17">
        <v>46.84</v>
      </c>
      <c r="N177" s="17">
        <v>70.64</v>
      </c>
      <c r="O177" s="17">
        <v>5.97</v>
      </c>
      <c r="P177" s="52" t="s">
        <v>422</v>
      </c>
      <c r="Q177" s="18">
        <v>40</v>
      </c>
      <c r="R177" s="18">
        <v>30</v>
      </c>
      <c r="S177" s="18">
        <v>35</v>
      </c>
      <c r="T177" s="18">
        <v>40</v>
      </c>
      <c r="U177" s="18">
        <v>50</v>
      </c>
      <c r="V177" s="18">
        <v>55</v>
      </c>
      <c r="W177" s="35">
        <v>250</v>
      </c>
      <c r="X177" s="29"/>
      <c r="Y177" s="29"/>
      <c r="Z177" s="29"/>
      <c r="AA177" s="29"/>
      <c r="AB177" s="29"/>
      <c r="AC177" s="29"/>
      <c r="AD177" s="29"/>
      <c r="AE177" s="21"/>
      <c r="AF177" s="21"/>
      <c r="AG177" s="21"/>
      <c r="AH177" s="21"/>
      <c r="AI177" s="21"/>
      <c r="AJ177" s="21"/>
      <c r="AK177" s="40"/>
      <c r="AL177" s="21"/>
      <c r="AM177" s="19">
        <v>7</v>
      </c>
      <c r="AN177" s="21"/>
      <c r="AO177" s="19">
        <v>5</v>
      </c>
      <c r="AP177" s="21"/>
      <c r="AQ177" s="19">
        <v>4</v>
      </c>
      <c r="AR177" s="40"/>
      <c r="AS177" s="40"/>
      <c r="AT177" s="40">
        <v>473</v>
      </c>
      <c r="AU177" s="40"/>
      <c r="AV177" s="40">
        <v>582</v>
      </c>
      <c r="AW177" s="40"/>
      <c r="AX177" s="40" t="s">
        <v>756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 t="s">
        <v>760</v>
      </c>
      <c r="BO177" s="40"/>
      <c r="BP177" s="40"/>
      <c r="BQ177" s="40"/>
      <c r="BR177" s="40"/>
      <c r="BS177" s="94" t="s">
        <v>864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1002</v>
      </c>
      <c r="C178" s="41" t="s">
        <v>1003</v>
      </c>
      <c r="D178" s="42" t="s">
        <v>1004</v>
      </c>
      <c r="E178" s="42" t="s">
        <v>1005</v>
      </c>
      <c r="F178" s="42" t="s">
        <v>221</v>
      </c>
      <c r="G178" s="33" t="s">
        <v>174</v>
      </c>
      <c r="H178" s="99" t="s">
        <v>1091</v>
      </c>
      <c r="I178" s="14">
        <v>4779</v>
      </c>
      <c r="J178" s="15">
        <v>4782</v>
      </c>
      <c r="K178" s="48">
        <v>395</v>
      </c>
      <c r="L178" s="49">
        <v>86.02</v>
      </c>
      <c r="M178" s="49">
        <v>73.760000000000005</v>
      </c>
      <c r="N178" s="49">
        <v>61.52</v>
      </c>
      <c r="O178" s="49"/>
      <c r="P178" s="52" t="s">
        <v>422</v>
      </c>
      <c r="Q178" s="88">
        <v>85</v>
      </c>
      <c r="R178" s="88">
        <v>25</v>
      </c>
      <c r="S178" s="88">
        <v>29</v>
      </c>
      <c r="T178" s="88">
        <v>38</v>
      </c>
      <c r="U178" s="88">
        <v>54</v>
      </c>
      <c r="V178" s="88">
        <v>69</v>
      </c>
      <c r="W178" s="35">
        <v>300</v>
      </c>
      <c r="X178" s="29"/>
      <c r="Y178" s="29"/>
      <c r="Z178" s="29"/>
      <c r="AA178" s="29"/>
      <c r="AB178" s="29"/>
      <c r="AC178" s="29"/>
      <c r="AD178" s="29"/>
      <c r="AE178" s="21"/>
      <c r="AF178" s="21"/>
      <c r="AG178" s="21"/>
      <c r="AH178" s="21"/>
      <c r="AI178" s="21"/>
      <c r="AJ178" s="21"/>
      <c r="AK178" s="40"/>
      <c r="AL178" s="21"/>
      <c r="AM178" s="19">
        <v>7</v>
      </c>
      <c r="AN178" s="21"/>
      <c r="AO178" s="19">
        <v>5</v>
      </c>
      <c r="AP178" s="21"/>
      <c r="AQ178" s="19">
        <v>4</v>
      </c>
      <c r="AR178" s="40"/>
      <c r="AS178" s="40"/>
      <c r="AT178" s="40">
        <v>410</v>
      </c>
      <c r="AU178" s="40"/>
      <c r="AV178" s="40">
        <v>552</v>
      </c>
      <c r="AW178" s="40"/>
      <c r="AX178" s="40" t="s">
        <v>663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98" t="s">
        <v>918</v>
      </c>
      <c r="BO178" s="40"/>
      <c r="BP178" s="40"/>
      <c r="BQ178" s="40">
        <v>1</v>
      </c>
      <c r="BR178" s="40"/>
      <c r="BS178" s="94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643</v>
      </c>
      <c r="C179" s="41" t="s">
        <v>644</v>
      </c>
      <c r="D179" s="42" t="s">
        <v>645</v>
      </c>
      <c r="E179" s="42" t="s">
        <v>646</v>
      </c>
      <c r="F179" s="42" t="s">
        <v>221</v>
      </c>
      <c r="G179" s="33" t="s">
        <v>174</v>
      </c>
      <c r="H179" s="43" t="s">
        <v>920</v>
      </c>
      <c r="I179" s="14">
        <v>4796</v>
      </c>
      <c r="J179" s="15">
        <v>4790</v>
      </c>
      <c r="K179" s="48">
        <v>412.3</v>
      </c>
      <c r="L179" s="49">
        <v>82.6</v>
      </c>
      <c r="M179" s="49">
        <v>63.85</v>
      </c>
      <c r="N179" s="49">
        <v>64.81</v>
      </c>
      <c r="O179" s="49"/>
      <c r="P179" s="52" t="s">
        <v>422</v>
      </c>
      <c r="Q179" s="88">
        <v>85</v>
      </c>
      <c r="R179" s="88">
        <v>25</v>
      </c>
      <c r="S179" s="88">
        <v>29</v>
      </c>
      <c r="T179" s="88">
        <v>38</v>
      </c>
      <c r="U179" s="88">
        <v>54</v>
      </c>
      <c r="V179" s="88">
        <v>69</v>
      </c>
      <c r="W179" s="35">
        <v>300</v>
      </c>
      <c r="X179" s="29"/>
      <c r="Y179" s="29"/>
      <c r="Z179" s="29"/>
      <c r="AA179" s="29"/>
      <c r="AB179" s="29"/>
      <c r="AC179" s="29"/>
      <c r="AD179" s="29"/>
      <c r="AE179" s="21"/>
      <c r="AF179" s="21"/>
      <c r="AG179" s="21"/>
      <c r="AH179" s="21"/>
      <c r="AI179" s="21"/>
      <c r="AJ179" s="21"/>
      <c r="AK179" s="40"/>
      <c r="AL179" s="21"/>
      <c r="AM179" s="19">
        <v>7</v>
      </c>
      <c r="AN179" s="21"/>
      <c r="AO179" s="19">
        <v>5</v>
      </c>
      <c r="AP179" s="21"/>
      <c r="AQ179" s="19">
        <v>4</v>
      </c>
      <c r="AR179" s="40"/>
      <c r="AS179" s="40"/>
      <c r="AT179" s="40">
        <v>432</v>
      </c>
      <c r="AU179" s="40"/>
      <c r="AV179" s="40">
        <v>563</v>
      </c>
      <c r="AW179" s="40"/>
      <c r="AX179" s="40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>
        <v>1</v>
      </c>
      <c r="BJ179" s="40"/>
      <c r="BK179" s="40"/>
      <c r="BL179" s="40"/>
      <c r="BM179" s="40"/>
      <c r="BN179" s="40" t="s">
        <v>923</v>
      </c>
      <c r="BO179" s="40"/>
      <c r="BP179" s="40"/>
      <c r="BQ179" s="40">
        <v>1</v>
      </c>
      <c r="BR179" s="40"/>
      <c r="BS179" s="94" t="s">
        <v>930</v>
      </c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914</v>
      </c>
      <c r="C180" s="41" t="s">
        <v>915</v>
      </c>
      <c r="D180" s="42" t="s">
        <v>916</v>
      </c>
      <c r="E180" s="42" t="s">
        <v>917</v>
      </c>
      <c r="F180" s="42" t="s">
        <v>221</v>
      </c>
      <c r="G180" s="33" t="s">
        <v>174</v>
      </c>
      <c r="H180" s="43" t="s">
        <v>1006</v>
      </c>
      <c r="I180" s="14">
        <v>4806</v>
      </c>
      <c r="J180" s="47">
        <v>4808</v>
      </c>
      <c r="K180" s="48">
        <v>460.4</v>
      </c>
      <c r="L180" s="49">
        <v>81.28</v>
      </c>
      <c r="M180" s="49">
        <v>60.34</v>
      </c>
      <c r="N180" s="49">
        <v>54.16</v>
      </c>
      <c r="O180" s="49"/>
      <c r="P180" s="52" t="s">
        <v>422</v>
      </c>
      <c r="Q180" s="88">
        <v>85</v>
      </c>
      <c r="R180" s="88">
        <v>25</v>
      </c>
      <c r="S180" s="88">
        <v>29</v>
      </c>
      <c r="T180" s="88">
        <v>38</v>
      </c>
      <c r="U180" s="88">
        <v>54</v>
      </c>
      <c r="V180" s="88">
        <v>69</v>
      </c>
      <c r="W180" s="35">
        <v>300</v>
      </c>
      <c r="X180" s="18">
        <v>21550</v>
      </c>
      <c r="Y180" s="29"/>
      <c r="Z180" s="29"/>
      <c r="AA180" s="29"/>
      <c r="AB180" s="29"/>
      <c r="AC180" s="29"/>
      <c r="AD180" s="29"/>
      <c r="AE180" s="21"/>
      <c r="AF180" s="21"/>
      <c r="AG180" s="21"/>
      <c r="AH180" s="21"/>
      <c r="AI180" s="21"/>
      <c r="AJ180" s="21"/>
      <c r="AK180" s="40"/>
      <c r="AL180" s="21"/>
      <c r="AM180" s="19">
        <v>7</v>
      </c>
      <c r="AN180" s="21"/>
      <c r="AO180" s="19">
        <v>5</v>
      </c>
      <c r="AP180" s="21"/>
      <c r="AQ180" s="19">
        <v>4</v>
      </c>
      <c r="AR180" s="40"/>
      <c r="AS180" s="40"/>
      <c r="AT180" s="40">
        <v>485</v>
      </c>
      <c r="AU180" s="40"/>
      <c r="AV180" s="40">
        <v>587</v>
      </c>
      <c r="AW180" s="40"/>
      <c r="AX180" s="40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/>
      <c r="BM180" s="40"/>
      <c r="BN180" s="40"/>
      <c r="BO180" s="40"/>
      <c r="BP180" s="40"/>
      <c r="BQ180" s="40">
        <v>1</v>
      </c>
      <c r="BR180" s="40"/>
      <c r="BS180" s="40" t="s">
        <v>1008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1103</v>
      </c>
      <c r="C181" s="41" t="s">
        <v>891</v>
      </c>
      <c r="D181" s="42" t="s">
        <v>1104</v>
      </c>
      <c r="E181" s="42" t="s">
        <v>1105</v>
      </c>
      <c r="F181" s="42" t="s">
        <v>221</v>
      </c>
      <c r="G181" s="33" t="s">
        <v>174</v>
      </c>
      <c r="H181" s="43" t="s">
        <v>304</v>
      </c>
      <c r="I181" s="14">
        <v>4817</v>
      </c>
      <c r="J181" s="15">
        <v>4817</v>
      </c>
      <c r="K181" s="16">
        <v>447.1</v>
      </c>
      <c r="L181" s="17">
        <v>84.34</v>
      </c>
      <c r="M181" s="17">
        <v>61.43</v>
      </c>
      <c r="N181" s="17">
        <v>39.21</v>
      </c>
      <c r="O181" s="17"/>
      <c r="P181" s="52" t="s">
        <v>422</v>
      </c>
      <c r="Q181" s="88" t="s">
        <v>619</v>
      </c>
      <c r="R181" s="88" t="s">
        <v>619</v>
      </c>
      <c r="S181" s="88" t="s">
        <v>619</v>
      </c>
      <c r="T181" s="88" t="s">
        <v>619</v>
      </c>
      <c r="U181" s="88" t="s">
        <v>619</v>
      </c>
      <c r="V181" s="88" t="s">
        <v>619</v>
      </c>
      <c r="W181" s="35"/>
      <c r="X181" s="18"/>
      <c r="Y181" s="18"/>
      <c r="Z181" s="18"/>
      <c r="AA181" s="18"/>
      <c r="AB181" s="18"/>
      <c r="AC181" s="18"/>
      <c r="AD181" s="18"/>
      <c r="AE181" s="19"/>
      <c r="AF181" s="19"/>
      <c r="AG181" s="19"/>
      <c r="AH181" s="19"/>
      <c r="AI181" s="19"/>
      <c r="AJ181" s="19"/>
      <c r="AK181" s="40"/>
      <c r="AL181" s="19"/>
      <c r="AM181" s="19"/>
      <c r="AN181" s="19"/>
      <c r="AO181" s="19"/>
      <c r="AP181" s="19"/>
      <c r="AQ181" s="19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94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270</v>
      </c>
      <c r="C182" s="41" t="s">
        <v>264</v>
      </c>
      <c r="D182" s="42" t="s">
        <v>393</v>
      </c>
      <c r="E182" s="42" t="s">
        <v>271</v>
      </c>
      <c r="F182" s="42" t="s">
        <v>221</v>
      </c>
      <c r="G182" s="33" t="s">
        <v>174</v>
      </c>
      <c r="H182" s="43" t="s">
        <v>299</v>
      </c>
      <c r="I182" s="14">
        <v>4826</v>
      </c>
      <c r="J182" s="15">
        <v>4824</v>
      </c>
      <c r="K182" s="16">
        <v>496.6</v>
      </c>
      <c r="L182" s="17">
        <v>80.069999999999993</v>
      </c>
      <c r="M182" s="17">
        <v>48.19</v>
      </c>
      <c r="N182" s="17">
        <v>58.23</v>
      </c>
      <c r="O182" s="17">
        <v>4.8</v>
      </c>
      <c r="P182" s="52" t="s">
        <v>422</v>
      </c>
      <c r="Q182" s="34" t="s">
        <v>272</v>
      </c>
      <c r="R182" s="18">
        <v>40</v>
      </c>
      <c r="S182" s="18">
        <v>45</v>
      </c>
      <c r="T182" s="18">
        <v>60</v>
      </c>
      <c r="U182" s="18">
        <v>70</v>
      </c>
      <c r="V182" s="18">
        <v>85</v>
      </c>
      <c r="W182" s="35">
        <v>300</v>
      </c>
      <c r="X182" s="18">
        <v>21550</v>
      </c>
      <c r="Y182" s="18">
        <v>35200</v>
      </c>
      <c r="Z182" s="18">
        <v>56300</v>
      </c>
      <c r="AA182" s="18">
        <v>84400</v>
      </c>
      <c r="AB182" s="18">
        <v>121900</v>
      </c>
      <c r="AC182" s="18">
        <v>180500</v>
      </c>
      <c r="AD182" s="18">
        <v>267000</v>
      </c>
      <c r="AE182" s="18">
        <v>395500</v>
      </c>
      <c r="AF182" s="19">
        <v>585000</v>
      </c>
      <c r="AG182" s="19">
        <v>844000</v>
      </c>
      <c r="AH182" s="18">
        <v>1079000</v>
      </c>
      <c r="AI182" s="18">
        <v>1243000</v>
      </c>
      <c r="AJ182" s="18">
        <v>1336000</v>
      </c>
      <c r="AK182" s="40">
        <v>24997400</v>
      </c>
      <c r="AL182" s="19">
        <v>100000</v>
      </c>
      <c r="AM182" s="19">
        <v>7</v>
      </c>
      <c r="AN182" s="19">
        <v>200000</v>
      </c>
      <c r="AO182" s="19">
        <v>5</v>
      </c>
      <c r="AP182" s="19">
        <v>600000</v>
      </c>
      <c r="AQ182" s="19">
        <v>4</v>
      </c>
      <c r="AR182" s="40">
        <v>16400000</v>
      </c>
      <c r="AS182" s="40">
        <v>41397400</v>
      </c>
      <c r="AT182" s="40">
        <v>522</v>
      </c>
      <c r="AU182" s="40"/>
      <c r="AV182" s="40">
        <v>600</v>
      </c>
      <c r="AW182" s="40"/>
      <c r="AX182" s="40" t="s">
        <v>665</v>
      </c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>
        <v>1</v>
      </c>
      <c r="BL182" s="40">
        <v>1</v>
      </c>
      <c r="BM182" s="40">
        <v>1</v>
      </c>
      <c r="BN182" s="40" t="s">
        <v>967</v>
      </c>
      <c r="BO182" s="40"/>
      <c r="BP182" s="40"/>
      <c r="BQ182" s="40"/>
      <c r="BR182" s="40"/>
      <c r="BS182" s="94" t="s">
        <v>865</v>
      </c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1064</v>
      </c>
      <c r="C183" s="41" t="s">
        <v>541</v>
      </c>
      <c r="D183" s="42" t="s">
        <v>1065</v>
      </c>
      <c r="E183" s="42" t="s">
        <v>1066</v>
      </c>
      <c r="F183" s="42" t="s">
        <v>221</v>
      </c>
      <c r="G183" s="33" t="s">
        <v>174</v>
      </c>
      <c r="H183" s="43" t="s">
        <v>304</v>
      </c>
      <c r="I183" s="14">
        <v>4843</v>
      </c>
      <c r="J183" s="15">
        <v>4843</v>
      </c>
      <c r="K183" s="16">
        <v>402.7</v>
      </c>
      <c r="L183" s="17">
        <v>86.51</v>
      </c>
      <c r="M183" s="17">
        <v>62.58</v>
      </c>
      <c r="N183" s="17">
        <v>77.09</v>
      </c>
      <c r="O183" s="17"/>
      <c r="P183" s="52" t="s">
        <v>422</v>
      </c>
      <c r="Q183" s="34" t="s">
        <v>272</v>
      </c>
      <c r="R183" s="88" t="s">
        <v>619</v>
      </c>
      <c r="S183" s="88" t="s">
        <v>619</v>
      </c>
      <c r="T183" s="88" t="s">
        <v>619</v>
      </c>
      <c r="U183" s="88" t="s">
        <v>619</v>
      </c>
      <c r="V183" s="88" t="s">
        <v>619</v>
      </c>
      <c r="W183" s="35"/>
      <c r="X183" s="18"/>
      <c r="Y183" s="18"/>
      <c r="Z183" s="18"/>
      <c r="AA183" s="18"/>
      <c r="AB183" s="18"/>
      <c r="AC183" s="18"/>
      <c r="AD183" s="18"/>
      <c r="AE183" s="18"/>
      <c r="AF183" s="19"/>
      <c r="AG183" s="19"/>
      <c r="AH183" s="18"/>
      <c r="AI183" s="18"/>
      <c r="AJ183" s="21"/>
      <c r="AK183" s="40"/>
      <c r="AL183" s="19"/>
      <c r="AM183" s="19"/>
      <c r="AN183" s="19"/>
      <c r="AO183" s="19"/>
      <c r="AP183" s="19"/>
      <c r="AQ183" s="19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94"/>
      <c r="BT183" s="9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560</v>
      </c>
      <c r="C184" s="41" t="s">
        <v>142</v>
      </c>
      <c r="D184" s="42" t="s">
        <v>390</v>
      </c>
      <c r="E184" s="42" t="s">
        <v>267</v>
      </c>
      <c r="F184" s="42" t="s">
        <v>221</v>
      </c>
      <c r="G184" s="33" t="s">
        <v>174</v>
      </c>
      <c r="H184" s="43" t="s">
        <v>547</v>
      </c>
      <c r="I184" s="14">
        <v>4685</v>
      </c>
      <c r="J184" s="15">
        <v>4860</v>
      </c>
      <c r="K184" s="16">
        <v>374</v>
      </c>
      <c r="L184" s="17">
        <v>82.06</v>
      </c>
      <c r="M184" s="17">
        <v>92.32</v>
      </c>
      <c r="N184" s="17">
        <v>81.150000000000006</v>
      </c>
      <c r="O184" s="17">
        <v>9.36</v>
      </c>
      <c r="P184" s="52" t="s">
        <v>422</v>
      </c>
      <c r="Q184" s="18" t="s">
        <v>272</v>
      </c>
      <c r="R184" s="18">
        <v>40</v>
      </c>
      <c r="S184" s="18">
        <v>45</v>
      </c>
      <c r="T184" s="18">
        <v>60</v>
      </c>
      <c r="U184" s="18">
        <v>70</v>
      </c>
      <c r="V184" s="18">
        <v>85</v>
      </c>
      <c r="W184" s="35">
        <v>300</v>
      </c>
      <c r="X184" s="18">
        <v>21550</v>
      </c>
      <c r="Y184" s="18">
        <v>35200</v>
      </c>
      <c r="Z184" s="18">
        <v>56300</v>
      </c>
      <c r="AA184" s="18">
        <v>84400</v>
      </c>
      <c r="AB184" s="18">
        <v>121900</v>
      </c>
      <c r="AC184" s="18">
        <v>180500</v>
      </c>
      <c r="AD184" s="18">
        <v>267000</v>
      </c>
      <c r="AE184" s="18">
        <v>395500</v>
      </c>
      <c r="AF184" s="19">
        <v>585000</v>
      </c>
      <c r="AG184" s="19">
        <v>844000</v>
      </c>
      <c r="AH184" s="18">
        <v>1079000</v>
      </c>
      <c r="AI184" s="18">
        <v>1243000</v>
      </c>
      <c r="AJ184" s="18">
        <v>1336000</v>
      </c>
      <c r="AK184" s="40">
        <v>24997400</v>
      </c>
      <c r="AL184" s="19">
        <v>100000</v>
      </c>
      <c r="AM184" s="19">
        <v>7</v>
      </c>
      <c r="AN184" s="19">
        <v>200000</v>
      </c>
      <c r="AO184" s="19">
        <v>5</v>
      </c>
      <c r="AP184" s="19">
        <v>600000</v>
      </c>
      <c r="AQ184" s="19">
        <v>4</v>
      </c>
      <c r="AR184" s="40">
        <v>16400000</v>
      </c>
      <c r="AS184" s="40">
        <v>41397400</v>
      </c>
      <c r="AT184" s="40">
        <v>389</v>
      </c>
      <c r="AU184" s="40">
        <v>399</v>
      </c>
      <c r="AV184" s="40">
        <v>534</v>
      </c>
      <c r="AW184" s="40"/>
      <c r="AX184" s="40" t="s">
        <v>658</v>
      </c>
      <c r="AY184" s="40"/>
      <c r="AZ184" s="40"/>
      <c r="BA184" s="40"/>
      <c r="BB184" s="40"/>
      <c r="BC184" s="40"/>
      <c r="BD184" s="40"/>
      <c r="BE184" s="40"/>
      <c r="BF184" s="40">
        <v>1</v>
      </c>
      <c r="BG184" s="40"/>
      <c r="BH184" s="40"/>
      <c r="BI184" s="40"/>
      <c r="BJ184" s="40"/>
      <c r="BK184" s="40"/>
      <c r="BL184" s="40">
        <v>1</v>
      </c>
      <c r="BM184" s="40">
        <v>1</v>
      </c>
      <c r="BN184" s="40" t="s">
        <v>923</v>
      </c>
      <c r="BO184" s="40"/>
      <c r="BP184" s="40"/>
      <c r="BQ184" s="40">
        <v>1</v>
      </c>
      <c r="BR184" s="40"/>
      <c r="BS184" s="94" t="s">
        <v>866</v>
      </c>
      <c r="BT184" s="90" t="s">
        <v>725</v>
      </c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561</v>
      </c>
      <c r="C185" s="41" t="s">
        <v>892</v>
      </c>
      <c r="D185" s="42" t="s">
        <v>562</v>
      </c>
      <c r="E185" s="42" t="s">
        <v>563</v>
      </c>
      <c r="F185" s="42" t="s">
        <v>221</v>
      </c>
      <c r="G185" s="33" t="s">
        <v>174</v>
      </c>
      <c r="H185" s="43" t="s">
        <v>785</v>
      </c>
      <c r="I185" s="14">
        <v>4863</v>
      </c>
      <c r="J185" s="47">
        <v>4861</v>
      </c>
      <c r="K185" s="48">
        <v>414.8</v>
      </c>
      <c r="L185" s="49">
        <v>89.34</v>
      </c>
      <c r="M185" s="49">
        <v>51.72</v>
      </c>
      <c r="N185" s="49">
        <v>51.29</v>
      </c>
      <c r="O185" s="49"/>
      <c r="P185" s="52" t="s">
        <v>422</v>
      </c>
      <c r="Q185" s="18">
        <v>85</v>
      </c>
      <c r="R185" s="88">
        <v>25</v>
      </c>
      <c r="S185" s="88">
        <v>29</v>
      </c>
      <c r="T185" s="88">
        <v>38</v>
      </c>
      <c r="U185" s="88">
        <v>54</v>
      </c>
      <c r="V185" s="88">
        <v>69</v>
      </c>
      <c r="W185" s="35">
        <v>300</v>
      </c>
      <c r="X185" s="18">
        <v>21550</v>
      </c>
      <c r="Y185" s="18">
        <v>35200</v>
      </c>
      <c r="Z185" s="18">
        <v>56300</v>
      </c>
      <c r="AA185" s="18">
        <v>84400</v>
      </c>
      <c r="AB185" s="18">
        <v>121900</v>
      </c>
      <c r="AC185" s="18">
        <v>180500</v>
      </c>
      <c r="AD185" s="18">
        <v>267000</v>
      </c>
      <c r="AE185" s="18">
        <v>395500</v>
      </c>
      <c r="AF185" s="19">
        <v>585000</v>
      </c>
      <c r="AG185" s="19">
        <v>844000</v>
      </c>
      <c r="AH185" s="18">
        <v>1079000</v>
      </c>
      <c r="AI185" s="18">
        <v>1243000</v>
      </c>
      <c r="AJ185" s="18">
        <v>1336000</v>
      </c>
      <c r="AK185" s="40">
        <v>24997400</v>
      </c>
      <c r="AL185" s="19">
        <v>100000</v>
      </c>
      <c r="AM185" s="19">
        <v>7</v>
      </c>
      <c r="AN185" s="19">
        <v>200000</v>
      </c>
      <c r="AO185" s="19">
        <v>5</v>
      </c>
      <c r="AP185" s="19">
        <v>600000</v>
      </c>
      <c r="AQ185" s="19">
        <v>4</v>
      </c>
      <c r="AR185" s="40">
        <v>16400000</v>
      </c>
      <c r="AS185" s="40">
        <v>41397400</v>
      </c>
      <c r="AT185" s="40">
        <v>435</v>
      </c>
      <c r="AU185" s="40"/>
      <c r="AV185" s="40">
        <v>565</v>
      </c>
      <c r="AW185" s="40"/>
      <c r="AX185" s="40" t="s">
        <v>663</v>
      </c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>
        <v>1</v>
      </c>
      <c r="BJ185" s="40"/>
      <c r="BK185" s="40"/>
      <c r="BL185" s="40"/>
      <c r="BM185" s="40">
        <v>1</v>
      </c>
      <c r="BN185" s="40"/>
      <c r="BO185" s="40"/>
      <c r="BP185" s="40"/>
      <c r="BQ185" s="40">
        <v>1</v>
      </c>
      <c r="BR185" s="40"/>
      <c r="BS185" s="94" t="s">
        <v>563</v>
      </c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1011</v>
      </c>
      <c r="C186" s="41" t="s">
        <v>893</v>
      </c>
      <c r="D186" s="42" t="s">
        <v>394</v>
      </c>
      <c r="E186" s="42" t="s">
        <v>274</v>
      </c>
      <c r="F186" s="42" t="s">
        <v>221</v>
      </c>
      <c r="G186" s="33" t="s">
        <v>174</v>
      </c>
      <c r="H186" s="43" t="s">
        <v>303</v>
      </c>
      <c r="I186" s="14">
        <v>4897</v>
      </c>
      <c r="J186" s="15">
        <v>4897</v>
      </c>
      <c r="K186" s="19">
        <v>421.6</v>
      </c>
      <c r="L186" s="45">
        <v>87.71</v>
      </c>
      <c r="M186" s="45">
        <v>51.33</v>
      </c>
      <c r="N186" s="45">
        <v>56.51</v>
      </c>
      <c r="O186" s="45">
        <v>5</v>
      </c>
      <c r="P186" s="52" t="s">
        <v>422</v>
      </c>
      <c r="Q186" s="18" t="s">
        <v>272</v>
      </c>
      <c r="R186" s="18">
        <v>40</v>
      </c>
      <c r="S186" s="18">
        <v>45</v>
      </c>
      <c r="T186" s="18">
        <v>60</v>
      </c>
      <c r="U186" s="18">
        <v>70</v>
      </c>
      <c r="V186" s="18">
        <v>85</v>
      </c>
      <c r="W186" s="35">
        <v>300</v>
      </c>
      <c r="X186" s="18">
        <v>21550</v>
      </c>
      <c r="Y186" s="18">
        <v>35200</v>
      </c>
      <c r="Z186" s="18">
        <v>56300</v>
      </c>
      <c r="AA186" s="18">
        <v>84400</v>
      </c>
      <c r="AB186" s="18">
        <v>121900</v>
      </c>
      <c r="AC186" s="18">
        <v>180500</v>
      </c>
      <c r="AD186" s="18">
        <v>267000</v>
      </c>
      <c r="AE186" s="18">
        <v>395500</v>
      </c>
      <c r="AF186" s="19">
        <v>585000</v>
      </c>
      <c r="AG186" s="19">
        <v>844000</v>
      </c>
      <c r="AH186" s="18">
        <v>1079000</v>
      </c>
      <c r="AI186" s="18">
        <v>1243000</v>
      </c>
      <c r="AJ186" s="18">
        <v>1336000</v>
      </c>
      <c r="AK186" s="40">
        <v>24997400</v>
      </c>
      <c r="AL186" s="19">
        <v>100000</v>
      </c>
      <c r="AM186" s="19">
        <v>7</v>
      </c>
      <c r="AN186" s="19">
        <v>200000</v>
      </c>
      <c r="AO186" s="19">
        <v>5</v>
      </c>
      <c r="AP186" s="19">
        <v>600000</v>
      </c>
      <c r="AQ186" s="19">
        <v>4</v>
      </c>
      <c r="AR186" s="40">
        <v>16400000</v>
      </c>
      <c r="AS186" s="40">
        <v>41397400</v>
      </c>
      <c r="AT186" s="40">
        <v>444</v>
      </c>
      <c r="AU186" s="40"/>
      <c r="AV186" s="40">
        <v>569</v>
      </c>
      <c r="AW186" s="40"/>
      <c r="AX186" s="40" t="s">
        <v>665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>
        <v>1</v>
      </c>
      <c r="BL186" s="40">
        <v>1</v>
      </c>
      <c r="BM186" s="40">
        <v>1</v>
      </c>
      <c r="BN186" s="40" t="s">
        <v>918</v>
      </c>
      <c r="BO186" s="40"/>
      <c r="BP186" s="40"/>
      <c r="BQ186" s="40">
        <v>1</v>
      </c>
      <c r="BR186" s="40"/>
      <c r="BS186" s="94" t="s">
        <v>867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1106</v>
      </c>
      <c r="C187" s="41" t="s">
        <v>264</v>
      </c>
      <c r="D187" s="42" t="s">
        <v>1107</v>
      </c>
      <c r="E187" s="42" t="s">
        <v>1108</v>
      </c>
      <c r="F187" s="42" t="s">
        <v>221</v>
      </c>
      <c r="G187" s="33" t="s">
        <v>174</v>
      </c>
      <c r="H187" s="43" t="s">
        <v>304</v>
      </c>
      <c r="I187" s="14">
        <v>4940</v>
      </c>
      <c r="J187" s="15">
        <v>4940</v>
      </c>
      <c r="K187" s="44">
        <v>484.8</v>
      </c>
      <c r="L187" s="45">
        <v>79.67</v>
      </c>
      <c r="M187" s="45">
        <v>60.03</v>
      </c>
      <c r="N187" s="45">
        <v>58.86</v>
      </c>
      <c r="O187" s="45"/>
      <c r="P187" s="52" t="s">
        <v>422</v>
      </c>
      <c r="Q187" s="88" t="s">
        <v>619</v>
      </c>
      <c r="R187" s="88" t="s">
        <v>619</v>
      </c>
      <c r="S187" s="88" t="s">
        <v>619</v>
      </c>
      <c r="T187" s="88" t="s">
        <v>619</v>
      </c>
      <c r="U187" s="88" t="s">
        <v>619</v>
      </c>
      <c r="V187" s="88" t="s">
        <v>619</v>
      </c>
      <c r="W187" s="35"/>
      <c r="X187" s="18"/>
      <c r="Y187" s="18"/>
      <c r="Z187" s="18"/>
      <c r="AA187" s="18"/>
      <c r="AB187" s="18"/>
      <c r="AC187" s="18"/>
      <c r="AD187" s="18"/>
      <c r="AE187" s="18"/>
      <c r="AF187" s="19"/>
      <c r="AG187" s="19"/>
      <c r="AH187" s="18"/>
      <c r="AI187" s="18"/>
      <c r="AJ187" s="18"/>
      <c r="AK187" s="40"/>
      <c r="AL187" s="21"/>
      <c r="AM187" s="19"/>
      <c r="AN187" s="21"/>
      <c r="AO187" s="19"/>
      <c r="AP187" s="21"/>
      <c r="AQ187" s="19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94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705</v>
      </c>
      <c r="C188" s="41" t="s">
        <v>894</v>
      </c>
      <c r="D188" s="42" t="s">
        <v>395</v>
      </c>
      <c r="E188" s="42" t="s">
        <v>297</v>
      </c>
      <c r="F188" s="42" t="s">
        <v>221</v>
      </c>
      <c r="G188" s="33" t="s">
        <v>174</v>
      </c>
      <c r="H188" s="43" t="s">
        <v>702</v>
      </c>
      <c r="I188" s="14">
        <v>4969</v>
      </c>
      <c r="J188" s="15">
        <v>4930</v>
      </c>
      <c r="K188" s="44">
        <v>487</v>
      </c>
      <c r="L188" s="45">
        <v>82.51</v>
      </c>
      <c r="M188" s="45">
        <v>48.74</v>
      </c>
      <c r="N188" s="45">
        <v>62.05</v>
      </c>
      <c r="O188" s="45">
        <v>5.17</v>
      </c>
      <c r="P188" s="52" t="s">
        <v>422</v>
      </c>
      <c r="Q188" s="46">
        <v>40</v>
      </c>
      <c r="R188" s="88">
        <v>45</v>
      </c>
      <c r="S188" s="88">
        <v>55</v>
      </c>
      <c r="T188" s="88">
        <v>48</v>
      </c>
      <c r="U188" s="88">
        <v>56</v>
      </c>
      <c r="V188" s="88">
        <v>56</v>
      </c>
      <c r="W188" s="35">
        <v>300</v>
      </c>
      <c r="X188" s="18">
        <v>21550</v>
      </c>
      <c r="Y188" s="18">
        <v>35200</v>
      </c>
      <c r="Z188" s="18">
        <v>56300</v>
      </c>
      <c r="AA188" s="18">
        <v>84400</v>
      </c>
      <c r="AB188" s="18">
        <v>121900</v>
      </c>
      <c r="AC188" s="18">
        <v>180500</v>
      </c>
      <c r="AD188" s="18">
        <v>267000</v>
      </c>
      <c r="AE188" s="18">
        <v>395500</v>
      </c>
      <c r="AF188" s="19">
        <v>585000</v>
      </c>
      <c r="AG188" s="19">
        <v>844000</v>
      </c>
      <c r="AH188" s="18">
        <v>1079000</v>
      </c>
      <c r="AI188" s="18">
        <v>1243000</v>
      </c>
      <c r="AJ188" s="18">
        <v>1336000</v>
      </c>
      <c r="AK188" s="40"/>
      <c r="AL188" s="21"/>
      <c r="AM188" s="19">
        <v>7</v>
      </c>
      <c r="AN188" s="21"/>
      <c r="AO188" s="19">
        <v>5</v>
      </c>
      <c r="AP188" s="21"/>
      <c r="AQ188" s="19">
        <v>4</v>
      </c>
      <c r="AR188" s="40"/>
      <c r="AS188" s="40"/>
      <c r="AT188" s="40">
        <v>512</v>
      </c>
      <c r="AU188" s="40"/>
      <c r="AV188" s="40">
        <v>599</v>
      </c>
      <c r="AW188" s="40"/>
      <c r="AX188" s="40" t="s">
        <v>752</v>
      </c>
      <c r="AY188" s="40"/>
      <c r="AZ188" s="40"/>
      <c r="BA188" s="40"/>
      <c r="BB188" s="40"/>
      <c r="BC188" s="40"/>
      <c r="BD188" s="40"/>
      <c r="BE188" s="40"/>
      <c r="BF188" s="40"/>
      <c r="BG188" s="40">
        <v>1</v>
      </c>
      <c r="BH188" s="40"/>
      <c r="BI188" s="40"/>
      <c r="BJ188" s="40"/>
      <c r="BK188" s="40"/>
      <c r="BL188" s="40"/>
      <c r="BM188" s="40">
        <v>1</v>
      </c>
      <c r="BN188" s="40" t="s">
        <v>918</v>
      </c>
      <c r="BO188" s="40"/>
      <c r="BP188" s="40"/>
      <c r="BQ188" s="40"/>
      <c r="BR188" s="40"/>
      <c r="BS188" s="94" t="s">
        <v>297</v>
      </c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1067</v>
      </c>
      <c r="C189" s="41" t="s">
        <v>223</v>
      </c>
      <c r="D189" s="42" t="s">
        <v>1068</v>
      </c>
      <c r="E189" s="42" t="s">
        <v>1071</v>
      </c>
      <c r="F189" s="42" t="s">
        <v>221</v>
      </c>
      <c r="G189" s="33" t="s">
        <v>174</v>
      </c>
      <c r="H189" s="43" t="s">
        <v>304</v>
      </c>
      <c r="I189" s="14">
        <v>4977</v>
      </c>
      <c r="J189" s="15">
        <v>4977</v>
      </c>
      <c r="K189" s="44">
        <v>445.8</v>
      </c>
      <c r="L189" s="45">
        <v>86.33</v>
      </c>
      <c r="M189" s="45">
        <v>61.08</v>
      </c>
      <c r="N189" s="45">
        <v>29.38</v>
      </c>
      <c r="O189" s="45"/>
      <c r="P189" s="52" t="s">
        <v>422</v>
      </c>
      <c r="Q189" s="46" t="s">
        <v>619</v>
      </c>
      <c r="R189" s="46" t="s">
        <v>619</v>
      </c>
      <c r="S189" s="46" t="s">
        <v>619</v>
      </c>
      <c r="T189" s="46" t="s">
        <v>619</v>
      </c>
      <c r="U189" s="46" t="s">
        <v>619</v>
      </c>
      <c r="V189" s="46" t="s">
        <v>619</v>
      </c>
      <c r="W189" s="35"/>
      <c r="X189" s="29"/>
      <c r="Y189" s="29"/>
      <c r="Z189" s="29"/>
      <c r="AA189" s="29"/>
      <c r="AB189" s="29"/>
      <c r="AC189" s="29"/>
      <c r="AD189" s="29"/>
      <c r="AE189" s="21"/>
      <c r="AF189" s="21"/>
      <c r="AG189" s="21"/>
      <c r="AH189" s="21"/>
      <c r="AI189" s="21"/>
      <c r="AJ189" s="21"/>
      <c r="AK189" s="40"/>
      <c r="AL189" s="21"/>
      <c r="AM189" s="19"/>
      <c r="AN189" s="21"/>
      <c r="AO189" s="19"/>
      <c r="AP189" s="21"/>
      <c r="AQ189" s="19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94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647</v>
      </c>
      <c r="C190" s="41" t="s">
        <v>541</v>
      </c>
      <c r="D190" s="42" t="s">
        <v>545</v>
      </c>
      <c r="E190" s="42" t="s">
        <v>546</v>
      </c>
      <c r="F190" s="42" t="s">
        <v>221</v>
      </c>
      <c r="G190" s="33" t="s">
        <v>174</v>
      </c>
      <c r="H190" s="43" t="s">
        <v>702</v>
      </c>
      <c r="I190" s="14">
        <v>5041</v>
      </c>
      <c r="J190" s="15">
        <v>5055</v>
      </c>
      <c r="K190" s="44">
        <v>443.2</v>
      </c>
      <c r="L190" s="45">
        <v>84.88</v>
      </c>
      <c r="M190" s="45">
        <v>54.68</v>
      </c>
      <c r="N190" s="45">
        <v>63.8</v>
      </c>
      <c r="O190" s="45"/>
      <c r="P190" s="52" t="s">
        <v>422</v>
      </c>
      <c r="Q190" s="46" t="s">
        <v>272</v>
      </c>
      <c r="R190" s="88">
        <v>38</v>
      </c>
      <c r="S190" s="88">
        <v>53</v>
      </c>
      <c r="T190" s="88">
        <v>58</v>
      </c>
      <c r="U190" s="88">
        <v>68</v>
      </c>
      <c r="V190" s="88">
        <v>83</v>
      </c>
      <c r="W190" s="35">
        <v>300</v>
      </c>
      <c r="X190" s="29"/>
      <c r="Y190" s="29"/>
      <c r="Z190" s="29"/>
      <c r="AA190" s="29"/>
      <c r="AB190" s="29"/>
      <c r="AC190" s="29"/>
      <c r="AD190" s="29"/>
      <c r="AE190" s="21"/>
      <c r="AF190" s="21"/>
      <c r="AG190" s="21"/>
      <c r="AH190" s="21"/>
      <c r="AI190" s="21"/>
      <c r="AJ190" s="21"/>
      <c r="AK190" s="40"/>
      <c r="AL190" s="21"/>
      <c r="AM190" s="19">
        <v>7</v>
      </c>
      <c r="AN190" s="21"/>
      <c r="AO190" s="19">
        <v>5</v>
      </c>
      <c r="AP190" s="21"/>
      <c r="AQ190" s="19">
        <v>4</v>
      </c>
      <c r="AR190" s="40"/>
      <c r="AS190" s="40"/>
      <c r="AT190" s="40">
        <v>467</v>
      </c>
      <c r="AU190" s="40"/>
      <c r="AV190" s="40">
        <v>579</v>
      </c>
      <c r="AW190" s="40"/>
      <c r="AX190" s="40" t="s">
        <v>665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>
        <v>1</v>
      </c>
      <c r="BL190" s="40">
        <v>1</v>
      </c>
      <c r="BM190" s="40">
        <v>1</v>
      </c>
      <c r="BN190" s="40" t="s">
        <v>919</v>
      </c>
      <c r="BO190" s="40"/>
      <c r="BP190" s="40"/>
      <c r="BQ190" s="40">
        <v>1</v>
      </c>
      <c r="BR190" s="40"/>
      <c r="BS190" s="94" t="s">
        <v>868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957</v>
      </c>
      <c r="C191" s="41" t="s">
        <v>264</v>
      </c>
      <c r="D191" s="42" t="s">
        <v>958</v>
      </c>
      <c r="E191" s="42" t="s">
        <v>959</v>
      </c>
      <c r="F191" s="42" t="s">
        <v>221</v>
      </c>
      <c r="G191" s="33" t="s">
        <v>174</v>
      </c>
      <c r="H191" s="43" t="s">
        <v>1037</v>
      </c>
      <c r="I191" s="14">
        <v>5085</v>
      </c>
      <c r="J191" s="15">
        <v>5092</v>
      </c>
      <c r="K191" s="44">
        <v>413.1</v>
      </c>
      <c r="L191" s="45">
        <v>88.58</v>
      </c>
      <c r="M191" s="45">
        <v>66.06</v>
      </c>
      <c r="N191" s="45">
        <v>48.36</v>
      </c>
      <c r="O191" s="45"/>
      <c r="P191" s="52" t="s">
        <v>422</v>
      </c>
      <c r="Q191" s="46" t="s">
        <v>272</v>
      </c>
      <c r="R191" s="88">
        <v>38</v>
      </c>
      <c r="S191" s="88">
        <v>53</v>
      </c>
      <c r="T191" s="88">
        <v>58</v>
      </c>
      <c r="U191" s="88">
        <v>68</v>
      </c>
      <c r="V191" s="88">
        <v>83</v>
      </c>
      <c r="W191" s="35">
        <v>300</v>
      </c>
      <c r="X191" s="29"/>
      <c r="Y191" s="29"/>
      <c r="Z191" s="29"/>
      <c r="AA191" s="29"/>
      <c r="AB191" s="29"/>
      <c r="AC191" s="29"/>
      <c r="AD191" s="29"/>
      <c r="AE191" s="21"/>
      <c r="AF191" s="21"/>
      <c r="AG191" s="21"/>
      <c r="AH191" s="21"/>
      <c r="AI191" s="21"/>
      <c r="AJ191" s="21"/>
      <c r="AK191" s="40"/>
      <c r="AL191" s="21"/>
      <c r="AM191" s="19">
        <v>7</v>
      </c>
      <c r="AN191" s="21"/>
      <c r="AO191" s="19">
        <v>5</v>
      </c>
      <c r="AP191" s="21"/>
      <c r="AQ191" s="19">
        <v>4</v>
      </c>
      <c r="AR191" s="40"/>
      <c r="AS191" s="40"/>
      <c r="AT191" s="40">
        <v>433</v>
      </c>
      <c r="AU191" s="40"/>
      <c r="AV191" s="40">
        <v>564</v>
      </c>
      <c r="AW191" s="40"/>
      <c r="AX191" s="95" t="s">
        <v>665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>
        <v>1</v>
      </c>
      <c r="BL191" s="40">
        <v>1</v>
      </c>
      <c r="BM191" s="40">
        <v>1</v>
      </c>
      <c r="BN191" s="40"/>
      <c r="BO191" s="40"/>
      <c r="BP191" s="40"/>
      <c r="BQ191" s="40">
        <v>1</v>
      </c>
      <c r="BR191" s="40"/>
      <c r="BS191" s="40" t="s">
        <v>1069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744</v>
      </c>
      <c r="C192" s="41" t="s">
        <v>931</v>
      </c>
      <c r="D192" s="42" t="s">
        <v>745</v>
      </c>
      <c r="E192" s="42" t="s">
        <v>746</v>
      </c>
      <c r="F192" s="42" t="s">
        <v>221</v>
      </c>
      <c r="G192" s="33" t="s">
        <v>174</v>
      </c>
      <c r="H192" s="43" t="s">
        <v>1014</v>
      </c>
      <c r="I192" s="14">
        <v>5126</v>
      </c>
      <c r="J192" s="15">
        <v>5128</v>
      </c>
      <c r="K192" s="44">
        <v>512.4</v>
      </c>
      <c r="L192" s="45">
        <v>80.680000000000007</v>
      </c>
      <c r="M192" s="45">
        <v>49.02</v>
      </c>
      <c r="N192" s="45">
        <v>49.52</v>
      </c>
      <c r="O192" s="45"/>
      <c r="P192" s="52" t="s">
        <v>422</v>
      </c>
      <c r="Q192" s="88">
        <v>85</v>
      </c>
      <c r="R192" s="88">
        <v>25</v>
      </c>
      <c r="S192" s="88">
        <v>29</v>
      </c>
      <c r="T192" s="88">
        <v>38</v>
      </c>
      <c r="U192" s="88">
        <v>54</v>
      </c>
      <c r="V192" s="88">
        <v>69</v>
      </c>
      <c r="W192" s="35">
        <v>300</v>
      </c>
      <c r="X192" s="29"/>
      <c r="Y192" s="29"/>
      <c r="Z192" s="29"/>
      <c r="AA192" s="29"/>
      <c r="AB192" s="29"/>
      <c r="AC192" s="29"/>
      <c r="AD192" s="29"/>
      <c r="AE192" s="21"/>
      <c r="AF192" s="21"/>
      <c r="AG192" s="21"/>
      <c r="AH192" s="18">
        <v>1338000</v>
      </c>
      <c r="AI192" s="18">
        <v>1541000</v>
      </c>
      <c r="AJ192" s="21"/>
      <c r="AK192" s="40"/>
      <c r="AL192" s="21"/>
      <c r="AM192" s="19">
        <v>7</v>
      </c>
      <c r="AN192" s="21"/>
      <c r="AO192" s="19">
        <v>5</v>
      </c>
      <c r="AP192" s="21"/>
      <c r="AQ192" s="19">
        <v>4</v>
      </c>
      <c r="AR192" s="40"/>
      <c r="AS192" s="40"/>
      <c r="AT192" s="40">
        <v>538</v>
      </c>
      <c r="AU192" s="40"/>
      <c r="AV192" s="40">
        <v>600</v>
      </c>
      <c r="AW192" s="40"/>
      <c r="AX192" s="95" t="s">
        <v>663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>
        <v>1</v>
      </c>
      <c r="BJ192" s="40"/>
      <c r="BK192" s="40"/>
      <c r="BL192" s="40"/>
      <c r="BM192" s="40"/>
      <c r="BN192" s="40" t="s">
        <v>919</v>
      </c>
      <c r="BO192" s="40"/>
      <c r="BP192" s="40" t="s">
        <v>674</v>
      </c>
      <c r="BQ192" s="40">
        <v>1</v>
      </c>
      <c r="BR192" s="40"/>
      <c r="BS192" s="40" t="s">
        <v>1018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/>
      <c r="B193" s="36"/>
      <c r="C193" s="36"/>
      <c r="D193" s="37"/>
      <c r="E193" s="37"/>
      <c r="F193" s="37"/>
      <c r="G193" s="36"/>
      <c r="H193" s="50"/>
      <c r="I193" s="35"/>
      <c r="J193" s="35"/>
      <c r="K193" s="38"/>
      <c r="L193" s="39"/>
      <c r="M193" s="39"/>
      <c r="N193" s="39"/>
      <c r="O193" s="39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/>
      <c r="B194" s="36"/>
      <c r="C194" s="36"/>
      <c r="D194" s="37"/>
      <c r="E194" s="37"/>
      <c r="F194" s="37"/>
      <c r="G194" s="36"/>
      <c r="H194" s="50"/>
      <c r="I194" s="35"/>
      <c r="J194" s="35"/>
      <c r="K194" s="38"/>
      <c r="L194" s="39"/>
      <c r="M194" s="39"/>
      <c r="N194" s="39"/>
      <c r="O194" s="39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/>
      <c r="B195" s="36"/>
      <c r="C195" s="36"/>
      <c r="D195" s="37"/>
      <c r="E195" s="37"/>
      <c r="F195" s="37"/>
      <c r="G195" s="36"/>
      <c r="H195" s="50"/>
      <c r="I195" s="35"/>
      <c r="J195" s="35"/>
      <c r="K195" s="38"/>
      <c r="L195" s="39"/>
      <c r="M195" s="39"/>
      <c r="N195" s="39"/>
      <c r="O195" s="39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/>
      <c r="B196" s="36"/>
      <c r="C196" s="36"/>
      <c r="D196" s="37"/>
      <c r="E196" s="37"/>
      <c r="F196" s="37"/>
      <c r="G196" s="36"/>
      <c r="H196" s="50"/>
      <c r="I196" s="35"/>
      <c r="J196" s="35"/>
      <c r="K196" s="38"/>
      <c r="L196" s="39"/>
      <c r="M196" s="39"/>
      <c r="N196" s="39"/>
      <c r="O196" s="39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/>
      <c r="B197" s="36"/>
      <c r="C197" s="36"/>
      <c r="D197" s="37"/>
      <c r="E197" s="37"/>
      <c r="F197" s="37"/>
      <c r="G197" s="36"/>
      <c r="H197" s="50"/>
      <c r="I197" s="35"/>
      <c r="J197" s="35"/>
      <c r="K197" s="38"/>
      <c r="L197" s="39"/>
      <c r="M197" s="39"/>
      <c r="N197" s="39"/>
      <c r="O197" s="39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/>
      <c r="B198" s="36"/>
      <c r="C198" s="36"/>
      <c r="D198" s="37"/>
      <c r="E198" s="37"/>
      <c r="F198" s="37"/>
      <c r="G198" s="36"/>
      <c r="H198" s="50"/>
      <c r="I198" s="35"/>
      <c r="J198" s="35"/>
      <c r="K198" s="38"/>
      <c r="L198" s="39"/>
      <c r="M198" s="39"/>
      <c r="N198" s="39"/>
      <c r="O198" s="39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/>
      <c r="B199" s="36"/>
      <c r="C199" s="36"/>
      <c r="D199" s="37"/>
      <c r="E199" s="37"/>
      <c r="F199" s="37"/>
      <c r="G199" s="36"/>
      <c r="H199" s="50"/>
      <c r="I199" s="35"/>
      <c r="J199" s="35"/>
      <c r="K199" s="38"/>
      <c r="L199" s="39"/>
      <c r="M199" s="39"/>
      <c r="N199" s="39"/>
      <c r="O199" s="39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/>
      <c r="B200" s="36"/>
      <c r="C200" s="36"/>
      <c r="D200" s="37"/>
      <c r="E200" s="37"/>
      <c r="F200" s="37"/>
      <c r="G200" s="36"/>
      <c r="H200" s="50"/>
      <c r="I200" s="35"/>
      <c r="J200" s="35"/>
      <c r="K200" s="38"/>
      <c r="L200" s="39"/>
      <c r="M200" s="39"/>
      <c r="N200" s="39"/>
      <c r="O200" s="39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/>
      <c r="B201" s="36"/>
      <c r="C201" s="36"/>
      <c r="D201" s="37"/>
      <c r="E201" s="37"/>
      <c r="F201" s="37"/>
      <c r="G201" s="36"/>
      <c r="H201" s="50"/>
      <c r="I201" s="35"/>
      <c r="J201" s="35"/>
      <c r="K201" s="38"/>
      <c r="L201" s="39"/>
      <c r="M201" s="39"/>
      <c r="N201" s="39"/>
      <c r="O201" s="39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/>
      <c r="B202" s="36"/>
      <c r="C202" s="36"/>
      <c r="D202" s="37"/>
      <c r="E202" s="37"/>
      <c r="F202" s="37"/>
      <c r="G202" s="36"/>
      <c r="H202" s="50"/>
      <c r="I202" s="35"/>
      <c r="J202" s="35"/>
      <c r="K202" s="38"/>
      <c r="L202" s="39"/>
      <c r="M202" s="39"/>
      <c r="N202" s="39"/>
      <c r="O202" s="39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/>
      <c r="B203" s="36"/>
      <c r="C203" s="36"/>
      <c r="D203" s="37"/>
      <c r="E203" s="37"/>
      <c r="F203" s="37"/>
      <c r="G203" s="36"/>
      <c r="H203" s="50"/>
      <c r="I203" s="35"/>
      <c r="J203" s="35"/>
      <c r="K203" s="38"/>
      <c r="L203" s="39"/>
      <c r="M203" s="39"/>
      <c r="N203" s="39"/>
      <c r="O203" s="39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/>
      <c r="B204" s="36"/>
      <c r="C204" s="36"/>
      <c r="D204" s="37"/>
      <c r="E204" s="37"/>
      <c r="F204" s="37"/>
      <c r="G204" s="36"/>
      <c r="H204" s="50"/>
      <c r="I204" s="35"/>
      <c r="J204" s="35"/>
      <c r="K204" s="38"/>
      <c r="L204" s="39"/>
      <c r="M204" s="39"/>
      <c r="N204" s="39"/>
      <c r="O204" s="39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/>
      <c r="B205" s="36"/>
      <c r="C205" s="36"/>
      <c r="D205" s="37"/>
      <c r="E205" s="37"/>
      <c r="F205" s="37"/>
      <c r="G205" s="36"/>
      <c r="H205" s="50"/>
      <c r="I205" s="35"/>
      <c r="J205" s="35"/>
      <c r="K205" s="38"/>
      <c r="L205" s="39"/>
      <c r="M205" s="39"/>
      <c r="N205" s="39"/>
      <c r="O205" s="39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/>
      <c r="B206" s="36"/>
      <c r="C206" s="36"/>
      <c r="D206" s="37"/>
      <c r="E206" s="37"/>
      <c r="F206" s="37"/>
      <c r="G206" s="36"/>
      <c r="H206" s="50"/>
      <c r="I206" s="35"/>
      <c r="J206" s="35"/>
      <c r="K206" s="38"/>
      <c r="L206" s="39"/>
      <c r="M206" s="39"/>
      <c r="N206" s="39"/>
      <c r="O206" s="39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/>
      <c r="B207" s="36"/>
      <c r="C207" s="36"/>
      <c r="D207" s="37"/>
      <c r="E207" s="37"/>
      <c r="F207" s="37"/>
      <c r="G207" s="36"/>
      <c r="H207" s="50"/>
      <c r="I207" s="35"/>
      <c r="J207" s="35"/>
      <c r="K207" s="38"/>
      <c r="L207" s="39"/>
      <c r="M207" s="39"/>
      <c r="N207" s="39"/>
      <c r="O207" s="39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/>
      <c r="B208" s="36"/>
      <c r="C208" s="36"/>
      <c r="D208" s="37"/>
      <c r="E208" s="37"/>
      <c r="F208" s="37"/>
      <c r="G208" s="36"/>
      <c r="H208" s="50"/>
      <c r="I208" s="35"/>
      <c r="J208" s="35"/>
      <c r="K208" s="38"/>
      <c r="L208" s="39"/>
      <c r="M208" s="39"/>
      <c r="N208" s="39"/>
      <c r="O208" s="39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/>
      <c r="B209" s="36"/>
      <c r="C209" s="36"/>
      <c r="D209" s="37"/>
      <c r="E209" s="37"/>
      <c r="F209" s="37"/>
      <c r="G209" s="36"/>
      <c r="H209" s="50"/>
      <c r="I209" s="35"/>
      <c r="J209" s="35"/>
      <c r="K209" s="38"/>
      <c r="L209" s="39"/>
      <c r="M209" s="39"/>
      <c r="N209" s="39"/>
      <c r="O209" s="39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7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7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7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7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7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7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7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7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7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7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7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7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7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7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7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7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7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7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7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7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7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7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7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7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7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7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7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7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7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7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7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7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7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7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7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7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7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7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7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7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</row>
    <row r="250" spans="1:89" ht="17.399999999999999">
      <c r="A250" s="35"/>
      <c r="B250" s="36"/>
      <c r="C250" s="36"/>
      <c r="D250" s="37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</row>
    <row r="251" spans="1:89" ht="17.399999999999999">
      <c r="A251" s="35"/>
      <c r="B251" s="36"/>
      <c r="C251" s="36"/>
      <c r="D251" s="37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</row>
    <row r="252" spans="1:89" ht="17.399999999999999">
      <c r="A252" s="35"/>
      <c r="B252" s="36"/>
      <c r="C252" s="36"/>
      <c r="D252" s="37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</row>
    <row r="253" spans="1:89" ht="17.399999999999999">
      <c r="A253" s="35"/>
      <c r="B253" s="36"/>
      <c r="C253" s="36"/>
      <c r="D253" s="37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</row>
    <row r="254" spans="1:89" ht="17.399999999999999">
      <c r="A254" s="35"/>
      <c r="B254" s="36"/>
      <c r="C254" s="36"/>
      <c r="D254" s="37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</row>
    <row r="255" spans="1:89" ht="17.399999999999999">
      <c r="A255" s="35"/>
      <c r="B255" s="36"/>
      <c r="C255" s="36"/>
      <c r="D255" s="37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</row>
    <row r="256" spans="1:89" ht="17.399999999999999">
      <c r="A256" s="35"/>
      <c r="B256" s="36"/>
      <c r="C256" s="36"/>
      <c r="D256" s="37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</row>
    <row r="257" spans="1:74" ht="17.399999999999999">
      <c r="A257" s="35"/>
      <c r="B257" s="36"/>
      <c r="C257" s="36"/>
      <c r="D257" s="37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</row>
    <row r="258" spans="1:74" ht="17.399999999999999">
      <c r="A258" s="35"/>
      <c r="B258" s="36"/>
      <c r="C258" s="36"/>
      <c r="D258" s="37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</row>
    <row r="259" spans="1:74" ht="17.399999999999999">
      <c r="A259" s="35"/>
      <c r="B259" s="36"/>
      <c r="C259" s="36"/>
      <c r="D259" s="37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</row>
    <row r="260" spans="1:74" ht="17.399999999999999">
      <c r="A260" s="35"/>
      <c r="B260" s="36"/>
      <c r="C260" s="36"/>
      <c r="D260" s="37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</row>
    <row r="261" spans="1:74" ht="17.399999999999999">
      <c r="A261" s="35"/>
      <c r="B261" s="36"/>
      <c r="C261" s="36"/>
      <c r="D261" s="37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</row>
    <row r="262" spans="1:74" ht="17.399999999999999">
      <c r="A262" s="35"/>
      <c r="B262" s="36"/>
      <c r="C262" s="36"/>
      <c r="D262" s="37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</row>
    <row r="263" spans="1:74" ht="17.399999999999999">
      <c r="A263" s="35"/>
      <c r="B263" s="36"/>
      <c r="C263" s="36"/>
      <c r="D263" s="37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</row>
    <row r="264" spans="1:74" ht="17.399999999999999">
      <c r="A264" s="35"/>
      <c r="B264" s="36"/>
      <c r="C264" s="36"/>
      <c r="D264" s="37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</row>
    <row r="265" spans="1:74" ht="17.399999999999999">
      <c r="A265" s="35"/>
      <c r="B265" s="36"/>
      <c r="C265" s="36"/>
      <c r="D265" s="37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</row>
    <row r="266" spans="1:74" ht="17.399999999999999">
      <c r="A266" s="35"/>
      <c r="B266" s="36"/>
      <c r="C266" s="36"/>
      <c r="D266" s="37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</row>
    <row r="267" spans="1:74" ht="17.399999999999999">
      <c r="A267" s="35"/>
      <c r="B267" s="36"/>
      <c r="C267" s="36"/>
      <c r="D267" s="37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</row>
    <row r="268" spans="1:74" ht="17.399999999999999">
      <c r="A268" s="35"/>
      <c r="B268" s="36"/>
      <c r="C268" s="36"/>
      <c r="D268" s="37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</row>
    <row r="269" spans="1:74" ht="17.399999999999999">
      <c r="A269" s="35"/>
      <c r="B269" s="36"/>
      <c r="C269" s="36"/>
      <c r="D269" s="37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</row>
    <row r="270" spans="1:74" ht="17.399999999999999">
      <c r="A270" s="35"/>
      <c r="B270" s="36"/>
      <c r="C270" s="36"/>
      <c r="D270" s="37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</row>
    <row r="271" spans="1:74" ht="17.399999999999999">
      <c r="A271" s="35"/>
      <c r="B271" s="36"/>
      <c r="C271" s="36"/>
      <c r="D271" s="37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</row>
    <row r="272" spans="1:74" ht="17.399999999999999">
      <c r="A272" s="35"/>
      <c r="B272" s="36"/>
      <c r="C272" s="36"/>
      <c r="D272" s="37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</row>
    <row r="273" spans="1:74" ht="17.399999999999999">
      <c r="A273" s="35"/>
      <c r="B273" s="36"/>
      <c r="C273" s="36"/>
      <c r="D273" s="37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</row>
    <row r="274" spans="1:74" ht="17.399999999999999">
      <c r="A274" s="35"/>
      <c r="B274" s="36"/>
      <c r="C274" s="36"/>
      <c r="D274" s="37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</row>
    <row r="275" spans="1:74" ht="17.399999999999999">
      <c r="A275" s="35"/>
      <c r="B275" s="36"/>
      <c r="C275" s="36"/>
      <c r="D275" s="37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</row>
    <row r="276" spans="1:74" ht="17.399999999999999">
      <c r="A276" s="35"/>
      <c r="B276" s="36"/>
      <c r="C276" s="36"/>
      <c r="D276" s="37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</row>
    <row r="277" spans="1:74" ht="17.399999999999999">
      <c r="A277" s="35"/>
      <c r="B277" s="36"/>
      <c r="C277" s="36"/>
      <c r="D277" s="37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</row>
    <row r="278" spans="1:74" ht="17.399999999999999">
      <c r="A278" s="35"/>
      <c r="B278" s="36"/>
      <c r="C278" s="36"/>
      <c r="D278" s="37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</row>
    <row r="279" spans="1:74" ht="17.399999999999999">
      <c r="A279" s="35"/>
      <c r="B279" s="36"/>
      <c r="C279" s="36"/>
      <c r="D279" s="37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</row>
    <row r="280" spans="1:74" ht="17.399999999999999">
      <c r="A280" s="35"/>
      <c r="B280" s="36"/>
      <c r="C280" s="36"/>
      <c r="D280" s="37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</row>
    <row r="281" spans="1:74" ht="17.399999999999999">
      <c r="A281" s="35"/>
      <c r="B281" s="36"/>
      <c r="C281" s="36"/>
      <c r="D281" s="37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</row>
    <row r="282" spans="1:74" ht="17.399999999999999">
      <c r="A282" s="35"/>
      <c r="B282" s="36"/>
      <c r="C282" s="36"/>
      <c r="D282" s="37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</row>
    <row r="283" spans="1:74" ht="17.399999999999999">
      <c r="A283" s="35"/>
      <c r="B283" s="36"/>
      <c r="C283" s="36"/>
      <c r="D283" s="37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</row>
    <row r="284" spans="1:74" ht="17.399999999999999">
      <c r="A284" s="35"/>
      <c r="B284" s="36"/>
      <c r="C284" s="36"/>
      <c r="D284" s="37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</row>
    <row r="285" spans="1:74" ht="17.399999999999999">
      <c r="A285" s="35"/>
      <c r="B285" s="36"/>
      <c r="C285" s="36"/>
      <c r="D285" s="37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</row>
    <row r="286" spans="1:74" ht="17.399999999999999">
      <c r="A286" s="35"/>
      <c r="B286" s="36"/>
      <c r="C286" s="36"/>
      <c r="D286" s="37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</row>
    <row r="287" spans="1:74" ht="17.399999999999999">
      <c r="A287" s="35"/>
      <c r="B287" s="36"/>
      <c r="C287" s="36"/>
      <c r="D287" s="37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</row>
    <row r="288" spans="1:74" ht="17.399999999999999">
      <c r="A288" s="35"/>
      <c r="B288" s="36"/>
      <c r="C288" s="36"/>
      <c r="D288" s="37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</row>
    <row r="289" spans="1:74" ht="17.399999999999999">
      <c r="A289" s="35"/>
      <c r="B289" s="36"/>
      <c r="C289" s="36"/>
      <c r="D289" s="37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</row>
    <row r="290" spans="1:74" ht="17.399999999999999">
      <c r="A290" s="35"/>
      <c r="B290" s="36"/>
      <c r="C290" s="36"/>
      <c r="D290" s="37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</row>
    <row r="291" spans="1:74" ht="17.399999999999999">
      <c r="A291" s="35"/>
      <c r="B291" s="36"/>
      <c r="C291" s="36"/>
      <c r="D291" s="37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</row>
    <row r="292" spans="1:74" ht="17.399999999999999">
      <c r="A292" s="35"/>
      <c r="B292" s="36"/>
      <c r="C292" s="36"/>
      <c r="D292" s="37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</row>
    <row r="293" spans="1:74" ht="17.399999999999999">
      <c r="A293" s="35"/>
      <c r="B293" s="36"/>
      <c r="C293" s="36"/>
      <c r="D293" s="37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</row>
    <row r="294" spans="1:74" ht="17.399999999999999">
      <c r="A294" s="35"/>
      <c r="B294" s="36"/>
      <c r="C294" s="36"/>
      <c r="D294" s="37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</row>
    <row r="295" spans="1:74" ht="17.399999999999999">
      <c r="A295" s="35"/>
      <c r="B295" s="36"/>
      <c r="C295" s="36"/>
      <c r="D295" s="37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</row>
  </sheetData>
  <autoFilter ref="A2:CK145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4246000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8492000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102412000</v>
      </c>
      <c r="C4" s="3"/>
      <c r="D4" s="4" t="s">
        <v>6</v>
      </c>
      <c r="E4" s="7">
        <f ca="1">B4/DATEDIF(DATE(2019,8,8),TODAY(),"d")</f>
        <v>84989.211618257264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191"/>
  <sheetViews>
    <sheetView workbookViewId="0">
      <selection activeCell="D13" sqref="D13"/>
    </sheetView>
  </sheetViews>
  <sheetFormatPr defaultRowHeight="17.399999999999999"/>
  <cols>
    <col min="1" max="1" width="8.8984375" style="103" bestFit="1" customWidth="1"/>
    <col min="2" max="2" width="47.3984375" style="103" customWidth="1"/>
    <col min="3" max="3" width="14.69921875" style="103" customWidth="1"/>
    <col min="4" max="4" width="15.59765625" style="103" customWidth="1"/>
    <col min="5" max="5" width="17.59765625" style="103" customWidth="1"/>
    <col min="6" max="7" width="8.796875" style="103"/>
    <col min="8" max="8" width="8.8984375" style="103" bestFit="1" customWidth="1"/>
    <col min="9" max="9" width="8.796875" style="103"/>
    <col min="10" max="21" width="8.8984375" style="103" bestFit="1" customWidth="1"/>
    <col min="22" max="24" width="11.09765625" style="103" bestFit="1" customWidth="1"/>
    <col min="25" max="30" width="8.8984375" style="103" bestFit="1" customWidth="1"/>
    <col min="31" max="31" width="14.8984375" style="103" customWidth="1"/>
    <col min="32" max="40" width="8.8984375" style="103" bestFit="1" customWidth="1"/>
    <col min="41" max="41" width="8.796875" style="103"/>
    <col min="42" max="46" width="8.8984375" style="103" bestFit="1" customWidth="1"/>
    <col min="47" max="47" width="8.796875" style="103"/>
    <col min="48" max="48" width="8.8984375" style="103" bestFit="1" customWidth="1"/>
    <col min="49" max="49" width="8.796875" style="103"/>
    <col min="50" max="51" width="8.8984375" style="103" bestFit="1" customWidth="1"/>
    <col min="52" max="52" width="20.69921875" style="103" customWidth="1"/>
    <col min="53" max="53" width="8.8984375" style="103" bestFit="1" customWidth="1"/>
    <col min="54" max="16384" width="8.796875" style="103"/>
  </cols>
  <sheetData>
    <row r="1" spans="1:53">
      <c r="A1" s="100" t="s">
        <v>7</v>
      </c>
      <c r="B1" s="100" t="s">
        <v>8</v>
      </c>
      <c r="C1" s="100" t="s">
        <v>396</v>
      </c>
      <c r="D1" s="101" t="s">
        <v>9</v>
      </c>
      <c r="E1" s="101" t="s">
        <v>10</v>
      </c>
      <c r="F1" s="102" t="s">
        <v>11</v>
      </c>
      <c r="G1" s="100" t="s">
        <v>12</v>
      </c>
      <c r="H1" s="100" t="s">
        <v>13</v>
      </c>
      <c r="I1" s="100" t="s">
        <v>419</v>
      </c>
      <c r="J1" s="100" t="s">
        <v>14</v>
      </c>
      <c r="K1" s="100" t="s">
        <v>15</v>
      </c>
      <c r="L1" s="100" t="s">
        <v>16</v>
      </c>
      <c r="M1" s="100" t="s">
        <v>17</v>
      </c>
      <c r="N1" s="100" t="s">
        <v>18</v>
      </c>
      <c r="O1" s="100" t="s">
        <v>19</v>
      </c>
      <c r="P1" s="100" t="s">
        <v>20</v>
      </c>
      <c r="Q1" s="102" t="s">
        <v>21</v>
      </c>
      <c r="R1" s="102" t="s">
        <v>22</v>
      </c>
      <c r="S1" s="102" t="s">
        <v>23</v>
      </c>
      <c r="T1" s="102" t="s">
        <v>24</v>
      </c>
      <c r="U1" s="102" t="s">
        <v>25</v>
      </c>
      <c r="V1" s="100" t="s">
        <v>26</v>
      </c>
      <c r="W1" s="100" t="s">
        <v>27</v>
      </c>
      <c r="X1" s="100" t="s">
        <v>651</v>
      </c>
      <c r="Y1" s="100" t="s">
        <v>28</v>
      </c>
      <c r="Z1" s="100" t="s">
        <v>29</v>
      </c>
      <c r="AA1" s="100" t="s">
        <v>30</v>
      </c>
      <c r="AB1" s="100" t="s">
        <v>713</v>
      </c>
      <c r="AC1" s="100" t="s">
        <v>714</v>
      </c>
      <c r="AD1" s="100" t="s">
        <v>715</v>
      </c>
      <c r="AE1" s="100" t="s">
        <v>757</v>
      </c>
      <c r="AF1" s="100" t="s">
        <v>775</v>
      </c>
      <c r="AG1" s="100" t="s">
        <v>776</v>
      </c>
      <c r="AH1" s="100" t="s">
        <v>761</v>
      </c>
      <c r="AI1" s="100" t="s">
        <v>762</v>
      </c>
      <c r="AJ1" s="100" t="s">
        <v>763</v>
      </c>
      <c r="AK1" s="100" t="s">
        <v>765</v>
      </c>
      <c r="AL1" s="100" t="s">
        <v>764</v>
      </c>
      <c r="AM1" s="100" t="s">
        <v>766</v>
      </c>
      <c r="AN1" s="100" t="s">
        <v>767</v>
      </c>
      <c r="AO1" s="100" t="s">
        <v>768</v>
      </c>
      <c r="AP1" s="100" t="s">
        <v>769</v>
      </c>
      <c r="AQ1" s="100" t="s">
        <v>770</v>
      </c>
      <c r="AR1" s="100" t="s">
        <v>771</v>
      </c>
      <c r="AS1" s="100" t="s">
        <v>772</v>
      </c>
      <c r="AT1" s="100" t="s">
        <v>777</v>
      </c>
      <c r="AU1" s="100" t="s">
        <v>778</v>
      </c>
      <c r="AV1" s="100" t="s">
        <v>779</v>
      </c>
      <c r="AW1" s="100" t="s">
        <v>773</v>
      </c>
      <c r="AX1" s="100" t="s">
        <v>782</v>
      </c>
      <c r="AY1" s="100" t="s">
        <v>774</v>
      </c>
      <c r="AZ1" s="100" t="s">
        <v>784</v>
      </c>
      <c r="BA1" s="100" t="s">
        <v>895</v>
      </c>
    </row>
    <row r="2" spans="1:53">
      <c r="A2" s="103">
        <f>全车数据表!A3</f>
        <v>1</v>
      </c>
      <c r="B2" s="103" t="str">
        <f>全车数据表!B3</f>
        <v>Mitsubishi Lancer Evolution</v>
      </c>
      <c r="C2" s="104" t="str">
        <f>全车数据表!D3</f>
        <v>lancer</v>
      </c>
      <c r="D2" s="103" t="str">
        <f>IF(全车数据表!C3="","",全车数据表!C3)</f>
        <v>Mitsubishi</v>
      </c>
      <c r="E2" s="104" t="str">
        <f>全车数据表!H3</f>
        <v>1.3</v>
      </c>
      <c r="F2" s="104" t="str">
        <f>全车数据表!E3</f>
        <v>三菱</v>
      </c>
      <c r="G2" s="104" t="str">
        <f>全车数据表!F3</f>
        <v>D</v>
      </c>
      <c r="H2" s="103">
        <f>LEN(全车数据表!G3)</f>
        <v>3</v>
      </c>
      <c r="I2" s="103" t="str">
        <f>VLOOKUP(全车数据表!P3,辅助计算!A:B,2,FALSE)</f>
        <v>uncm</v>
      </c>
      <c r="J2" s="103">
        <f>全车数据表!Q3</f>
        <v>5</v>
      </c>
      <c r="K2" s="103">
        <f>全车数据表!R3</f>
        <v>8</v>
      </c>
      <c r="L2" s="103">
        <f>全车数据表!S3</f>
        <v>30</v>
      </c>
      <c r="M2" s="103">
        <f>全车数据表!T3</f>
        <v>0</v>
      </c>
      <c r="N2" s="103">
        <f>全车数据表!U3</f>
        <v>0</v>
      </c>
      <c r="O2" s="103">
        <f>全车数据表!V3</f>
        <v>0</v>
      </c>
      <c r="P2" s="103">
        <f>全车数据表!J3</f>
        <v>1381</v>
      </c>
      <c r="Q2" s="103">
        <f>全车数据表!K3</f>
        <v>270.10000000000002</v>
      </c>
      <c r="R2" s="103">
        <f>全车数据表!L3</f>
        <v>55.03</v>
      </c>
      <c r="S2" s="103">
        <f>全车数据表!M3</f>
        <v>53.79</v>
      </c>
      <c r="T2" s="103">
        <f>全车数据表!N3</f>
        <v>68.19</v>
      </c>
      <c r="U2" s="103">
        <f>全车数据表!O3</f>
        <v>10.75</v>
      </c>
      <c r="V2" s="103">
        <f>全车数据表!AK3</f>
        <v>554200</v>
      </c>
      <c r="W2" s="103">
        <f>全车数据表!AR3</f>
        <v>140000</v>
      </c>
      <c r="X2" s="103">
        <f>全车数据表!AS3</f>
        <v>694200</v>
      </c>
      <c r="Y2" s="103">
        <f>全车数据表!AM3</f>
        <v>5</v>
      </c>
      <c r="Z2" s="103">
        <f>全车数据表!AO3</f>
        <v>1</v>
      </c>
      <c r="AA2" s="103">
        <f>全车数据表!AQ3</f>
        <v>0</v>
      </c>
      <c r="AB2" s="103">
        <f>全车数据表!AT3</f>
        <v>282</v>
      </c>
      <c r="AC2" s="103">
        <f>全车数据表!AU3</f>
        <v>0</v>
      </c>
      <c r="AD2" s="103">
        <f>全车数据表!AV3</f>
        <v>363</v>
      </c>
      <c r="AE2" s="103" t="str">
        <f>IF(全车数据表!AX3="","",全车数据表!AX3)</f>
        <v>级别杯</v>
      </c>
      <c r="AF2" s="103" t="str">
        <f>IF(全车数据表!AY3="","",全车数据表!AY3)</f>
        <v/>
      </c>
      <c r="AG2" s="103" t="str">
        <f>IF(全车数据表!AZ3="","",全车数据表!AZ3)</f>
        <v/>
      </c>
      <c r="AH2" s="103">
        <f>IF(全车数据表!BA3="","",全车数据表!BA3)</f>
        <v>1</v>
      </c>
      <c r="AI2" s="103">
        <f>IF(全车数据表!BB3="","",全车数据表!BB3)</f>
        <v>1</v>
      </c>
      <c r="AJ2" s="103" t="str">
        <f>IF(全车数据表!BC3="","",全车数据表!BC3)</f>
        <v/>
      </c>
      <c r="AK2" s="103" t="str">
        <f>IF(全车数据表!BD3="","",全车数据表!BD3)</f>
        <v/>
      </c>
      <c r="AL2" s="103" t="str">
        <f>IF(全车数据表!BE3="","",全车数据表!BE3)</f>
        <v/>
      </c>
      <c r="AM2" s="103" t="str">
        <f>IF(全车数据表!BF3="","",全车数据表!BF3)</f>
        <v/>
      </c>
      <c r="AN2" s="103" t="str">
        <f>IF(全车数据表!BG3="","",全车数据表!BG3)</f>
        <v/>
      </c>
      <c r="AO2" s="103" t="str">
        <f>IF(全车数据表!BH3="","",全车数据表!BH3)</f>
        <v/>
      </c>
      <c r="AP2" s="103" t="str">
        <f>IF(全车数据表!BI3="","",全车数据表!BI3)</f>
        <v/>
      </c>
      <c r="AQ2" s="103" t="str">
        <f>IF(全车数据表!BJ3="","",全车数据表!BJ3)</f>
        <v/>
      </c>
      <c r="AR2" s="103" t="str">
        <f>IF(全车数据表!BK3="","",全车数据表!BK3)</f>
        <v/>
      </c>
      <c r="AS2" s="103" t="str">
        <f>IF(全车数据表!BL3="","",全车数据表!BL3)</f>
        <v/>
      </c>
      <c r="AT2" s="103" t="str">
        <f>IF(全车数据表!BM3="","",全车数据表!BM3)</f>
        <v/>
      </c>
      <c r="AU2" s="103" t="str">
        <f>IF(全车数据表!BN3="","",全车数据表!BN3)</f>
        <v/>
      </c>
      <c r="AV2" s="103">
        <f>IF(全车数据表!BO3="","",全车数据表!BO3)</f>
        <v>1</v>
      </c>
      <c r="AW2" s="103" t="str">
        <f>IF(全车数据表!BP3="","",全车数据表!BP3)</f>
        <v/>
      </c>
      <c r="AX2" s="103" t="str">
        <f>IF(全车数据表!BQ3="","",全车数据表!BQ3)</f>
        <v/>
      </c>
      <c r="AY2" s="103" t="str">
        <f>IF(全车数据表!BR3="","",全车数据表!BR3)</f>
        <v/>
      </c>
      <c r="AZ2" s="103" t="str">
        <f>IF(全车数据表!BS3="","",全车数据表!BS3)</f>
        <v>天赐三菱</v>
      </c>
      <c r="BA2" s="103">
        <f>IF(全车数据表!AW3="","",全车数据表!AW3)</f>
        <v>1</v>
      </c>
    </row>
    <row r="3" spans="1:53">
      <c r="A3" s="103">
        <f>全车数据表!A4</f>
        <v>2</v>
      </c>
      <c r="B3" s="103" t="str">
        <f>全车数据表!B4</f>
        <v>BMW Z4 LCI E89</v>
      </c>
      <c r="C3" s="104" t="str">
        <f>全车数据表!D4</f>
        <v>z4</v>
      </c>
      <c r="D3" s="103" t="str">
        <f>IF(全车数据表!C4="","",全车数据表!C4)</f>
        <v>BMW</v>
      </c>
      <c r="E3" s="104" t="str">
        <f>全车数据表!H4</f>
        <v>1.3</v>
      </c>
      <c r="F3" s="104" t="str">
        <f>全车数据表!E4</f>
        <v>Z4</v>
      </c>
      <c r="G3" s="104" t="str">
        <f>全车数据表!F4</f>
        <v>D</v>
      </c>
      <c r="H3" s="103">
        <f>LEN(全车数据表!G4)</f>
        <v>3</v>
      </c>
      <c r="I3" s="103" t="str">
        <f>VLOOKUP(全车数据表!P4,辅助计算!A:B,2,FALSE)</f>
        <v>uncm</v>
      </c>
      <c r="J3" s="103">
        <f>全车数据表!Q4</f>
        <v>5</v>
      </c>
      <c r="K3" s="103">
        <f>全车数据表!R4</f>
        <v>8</v>
      </c>
      <c r="L3" s="103">
        <f>全车数据表!S4</f>
        <v>45</v>
      </c>
      <c r="M3" s="103">
        <f>全车数据表!T4</f>
        <v>0</v>
      </c>
      <c r="N3" s="103">
        <f>全车数据表!U4</f>
        <v>0</v>
      </c>
      <c r="O3" s="103">
        <f>全车数据表!V4</f>
        <v>0</v>
      </c>
      <c r="P3" s="103">
        <f>全车数据表!J4</f>
        <v>1476</v>
      </c>
      <c r="Q3" s="103">
        <f>全车数据表!K4</f>
        <v>266.8</v>
      </c>
      <c r="R3" s="103">
        <f>全车数据表!L4</f>
        <v>68.86</v>
      </c>
      <c r="S3" s="103">
        <f>全车数据表!M4</f>
        <v>47.43</v>
      </c>
      <c r="T3" s="103">
        <f>全车数据表!N4</f>
        <v>57.49</v>
      </c>
      <c r="U3" s="103">
        <f>全车数据表!O4</f>
        <v>7.47</v>
      </c>
      <c r="V3" s="103">
        <f>全车数据表!AK4</f>
        <v>554200</v>
      </c>
      <c r="W3" s="103">
        <f>全车数据表!AR4</f>
        <v>140000</v>
      </c>
      <c r="X3" s="103">
        <f>全车数据表!AS4</f>
        <v>694200</v>
      </c>
      <c r="Y3" s="103">
        <f>全车数据表!AM4</f>
        <v>5</v>
      </c>
      <c r="Z3" s="103">
        <f>全车数据表!AO4</f>
        <v>1</v>
      </c>
      <c r="AA3" s="103">
        <f>全车数据表!AQ4</f>
        <v>0</v>
      </c>
      <c r="AB3" s="103">
        <f>全车数据表!AT4</f>
        <v>278</v>
      </c>
      <c r="AC3" s="103">
        <f>全车数据表!AU4</f>
        <v>0</v>
      </c>
      <c r="AD3" s="103">
        <f>全车数据表!AV4</f>
        <v>359</v>
      </c>
      <c r="AE3" s="103" t="str">
        <f>IF(全车数据表!AX4="","",全车数据表!AX4)</f>
        <v>级别杯</v>
      </c>
      <c r="AF3" s="103" t="str">
        <f>IF(全车数据表!AY4="","",全车数据表!AY4)</f>
        <v/>
      </c>
      <c r="AG3" s="103" t="str">
        <f>IF(全车数据表!AZ4="","",全车数据表!AZ4)</f>
        <v/>
      </c>
      <c r="AH3" s="103">
        <f>IF(全车数据表!BA4="","",全车数据表!BA4)</f>
        <v>1</v>
      </c>
      <c r="AI3" s="103">
        <f>IF(全车数据表!BB4="","",全车数据表!BB4)</f>
        <v>1</v>
      </c>
      <c r="AJ3" s="103" t="str">
        <f>IF(全车数据表!BC4="","",全车数据表!BC4)</f>
        <v/>
      </c>
      <c r="AK3" s="103" t="str">
        <f>IF(全车数据表!BD4="","",全车数据表!BD4)</f>
        <v/>
      </c>
      <c r="AL3" s="103" t="str">
        <f>IF(全车数据表!BE4="","",全车数据表!BE4)</f>
        <v/>
      </c>
      <c r="AM3" s="103" t="str">
        <f>IF(全车数据表!BF4="","",全车数据表!BF4)</f>
        <v/>
      </c>
      <c r="AN3" s="103" t="str">
        <f>IF(全车数据表!BG4="","",全车数据表!BG4)</f>
        <v/>
      </c>
      <c r="AO3" s="103" t="str">
        <f>IF(全车数据表!BH4="","",全车数据表!BH4)</f>
        <v/>
      </c>
      <c r="AP3" s="103" t="str">
        <f>IF(全车数据表!BI4="","",全车数据表!BI4)</f>
        <v/>
      </c>
      <c r="AQ3" s="103" t="str">
        <f>IF(全车数据表!BJ4="","",全车数据表!BJ4)</f>
        <v/>
      </c>
      <c r="AR3" s="103" t="str">
        <f>IF(全车数据表!BK4="","",全车数据表!BK4)</f>
        <v/>
      </c>
      <c r="AS3" s="103" t="str">
        <f>IF(全车数据表!BL4="","",全车数据表!BL4)</f>
        <v/>
      </c>
      <c r="AT3" s="103" t="str">
        <f>IF(全车数据表!BM4="","",全车数据表!BM4)</f>
        <v/>
      </c>
      <c r="AU3" s="103" t="str">
        <f>IF(全车数据表!BN4="","",全车数据表!BN4)</f>
        <v/>
      </c>
      <c r="AV3" s="103" t="str">
        <f>IF(全车数据表!BO4="","",全车数据表!BO4)</f>
        <v/>
      </c>
      <c r="AW3" s="103" t="str">
        <f>IF(全车数据表!BP4="","",全车数据表!BP4)</f>
        <v>可开合</v>
      </c>
      <c r="AX3" s="103" t="str">
        <f>IF(全车数据表!BQ4="","",全车数据表!BQ4)</f>
        <v/>
      </c>
      <c r="AY3" s="103" t="str">
        <f>IF(全车数据表!BR4="","",全车数据表!BR4)</f>
        <v/>
      </c>
      <c r="AZ3" s="103" t="str">
        <f>IF(全车数据表!BS4="","",全车数据表!BS4)</f>
        <v>宝马</v>
      </c>
      <c r="BA3" s="103">
        <f>IF(全车数据表!AW4="","",全车数据表!AW4)</f>
        <v>1</v>
      </c>
    </row>
    <row r="4" spans="1:53">
      <c r="A4" s="103">
        <f>全车数据表!A5</f>
        <v>3</v>
      </c>
      <c r="B4" s="103" t="str">
        <f>全车数据表!B5</f>
        <v>Chevrolet Camaro LT</v>
      </c>
      <c r="C4" s="104" t="str">
        <f>全车数据表!D5</f>
        <v>lt</v>
      </c>
      <c r="D4" s="103" t="str">
        <f>IF(全车数据表!C5="","",全车数据表!C5)</f>
        <v>Chevrolet</v>
      </c>
      <c r="E4" s="104" t="str">
        <f>全车数据表!H5</f>
        <v>1.3</v>
      </c>
      <c r="F4" s="104" t="str">
        <f>全车数据表!E5</f>
        <v>LT</v>
      </c>
      <c r="G4" s="104" t="str">
        <f>全车数据表!F5</f>
        <v>D</v>
      </c>
      <c r="H4" s="103">
        <f>LEN(全车数据表!G5)</f>
        <v>3</v>
      </c>
      <c r="I4" s="103" t="str">
        <f>VLOOKUP(全车数据表!P5,辅助计算!A:B,2,FALSE)</f>
        <v>uncm</v>
      </c>
      <c r="J4" s="103">
        <f>全车数据表!Q5</f>
        <v>5</v>
      </c>
      <c r="K4" s="103">
        <f>全车数据表!R5</f>
        <v>12</v>
      </c>
      <c r="L4" s="103">
        <f>全车数据表!S5</f>
        <v>30</v>
      </c>
      <c r="M4" s="103">
        <f>全车数据表!T5</f>
        <v>0</v>
      </c>
      <c r="N4" s="103">
        <f>全车数据表!U5</f>
        <v>0</v>
      </c>
      <c r="O4" s="103">
        <f>全车数据表!V5</f>
        <v>0</v>
      </c>
      <c r="P4" s="103">
        <f>全车数据表!J5</f>
        <v>1546</v>
      </c>
      <c r="Q4" s="103">
        <f>全车数据表!K5</f>
        <v>284.10000000000002</v>
      </c>
      <c r="R4" s="103">
        <f>全车数据表!L5</f>
        <v>64.81</v>
      </c>
      <c r="S4" s="103">
        <f>全车数据表!M5</f>
        <v>48.39</v>
      </c>
      <c r="T4" s="103">
        <f>全车数据表!N5</f>
        <v>63.29</v>
      </c>
      <c r="U4" s="103">
        <f>全车数据表!O5</f>
        <v>8.25</v>
      </c>
      <c r="V4" s="103">
        <f>全车数据表!AK5</f>
        <v>554200</v>
      </c>
      <c r="W4" s="103">
        <f>全车数据表!AR5</f>
        <v>140000</v>
      </c>
      <c r="X4" s="103">
        <f>全车数据表!AS5</f>
        <v>694200</v>
      </c>
      <c r="Y4" s="103">
        <f>全车数据表!AM5</f>
        <v>5</v>
      </c>
      <c r="Z4" s="103">
        <f>全车数据表!AO5</f>
        <v>1</v>
      </c>
      <c r="AA4" s="103">
        <f>全车数据表!AQ5</f>
        <v>0</v>
      </c>
      <c r="AB4" s="103">
        <f>全车数据表!AT5</f>
        <v>296</v>
      </c>
      <c r="AC4" s="103">
        <f>全车数据表!AU5</f>
        <v>0</v>
      </c>
      <c r="AD4" s="103">
        <f>全车数据表!AV5</f>
        <v>380</v>
      </c>
      <c r="AE4" s="103" t="str">
        <f>IF(全车数据表!AX5="","",全车数据表!AX5)</f>
        <v>级别杯</v>
      </c>
      <c r="AF4" s="103">
        <f>IF(全车数据表!AY5="","",全车数据表!AY5)</f>
        <v>1</v>
      </c>
      <c r="AG4" s="103" t="str">
        <f>IF(全车数据表!AZ5="","",全车数据表!AZ5)</f>
        <v/>
      </c>
      <c r="AH4" s="103">
        <f>IF(全车数据表!BA5="","",全车数据表!BA5)</f>
        <v>1</v>
      </c>
      <c r="AI4" s="103">
        <f>IF(全车数据表!BB5="","",全车数据表!BB5)</f>
        <v>1</v>
      </c>
      <c r="AJ4" s="103" t="str">
        <f>IF(全车数据表!BC5="","",全车数据表!BC5)</f>
        <v/>
      </c>
      <c r="AK4" s="103" t="str">
        <f>IF(全车数据表!BD5="","",全车数据表!BD5)</f>
        <v/>
      </c>
      <c r="AL4" s="103" t="str">
        <f>IF(全车数据表!BE5="","",全车数据表!BE5)</f>
        <v/>
      </c>
      <c r="AM4" s="103" t="str">
        <f>IF(全车数据表!BF5="","",全车数据表!BF5)</f>
        <v/>
      </c>
      <c r="AN4" s="103" t="str">
        <f>IF(全车数据表!BG5="","",全车数据表!BG5)</f>
        <v/>
      </c>
      <c r="AO4" s="103" t="str">
        <f>IF(全车数据表!BH5="","",全车数据表!BH5)</f>
        <v/>
      </c>
      <c r="AP4" s="103" t="str">
        <f>IF(全车数据表!BI5="","",全车数据表!BI5)</f>
        <v/>
      </c>
      <c r="AQ4" s="103" t="str">
        <f>IF(全车数据表!BJ5="","",全车数据表!BJ5)</f>
        <v/>
      </c>
      <c r="AR4" s="103" t="str">
        <f>IF(全车数据表!BK5="","",全车数据表!BK5)</f>
        <v/>
      </c>
      <c r="AS4" s="103" t="str">
        <f>IF(全车数据表!BL5="","",全车数据表!BL5)</f>
        <v/>
      </c>
      <c r="AT4" s="103" t="str">
        <f>IF(全车数据表!BM5="","",全车数据表!BM5)</f>
        <v/>
      </c>
      <c r="AU4" s="103" t="str">
        <f>IF(全车数据表!BN5="","",全车数据表!BN5)</f>
        <v/>
      </c>
      <c r="AV4" s="103" t="str">
        <f>IF(全车数据表!BO5="","",全车数据表!BO5)</f>
        <v/>
      </c>
      <c r="AW4" s="103" t="str">
        <f>IF(全车数据表!BP5="","",全车数据表!BP5)</f>
        <v/>
      </c>
      <c r="AX4" s="103" t="str">
        <f>IF(全车数据表!BQ5="","",全车数据表!BQ5)</f>
        <v/>
      </c>
      <c r="AY4" s="103" t="str">
        <f>IF(全车数据表!BR5="","",全车数据表!BR5)</f>
        <v/>
      </c>
      <c r="AZ4" s="103" t="str">
        <f>IF(全车数据表!BS5="","",全车数据表!BS5)</f>
        <v>雪佛兰科迈罗</v>
      </c>
      <c r="BA4" s="103">
        <f>IF(全车数据表!AW5="","",全车数据表!AW5)</f>
        <v>1</v>
      </c>
    </row>
    <row r="5" spans="1:53">
      <c r="A5" s="103">
        <f>全车数据表!A6</f>
        <v>4</v>
      </c>
      <c r="B5" s="103" t="str">
        <f>全车数据表!B6</f>
        <v>Nissan 370Z Nismo</v>
      </c>
      <c r="C5" s="104" t="str">
        <f>全车数据表!D6</f>
        <v>370</v>
      </c>
      <c r="D5" s="103" t="str">
        <f>IF(全车数据表!C6="","",全车数据表!C6)</f>
        <v>Nissan</v>
      </c>
      <c r="E5" s="104" t="str">
        <f>全车数据表!H6</f>
        <v>1.3</v>
      </c>
      <c r="F5" s="104" t="str">
        <f>全车数据表!E6</f>
        <v>370</v>
      </c>
      <c r="G5" s="104" t="str">
        <f>全车数据表!F6</f>
        <v>D</v>
      </c>
      <c r="H5" s="103">
        <f>LEN(全车数据表!G6)</f>
        <v>3</v>
      </c>
      <c r="I5" s="103" t="str">
        <f>VLOOKUP(全车数据表!P6,辅助计算!A:B,2,FALSE)</f>
        <v>uncm</v>
      </c>
      <c r="J5" s="103">
        <f>全车数据表!Q6</f>
        <v>10</v>
      </c>
      <c r="K5" s="103">
        <f>全车数据表!R6</f>
        <v>12</v>
      </c>
      <c r="L5" s="103">
        <f>全车数据表!S6</f>
        <v>30</v>
      </c>
      <c r="M5" s="103">
        <f>全车数据表!T6</f>
        <v>0</v>
      </c>
      <c r="N5" s="103">
        <f>全车数据表!U6</f>
        <v>0</v>
      </c>
      <c r="O5" s="103">
        <f>全车数据表!V6</f>
        <v>0</v>
      </c>
      <c r="P5" s="103">
        <f>全车数据表!J6</f>
        <v>1662</v>
      </c>
      <c r="Q5" s="103">
        <f>全车数据表!K6</f>
        <v>268.5</v>
      </c>
      <c r="R5" s="103">
        <f>全车数据表!L6</f>
        <v>66.61</v>
      </c>
      <c r="S5" s="103">
        <f>全车数据表!M6</f>
        <v>81.83</v>
      </c>
      <c r="T5" s="103">
        <f>全车数据表!N6</f>
        <v>67.069999999999993</v>
      </c>
      <c r="U5" s="103">
        <f>全车数据表!O6</f>
        <v>10.35</v>
      </c>
      <c r="V5" s="103">
        <f>全车数据表!AK6</f>
        <v>554200</v>
      </c>
      <c r="W5" s="103">
        <f>全车数据表!AR6</f>
        <v>140000</v>
      </c>
      <c r="X5" s="103">
        <f>全车数据表!AS6</f>
        <v>694200</v>
      </c>
      <c r="Y5" s="103">
        <f>全车数据表!AM6</f>
        <v>5</v>
      </c>
      <c r="Z5" s="103">
        <f>全车数据表!AO6</f>
        <v>1</v>
      </c>
      <c r="AA5" s="103">
        <f>全车数据表!AQ6</f>
        <v>0</v>
      </c>
      <c r="AB5" s="103">
        <f>全车数据表!AT6</f>
        <v>280</v>
      </c>
      <c r="AC5" s="103">
        <f>全车数据表!AU6</f>
        <v>0</v>
      </c>
      <c r="AD5" s="103">
        <f>全车数据表!AV6</f>
        <v>361</v>
      </c>
      <c r="AE5" s="103" t="str">
        <f>IF(全车数据表!AX6="","",全车数据表!AX6)</f>
        <v>级别杯</v>
      </c>
      <c r="AF5" s="103">
        <f>IF(全车数据表!AY6="","",全车数据表!AY6)</f>
        <v>1</v>
      </c>
      <c r="AG5" s="103" t="str">
        <f>IF(全车数据表!AZ6="","",全车数据表!AZ6)</f>
        <v/>
      </c>
      <c r="AH5" s="103">
        <f>IF(全车数据表!BA6="","",全车数据表!BA6)</f>
        <v>1</v>
      </c>
      <c r="AI5" s="103">
        <f>IF(全车数据表!BB6="","",全车数据表!BB6)</f>
        <v>1</v>
      </c>
      <c r="AJ5" s="103" t="str">
        <f>IF(全车数据表!BC6="","",全车数据表!BC6)</f>
        <v/>
      </c>
      <c r="AK5" s="103" t="str">
        <f>IF(全车数据表!BD6="","",全车数据表!BD6)</f>
        <v/>
      </c>
      <c r="AL5" s="103" t="str">
        <f>IF(全车数据表!BE6="","",全车数据表!BE6)</f>
        <v/>
      </c>
      <c r="AM5" s="103" t="str">
        <f>IF(全车数据表!BF6="","",全车数据表!BF6)</f>
        <v/>
      </c>
      <c r="AN5" s="103" t="str">
        <f>IF(全车数据表!BG6="","",全车数据表!BG6)</f>
        <v/>
      </c>
      <c r="AO5" s="103" t="str">
        <f>IF(全车数据表!BH6="","",全车数据表!BH6)</f>
        <v/>
      </c>
      <c r="AP5" s="103" t="str">
        <f>IF(全车数据表!BI6="","",全车数据表!BI6)</f>
        <v/>
      </c>
      <c r="AQ5" s="103" t="str">
        <f>IF(全车数据表!BJ6="","",全车数据表!BJ6)</f>
        <v/>
      </c>
      <c r="AR5" s="103" t="str">
        <f>IF(全车数据表!BK6="","",全车数据表!BK6)</f>
        <v/>
      </c>
      <c r="AS5" s="103" t="str">
        <f>IF(全车数据表!BL6="","",全车数据表!BL6)</f>
        <v/>
      </c>
      <c r="AT5" s="103" t="str">
        <f>IF(全车数据表!BM6="","",全车数据表!BM6)</f>
        <v/>
      </c>
      <c r="AU5" s="103" t="str">
        <f>IF(全车数据表!BN6="","",全车数据表!BN6)</f>
        <v/>
      </c>
      <c r="AV5" s="103" t="str">
        <f>IF(全车数据表!BO6="","",全车数据表!BO6)</f>
        <v/>
      </c>
      <c r="AW5" s="103" t="str">
        <f>IF(全车数据表!BP6="","",全车数据表!BP6)</f>
        <v/>
      </c>
      <c r="AX5" s="103" t="str">
        <f>IF(全车数据表!BQ6="","",全车数据表!BQ6)</f>
        <v/>
      </c>
      <c r="AY5" s="103" t="str">
        <f>IF(全车数据表!BR6="","",全车数据表!BR6)</f>
        <v/>
      </c>
      <c r="AZ5" s="103" t="str">
        <f>IF(全车数据表!BS6="","",全车数据表!BS6)</f>
        <v>日产 尼桑</v>
      </c>
      <c r="BA5" s="103">
        <f>IF(全车数据表!AW6="","",全车数据表!AW6)</f>
        <v>1</v>
      </c>
    </row>
    <row r="6" spans="1:53">
      <c r="A6" s="103">
        <f>全车数据表!A7</f>
        <v>5</v>
      </c>
      <c r="B6" s="103" t="str">
        <f>全车数据表!B7</f>
        <v>Dodge Challenger SRT8</v>
      </c>
      <c r="C6" s="104" t="str">
        <f>全车数据表!D7</f>
        <v>srt8</v>
      </c>
      <c r="D6" s="103" t="str">
        <f>IF(全车数据表!C7="","",全车数据表!C7)</f>
        <v>Dodge</v>
      </c>
      <c r="E6" s="104" t="str">
        <f>全车数据表!H7</f>
        <v>1.3</v>
      </c>
      <c r="F6" s="104" t="str">
        <f>全车数据表!E7</f>
        <v>srt8</v>
      </c>
      <c r="G6" s="104" t="str">
        <f>全车数据表!F7</f>
        <v>D</v>
      </c>
      <c r="H6" s="103">
        <f>LEN(全车数据表!G7)</f>
        <v>3</v>
      </c>
      <c r="I6" s="103" t="str">
        <f>VLOOKUP(全车数据表!P7,辅助计算!A:B,2,FALSE)</f>
        <v>uncm</v>
      </c>
      <c r="J6" s="103">
        <f>全车数据表!Q7</f>
        <v>15</v>
      </c>
      <c r="K6" s="103">
        <f>全车数据表!R7</f>
        <v>20</v>
      </c>
      <c r="L6" s="103">
        <f>全车数据表!S7</f>
        <v>30</v>
      </c>
      <c r="M6" s="103">
        <f>全车数据表!T7</f>
        <v>0</v>
      </c>
      <c r="N6" s="103">
        <f>全车数据表!U7</f>
        <v>0</v>
      </c>
      <c r="O6" s="103">
        <f>全车数据表!V7</f>
        <v>0</v>
      </c>
      <c r="P6" s="103">
        <f>全车数据表!J7</f>
        <v>1683</v>
      </c>
      <c r="Q6" s="103">
        <f>全车数据表!K7</f>
        <v>308.39999999999998</v>
      </c>
      <c r="R6" s="103">
        <f>全车数据表!L7</f>
        <v>71.92</v>
      </c>
      <c r="S6" s="103">
        <f>全车数据表!M7</f>
        <v>37.979999999999997</v>
      </c>
      <c r="T6" s="103">
        <f>全车数据表!N7</f>
        <v>45.41</v>
      </c>
      <c r="U6" s="103">
        <f>全车数据表!O7</f>
        <v>5.05</v>
      </c>
      <c r="V6" s="103">
        <f>全车数据表!AK7</f>
        <v>554200</v>
      </c>
      <c r="W6" s="103">
        <f>全车数据表!AR7</f>
        <v>140000</v>
      </c>
      <c r="X6" s="103">
        <f>全车数据表!AS7</f>
        <v>694200</v>
      </c>
      <c r="Y6" s="103">
        <f>全车数据表!AM7</f>
        <v>5</v>
      </c>
      <c r="Z6" s="103">
        <f>全车数据表!AO7</f>
        <v>1</v>
      </c>
      <c r="AA6" s="103">
        <f>全车数据表!AQ7</f>
        <v>0</v>
      </c>
      <c r="AB6" s="103">
        <f>全车数据表!AT7</f>
        <v>321</v>
      </c>
      <c r="AC6" s="103">
        <f>全车数据表!AU7</f>
        <v>0</v>
      </c>
      <c r="AD6" s="103">
        <f>全车数据表!AV7</f>
        <v>410</v>
      </c>
      <c r="AE6" s="103" t="str">
        <f>IF(全车数据表!AX7="","",全车数据表!AX7)</f>
        <v>级别杯</v>
      </c>
      <c r="AF6" s="103" t="str">
        <f>IF(全车数据表!AY7="","",全车数据表!AY7)</f>
        <v/>
      </c>
      <c r="AG6" s="103" t="str">
        <f>IF(全车数据表!AZ7="","",全车数据表!AZ7)</f>
        <v/>
      </c>
      <c r="AH6" s="103">
        <f>IF(全车数据表!BA7="","",全车数据表!BA7)</f>
        <v>1</v>
      </c>
      <c r="AI6" s="103">
        <f>IF(全车数据表!BB7="","",全车数据表!BB7)</f>
        <v>1</v>
      </c>
      <c r="AJ6" s="103" t="str">
        <f>IF(全车数据表!BC7="","",全车数据表!BC7)</f>
        <v/>
      </c>
      <c r="AK6" s="103" t="str">
        <f>IF(全车数据表!BD7="","",全车数据表!BD7)</f>
        <v/>
      </c>
      <c r="AL6" s="103" t="str">
        <f>IF(全车数据表!BE7="","",全车数据表!BE7)</f>
        <v/>
      </c>
      <c r="AM6" s="103" t="str">
        <f>IF(全车数据表!BF7="","",全车数据表!BF7)</f>
        <v/>
      </c>
      <c r="AN6" s="103" t="str">
        <f>IF(全车数据表!BG7="","",全车数据表!BG7)</f>
        <v/>
      </c>
      <c r="AO6" s="103" t="str">
        <f>IF(全车数据表!BH7="","",全车数据表!BH7)</f>
        <v/>
      </c>
      <c r="AP6" s="103" t="str">
        <f>IF(全车数据表!BI7="","",全车数据表!BI7)</f>
        <v/>
      </c>
      <c r="AQ6" s="103" t="str">
        <f>IF(全车数据表!BJ7="","",全车数据表!BJ7)</f>
        <v/>
      </c>
      <c r="AR6" s="103" t="str">
        <f>IF(全车数据表!BK7="","",全车数据表!BK7)</f>
        <v/>
      </c>
      <c r="AS6" s="103" t="str">
        <f>IF(全车数据表!BL7="","",全车数据表!BL7)</f>
        <v/>
      </c>
      <c r="AT6" s="103" t="str">
        <f>IF(全车数据表!BM7="","",全车数据表!BM7)</f>
        <v/>
      </c>
      <c r="AU6" s="103" t="str">
        <f>IF(全车数据表!BN7="","",全车数据表!BN7)</f>
        <v/>
      </c>
      <c r="AV6" s="103" t="str">
        <f>IF(全车数据表!BO7="","",全车数据表!BO7)</f>
        <v/>
      </c>
      <c r="AW6" s="103" t="str">
        <f>IF(全车数据表!BP7="","",全车数据表!BP7)</f>
        <v/>
      </c>
      <c r="AX6" s="103" t="str">
        <f>IF(全车数据表!BQ7="","",全车数据表!BQ7)</f>
        <v/>
      </c>
      <c r="AY6" s="103" t="str">
        <f>IF(全车数据表!BR7="","",全车数据表!BR7)</f>
        <v/>
      </c>
      <c r="AZ6" s="103" t="str">
        <f>IF(全车数据表!BS7="","",全车数据表!BS7)</f>
        <v>道奇 挑战者 送人头 e霸</v>
      </c>
      <c r="BA6" s="103">
        <f>IF(全车数据表!AW7="","",全车数据表!AW7)</f>
        <v>1</v>
      </c>
    </row>
    <row r="7" spans="1:53">
      <c r="A7" s="103">
        <f>全车数据表!A8</f>
        <v>6</v>
      </c>
      <c r="B7" s="103" t="str">
        <f>全车数据表!B8</f>
        <v>Volkswagen XL Sport Concept</v>
      </c>
      <c r="C7" s="104" t="str">
        <f>全车数据表!D8</f>
        <v>xl</v>
      </c>
      <c r="D7" s="103" t="str">
        <f>IF(全车数据表!C8="","",全车数据表!C8)</f>
        <v>Volkswagen</v>
      </c>
      <c r="E7" s="104" t="str">
        <f>全车数据表!H8</f>
        <v>1.3</v>
      </c>
      <c r="F7" s="104" t="str">
        <f>全车数据表!E8</f>
        <v>大众</v>
      </c>
      <c r="G7" s="104" t="str">
        <f>全车数据表!F8</f>
        <v>D</v>
      </c>
      <c r="H7" s="103">
        <f>LEN(全车数据表!G8)</f>
        <v>3</v>
      </c>
      <c r="I7" s="103" t="str">
        <f>VLOOKUP(全车数据表!P8,辅助计算!A:B,2,FALSE)</f>
        <v>uncm</v>
      </c>
      <c r="J7" s="103">
        <f>全车数据表!Q8</f>
        <v>15</v>
      </c>
      <c r="K7" s="103">
        <f>全车数据表!R8</f>
        <v>20</v>
      </c>
      <c r="L7" s="103">
        <f>全车数据表!S8</f>
        <v>30</v>
      </c>
      <c r="M7" s="103">
        <f>全车数据表!T8</f>
        <v>0</v>
      </c>
      <c r="N7" s="103">
        <f>全车数据表!U8</f>
        <v>0</v>
      </c>
      <c r="O7" s="103">
        <f>全车数据表!V8</f>
        <v>0</v>
      </c>
      <c r="P7" s="103">
        <f>全车数据表!J8</f>
        <v>1814</v>
      </c>
      <c r="Q7" s="103">
        <f>全车数据表!K8</f>
        <v>291.2</v>
      </c>
      <c r="R7" s="103">
        <f>全车数据表!L8</f>
        <v>60.31</v>
      </c>
      <c r="S7" s="103">
        <f>全车数据表!M8</f>
        <v>62.02</v>
      </c>
      <c r="T7" s="103">
        <f>全车数据表!N8</f>
        <v>61.94</v>
      </c>
      <c r="U7" s="103">
        <f>全车数据表!O8</f>
        <v>7.65</v>
      </c>
      <c r="V7" s="103">
        <f>全车数据表!AK8</f>
        <v>723200</v>
      </c>
      <c r="W7" s="103">
        <f>全车数据表!AR8</f>
        <v>210000</v>
      </c>
      <c r="X7" s="103">
        <f>全车数据表!AS8</f>
        <v>933200</v>
      </c>
      <c r="Y7" s="103">
        <f>全车数据表!AM8</f>
        <v>5</v>
      </c>
      <c r="Z7" s="103">
        <f>全车数据表!AO8</f>
        <v>1</v>
      </c>
      <c r="AA7" s="103">
        <f>全车数据表!AQ8</f>
        <v>0</v>
      </c>
      <c r="AB7" s="103">
        <f>全车数据表!AT8</f>
        <v>303</v>
      </c>
      <c r="AC7" s="103">
        <f>全车数据表!AU8</f>
        <v>0</v>
      </c>
      <c r="AD7" s="103">
        <f>全车数据表!AV8</f>
        <v>389</v>
      </c>
      <c r="AE7" s="103" t="str">
        <f>IF(全车数据表!AX8="","",全车数据表!AX8)</f>
        <v>级别杯</v>
      </c>
      <c r="AF7" s="103" t="str">
        <f>IF(全车数据表!AY8="","",全车数据表!AY8)</f>
        <v/>
      </c>
      <c r="AG7" s="103" t="str">
        <f>IF(全车数据表!AZ8="","",全车数据表!AZ8)</f>
        <v/>
      </c>
      <c r="AH7" s="103">
        <f>IF(全车数据表!BA8="","",全车数据表!BA8)</f>
        <v>1</v>
      </c>
      <c r="AI7" s="103">
        <f>IF(全车数据表!BB8="","",全车数据表!BB8)</f>
        <v>1</v>
      </c>
      <c r="AJ7" s="103" t="str">
        <f>IF(全车数据表!BC8="","",全车数据表!BC8)</f>
        <v/>
      </c>
      <c r="AK7" s="103" t="str">
        <f>IF(全车数据表!BD8="","",全车数据表!BD8)</f>
        <v/>
      </c>
      <c r="AL7" s="103" t="str">
        <f>IF(全车数据表!BE8="","",全车数据表!BE8)</f>
        <v/>
      </c>
      <c r="AM7" s="103" t="str">
        <f>IF(全车数据表!BF8="","",全车数据表!BF8)</f>
        <v/>
      </c>
      <c r="AN7" s="103" t="str">
        <f>IF(全车数据表!BG8="","",全车数据表!BG8)</f>
        <v/>
      </c>
      <c r="AO7" s="103" t="str">
        <f>IF(全车数据表!BH8="","",全车数据表!BH8)</f>
        <v/>
      </c>
      <c r="AP7" s="103" t="str">
        <f>IF(全车数据表!BI8="","",全车数据表!BI8)</f>
        <v/>
      </c>
      <c r="AQ7" s="103" t="str">
        <f>IF(全车数据表!BJ8="","",全车数据表!BJ8)</f>
        <v/>
      </c>
      <c r="AR7" s="103" t="str">
        <f>IF(全车数据表!BK8="","",全车数据表!BK8)</f>
        <v/>
      </c>
      <c r="AS7" s="103" t="str">
        <f>IF(全车数据表!BL8="","",全车数据表!BL8)</f>
        <v/>
      </c>
      <c r="AT7" s="103" t="str">
        <f>IF(全车数据表!BM8="","",全车数据表!BM8)</f>
        <v/>
      </c>
      <c r="AU7" s="103" t="str">
        <f>IF(全车数据表!BN8="","",全车数据表!BN8)</f>
        <v/>
      </c>
      <c r="AV7" s="103" t="str">
        <f>IF(全车数据表!BO8="","",全车数据表!BO8)</f>
        <v/>
      </c>
      <c r="AW7" s="103" t="str">
        <f>IF(全车数据表!BP8="","",全车数据表!BP8)</f>
        <v/>
      </c>
      <c r="AX7" s="103" t="str">
        <f>IF(全车数据表!BQ8="","",全车数据表!BQ8)</f>
        <v/>
      </c>
      <c r="AY7" s="103" t="str">
        <f>IF(全车数据表!BR8="","",全车数据表!BR8)</f>
        <v/>
      </c>
      <c r="AZ7" s="103" t="str">
        <f>IF(全车数据表!BS8="","",全车数据表!BS8)</f>
        <v>大众</v>
      </c>
      <c r="BA7" s="103">
        <f>IF(全车数据表!AW8="","",全车数据表!AW8)</f>
        <v>1</v>
      </c>
    </row>
    <row r="8" spans="1:53">
      <c r="A8" s="103">
        <f>全车数据表!A9</f>
        <v>7</v>
      </c>
      <c r="B8" s="103" t="str">
        <f>全车数据表!B9</f>
        <v>BMW 3.0 CSL Hommage</v>
      </c>
      <c r="C8" s="104" t="str">
        <f>全车数据表!D9</f>
        <v>3.0</v>
      </c>
      <c r="D8" s="103" t="str">
        <f>IF(全车数据表!C9="","",全车数据表!C9)</f>
        <v>BMW</v>
      </c>
      <c r="E8" s="104" t="str">
        <f>全车数据表!H9</f>
        <v>1.3</v>
      </c>
      <c r="F8" s="104" t="str">
        <f>全车数据表!E9</f>
        <v>宝马3.0</v>
      </c>
      <c r="G8" s="104" t="str">
        <f>全车数据表!F9</f>
        <v>D</v>
      </c>
      <c r="H8" s="103">
        <f>LEN(全车数据表!G9)</f>
        <v>3</v>
      </c>
      <c r="I8" s="103" t="str">
        <f>VLOOKUP(全车数据表!P9,辅助计算!A:B,2,FALSE)</f>
        <v>uncm</v>
      </c>
      <c r="J8" s="103">
        <f>全车数据表!Q9</f>
        <v>20</v>
      </c>
      <c r="K8" s="103">
        <f>全车数据表!R9</f>
        <v>20</v>
      </c>
      <c r="L8" s="103">
        <f>全车数据表!S9</f>
        <v>30</v>
      </c>
      <c r="M8" s="103">
        <f>全车数据表!T9</f>
        <v>0</v>
      </c>
      <c r="N8" s="103">
        <f>全车数据表!U9</f>
        <v>0</v>
      </c>
      <c r="O8" s="103">
        <f>全车数据表!V9</f>
        <v>0</v>
      </c>
      <c r="P8" s="103">
        <f>全车数据表!J9</f>
        <v>1827</v>
      </c>
      <c r="Q8" s="103">
        <f>全车数据表!K9</f>
        <v>297.5</v>
      </c>
      <c r="R8" s="103">
        <f>全车数据表!L9</f>
        <v>73.39</v>
      </c>
      <c r="S8" s="103">
        <f>全车数据表!M9</f>
        <v>50.08</v>
      </c>
      <c r="T8" s="103">
        <f>全车数据表!N9</f>
        <v>51.2</v>
      </c>
      <c r="U8" s="103">
        <f>全车数据表!O9</f>
        <v>5.78</v>
      </c>
      <c r="V8" s="103">
        <f>全车数据表!AK9</f>
        <v>723200</v>
      </c>
      <c r="W8" s="103">
        <f>全车数据表!AR9</f>
        <v>210000</v>
      </c>
      <c r="X8" s="103">
        <f>全车数据表!AS9</f>
        <v>933200</v>
      </c>
      <c r="Y8" s="103">
        <f>全车数据表!AM9</f>
        <v>5</v>
      </c>
      <c r="Z8" s="103">
        <f>全车数据表!AO9</f>
        <v>1</v>
      </c>
      <c r="AA8" s="103">
        <f>全车数据表!AQ9</f>
        <v>0</v>
      </c>
      <c r="AB8" s="103">
        <f>全车数据表!AT9</f>
        <v>310</v>
      </c>
      <c r="AC8" s="103">
        <f>全车数据表!AU9</f>
        <v>0</v>
      </c>
      <c r="AD8" s="103">
        <f>全车数据表!AV9</f>
        <v>396</v>
      </c>
      <c r="AE8" s="103" t="str">
        <f>IF(全车数据表!AX9="","",全车数据表!AX9)</f>
        <v>级别杯</v>
      </c>
      <c r="AF8" s="103" t="str">
        <f>IF(全车数据表!AY9="","",全车数据表!AY9)</f>
        <v/>
      </c>
      <c r="AG8" s="103" t="str">
        <f>IF(全车数据表!AZ9="","",全车数据表!AZ9)</f>
        <v/>
      </c>
      <c r="AH8" s="103">
        <f>IF(全车数据表!BA9="","",全车数据表!BA9)</f>
        <v>1</v>
      </c>
      <c r="AI8" s="103">
        <f>IF(全车数据表!BB9="","",全车数据表!BB9)</f>
        <v>1</v>
      </c>
      <c r="AJ8" s="103" t="str">
        <f>IF(全车数据表!BC9="","",全车数据表!BC9)</f>
        <v/>
      </c>
      <c r="AK8" s="103" t="str">
        <f>IF(全车数据表!BD9="","",全车数据表!BD9)</f>
        <v/>
      </c>
      <c r="AL8" s="103" t="str">
        <f>IF(全车数据表!BE9="","",全车数据表!BE9)</f>
        <v/>
      </c>
      <c r="AM8" s="103" t="str">
        <f>IF(全车数据表!BF9="","",全车数据表!BF9)</f>
        <v/>
      </c>
      <c r="AN8" s="103" t="str">
        <f>IF(全车数据表!BG9="","",全车数据表!BG9)</f>
        <v/>
      </c>
      <c r="AO8" s="103" t="str">
        <f>IF(全车数据表!BH9="","",全车数据表!BH9)</f>
        <v/>
      </c>
      <c r="AP8" s="103" t="str">
        <f>IF(全车数据表!BI9="","",全车数据表!BI9)</f>
        <v/>
      </c>
      <c r="AQ8" s="103" t="str">
        <f>IF(全车数据表!BJ9="","",全车数据表!BJ9)</f>
        <v/>
      </c>
      <c r="AR8" s="103" t="str">
        <f>IF(全车数据表!BK9="","",全车数据表!BK9)</f>
        <v/>
      </c>
      <c r="AS8" s="103" t="str">
        <f>IF(全车数据表!BL9="","",全车数据表!BL9)</f>
        <v/>
      </c>
      <c r="AT8" s="103" t="str">
        <f>IF(全车数据表!BM9="","",全车数据表!BM9)</f>
        <v/>
      </c>
      <c r="AU8" s="103" t="str">
        <f>IF(全车数据表!BN9="","",全车数据表!BN9)</f>
        <v/>
      </c>
      <c r="AV8" s="103" t="str">
        <f>IF(全车数据表!BO9="","",全车数据表!BO9)</f>
        <v/>
      </c>
      <c r="AW8" s="103" t="str">
        <f>IF(全车数据表!BP9="","",全车数据表!BP9)</f>
        <v/>
      </c>
      <c r="AX8" s="103" t="str">
        <f>IF(全车数据表!BQ9="","",全车数据表!BQ9)</f>
        <v/>
      </c>
      <c r="AY8" s="103" t="str">
        <f>IF(全车数据表!BR9="","",全车数据表!BR9)</f>
        <v/>
      </c>
      <c r="AZ8" s="103" t="str">
        <f>IF(全车数据表!BS9="","",全车数据表!BS9)</f>
        <v>宝马</v>
      </c>
      <c r="BA8" s="103">
        <f>IF(全车数据表!AW9="","",全车数据表!AW9)</f>
        <v>1</v>
      </c>
    </row>
    <row r="9" spans="1:53">
      <c r="A9" s="103">
        <f>全车数据表!A10</f>
        <v>8</v>
      </c>
      <c r="B9" s="103" t="str">
        <f>全车数据表!B10</f>
        <v>Chevrolet Camaro ZL1 50TH Edition</v>
      </c>
      <c r="C9" s="104" t="str">
        <f>全车数据表!D10</f>
        <v>50th</v>
      </c>
      <c r="D9" s="103" t="str">
        <f>IF(全车数据表!C10="","",全车数据表!C10)</f>
        <v>Chevrolet</v>
      </c>
      <c r="E9" s="104" t="str">
        <f>全车数据表!H10</f>
        <v>1.3</v>
      </c>
      <c r="F9" s="104" t="str">
        <f>全车数据表!E10</f>
        <v>50th</v>
      </c>
      <c r="G9" s="104" t="str">
        <f>全车数据表!F10</f>
        <v>D</v>
      </c>
      <c r="H9" s="103">
        <f>LEN(全车数据表!G10)</f>
        <v>3</v>
      </c>
      <c r="I9" s="103" t="str">
        <f>VLOOKUP(全车数据表!P10,辅助计算!A:B,2,FALSE)</f>
        <v>uncm</v>
      </c>
      <c r="J9" s="103">
        <f>全车数据表!Q10</f>
        <v>20</v>
      </c>
      <c r="K9" s="103">
        <f>全车数据表!R10</f>
        <v>20</v>
      </c>
      <c r="L9" s="103">
        <f>全车数据表!S10</f>
        <v>30</v>
      </c>
      <c r="M9" s="103">
        <f>全车数据表!T10</f>
        <v>0</v>
      </c>
      <c r="N9" s="103">
        <f>全车数据表!U10</f>
        <v>0</v>
      </c>
      <c r="O9" s="103">
        <f>全车数据表!V10</f>
        <v>0</v>
      </c>
      <c r="P9" s="103">
        <f>全车数据表!J10</f>
        <v>1971</v>
      </c>
      <c r="Q9" s="103">
        <f>全车数据表!K10</f>
        <v>272.10000000000002</v>
      </c>
      <c r="R9" s="103">
        <f>全车数据表!L10</f>
        <v>78.14</v>
      </c>
      <c r="S9" s="103">
        <f>全车数据表!M10</f>
        <v>83.14</v>
      </c>
      <c r="T9" s="103">
        <f>全车数据表!N10</f>
        <v>72.33</v>
      </c>
      <c r="U9" s="103">
        <f>全车数据表!O10</f>
        <v>13.02</v>
      </c>
      <c r="V9" s="103">
        <f>全车数据表!AK10</f>
        <v>723200</v>
      </c>
      <c r="W9" s="103">
        <f>全车数据表!AR10</f>
        <v>210000</v>
      </c>
      <c r="X9" s="103">
        <f>全车数据表!AS10</f>
        <v>933200</v>
      </c>
      <c r="Y9" s="103">
        <f>全车数据表!AM10</f>
        <v>5</v>
      </c>
      <c r="Z9" s="103">
        <f>全车数据表!AO10</f>
        <v>1</v>
      </c>
      <c r="AA9" s="103">
        <f>全车数据表!AQ10</f>
        <v>0</v>
      </c>
      <c r="AB9" s="103">
        <f>全车数据表!AT10</f>
        <v>284</v>
      </c>
      <c r="AC9" s="103">
        <f>全车数据表!AU10</f>
        <v>0</v>
      </c>
      <c r="AD9" s="103">
        <f>全车数据表!AV10</f>
        <v>365</v>
      </c>
      <c r="AE9" s="103" t="str">
        <f>IF(全车数据表!AX10="","",全车数据表!AX10)</f>
        <v>传奇商店</v>
      </c>
      <c r="AF9" s="103" t="str">
        <f>IF(全车数据表!AY10="","",全车数据表!AY10)</f>
        <v/>
      </c>
      <c r="AG9" s="103" t="str">
        <f>IF(全车数据表!AZ10="","",全车数据表!AZ10)</f>
        <v/>
      </c>
      <c r="AH9" s="103" t="str">
        <f>IF(全车数据表!BA10="","",全车数据表!BA10)</f>
        <v/>
      </c>
      <c r="AI9" s="103">
        <f>IF(全车数据表!BB10="","",全车数据表!BB10)</f>
        <v>1</v>
      </c>
      <c r="AJ9" s="103" t="str">
        <f>IF(全车数据表!BC10="","",全车数据表!BC10)</f>
        <v/>
      </c>
      <c r="AK9" s="103" t="str">
        <f>IF(全车数据表!BD10="","",全车数据表!BD10)</f>
        <v/>
      </c>
      <c r="AL9" s="103" t="str">
        <f>IF(全车数据表!BE10="","",全车数据表!BE10)</f>
        <v/>
      </c>
      <c r="AM9" s="103" t="str">
        <f>IF(全车数据表!BF10="","",全车数据表!BF10)</f>
        <v/>
      </c>
      <c r="AN9" s="103" t="str">
        <f>IF(全车数据表!BG10="","",全车数据表!BG10)</f>
        <v/>
      </c>
      <c r="AO9" s="103" t="str">
        <f>IF(全车数据表!BH10="","",全车数据表!BH10)</f>
        <v/>
      </c>
      <c r="AP9" s="103" t="str">
        <f>IF(全车数据表!BI10="","",全车数据表!BI10)</f>
        <v/>
      </c>
      <c r="AQ9" s="103" t="str">
        <f>IF(全车数据表!BJ10="","",全车数据表!BJ10)</f>
        <v/>
      </c>
      <c r="AR9" s="103" t="str">
        <f>IF(全车数据表!BK10="","",全车数据表!BK10)</f>
        <v/>
      </c>
      <c r="AS9" s="103" t="str">
        <f>IF(全车数据表!BL10="","",全车数据表!BL10)</f>
        <v/>
      </c>
      <c r="AT9" s="103" t="str">
        <f>IF(全车数据表!BM10="","",全车数据表!BM10)</f>
        <v/>
      </c>
      <c r="AU9" s="103" t="str">
        <f>IF(全车数据表!BN10="","",全车数据表!BN10)</f>
        <v/>
      </c>
      <c r="AV9" s="103">
        <f>IF(全车数据表!BO10="","",全车数据表!BO10)</f>
        <v>1</v>
      </c>
      <c r="AW9" s="103" t="str">
        <f>IF(全车数据表!BP10="","",全车数据表!BP10)</f>
        <v/>
      </c>
      <c r="AX9" s="103" t="str">
        <f>IF(全车数据表!BQ10="","",全车数据表!BQ10)</f>
        <v/>
      </c>
      <c r="AY9" s="103" t="str">
        <f>IF(全车数据表!BR10="","",全车数据表!BR10)</f>
        <v/>
      </c>
      <c r="AZ9" s="103" t="str">
        <f>IF(全车数据表!BS10="","",全车数据表!BS10)</f>
        <v>雪佛兰 科迈罗</v>
      </c>
      <c r="BA9" s="103">
        <f>IF(全车数据表!AW10="","",全车数据表!AW10)</f>
        <v>1</v>
      </c>
    </row>
    <row r="10" spans="1:53">
      <c r="A10" s="103">
        <f>全车数据表!A11</f>
        <v>9</v>
      </c>
      <c r="B10" s="103" t="str">
        <f>全车数据表!B11</f>
        <v>DS Automobiles DS E-Tense</v>
      </c>
      <c r="C10" s="104" t="str">
        <f>全车数据表!D11</f>
        <v>ds</v>
      </c>
      <c r="D10" s="103" t="str">
        <f>IF(全车数据表!C11="","",全车数据表!C11)</f>
        <v>DS Automobiles</v>
      </c>
      <c r="E10" s="104" t="str">
        <f>全车数据表!H11</f>
        <v>1.3</v>
      </c>
      <c r="F10" s="104" t="str">
        <f>全车数据表!E11</f>
        <v>DS</v>
      </c>
      <c r="G10" s="104" t="str">
        <f>全车数据表!F11</f>
        <v>D</v>
      </c>
      <c r="H10" s="103">
        <f>LEN(全车数据表!G11)</f>
        <v>3</v>
      </c>
      <c r="I10" s="103" t="str">
        <f>VLOOKUP(全车数据表!P11,辅助计算!A:B,2,FALSE)</f>
        <v>uncm</v>
      </c>
      <c r="J10" s="103">
        <f>全车数据表!Q11</f>
        <v>20</v>
      </c>
      <c r="K10" s="103">
        <f>全车数据表!R11</f>
        <v>25</v>
      </c>
      <c r="L10" s="103">
        <f>全车数据表!S11</f>
        <v>30</v>
      </c>
      <c r="M10" s="103">
        <f>全车数据表!T11</f>
        <v>0</v>
      </c>
      <c r="N10" s="103">
        <f>全车数据表!U11</f>
        <v>0</v>
      </c>
      <c r="O10" s="103">
        <f>全车数据表!V11</f>
        <v>0</v>
      </c>
      <c r="P10" s="103">
        <f>全车数据表!J11</f>
        <v>1976</v>
      </c>
      <c r="Q10" s="103">
        <f>全车数据表!K11</f>
        <v>270.10000000000002</v>
      </c>
      <c r="R10" s="103">
        <f>全车数据表!L11</f>
        <v>76.069999999999993</v>
      </c>
      <c r="S10" s="103">
        <f>全车数据表!M11</f>
        <v>81.27</v>
      </c>
      <c r="T10" s="103">
        <f>全车数据表!N11</f>
        <v>72.3</v>
      </c>
      <c r="U10" s="103">
        <f>全车数据表!O11</f>
        <v>13.1</v>
      </c>
      <c r="V10" s="103">
        <f>全车数据表!AK11</f>
        <v>723200</v>
      </c>
      <c r="W10" s="103">
        <f>全车数据表!AR11</f>
        <v>210000</v>
      </c>
      <c r="X10" s="103">
        <f>全车数据表!AS11</f>
        <v>933200</v>
      </c>
      <c r="Y10" s="103">
        <f>全车数据表!AM11</f>
        <v>5</v>
      </c>
      <c r="Z10" s="103">
        <f>全车数据表!AO11</f>
        <v>1</v>
      </c>
      <c r="AA10" s="103">
        <f>全车数据表!AQ11</f>
        <v>0</v>
      </c>
      <c r="AB10" s="103">
        <f>全车数据表!AT11</f>
        <v>282</v>
      </c>
      <c r="AC10" s="103">
        <f>全车数据表!AU11</f>
        <v>0</v>
      </c>
      <c r="AD10" s="103">
        <f>全车数据表!AV11</f>
        <v>363</v>
      </c>
      <c r="AE10" s="103" t="str">
        <f>IF(全车数据表!AX11="","",全车数据表!AX11)</f>
        <v>级别杯</v>
      </c>
      <c r="AF10" s="103" t="str">
        <f>IF(全车数据表!AY11="","",全车数据表!AY11)</f>
        <v/>
      </c>
      <c r="AG10" s="103" t="str">
        <f>IF(全车数据表!AZ11="","",全车数据表!AZ11)</f>
        <v/>
      </c>
      <c r="AH10" s="103">
        <f>IF(全车数据表!BA11="","",全车数据表!BA11)</f>
        <v>1</v>
      </c>
      <c r="AI10" s="103" t="str">
        <f>IF(全车数据表!BB11="","",全车数据表!BB11)</f>
        <v/>
      </c>
      <c r="AJ10" s="103" t="str">
        <f>IF(全车数据表!BC11="","",全车数据表!BC11)</f>
        <v/>
      </c>
      <c r="AK10" s="103" t="str">
        <f>IF(全车数据表!BD11="","",全车数据表!BD11)</f>
        <v/>
      </c>
      <c r="AL10" s="103" t="str">
        <f>IF(全车数据表!BE11="","",全车数据表!BE11)</f>
        <v/>
      </c>
      <c r="AM10" s="103" t="str">
        <f>IF(全车数据表!BF11="","",全车数据表!BF11)</f>
        <v/>
      </c>
      <c r="AN10" s="103" t="str">
        <f>IF(全车数据表!BG11="","",全车数据表!BG11)</f>
        <v/>
      </c>
      <c r="AO10" s="103" t="str">
        <f>IF(全车数据表!BH11="","",全车数据表!BH11)</f>
        <v/>
      </c>
      <c r="AP10" s="103" t="str">
        <f>IF(全车数据表!BI11="","",全车数据表!BI11)</f>
        <v/>
      </c>
      <c r="AQ10" s="103" t="str">
        <f>IF(全车数据表!BJ11="","",全车数据表!BJ11)</f>
        <v/>
      </c>
      <c r="AR10" s="103" t="str">
        <f>IF(全车数据表!BK11="","",全车数据表!BK11)</f>
        <v/>
      </c>
      <c r="AS10" s="103" t="str">
        <f>IF(全车数据表!BL11="","",全车数据表!BL11)</f>
        <v/>
      </c>
      <c r="AT10" s="103" t="str">
        <f>IF(全车数据表!BM11="","",全车数据表!BM11)</f>
        <v/>
      </c>
      <c r="AU10" s="103" t="str">
        <f>IF(全车数据表!BN11="","",全车数据表!BN11)</f>
        <v>2022虎年春节</v>
      </c>
      <c r="AV10" s="103" t="str">
        <f>IF(全车数据表!BO11="","",全车数据表!BO11)</f>
        <v/>
      </c>
      <c r="AW10" s="103" t="str">
        <f>IF(全车数据表!BP11="","",全车数据表!BP11)</f>
        <v/>
      </c>
      <c r="AX10" s="103" t="str">
        <f>IF(全车数据表!BQ11="","",全车数据表!BQ11)</f>
        <v/>
      </c>
      <c r="AY10" s="103" t="str">
        <f>IF(全车数据表!BR11="","",全车数据表!BR11)</f>
        <v/>
      </c>
      <c r="AZ10" s="103" t="str">
        <f>IF(全车数据表!BS11="","",全车数据表!BS11)</f>
        <v>屌丝龙</v>
      </c>
      <c r="BA10" s="103">
        <f>IF(全车数据表!AW11="","",全车数据表!AW11)</f>
        <v>8</v>
      </c>
    </row>
    <row r="11" spans="1:53">
      <c r="A11" s="103">
        <f>全车数据表!A12</f>
        <v>10</v>
      </c>
      <c r="B11" s="103" t="str">
        <f>全车数据表!B12</f>
        <v>Ginetta G60</v>
      </c>
      <c r="C11" s="104" t="str">
        <f>全车数据表!D12</f>
        <v>g60</v>
      </c>
      <c r="D11" s="103" t="str">
        <f>IF(全车数据表!C12="","",全车数据表!C12)</f>
        <v>Ginetta</v>
      </c>
      <c r="E11" s="104" t="str">
        <f>全车数据表!H12</f>
        <v>1.8</v>
      </c>
      <c r="F11" s="104" t="str">
        <f>全车数据表!E12</f>
        <v>G60</v>
      </c>
      <c r="G11" s="104" t="str">
        <f>全车数据表!F12</f>
        <v>D</v>
      </c>
      <c r="H11" s="103">
        <f>LEN(全车数据表!G12)</f>
        <v>4</v>
      </c>
      <c r="I11" s="103" t="str">
        <f>VLOOKUP(全车数据表!P12,辅助计算!A:B,2,FALSE)</f>
        <v>uncm</v>
      </c>
      <c r="J11" s="103">
        <f>全车数据表!Q12</f>
        <v>30</v>
      </c>
      <c r="K11" s="103">
        <f>全车数据表!R12</f>
        <v>12</v>
      </c>
      <c r="L11" s="103">
        <f>全车数据表!S12</f>
        <v>18</v>
      </c>
      <c r="M11" s="103">
        <f>全车数据表!T12</f>
        <v>28</v>
      </c>
      <c r="N11" s="103">
        <f>全车数据表!U12</f>
        <v>0</v>
      </c>
      <c r="O11" s="103">
        <f>全车数据表!V12</f>
        <v>0</v>
      </c>
      <c r="P11" s="103">
        <f>全车数据表!J12</f>
        <v>2009</v>
      </c>
      <c r="Q11" s="103">
        <f>全车数据表!K12</f>
        <v>290.7</v>
      </c>
      <c r="R11" s="103">
        <f>全车数据表!L12</f>
        <v>71.510000000000005</v>
      </c>
      <c r="S11" s="103">
        <f>全车数据表!M12</f>
        <v>74.81</v>
      </c>
      <c r="T11" s="103">
        <f>全车数据表!N12</f>
        <v>62.66</v>
      </c>
      <c r="U11" s="103">
        <f>全车数据表!O12</f>
        <v>7.85</v>
      </c>
      <c r="V11" s="103">
        <f>全车数据表!AK12</f>
        <v>926200</v>
      </c>
      <c r="W11" s="103">
        <f>全车数据表!AR12</f>
        <v>612000</v>
      </c>
      <c r="X11" s="103">
        <f>全车数据表!AS12</f>
        <v>1538200</v>
      </c>
      <c r="Y11" s="103">
        <f>全车数据表!AM12</f>
        <v>7</v>
      </c>
      <c r="Z11" s="103">
        <f>全车数据表!AO12</f>
        <v>2</v>
      </c>
      <c r="AA11" s="103">
        <f>全车数据表!AQ12</f>
        <v>1</v>
      </c>
      <c r="AB11" s="103">
        <f>全车数据表!AT12</f>
        <v>303</v>
      </c>
      <c r="AC11" s="103">
        <f>全车数据表!AU12</f>
        <v>0</v>
      </c>
      <c r="AD11" s="103">
        <f>全车数据表!AV12</f>
        <v>388</v>
      </c>
      <c r="AE11" s="103" t="str">
        <f>IF(全车数据表!AX12="","",全车数据表!AX12)</f>
        <v>寻车</v>
      </c>
      <c r="AF11" s="103" t="str">
        <f>IF(全车数据表!AY12="","",全车数据表!AY12)</f>
        <v/>
      </c>
      <c r="AG11" s="103" t="str">
        <f>IF(全车数据表!AZ12="","",全车数据表!AZ12)</f>
        <v/>
      </c>
      <c r="AH11" s="103" t="str">
        <f>IF(全车数据表!BA12="","",全车数据表!BA12)</f>
        <v/>
      </c>
      <c r="AI11" s="103" t="str">
        <f>IF(全车数据表!BB12="","",全车数据表!BB12)</f>
        <v/>
      </c>
      <c r="AJ11" s="103" t="str">
        <f>IF(全车数据表!BC12="","",全车数据表!BC12)</f>
        <v/>
      </c>
      <c r="AK11" s="103">
        <f>IF(全车数据表!BD12="","",全车数据表!BD12)</f>
        <v>1</v>
      </c>
      <c r="AL11" s="103" t="str">
        <f>IF(全车数据表!BE12="","",全车数据表!BE12)</f>
        <v/>
      </c>
      <c r="AM11" s="103" t="str">
        <f>IF(全车数据表!BF12="","",全车数据表!BF12)</f>
        <v/>
      </c>
      <c r="AN11" s="103" t="str">
        <f>IF(全车数据表!BG12="","",全车数据表!BG12)</f>
        <v/>
      </c>
      <c r="AO11" s="103" t="str">
        <f>IF(全车数据表!BH12="","",全车数据表!BH12)</f>
        <v/>
      </c>
      <c r="AP11" s="103" t="str">
        <f>IF(全车数据表!BI12="","",全车数据表!BI12)</f>
        <v/>
      </c>
      <c r="AQ11" s="103" t="str">
        <f>IF(全车数据表!BJ12="","",全车数据表!BJ12)</f>
        <v/>
      </c>
      <c r="AR11" s="103" t="str">
        <f>IF(全车数据表!BK12="","",全车数据表!BK12)</f>
        <v/>
      </c>
      <c r="AS11" s="103" t="str">
        <f>IF(全车数据表!BL12="","",全车数据表!BL12)</f>
        <v/>
      </c>
      <c r="AT11" s="103" t="str">
        <f>IF(全车数据表!BM12="","",全车数据表!BM12)</f>
        <v/>
      </c>
      <c r="AU11" s="103" t="str">
        <f>IF(全车数据表!BN12="","",全车数据表!BN12)</f>
        <v/>
      </c>
      <c r="AV11" s="103" t="str">
        <f>IF(全车数据表!BO12="","",全车数据表!BO12)</f>
        <v/>
      </c>
      <c r="AW11" s="103" t="str">
        <f>IF(全车数据表!BP12="","",全车数据表!BP12)</f>
        <v/>
      </c>
      <c r="AX11" s="103" t="str">
        <f>IF(全车数据表!BQ12="","",全车数据表!BQ12)</f>
        <v/>
      </c>
      <c r="AY11" s="103" t="str">
        <f>IF(全车数据表!BR12="","",全车数据表!BR12)</f>
        <v/>
      </c>
      <c r="AZ11" s="103" t="str">
        <f>IF(全车数据表!BS12="","",全车数据表!BS12)</f>
        <v/>
      </c>
      <c r="BA11" s="103">
        <f>IF(全车数据表!AW12="","",全车数据表!AW12)</f>
        <v>4</v>
      </c>
    </row>
    <row r="12" spans="1:53">
      <c r="A12" s="103">
        <f>全车数据表!A13</f>
        <v>11</v>
      </c>
      <c r="B12" s="103" t="str">
        <f>全车数据表!B13</f>
        <v>Nissan Leaf Nismo RC</v>
      </c>
      <c r="C12" s="104" t="str">
        <f>全车数据表!D13</f>
        <v>rc</v>
      </c>
      <c r="D12" s="103" t="str">
        <f>IF(全车数据表!C13="","",全车数据表!C13)</f>
        <v>Nissan</v>
      </c>
      <c r="E12" s="104" t="str">
        <f>全车数据表!H13</f>
        <v>2.2</v>
      </c>
      <c r="F12" s="104" t="str">
        <f>全车数据表!E13</f>
        <v>RC</v>
      </c>
      <c r="G12" s="104" t="str">
        <f>全车数据表!F13</f>
        <v>D</v>
      </c>
      <c r="H12" s="103">
        <f>LEN(全车数据表!G13)</f>
        <v>4</v>
      </c>
      <c r="I12" s="103" t="str">
        <f>VLOOKUP(全车数据表!P13,辅助计算!A:B,2,FALSE)</f>
        <v>uncm</v>
      </c>
      <c r="J12" s="103">
        <f>全车数据表!Q13</f>
        <v>30</v>
      </c>
      <c r="K12" s="103">
        <f>全车数据表!R13</f>
        <v>12</v>
      </c>
      <c r="L12" s="103">
        <f>全车数据表!S13</f>
        <v>18</v>
      </c>
      <c r="M12" s="103">
        <f>全车数据表!T13</f>
        <v>28</v>
      </c>
      <c r="N12" s="103">
        <f>全车数据表!U13</f>
        <v>0</v>
      </c>
      <c r="O12" s="103">
        <f>全车数据表!V13</f>
        <v>0</v>
      </c>
      <c r="P12" s="103">
        <f>全车数据表!J13</f>
        <v>2101</v>
      </c>
      <c r="Q12" s="103">
        <f>全车数据表!K13</f>
        <v>250.6</v>
      </c>
      <c r="R12" s="103">
        <f>全车数据表!L13</f>
        <v>78.87</v>
      </c>
      <c r="S12" s="103">
        <f>全车数据表!M13</f>
        <v>59.91</v>
      </c>
      <c r="T12" s="103">
        <f>全车数据表!N13</f>
        <v>65.03</v>
      </c>
      <c r="U12" s="103">
        <f>全车数据表!O13</f>
        <v>11.4</v>
      </c>
      <c r="V12" s="103">
        <f>全车数据表!AK13</f>
        <v>926200</v>
      </c>
      <c r="W12" s="103">
        <f>全车数据表!AR13</f>
        <v>612000</v>
      </c>
      <c r="X12" s="103">
        <f>全车数据表!AS13</f>
        <v>1538200</v>
      </c>
      <c r="Y12" s="103">
        <f>全车数据表!AM13</f>
        <v>7</v>
      </c>
      <c r="Z12" s="103">
        <f>全车数据表!AO13</f>
        <v>2</v>
      </c>
      <c r="AA12" s="103">
        <f>全车数据表!AQ13</f>
        <v>1</v>
      </c>
      <c r="AB12" s="103">
        <f>全车数据表!AT13</f>
        <v>261</v>
      </c>
      <c r="AC12" s="103">
        <f>全车数据表!AU13</f>
        <v>284</v>
      </c>
      <c r="AD12" s="103">
        <f>全车数据表!AV13</f>
        <v>361</v>
      </c>
      <c r="AE12" s="103" t="str">
        <f>IF(全车数据表!AX13="","",全车数据表!AX13)</f>
        <v>寻车</v>
      </c>
      <c r="AF12" s="103" t="str">
        <f>IF(全车数据表!AY13="","",全车数据表!AY13)</f>
        <v/>
      </c>
      <c r="AG12" s="103" t="str">
        <f>IF(全车数据表!AZ13="","",全车数据表!AZ13)</f>
        <v/>
      </c>
      <c r="AH12" s="103" t="str">
        <f>IF(全车数据表!BA13="","",全车数据表!BA13)</f>
        <v/>
      </c>
      <c r="AI12" s="103" t="str">
        <f>IF(全车数据表!BB13="","",全车数据表!BB13)</f>
        <v/>
      </c>
      <c r="AJ12" s="103" t="str">
        <f>IF(全车数据表!BC13="","",全车数据表!BC13)</f>
        <v/>
      </c>
      <c r="AK12" s="103">
        <f>IF(全车数据表!BD13="","",全车数据表!BD13)</f>
        <v>1</v>
      </c>
      <c r="AL12" s="103" t="str">
        <f>IF(全车数据表!BE13="","",全车数据表!BE13)</f>
        <v/>
      </c>
      <c r="AM12" s="103" t="str">
        <f>IF(全车数据表!BF13="","",全车数据表!BF13)</f>
        <v/>
      </c>
      <c r="AN12" s="103">
        <f>IF(全车数据表!BG13="","",全车数据表!BG13)</f>
        <v>1</v>
      </c>
      <c r="AO12" s="103" t="str">
        <f>IF(全车数据表!BH13="","",全车数据表!BH13)</f>
        <v/>
      </c>
      <c r="AP12" s="103" t="str">
        <f>IF(全车数据表!BI13="","",全车数据表!BI13)</f>
        <v/>
      </c>
      <c r="AQ12" s="103" t="str">
        <f>IF(全车数据表!BJ13="","",全车数据表!BJ13)</f>
        <v/>
      </c>
      <c r="AR12" s="103" t="str">
        <f>IF(全车数据表!BK13="","",全车数据表!BK13)</f>
        <v/>
      </c>
      <c r="AS12" s="103" t="str">
        <f>IF(全车数据表!BL13="","",全车数据表!BL13)</f>
        <v/>
      </c>
      <c r="AT12" s="103" t="str">
        <f>IF(全车数据表!BM13="","",全车数据表!BM13)</f>
        <v/>
      </c>
      <c r="AU12" s="103" t="str">
        <f>IF(全车数据表!BN13="","",全车数据表!BN13)</f>
        <v/>
      </c>
      <c r="AV12" s="103" t="str">
        <f>IF(全车数据表!BO13="","",全车数据表!BO13)</f>
        <v/>
      </c>
      <c r="AW12" s="103" t="str">
        <f>IF(全车数据表!BP13="","",全车数据表!BP13)</f>
        <v/>
      </c>
      <c r="AX12" s="103" t="str">
        <f>IF(全车数据表!BQ13="","",全车数据表!BQ13)</f>
        <v/>
      </c>
      <c r="AY12" s="103" t="str">
        <f>IF(全车数据表!BR13="","",全车数据表!BR13)</f>
        <v/>
      </c>
      <c r="AZ12" s="103" t="str">
        <f>IF(全车数据表!BS13="","",全车数据表!BS13)</f>
        <v>日产 尼桑 聆风</v>
      </c>
      <c r="BA12" s="103">
        <f>IF(全车数据表!AW13="","",全车数据表!AW13)</f>
        <v>3</v>
      </c>
    </row>
    <row r="13" spans="1:53">
      <c r="A13" s="103">
        <f>全车数据表!A14</f>
        <v>12</v>
      </c>
      <c r="B13" s="103" t="str">
        <f>全车数据表!B14</f>
        <v>BMW i8 Roadster</v>
      </c>
      <c r="C13" s="104" t="str">
        <f>全车数据表!D14</f>
        <v>i8</v>
      </c>
      <c r="D13" s="103" t="str">
        <f>IF(全车数据表!C14="","",全车数据表!C14)</f>
        <v>BMW</v>
      </c>
      <c r="E13" s="104" t="str">
        <f>全车数据表!H14</f>
        <v>2.7</v>
      </c>
      <c r="F13" s="104" t="str">
        <f>全车数据表!E14</f>
        <v>i8</v>
      </c>
      <c r="G13" s="104" t="str">
        <f>全车数据表!F14</f>
        <v>D</v>
      </c>
      <c r="H13" s="103">
        <f>LEN(全车数据表!G14)</f>
        <v>4</v>
      </c>
      <c r="I13" s="103" t="str">
        <f>VLOOKUP(全车数据表!P14,辅助计算!A:B,2,FALSE)</f>
        <v>uncm</v>
      </c>
      <c r="J13" s="103">
        <f>全车数据表!Q14</f>
        <v>20</v>
      </c>
      <c r="K13" s="103">
        <f>全车数据表!R14</f>
        <v>30</v>
      </c>
      <c r="L13" s="103">
        <f>全车数据表!S14</f>
        <v>41</v>
      </c>
      <c r="M13" s="103">
        <f>全车数据表!T14</f>
        <v>45</v>
      </c>
      <c r="N13" s="103">
        <f>全车数据表!U14</f>
        <v>0</v>
      </c>
      <c r="O13" s="103">
        <f>全车数据表!V14</f>
        <v>0</v>
      </c>
      <c r="P13" s="103">
        <f>全车数据表!J14</f>
        <v>2122</v>
      </c>
      <c r="Q13" s="103">
        <f>全车数据表!K14</f>
        <v>273.10000000000002</v>
      </c>
      <c r="R13" s="103">
        <f>全车数据表!L14</f>
        <v>79.73</v>
      </c>
      <c r="S13" s="103">
        <f>全车数据表!M14</f>
        <v>78.63</v>
      </c>
      <c r="T13" s="103">
        <f>全车数据表!N14</f>
        <v>66.87</v>
      </c>
      <c r="U13" s="103">
        <f>全车数据表!O14</f>
        <v>0</v>
      </c>
      <c r="V13" s="103">
        <f>全车数据表!AK14</f>
        <v>926200</v>
      </c>
      <c r="W13" s="103">
        <f>全车数据表!AR14</f>
        <v>612000</v>
      </c>
      <c r="X13" s="103">
        <f>全车数据表!AS14</f>
        <v>1538200</v>
      </c>
      <c r="Y13" s="103">
        <f>全车数据表!AM14</f>
        <v>7</v>
      </c>
      <c r="Z13" s="103">
        <f>全车数据表!AO14</f>
        <v>2</v>
      </c>
      <c r="AA13" s="103">
        <f>全车数据表!AQ14</f>
        <v>1</v>
      </c>
      <c r="AB13" s="103">
        <f>全车数据表!AT14</f>
        <v>285</v>
      </c>
      <c r="AC13" s="103">
        <f>全车数据表!AU14</f>
        <v>294</v>
      </c>
      <c r="AD13" s="103">
        <f>全车数据表!AV14</f>
        <v>375</v>
      </c>
      <c r="AE13" s="103" t="str">
        <f>IF(全车数据表!AX14="","",全车数据表!AX14)</f>
        <v>联会赛事</v>
      </c>
      <c r="AF13" s="103" t="str">
        <f>IF(全车数据表!AY14="","",全车数据表!AY14)</f>
        <v/>
      </c>
      <c r="AG13" s="103" t="str">
        <f>IF(全车数据表!AZ14="","",全车数据表!AZ14)</f>
        <v/>
      </c>
      <c r="AH13" s="103" t="str">
        <f>IF(全车数据表!BA14="","",全车数据表!BA14)</f>
        <v/>
      </c>
      <c r="AI13" s="103" t="str">
        <f>IF(全车数据表!BB14="","",全车数据表!BB14)</f>
        <v/>
      </c>
      <c r="AJ13" s="103" t="str">
        <f>IF(全车数据表!BC14="","",全车数据表!BC14)</f>
        <v/>
      </c>
      <c r="AK13" s="103" t="str">
        <f>IF(全车数据表!BD14="","",全车数据表!BD14)</f>
        <v/>
      </c>
      <c r="AL13" s="103" t="str">
        <f>IF(全车数据表!BE14="","",全车数据表!BE14)</f>
        <v/>
      </c>
      <c r="AM13" s="103" t="str">
        <f>IF(全车数据表!BF14="","",全车数据表!BF14)</f>
        <v/>
      </c>
      <c r="AN13" s="103" t="str">
        <f>IF(全车数据表!BG14="","",全车数据表!BG14)</f>
        <v/>
      </c>
      <c r="AO13" s="103" t="str">
        <f>IF(全车数据表!BH14="","",全车数据表!BH14)</f>
        <v/>
      </c>
      <c r="AP13" s="103" t="str">
        <f>IF(全车数据表!BI14="","",全车数据表!BI14)</f>
        <v/>
      </c>
      <c r="AQ13" s="103" t="str">
        <f>IF(全车数据表!BJ14="","",全车数据表!BJ14)</f>
        <v/>
      </c>
      <c r="AR13" s="103" t="str">
        <f>IF(全车数据表!BK14="","",全车数据表!BK14)</f>
        <v/>
      </c>
      <c r="AS13" s="103" t="str">
        <f>IF(全车数据表!BL14="","",全车数据表!BL14)</f>
        <v/>
      </c>
      <c r="AT13" s="103" t="str">
        <f>IF(全车数据表!BM14="","",全车数据表!BM14)</f>
        <v/>
      </c>
      <c r="AU13" s="103" t="str">
        <f>IF(全车数据表!BN14="","",全车数据表!BN14)</f>
        <v/>
      </c>
      <c r="AV13" s="103" t="str">
        <f>IF(全车数据表!BO14="","",全车数据表!BO14)</f>
        <v/>
      </c>
      <c r="AW13" s="103" t="str">
        <f>IF(全车数据表!BP14="","",全车数据表!BP14)</f>
        <v>可开合</v>
      </c>
      <c r="AX13" s="103" t="str">
        <f>IF(全车数据表!BQ14="","",全车数据表!BQ14)</f>
        <v/>
      </c>
      <c r="AY13" s="103" t="str">
        <f>IF(全车数据表!BR14="","",全车数据表!BR14)</f>
        <v/>
      </c>
      <c r="AZ13" s="103" t="str">
        <f>IF(全车数据表!BS14="","",全车数据表!BS14)</f>
        <v>宝马</v>
      </c>
      <c r="BA13" s="103" t="str">
        <f>IF(全车数据表!AW14="","",全车数据表!AW14)</f>
        <v/>
      </c>
    </row>
    <row r="14" spans="1:53">
      <c r="A14" s="103">
        <f>全车数据表!A15</f>
        <v>13</v>
      </c>
      <c r="B14" s="103" t="str">
        <f>全车数据表!B15</f>
        <v>Italdesign Davinci</v>
      </c>
      <c r="C14" s="104" t="str">
        <f>全车数据表!D15</f>
        <v>davinci</v>
      </c>
      <c r="D14" s="103" t="str">
        <f>IF(全车数据表!C15="","",全车数据表!C15)</f>
        <v>Italdesign</v>
      </c>
      <c r="E14" s="104" t="str">
        <f>全车数据表!H15</f>
        <v>2.9</v>
      </c>
      <c r="F14" s="104" t="str">
        <f>全车数据表!E15</f>
        <v>达芬奇</v>
      </c>
      <c r="G14" s="104" t="str">
        <f>全车数据表!F15</f>
        <v>D</v>
      </c>
      <c r="H14" s="103">
        <f>LEN(全车数据表!G15)</f>
        <v>4</v>
      </c>
      <c r="I14" s="103" t="str">
        <f>VLOOKUP(全车数据表!P15,辅助计算!A:B,2,FALSE)</f>
        <v>rare</v>
      </c>
      <c r="J14" s="103">
        <f>全车数据表!Q15</f>
        <v>20</v>
      </c>
      <c r="K14" s="103">
        <f>全车数据表!R15</f>
        <v>30</v>
      </c>
      <c r="L14" s="103">
        <f>全车数据表!S15</f>
        <v>41</v>
      </c>
      <c r="M14" s="103">
        <f>全车数据表!T15</f>
        <v>45</v>
      </c>
      <c r="N14" s="103">
        <f>全车数据表!U15</f>
        <v>0</v>
      </c>
      <c r="O14" s="103">
        <f>全车数据表!V15</f>
        <v>0</v>
      </c>
      <c r="P14" s="103">
        <f>全车数据表!J15</f>
        <v>2210</v>
      </c>
      <c r="Q14" s="103">
        <f>全车数据表!K15</f>
        <v>278</v>
      </c>
      <c r="R14" s="103">
        <f>全车数据表!L15</f>
        <v>83.52</v>
      </c>
      <c r="S14" s="103">
        <f>全车数据表!M15</f>
        <v>73.569999999999993</v>
      </c>
      <c r="T14" s="103">
        <f>全车数据表!N15</f>
        <v>55.34</v>
      </c>
      <c r="U14" s="103">
        <f>全车数据表!O15</f>
        <v>0</v>
      </c>
      <c r="V14" s="103">
        <f>全车数据表!AK15</f>
        <v>1182600</v>
      </c>
      <c r="W14" s="103">
        <f>全车数据表!AR15</f>
        <v>680000</v>
      </c>
      <c r="X14" s="103">
        <f>全车数据表!AS15</f>
        <v>1862600</v>
      </c>
      <c r="Y14" s="103">
        <f>全车数据表!AM15</f>
        <v>7</v>
      </c>
      <c r="Z14" s="103">
        <f>全车数据表!AO15</f>
        <v>2</v>
      </c>
      <c r="AA14" s="103">
        <f>全车数据表!AQ15</f>
        <v>1</v>
      </c>
      <c r="AB14" s="103">
        <f>全车数据表!AT15</f>
        <v>290</v>
      </c>
      <c r="AC14" s="103">
        <f>全车数据表!AU15</f>
        <v>0</v>
      </c>
      <c r="AD14" s="103">
        <f>全车数据表!AV15</f>
        <v>372</v>
      </c>
      <c r="AE14" s="103" t="str">
        <f>IF(全车数据表!AX15="","",全车数据表!AX15)</f>
        <v>联会赛事</v>
      </c>
      <c r="AF14" s="103" t="str">
        <f>IF(全车数据表!AY15="","",全车数据表!AY15)</f>
        <v/>
      </c>
      <c r="AG14" s="103" t="str">
        <f>IF(全车数据表!AZ15="","",全车数据表!AZ15)</f>
        <v/>
      </c>
      <c r="AH14" s="103" t="str">
        <f>IF(全车数据表!BA15="","",全车数据表!BA15)</f>
        <v/>
      </c>
      <c r="AI14" s="103" t="str">
        <f>IF(全车数据表!BB15="","",全车数据表!BB15)</f>
        <v/>
      </c>
      <c r="AJ14" s="103" t="str">
        <f>IF(全车数据表!BC15="","",全车数据表!BC15)</f>
        <v/>
      </c>
      <c r="AK14" s="103" t="str">
        <f>IF(全车数据表!BD15="","",全车数据表!BD15)</f>
        <v/>
      </c>
      <c r="AL14" s="103" t="str">
        <f>IF(全车数据表!BE15="","",全车数据表!BE15)</f>
        <v/>
      </c>
      <c r="AM14" s="103" t="str">
        <f>IF(全车数据表!BF15="","",全车数据表!BF15)</f>
        <v/>
      </c>
      <c r="AN14" s="103" t="str">
        <f>IF(全车数据表!BG15="","",全车数据表!BG15)</f>
        <v/>
      </c>
      <c r="AO14" s="103" t="str">
        <f>IF(全车数据表!BH15="","",全车数据表!BH15)</f>
        <v/>
      </c>
      <c r="AP14" s="103" t="str">
        <f>IF(全车数据表!BI15="","",全车数据表!BI15)</f>
        <v/>
      </c>
      <c r="AQ14" s="103" t="str">
        <f>IF(全车数据表!BJ15="","",全车数据表!BJ15)</f>
        <v/>
      </c>
      <c r="AR14" s="103" t="str">
        <f>IF(全车数据表!BK15="","",全车数据表!BK15)</f>
        <v/>
      </c>
      <c r="AS14" s="103" t="str">
        <f>IF(全车数据表!BL15="","",全车数据表!BL15)</f>
        <v/>
      </c>
      <c r="AT14" s="103" t="str">
        <f>IF(全车数据表!BM15="","",全车数据表!BM15)</f>
        <v/>
      </c>
      <c r="AU14" s="103" t="str">
        <f>IF(全车数据表!BN15="","",全车数据表!BN15)</f>
        <v/>
      </c>
      <c r="AV14" s="103" t="str">
        <f>IF(全车数据表!BO15="","",全车数据表!BO15)</f>
        <v/>
      </c>
      <c r="AW14" s="103" t="str">
        <f>IF(全车数据表!BP15="","",全车数据表!BP15)</f>
        <v/>
      </c>
      <c r="AX14" s="103" t="str">
        <f>IF(全车数据表!BQ15="","",全车数据表!BQ15)</f>
        <v/>
      </c>
      <c r="AY14" s="103" t="str">
        <f>IF(全车数据表!BR15="","",全车数据表!BR15)</f>
        <v/>
      </c>
      <c r="AZ14" s="103" t="str">
        <f>IF(全车数据表!BS15="","",全车数据表!BS15)</f>
        <v>达芬奇 id</v>
      </c>
      <c r="BA14" s="103" t="str">
        <f>IF(全车数据表!AW15="","",全车数据表!AW15)</f>
        <v/>
      </c>
    </row>
    <row r="15" spans="1:53">
      <c r="A15" s="103">
        <f>全车数据表!A16</f>
        <v>14</v>
      </c>
      <c r="B15" s="103" t="str">
        <f>全车数据表!B16</f>
        <v>Renault Dezir</v>
      </c>
      <c r="C15" s="104" t="str">
        <f>全车数据表!D16</f>
        <v>dezir</v>
      </c>
      <c r="D15" s="103" t="str">
        <f>IF(全车数据表!C16="","",全车数据表!C16)</f>
        <v>Renault</v>
      </c>
      <c r="E15" s="104" t="str">
        <f>全车数据表!H16</f>
        <v>0.0</v>
      </c>
      <c r="F15" s="104" t="str">
        <f>全车数据表!E16</f>
        <v>Dezir</v>
      </c>
      <c r="G15" s="104" t="str">
        <f>全车数据表!F16</f>
        <v>D</v>
      </c>
      <c r="H15" s="103">
        <f>LEN(全车数据表!G16)</f>
        <v>4</v>
      </c>
      <c r="I15" s="103" t="str">
        <f>VLOOKUP(全车数据表!P16,辅助计算!A:B,2,FALSE)</f>
        <v>rare</v>
      </c>
      <c r="J15" s="103" t="str">
        <f>全车数据表!Q16</f>
        <v>?</v>
      </c>
      <c r="K15" s="103" t="str">
        <f>全车数据表!R16</f>
        <v>?</v>
      </c>
      <c r="L15" s="103" t="str">
        <f>全车数据表!S16</f>
        <v>?</v>
      </c>
      <c r="M15" s="103" t="str">
        <f>全车数据表!T16</f>
        <v>?</v>
      </c>
      <c r="N15" s="103">
        <f>全车数据表!U16</f>
        <v>0</v>
      </c>
      <c r="O15" s="103">
        <f>全车数据表!V16</f>
        <v>0</v>
      </c>
      <c r="P15" s="103">
        <f>全车数据表!J16</f>
        <v>2213</v>
      </c>
      <c r="Q15" s="103">
        <f>全车数据表!K16</f>
        <v>293.2</v>
      </c>
      <c r="R15" s="103">
        <f>全车数据表!L16</f>
        <v>65.56</v>
      </c>
      <c r="S15" s="103">
        <f>全车数据表!M16</f>
        <v>69.430000000000007</v>
      </c>
      <c r="T15" s="103">
        <f>全车数据表!N16</f>
        <v>68.44</v>
      </c>
      <c r="U15" s="103">
        <f>全车数据表!O16</f>
        <v>0</v>
      </c>
      <c r="V15" s="103">
        <f>全车数据表!AK16</f>
        <v>0</v>
      </c>
      <c r="W15" s="103">
        <f>全车数据表!AR16</f>
        <v>0</v>
      </c>
      <c r="X15" s="103">
        <f>全车数据表!AS16</f>
        <v>0</v>
      </c>
      <c r="Y15" s="103">
        <f>全车数据表!AM16</f>
        <v>0</v>
      </c>
      <c r="Z15" s="103">
        <f>全车数据表!AO16</f>
        <v>0</v>
      </c>
      <c r="AA15" s="103">
        <f>全车数据表!AQ16</f>
        <v>0</v>
      </c>
      <c r="AB15" s="103">
        <f>全车数据表!AT16</f>
        <v>0</v>
      </c>
      <c r="AC15" s="103">
        <f>全车数据表!AU16</f>
        <v>0</v>
      </c>
      <c r="AD15" s="103">
        <f>全车数据表!AV16</f>
        <v>0</v>
      </c>
      <c r="AE15" s="103" t="str">
        <f>IF(全车数据表!AX16="","",全车数据表!AX16)</f>
        <v/>
      </c>
      <c r="AF15" s="103" t="str">
        <f>IF(全车数据表!AY16="","",全车数据表!AY16)</f>
        <v/>
      </c>
      <c r="AG15" s="103" t="str">
        <f>IF(全车数据表!AZ16="","",全车数据表!AZ16)</f>
        <v/>
      </c>
      <c r="AH15" s="103" t="str">
        <f>IF(全车数据表!BA16="","",全车数据表!BA16)</f>
        <v/>
      </c>
      <c r="AI15" s="103" t="str">
        <f>IF(全车数据表!BB16="","",全车数据表!BB16)</f>
        <v/>
      </c>
      <c r="AJ15" s="103" t="str">
        <f>IF(全车数据表!BC16="","",全车数据表!BC16)</f>
        <v/>
      </c>
      <c r="AK15" s="103" t="str">
        <f>IF(全车数据表!BD16="","",全车数据表!BD16)</f>
        <v/>
      </c>
      <c r="AL15" s="103" t="str">
        <f>IF(全车数据表!BE16="","",全车数据表!BE16)</f>
        <v/>
      </c>
      <c r="AM15" s="103" t="str">
        <f>IF(全车数据表!BF16="","",全车数据表!BF16)</f>
        <v/>
      </c>
      <c r="AN15" s="103" t="str">
        <f>IF(全车数据表!BG16="","",全车数据表!BG16)</f>
        <v/>
      </c>
      <c r="AO15" s="103" t="str">
        <f>IF(全车数据表!BH16="","",全车数据表!BH16)</f>
        <v/>
      </c>
      <c r="AP15" s="103" t="str">
        <f>IF(全车数据表!BI16="","",全车数据表!BI16)</f>
        <v/>
      </c>
      <c r="AQ15" s="103" t="str">
        <f>IF(全车数据表!BJ16="","",全车数据表!BJ16)</f>
        <v/>
      </c>
      <c r="AR15" s="103" t="str">
        <f>IF(全车数据表!BK16="","",全车数据表!BK16)</f>
        <v/>
      </c>
      <c r="AS15" s="103" t="str">
        <f>IF(全车数据表!BL16="","",全车数据表!BL16)</f>
        <v/>
      </c>
      <c r="AT15" s="103" t="str">
        <f>IF(全车数据表!BM16="","",全车数据表!BM16)</f>
        <v/>
      </c>
      <c r="AU15" s="103" t="str">
        <f>IF(全车数据表!BN16="","",全车数据表!BN16)</f>
        <v/>
      </c>
      <c r="AV15" s="103" t="str">
        <f>IF(全车数据表!BO16="","",全车数据表!BO16)</f>
        <v/>
      </c>
      <c r="AW15" s="103" t="str">
        <f>IF(全车数据表!BP16="","",全车数据表!BP16)</f>
        <v/>
      </c>
      <c r="AX15" s="103" t="str">
        <f>IF(全车数据表!BQ16="","",全车数据表!BQ16)</f>
        <v/>
      </c>
      <c r="AY15" s="103" t="str">
        <f>IF(全车数据表!BR16="","",全车数据表!BR16)</f>
        <v/>
      </c>
      <c r="AZ15" s="103" t="str">
        <f>IF(全车数据表!BS16="","",全车数据表!BS16)</f>
        <v/>
      </c>
      <c r="BA15" s="103" t="str">
        <f>IF(全车数据表!AW16="","",全车数据表!AW16)</f>
        <v/>
      </c>
    </row>
    <row r="16" spans="1:53">
      <c r="A16" s="103">
        <f>全车数据表!A17</f>
        <v>15</v>
      </c>
      <c r="B16" s="103" t="str">
        <f>全车数据表!B17</f>
        <v>Peugeot SR1</v>
      </c>
      <c r="C16" s="104" t="str">
        <f>全车数据表!D17</f>
        <v>sr1</v>
      </c>
      <c r="D16" s="103" t="str">
        <f>IF(全车数据表!C17="","",全车数据表!C17)</f>
        <v>Peugeot</v>
      </c>
      <c r="E16" s="104" t="str">
        <f>全车数据表!H17</f>
        <v>0.0</v>
      </c>
      <c r="F16" s="104" t="str">
        <f>全车数据表!E17</f>
        <v>SR1</v>
      </c>
      <c r="G16" s="104" t="str">
        <f>全车数据表!F17</f>
        <v>D</v>
      </c>
      <c r="H16" s="103">
        <f>LEN(全车数据表!G17)</f>
        <v>4</v>
      </c>
      <c r="I16" s="103" t="str">
        <f>VLOOKUP(全车数据表!P17,辅助计算!A:B,2,FALSE)</f>
        <v>rare</v>
      </c>
      <c r="J16" s="103" t="str">
        <f>全车数据表!Q17</f>
        <v>?</v>
      </c>
      <c r="K16" s="103" t="str">
        <f>全车数据表!R17</f>
        <v>?</v>
      </c>
      <c r="L16" s="103" t="str">
        <f>全车数据表!S17</f>
        <v>?</v>
      </c>
      <c r="M16" s="103" t="str">
        <f>全车数据表!T17</f>
        <v>?</v>
      </c>
      <c r="N16" s="103">
        <f>全车数据表!U17</f>
        <v>0</v>
      </c>
      <c r="O16" s="103">
        <f>全车数据表!V17</f>
        <v>0</v>
      </c>
      <c r="P16" s="103">
        <f>全车数据表!J17</f>
        <v>2307</v>
      </c>
      <c r="Q16" s="103">
        <f>全车数据表!K17</f>
        <v>310.5</v>
      </c>
      <c r="R16" s="103">
        <f>全车数据表!L17</f>
        <v>71.510000000000005</v>
      </c>
      <c r="S16" s="103">
        <f>全车数据表!M17</f>
        <v>52.39</v>
      </c>
      <c r="T16" s="103">
        <f>全车数据表!N17</f>
        <v>31.19</v>
      </c>
      <c r="U16" s="103">
        <f>全车数据表!O17</f>
        <v>0</v>
      </c>
      <c r="V16" s="103">
        <f>全车数据表!AK17</f>
        <v>0</v>
      </c>
      <c r="W16" s="103">
        <f>全车数据表!AR17</f>
        <v>0</v>
      </c>
      <c r="X16" s="103">
        <f>全车数据表!AS17</f>
        <v>0</v>
      </c>
      <c r="Y16" s="103">
        <f>全车数据表!AM17</f>
        <v>0</v>
      </c>
      <c r="Z16" s="103">
        <f>全车数据表!AO17</f>
        <v>0</v>
      </c>
      <c r="AA16" s="103">
        <f>全车数据表!AQ17</f>
        <v>0</v>
      </c>
      <c r="AB16" s="103">
        <f>全车数据表!AT17</f>
        <v>0</v>
      </c>
      <c r="AC16" s="103">
        <f>全车数据表!AU17</f>
        <v>0</v>
      </c>
      <c r="AD16" s="103">
        <f>全车数据表!AV17</f>
        <v>0</v>
      </c>
      <c r="AE16" s="103" t="str">
        <f>IF(全车数据表!AX17="","",全车数据表!AX17)</f>
        <v/>
      </c>
      <c r="AF16" s="103" t="str">
        <f>IF(全车数据表!AY17="","",全车数据表!AY17)</f>
        <v/>
      </c>
      <c r="AG16" s="103" t="str">
        <f>IF(全车数据表!AZ17="","",全车数据表!AZ17)</f>
        <v/>
      </c>
      <c r="AH16" s="103" t="str">
        <f>IF(全车数据表!BA17="","",全车数据表!BA17)</f>
        <v/>
      </c>
      <c r="AI16" s="103" t="str">
        <f>IF(全车数据表!BB17="","",全车数据表!BB17)</f>
        <v/>
      </c>
      <c r="AJ16" s="103" t="str">
        <f>IF(全车数据表!BC17="","",全车数据表!BC17)</f>
        <v/>
      </c>
      <c r="AK16" s="103" t="str">
        <f>IF(全车数据表!BD17="","",全车数据表!BD17)</f>
        <v/>
      </c>
      <c r="AL16" s="103" t="str">
        <f>IF(全车数据表!BE17="","",全车数据表!BE17)</f>
        <v/>
      </c>
      <c r="AM16" s="103" t="str">
        <f>IF(全车数据表!BF17="","",全车数据表!BF17)</f>
        <v/>
      </c>
      <c r="AN16" s="103" t="str">
        <f>IF(全车数据表!BG17="","",全车数据表!BG17)</f>
        <v/>
      </c>
      <c r="AO16" s="103" t="str">
        <f>IF(全车数据表!BH17="","",全车数据表!BH17)</f>
        <v/>
      </c>
      <c r="AP16" s="103" t="str">
        <f>IF(全车数据表!BI17="","",全车数据表!BI17)</f>
        <v/>
      </c>
      <c r="AQ16" s="103" t="str">
        <f>IF(全车数据表!BJ17="","",全车数据表!BJ17)</f>
        <v/>
      </c>
      <c r="AR16" s="103" t="str">
        <f>IF(全车数据表!BK17="","",全车数据表!BK17)</f>
        <v/>
      </c>
      <c r="AS16" s="103" t="str">
        <f>IF(全车数据表!BL17="","",全车数据表!BL17)</f>
        <v/>
      </c>
      <c r="AT16" s="103" t="str">
        <f>IF(全车数据表!BM17="","",全车数据表!BM17)</f>
        <v/>
      </c>
      <c r="AU16" s="103" t="str">
        <f>IF(全车数据表!BN17="","",全车数据表!BN17)</f>
        <v/>
      </c>
      <c r="AV16" s="103" t="str">
        <f>IF(全车数据表!BO17="","",全车数据表!BO17)</f>
        <v/>
      </c>
      <c r="AW16" s="103" t="str">
        <f>IF(全车数据表!BP17="","",全车数据表!BP17)</f>
        <v/>
      </c>
      <c r="AX16" s="103" t="str">
        <f>IF(全车数据表!BQ17="","",全车数据表!BQ17)</f>
        <v/>
      </c>
      <c r="AY16" s="103" t="str">
        <f>IF(全车数据表!BR17="","",全车数据表!BR17)</f>
        <v/>
      </c>
      <c r="AZ16" s="103" t="str">
        <f>IF(全车数据表!BS17="","",全车数据表!BS17)</f>
        <v/>
      </c>
      <c r="BA16" s="103" t="str">
        <f>IF(全车数据表!AW17="","",全车数据表!AW17)</f>
        <v/>
      </c>
    </row>
    <row r="17" spans="1:53">
      <c r="A17" s="103">
        <f>全车数据表!A18</f>
        <v>16</v>
      </c>
      <c r="B17" s="103" t="str">
        <f>全车数据表!B18</f>
        <v>Infiniti Project Black S</v>
      </c>
      <c r="C17" s="104" t="str">
        <f>全车数据表!D18</f>
        <v>infiniti</v>
      </c>
      <c r="D17" s="103" t="str">
        <f>IF(全车数据表!C18="","",全车数据表!C18)</f>
        <v>Infiniti</v>
      </c>
      <c r="E17" s="104" t="str">
        <f>全车数据表!H18</f>
        <v>2.8</v>
      </c>
      <c r="F17" s="104" t="str">
        <f>全车数据表!E18</f>
        <v>英菲尼迪</v>
      </c>
      <c r="G17" s="104" t="str">
        <f>全车数据表!F18</f>
        <v>D</v>
      </c>
      <c r="H17" s="103">
        <f>LEN(全车数据表!G18)</f>
        <v>4</v>
      </c>
      <c r="I17" s="103" t="str">
        <f>VLOOKUP(全车数据表!P18,辅助计算!A:B,2,FALSE)</f>
        <v>rare</v>
      </c>
      <c r="J17" s="103">
        <f>全车数据表!Q18</f>
        <v>30</v>
      </c>
      <c r="K17" s="103">
        <f>全车数据表!R18</f>
        <v>23</v>
      </c>
      <c r="L17" s="103">
        <f>全车数据表!S18</f>
        <v>33</v>
      </c>
      <c r="M17" s="103">
        <f>全车数据表!T18</f>
        <v>42</v>
      </c>
      <c r="N17" s="103">
        <f>全车数据表!U18</f>
        <v>0</v>
      </c>
      <c r="O17" s="103">
        <f>全车数据表!V18</f>
        <v>0</v>
      </c>
      <c r="P17" s="103">
        <f>全车数据表!J18</f>
        <v>2371</v>
      </c>
      <c r="Q17" s="103">
        <f>全车数据表!K18</f>
        <v>281.5</v>
      </c>
      <c r="R17" s="103">
        <f>全车数据表!L18</f>
        <v>76.19</v>
      </c>
      <c r="S17" s="103">
        <f>全车数据表!M18</f>
        <v>66.98</v>
      </c>
      <c r="T17" s="103">
        <f>全车数据表!N18</f>
        <v>64.67</v>
      </c>
      <c r="U17" s="103">
        <f>全车数据表!O18</f>
        <v>0</v>
      </c>
      <c r="V17" s="103">
        <f>全车数据表!AK18</f>
        <v>1182600</v>
      </c>
      <c r="W17" s="103">
        <f>全车数据表!AR18</f>
        <v>680000</v>
      </c>
      <c r="X17" s="103">
        <f>全车数据表!AS18</f>
        <v>1862600</v>
      </c>
      <c r="Y17" s="103">
        <f>全车数据表!AM18</f>
        <v>7</v>
      </c>
      <c r="Z17" s="103">
        <f>全车数据表!AO18</f>
        <v>2</v>
      </c>
      <c r="AA17" s="103">
        <f>全车数据表!AQ18</f>
        <v>1</v>
      </c>
      <c r="AB17" s="103">
        <f>全车数据表!AT18</f>
        <v>293</v>
      </c>
      <c r="AC17" s="103">
        <f>全车数据表!AU18</f>
        <v>0</v>
      </c>
      <c r="AD17" s="103">
        <f>全车数据表!AV18</f>
        <v>377</v>
      </c>
      <c r="AE17" s="103" t="str">
        <f>IF(全车数据表!AX18="","",全车数据表!AX18)</f>
        <v>寻车</v>
      </c>
      <c r="AF17" s="103" t="str">
        <f>IF(全车数据表!AY18="","",全车数据表!AY18)</f>
        <v/>
      </c>
      <c r="AG17" s="103" t="str">
        <f>IF(全车数据表!AZ18="","",全车数据表!AZ18)</f>
        <v/>
      </c>
      <c r="AH17" s="103" t="str">
        <f>IF(全车数据表!BA18="","",全车数据表!BA18)</f>
        <v/>
      </c>
      <c r="AI17" s="103" t="str">
        <f>IF(全车数据表!BB18="","",全车数据表!BB18)</f>
        <v/>
      </c>
      <c r="AJ17" s="103" t="str">
        <f>IF(全车数据表!BC18="","",全车数据表!BC18)</f>
        <v/>
      </c>
      <c r="AK17" s="103">
        <f>IF(全车数据表!BD18="","",全车数据表!BD18)</f>
        <v>1</v>
      </c>
      <c r="AL17" s="103" t="str">
        <f>IF(全车数据表!BE18="","",全车数据表!BE18)</f>
        <v/>
      </c>
      <c r="AM17" s="103" t="str">
        <f>IF(全车数据表!BF18="","",全车数据表!BF18)</f>
        <v/>
      </c>
      <c r="AN17" s="103" t="str">
        <f>IF(全车数据表!BG18="","",全车数据表!BG18)</f>
        <v/>
      </c>
      <c r="AO17" s="103" t="str">
        <f>IF(全车数据表!BH18="","",全车数据表!BH18)</f>
        <v/>
      </c>
      <c r="AP17" s="103" t="str">
        <f>IF(全车数据表!BI18="","",全车数据表!BI18)</f>
        <v/>
      </c>
      <c r="AQ17" s="103" t="str">
        <f>IF(全车数据表!BJ18="","",全车数据表!BJ18)</f>
        <v/>
      </c>
      <c r="AR17" s="103" t="str">
        <f>IF(全车数据表!BK18="","",全车数据表!BK18)</f>
        <v/>
      </c>
      <c r="AS17" s="103" t="str">
        <f>IF(全车数据表!BL18="","",全车数据表!BL18)</f>
        <v/>
      </c>
      <c r="AT17" s="103" t="str">
        <f>IF(全车数据表!BM18="","",全车数据表!BM18)</f>
        <v/>
      </c>
      <c r="AU17" s="103" t="str">
        <f>IF(全车数据表!BN18="","",全车数据表!BN18)</f>
        <v/>
      </c>
      <c r="AV17" s="103" t="str">
        <f>IF(全车数据表!BO18="","",全车数据表!BO18)</f>
        <v/>
      </c>
      <c r="AW17" s="103" t="str">
        <f>IF(全车数据表!BP18="","",全车数据表!BP18)</f>
        <v/>
      </c>
      <c r="AX17" s="103" t="str">
        <f>IF(全车数据表!BQ18="","",全车数据表!BQ18)</f>
        <v/>
      </c>
      <c r="AY17" s="103" t="str">
        <f>IF(全车数据表!BR18="","",全车数据表!BR18)</f>
        <v/>
      </c>
      <c r="AZ17" s="103" t="str">
        <f>IF(全车数据表!BS18="","",全车数据表!BS18)</f>
        <v>英菲尼迪</v>
      </c>
      <c r="BA17" s="103" t="str">
        <f>IF(全车数据表!AW18="","",全车数据表!AW18)</f>
        <v/>
      </c>
    </row>
    <row r="18" spans="1:53">
      <c r="A18" s="103">
        <f>全车数据表!A19</f>
        <v>17</v>
      </c>
      <c r="B18" s="103" t="str">
        <f>全车数据表!B19</f>
        <v>Lamborghini Countach 25th Anniversary</v>
      </c>
      <c r="C18" s="104" t="str">
        <f>全车数据表!D19</f>
        <v>countach</v>
      </c>
      <c r="D18" s="103" t="str">
        <f>IF(全车数据表!C19="","",全车数据表!C19)</f>
        <v>Lamborghini</v>
      </c>
      <c r="E18" s="104" t="str">
        <f>全车数据表!H19</f>
        <v>0.0</v>
      </c>
      <c r="F18" s="104" t="str">
        <f>全车数据表!E19</f>
        <v>康塔什</v>
      </c>
      <c r="G18" s="104" t="str">
        <f>全车数据表!F19</f>
        <v>D</v>
      </c>
      <c r="H18" s="103">
        <f>LEN(全车数据表!G19)</f>
        <v>4</v>
      </c>
      <c r="I18" s="103" t="str">
        <f>VLOOKUP(全车数据表!P19,辅助计算!A:B,2,FALSE)</f>
        <v>rare</v>
      </c>
      <c r="J18" s="103" t="str">
        <f>全车数据表!Q19</f>
        <v>?</v>
      </c>
      <c r="K18" s="103" t="str">
        <f>全车数据表!R19</f>
        <v>?</v>
      </c>
      <c r="L18" s="103" t="str">
        <f>全车数据表!S19</f>
        <v>?</v>
      </c>
      <c r="M18" s="103" t="str">
        <f>全车数据表!T19</f>
        <v>?</v>
      </c>
      <c r="N18" s="103">
        <f>全车数据表!U19</f>
        <v>0</v>
      </c>
      <c r="O18" s="103">
        <f>全车数据表!V19</f>
        <v>0</v>
      </c>
      <c r="P18" s="103">
        <f>全车数据表!J19</f>
        <v>2498</v>
      </c>
      <c r="Q18" s="103">
        <f>全车数据表!K19</f>
        <v>304.89999999999998</v>
      </c>
      <c r="R18" s="103">
        <f>全车数据表!L19</f>
        <v>71.69</v>
      </c>
      <c r="S18" s="103">
        <f>全车数据表!M19</f>
        <v>55.89</v>
      </c>
      <c r="T18" s="103">
        <f>全车数据表!N19</f>
        <v>36.299999999999997</v>
      </c>
      <c r="U18" s="103">
        <f>全车数据表!O19</f>
        <v>0</v>
      </c>
      <c r="V18" s="103">
        <f>全车数据表!AK19</f>
        <v>0</v>
      </c>
      <c r="W18" s="103">
        <f>全车数据表!AR19</f>
        <v>0</v>
      </c>
      <c r="X18" s="103">
        <f>全车数据表!AS19</f>
        <v>0</v>
      </c>
      <c r="Y18" s="103">
        <f>全车数据表!AM19</f>
        <v>7</v>
      </c>
      <c r="Z18" s="103">
        <f>全车数据表!AO19</f>
        <v>2</v>
      </c>
      <c r="AA18" s="103">
        <f>全车数据表!AQ19</f>
        <v>1</v>
      </c>
      <c r="AB18" s="103">
        <f>全车数据表!AT19</f>
        <v>0</v>
      </c>
      <c r="AC18" s="103">
        <f>全车数据表!AU19</f>
        <v>0</v>
      </c>
      <c r="AD18" s="103">
        <f>全车数据表!AV19</f>
        <v>0</v>
      </c>
      <c r="AE18" s="103" t="str">
        <f>IF(全车数据表!AX19="","",全车数据表!AX19)</f>
        <v/>
      </c>
      <c r="AF18" s="103" t="str">
        <f>IF(全车数据表!AY19="","",全车数据表!AY19)</f>
        <v/>
      </c>
      <c r="AG18" s="103" t="str">
        <f>IF(全车数据表!AZ19="","",全车数据表!AZ19)</f>
        <v/>
      </c>
      <c r="AH18" s="103" t="str">
        <f>IF(全车数据表!BA19="","",全车数据表!BA19)</f>
        <v/>
      </c>
      <c r="AI18" s="103" t="str">
        <f>IF(全车数据表!BB19="","",全车数据表!BB19)</f>
        <v/>
      </c>
      <c r="AJ18" s="103" t="str">
        <f>IF(全车数据表!BC19="","",全车数据表!BC19)</f>
        <v/>
      </c>
      <c r="AK18" s="103" t="str">
        <f>IF(全车数据表!BD19="","",全车数据表!BD19)</f>
        <v/>
      </c>
      <c r="AL18" s="103" t="str">
        <f>IF(全车数据表!BE19="","",全车数据表!BE19)</f>
        <v/>
      </c>
      <c r="AM18" s="103" t="str">
        <f>IF(全车数据表!BF19="","",全车数据表!BF19)</f>
        <v/>
      </c>
      <c r="AN18" s="103" t="str">
        <f>IF(全车数据表!BG19="","",全车数据表!BG19)</f>
        <v/>
      </c>
      <c r="AO18" s="103" t="str">
        <f>IF(全车数据表!BH19="","",全车数据表!BH19)</f>
        <v/>
      </c>
      <c r="AP18" s="103" t="str">
        <f>IF(全车数据表!BI19="","",全车数据表!BI19)</f>
        <v/>
      </c>
      <c r="AQ18" s="103" t="str">
        <f>IF(全车数据表!BJ19="","",全车数据表!BJ19)</f>
        <v/>
      </c>
      <c r="AR18" s="103" t="str">
        <f>IF(全车数据表!BK19="","",全车数据表!BK19)</f>
        <v/>
      </c>
      <c r="AS18" s="103" t="str">
        <f>IF(全车数据表!BL19="","",全车数据表!BL19)</f>
        <v/>
      </c>
      <c r="AT18" s="103" t="str">
        <f>IF(全车数据表!BM19="","",全车数据表!BM19)</f>
        <v/>
      </c>
      <c r="AU18" s="103" t="str">
        <f>IF(全车数据表!BN19="","",全车数据表!BN19)</f>
        <v/>
      </c>
      <c r="AV18" s="103" t="str">
        <f>IF(全车数据表!BO19="","",全车数据表!BO19)</f>
        <v/>
      </c>
      <c r="AW18" s="103" t="str">
        <f>IF(全车数据表!BP19="","",全车数据表!BP19)</f>
        <v/>
      </c>
      <c r="AX18" s="103" t="str">
        <f>IF(全车数据表!BQ19="","",全车数据表!BQ19)</f>
        <v/>
      </c>
      <c r="AY18" s="103" t="str">
        <f>IF(全车数据表!BR19="","",全车数据表!BR19)</f>
        <v/>
      </c>
      <c r="AZ18" s="103" t="str">
        <f>IF(全车数据表!BS19="","",全车数据表!BS19)</f>
        <v/>
      </c>
      <c r="BA18" s="103" t="str">
        <f>IF(全车数据表!AW19="","",全车数据表!AW19)</f>
        <v/>
      </c>
    </row>
    <row r="19" spans="1:53">
      <c r="A19" s="103">
        <f>全车数据表!A20</f>
        <v>18</v>
      </c>
      <c r="B19" s="103" t="str">
        <f>全车数据表!B20</f>
        <v>Lotus Emira</v>
      </c>
      <c r="C19" s="104" t="str">
        <f>全车数据表!D20</f>
        <v>emira</v>
      </c>
      <c r="D19" s="103" t="str">
        <f>IF(全车数据表!C20="","",全车数据表!C20)</f>
        <v>Lotus</v>
      </c>
      <c r="E19" s="104" t="str">
        <f>全车数据表!H20</f>
        <v>3.4</v>
      </c>
      <c r="F19" s="104" t="str">
        <f>全车数据表!E20</f>
        <v>Emira</v>
      </c>
      <c r="G19" s="104" t="str">
        <f>全车数据表!F20</f>
        <v>D</v>
      </c>
      <c r="H19" s="103">
        <f>LEN(全车数据表!G20)</f>
        <v>4</v>
      </c>
      <c r="I19" s="103" t="str">
        <f>VLOOKUP(全车数据表!P20,辅助计算!A:B,2,FALSE)</f>
        <v>rare</v>
      </c>
      <c r="J19" s="103">
        <f>全车数据表!Q20</f>
        <v>25</v>
      </c>
      <c r="K19" s="103">
        <f>全车数据表!R20</f>
        <v>32</v>
      </c>
      <c r="L19" s="103">
        <f>全车数据表!S20</f>
        <v>40</v>
      </c>
      <c r="M19" s="103">
        <f>全车数据表!T20</f>
        <v>48</v>
      </c>
      <c r="N19" s="103">
        <f>全车数据表!U20</f>
        <v>0</v>
      </c>
      <c r="O19" s="103">
        <f>全车数据表!V20</f>
        <v>0</v>
      </c>
      <c r="P19" s="103">
        <f>全车数据表!J20</f>
        <v>2612</v>
      </c>
      <c r="Q19" s="103">
        <f>全车数据表!K20</f>
        <v>307.39999999999998</v>
      </c>
      <c r="R19" s="103">
        <f>全车数据表!L20</f>
        <v>70.86</v>
      </c>
      <c r="S19" s="103">
        <f>全车数据表!M20</f>
        <v>57.47</v>
      </c>
      <c r="T19" s="103">
        <f>全车数据表!N20</f>
        <v>53.42</v>
      </c>
      <c r="U19" s="103">
        <f>全车数据表!O20</f>
        <v>0</v>
      </c>
      <c r="V19" s="103">
        <f>全车数据表!AK20</f>
        <v>1846800</v>
      </c>
      <c r="W19" s="103">
        <f>全车数据表!AR20</f>
        <v>850000</v>
      </c>
      <c r="X19" s="103">
        <f>全车数据表!AS20</f>
        <v>2696800</v>
      </c>
      <c r="Y19" s="103">
        <f>全车数据表!AM20</f>
        <v>7</v>
      </c>
      <c r="Z19" s="103">
        <f>全车数据表!AO20</f>
        <v>2</v>
      </c>
      <c r="AA19" s="103">
        <f>全车数据表!AQ20</f>
        <v>1</v>
      </c>
      <c r="AB19" s="103">
        <f>全车数据表!AT20</f>
        <v>320</v>
      </c>
      <c r="AC19" s="103">
        <f>全车数据表!AU20</f>
        <v>0</v>
      </c>
      <c r="AD19" s="103">
        <f>全车数据表!AV20</f>
        <v>409</v>
      </c>
      <c r="AE19" s="103" t="str">
        <f>IF(全车数据表!AX20="","",全车数据表!AX20)</f>
        <v>周末爆冲</v>
      </c>
      <c r="AF19" s="103" t="str">
        <f>IF(全车数据表!AY20="","",全车数据表!AY20)</f>
        <v/>
      </c>
      <c r="AG19" s="103" t="str">
        <f>IF(全车数据表!AZ20="","",全车数据表!AZ20)</f>
        <v/>
      </c>
      <c r="AH19" s="103" t="str">
        <f>IF(全车数据表!BA20="","",全车数据表!BA20)</f>
        <v/>
      </c>
      <c r="AI19" s="103" t="str">
        <f>IF(全车数据表!BB20="","",全车数据表!BB20)</f>
        <v/>
      </c>
      <c r="AJ19" s="103" t="str">
        <f>IF(全车数据表!BC20="","",全车数据表!BC20)</f>
        <v/>
      </c>
      <c r="AK19" s="103">
        <f>IF(全车数据表!BD20="","",全车数据表!BD20)</f>
        <v>1</v>
      </c>
      <c r="AL19" s="103" t="str">
        <f>IF(全车数据表!BE20="","",全车数据表!BE20)</f>
        <v/>
      </c>
      <c r="AM19" s="103" t="str">
        <f>IF(全车数据表!BF20="","",全车数据表!BF20)</f>
        <v/>
      </c>
      <c r="AN19" s="103" t="str">
        <f>IF(全车数据表!BG20="","",全车数据表!BG20)</f>
        <v/>
      </c>
      <c r="AO19" s="103" t="str">
        <f>IF(全车数据表!BH20="","",全车数据表!BH20)</f>
        <v/>
      </c>
      <c r="AP19" s="103" t="str">
        <f>IF(全车数据表!BI20="","",全车数据表!BI20)</f>
        <v/>
      </c>
      <c r="AQ19" s="103" t="str">
        <f>IF(全车数据表!BJ20="","",全车数据表!BJ20)</f>
        <v/>
      </c>
      <c r="AR19" s="103" t="str">
        <f>IF(全车数据表!BK20="","",全车数据表!BK20)</f>
        <v/>
      </c>
      <c r="AS19" s="103" t="str">
        <f>IF(全车数据表!BL20="","",全车数据表!BL20)</f>
        <v/>
      </c>
      <c r="AT19" s="103" t="str">
        <f>IF(全车数据表!BM20="","",全车数据表!BM20)</f>
        <v/>
      </c>
      <c r="AU19" s="103" t="str">
        <f>IF(全车数据表!BN20="","",全车数据表!BN20)</f>
        <v>1款</v>
      </c>
      <c r="AV19" s="103" t="str">
        <f>IF(全车数据表!BO20="","",全车数据表!BO20)</f>
        <v/>
      </c>
      <c r="AW19" s="103" t="str">
        <f>IF(全车数据表!BP20="","",全车数据表!BP20)</f>
        <v/>
      </c>
      <c r="AX19" s="103" t="str">
        <f>IF(全车数据表!BQ20="","",全车数据表!BQ20)</f>
        <v/>
      </c>
      <c r="AY19" s="103" t="str">
        <f>IF(全车数据表!BR20="","",全车数据表!BR20)</f>
        <v/>
      </c>
      <c r="AZ19" s="103" t="str">
        <f>IF(全车数据表!BS20="","",全车数据表!BS20)</f>
        <v>路特斯</v>
      </c>
      <c r="BA19" s="103" t="str">
        <f>IF(全车数据表!AW20="","",全车数据表!AW20)</f>
        <v/>
      </c>
    </row>
    <row r="20" spans="1:53">
      <c r="A20" s="103">
        <f>全车数据表!A21</f>
        <v>19</v>
      </c>
      <c r="B20" s="103" t="str">
        <f>全车数据表!B21</f>
        <v>Glickenhaus 004C🔑</v>
      </c>
      <c r="C20" s="104" t="str">
        <f>全车数据表!D21</f>
        <v>004c</v>
      </c>
      <c r="D20" s="103" t="str">
        <f>IF(全车数据表!C21="","",全车数据表!C21)</f>
        <v>Glickenhaus</v>
      </c>
      <c r="E20" s="104" t="str">
        <f>全车数据表!H21</f>
        <v>0.0</v>
      </c>
      <c r="F20" s="104" t="str">
        <f>全车数据表!E21</f>
        <v>004C</v>
      </c>
      <c r="G20" s="104" t="str">
        <f>全车数据表!F21</f>
        <v>D</v>
      </c>
      <c r="H20" s="103">
        <f>LEN(全车数据表!G21)</f>
        <v>5</v>
      </c>
      <c r="I20" s="103" t="str">
        <f>VLOOKUP(全车数据表!P21,辅助计算!A:B,2,FALSE)</f>
        <v>epic</v>
      </c>
      <c r="J20" s="103" t="str">
        <f>全车数据表!Q21</f>
        <v>🔑</v>
      </c>
      <c r="K20" s="103" t="str">
        <f>全车数据表!R21</f>
        <v>?</v>
      </c>
      <c r="L20" s="103" t="str">
        <f>全车数据表!S21</f>
        <v>?</v>
      </c>
      <c r="M20" s="103" t="str">
        <f>全车数据表!T21</f>
        <v>?</v>
      </c>
      <c r="N20" s="103" t="str">
        <f>全车数据表!U21</f>
        <v>?</v>
      </c>
      <c r="O20" s="103">
        <f>全车数据表!V21</f>
        <v>0</v>
      </c>
      <c r="P20" s="103">
        <f>全车数据表!J21</f>
        <v>3075</v>
      </c>
      <c r="Q20" s="103">
        <f>全车数据表!K21</f>
        <v>311.2</v>
      </c>
      <c r="R20" s="103">
        <f>全车数据表!L21</f>
        <v>76.75</v>
      </c>
      <c r="S20" s="103">
        <f>全车数据表!M21</f>
        <v>56.89</v>
      </c>
      <c r="T20" s="103">
        <f>全车数据表!N21</f>
        <v>60.87</v>
      </c>
      <c r="U20" s="103">
        <f>全车数据表!O21</f>
        <v>0</v>
      </c>
      <c r="V20" s="103">
        <f>全车数据表!AK21</f>
        <v>0</v>
      </c>
      <c r="W20" s="103">
        <f>全车数据表!AR21</f>
        <v>0</v>
      </c>
      <c r="X20" s="103">
        <f>全车数据表!AS21</f>
        <v>0</v>
      </c>
      <c r="Y20" s="103">
        <f>全车数据表!AM21</f>
        <v>0</v>
      </c>
      <c r="Z20" s="103">
        <f>全车数据表!AO21</f>
        <v>0</v>
      </c>
      <c r="AA20" s="103">
        <f>全车数据表!AQ21</f>
        <v>0</v>
      </c>
      <c r="AB20" s="103">
        <f>全车数据表!AT21</f>
        <v>0</v>
      </c>
      <c r="AC20" s="103">
        <f>全车数据表!AU21</f>
        <v>0</v>
      </c>
      <c r="AD20" s="103">
        <f>全车数据表!AV21</f>
        <v>0</v>
      </c>
      <c r="AE20" s="103" t="str">
        <f>IF(全车数据表!AX21="","",全车数据表!AX21)</f>
        <v/>
      </c>
      <c r="AF20" s="103" t="str">
        <f>IF(全车数据表!AY21="","",全车数据表!AY21)</f>
        <v/>
      </c>
      <c r="AG20" s="103" t="str">
        <f>IF(全车数据表!AZ21="","",全车数据表!AZ21)</f>
        <v/>
      </c>
      <c r="AH20" s="103" t="str">
        <f>IF(全车数据表!BA21="","",全车数据表!BA21)</f>
        <v/>
      </c>
      <c r="AI20" s="103" t="str">
        <f>IF(全车数据表!BB21="","",全车数据表!BB21)</f>
        <v/>
      </c>
      <c r="AJ20" s="103" t="str">
        <f>IF(全车数据表!BC21="","",全车数据表!BC21)</f>
        <v/>
      </c>
      <c r="AK20" s="103" t="str">
        <f>IF(全车数据表!BD21="","",全车数据表!BD21)</f>
        <v/>
      </c>
      <c r="AL20" s="103" t="str">
        <f>IF(全车数据表!BE21="","",全车数据表!BE21)</f>
        <v/>
      </c>
      <c r="AM20" s="103" t="str">
        <f>IF(全车数据表!BF21="","",全车数据表!BF21)</f>
        <v/>
      </c>
      <c r="AN20" s="103" t="str">
        <f>IF(全车数据表!BG21="","",全车数据表!BG21)</f>
        <v/>
      </c>
      <c r="AO20" s="103" t="str">
        <f>IF(全车数据表!BH21="","",全车数据表!BH21)</f>
        <v/>
      </c>
      <c r="AP20" s="103" t="str">
        <f>IF(全车数据表!BI21="","",全车数据表!BI21)</f>
        <v/>
      </c>
      <c r="AQ20" s="103" t="str">
        <f>IF(全车数据表!BJ21="","",全车数据表!BJ21)</f>
        <v/>
      </c>
      <c r="AR20" s="103" t="str">
        <f>IF(全车数据表!BK21="","",全车数据表!BK21)</f>
        <v/>
      </c>
      <c r="AS20" s="103" t="str">
        <f>IF(全车数据表!BL21="","",全车数据表!BL21)</f>
        <v/>
      </c>
      <c r="AT20" s="103" t="str">
        <f>IF(全车数据表!BM21="","",全车数据表!BM21)</f>
        <v/>
      </c>
      <c r="AU20" s="103" t="str">
        <f>IF(全车数据表!BN21="","",全车数据表!BN21)</f>
        <v/>
      </c>
      <c r="AV20" s="103" t="str">
        <f>IF(全车数据表!BO21="","",全车数据表!BO21)</f>
        <v/>
      </c>
      <c r="AW20" s="103" t="str">
        <f>IF(全车数据表!BP21="","",全车数据表!BP21)</f>
        <v/>
      </c>
      <c r="AX20" s="103" t="str">
        <f>IF(全车数据表!BQ21="","",全车数据表!BQ21)</f>
        <v/>
      </c>
      <c r="AY20" s="103" t="str">
        <f>IF(全车数据表!BR21="","",全车数据表!BR21)</f>
        <v/>
      </c>
      <c r="AZ20" s="103" t="str">
        <f>IF(全车数据表!BS21="","",全车数据表!BS21)</f>
        <v/>
      </c>
      <c r="BA20" s="103" t="str">
        <f>IF(全车数据表!AW21="","",全车数据表!AW21)</f>
        <v/>
      </c>
    </row>
    <row r="21" spans="1:53">
      <c r="A21" s="103">
        <f>全车数据表!A22</f>
        <v>20</v>
      </c>
      <c r="B21" s="103" t="str">
        <f>全车数据表!B22</f>
        <v>Lotus Evora Sport 410</v>
      </c>
      <c r="C21" s="104" t="str">
        <f>全车数据表!D22</f>
        <v>410</v>
      </c>
      <c r="D21" s="103" t="str">
        <f>IF(全车数据表!C22="","",全车数据表!C22)</f>
        <v>Lotus</v>
      </c>
      <c r="E21" s="104" t="str">
        <f>全车数据表!H22</f>
        <v>1.3</v>
      </c>
      <c r="F21" s="104" t="str">
        <f>全车数据表!E22</f>
        <v>大莲花</v>
      </c>
      <c r="G21" s="104" t="str">
        <f>全车数据表!F22</f>
        <v>C</v>
      </c>
      <c r="H21" s="103">
        <f>LEN(全车数据表!G22)</f>
        <v>3</v>
      </c>
      <c r="I21" s="103" t="str">
        <f>VLOOKUP(全车数据表!P22,辅助计算!A:B,2,FALSE)</f>
        <v>uncm</v>
      </c>
      <c r="J21" s="103">
        <f>全车数据表!Q22</f>
        <v>20</v>
      </c>
      <c r="K21" s="103">
        <f>全车数据表!R22</f>
        <v>30</v>
      </c>
      <c r="L21" s="103">
        <f>全车数据表!S22</f>
        <v>50</v>
      </c>
      <c r="M21" s="103">
        <f>全车数据表!T22</f>
        <v>0</v>
      </c>
      <c r="N21" s="103">
        <f>全车数据表!U22</f>
        <v>0</v>
      </c>
      <c r="O21" s="103">
        <f>全车数据表!V22</f>
        <v>0</v>
      </c>
      <c r="P21" s="103">
        <f>全车数据表!J22</f>
        <v>2123</v>
      </c>
      <c r="Q21" s="103">
        <f>全车数据表!K22</f>
        <v>317.7</v>
      </c>
      <c r="R21" s="103">
        <f>全车数据表!L22</f>
        <v>71.7</v>
      </c>
      <c r="S21" s="103">
        <f>全车数据表!M22</f>
        <v>50.92</v>
      </c>
      <c r="T21" s="103">
        <f>全车数据表!N22</f>
        <v>47.05</v>
      </c>
      <c r="U21" s="103">
        <f>全车数据表!O22</f>
        <v>5.13</v>
      </c>
      <c r="V21" s="103">
        <f>全车数据表!AK22</f>
        <v>923800</v>
      </c>
      <c r="W21" s="103">
        <f>全车数据表!AR22</f>
        <v>432000</v>
      </c>
      <c r="X21" s="103">
        <f>全车数据表!AS22</f>
        <v>1355800</v>
      </c>
      <c r="Y21" s="103">
        <f>全车数据表!AM22</f>
        <v>4</v>
      </c>
      <c r="Z21" s="103">
        <f>全车数据表!AO22</f>
        <v>1</v>
      </c>
      <c r="AA21" s="103">
        <f>全车数据表!AQ22</f>
        <v>1</v>
      </c>
      <c r="AB21" s="103">
        <f>全车数据表!AT22</f>
        <v>331</v>
      </c>
      <c r="AC21" s="103">
        <f>全车数据表!AU22</f>
        <v>0</v>
      </c>
      <c r="AD21" s="103">
        <f>全车数据表!AV22</f>
        <v>422</v>
      </c>
      <c r="AE21" s="103" t="str">
        <f>IF(全车数据表!AX22="","",全车数据表!AX22)</f>
        <v>级别杯</v>
      </c>
      <c r="AF21" s="103">
        <f>IF(全车数据表!AY22="","",全车数据表!AY22)</f>
        <v>1</v>
      </c>
      <c r="AG21" s="103" t="str">
        <f>IF(全车数据表!AZ22="","",全车数据表!AZ22)</f>
        <v/>
      </c>
      <c r="AH21" s="103" t="str">
        <f>IF(全车数据表!BA22="","",全车数据表!BA22)</f>
        <v/>
      </c>
      <c r="AI21" s="103">
        <f>IF(全车数据表!BB22="","",全车数据表!BB22)</f>
        <v>1</v>
      </c>
      <c r="AJ21" s="103" t="str">
        <f>IF(全车数据表!BC22="","",全车数据表!BC22)</f>
        <v/>
      </c>
      <c r="AK21" s="103" t="str">
        <f>IF(全车数据表!BD22="","",全车数据表!BD22)</f>
        <v/>
      </c>
      <c r="AL21" s="103" t="str">
        <f>IF(全车数据表!BE22="","",全车数据表!BE22)</f>
        <v/>
      </c>
      <c r="AM21" s="103" t="str">
        <f>IF(全车数据表!BF22="","",全车数据表!BF22)</f>
        <v/>
      </c>
      <c r="AN21" s="103" t="str">
        <f>IF(全车数据表!BG22="","",全车数据表!BG22)</f>
        <v/>
      </c>
      <c r="AO21" s="103" t="str">
        <f>IF(全车数据表!BH22="","",全车数据表!BH22)</f>
        <v/>
      </c>
      <c r="AP21" s="103" t="str">
        <f>IF(全车数据表!BI22="","",全车数据表!BI22)</f>
        <v/>
      </c>
      <c r="AQ21" s="103" t="str">
        <f>IF(全车数据表!BJ22="","",全车数据表!BJ22)</f>
        <v/>
      </c>
      <c r="AR21" s="103" t="str">
        <f>IF(全车数据表!BK22="","",全车数据表!BK22)</f>
        <v/>
      </c>
      <c r="AS21" s="103" t="str">
        <f>IF(全车数据表!BL22="","",全车数据表!BL22)</f>
        <v/>
      </c>
      <c r="AT21" s="103" t="str">
        <f>IF(全车数据表!BM22="","",全车数据表!BM22)</f>
        <v/>
      </c>
      <c r="AU21" s="103" t="str">
        <f>IF(全车数据表!BN22="","",全车数据表!BN22)</f>
        <v/>
      </c>
      <c r="AV21" s="103" t="str">
        <f>IF(全车数据表!BO22="","",全车数据表!BO22)</f>
        <v/>
      </c>
      <c r="AW21" s="103" t="str">
        <f>IF(全车数据表!BP22="","",全车数据表!BP22)</f>
        <v/>
      </c>
      <c r="AX21" s="103" t="str">
        <f>IF(全车数据表!BQ22="","",全车数据表!BQ22)</f>
        <v/>
      </c>
      <c r="AY21" s="103">
        <f>IF(全车数据表!BR22="","",全车数据表!BR22)</f>
        <v>1</v>
      </c>
      <c r="AZ21" s="103" t="str">
        <f>IF(全车数据表!BS22="","",全车数据表!BS22)</f>
        <v>路特斯 大莲花</v>
      </c>
      <c r="BA21" s="103">
        <f>IF(全车数据表!AW22="","",全车数据表!AW22)</f>
        <v>1</v>
      </c>
    </row>
    <row r="22" spans="1:53">
      <c r="A22" s="103">
        <f>全车数据表!A23</f>
        <v>21</v>
      </c>
      <c r="B22" s="103" t="str">
        <f>全车数据表!B23</f>
        <v>Dodge Challenger 392 Hemi Scat Pack</v>
      </c>
      <c r="C22" s="104" t="str">
        <f>全车数据表!D23</f>
        <v>392</v>
      </c>
      <c r="D22" s="103" t="str">
        <f>IF(全车数据表!C23="","",全车数据表!C23)</f>
        <v>Dodge</v>
      </c>
      <c r="E22" s="104" t="str">
        <f>全车数据表!H23</f>
        <v>1.3</v>
      </c>
      <c r="F22" s="104" t="str">
        <f>全车数据表!E23</f>
        <v>392</v>
      </c>
      <c r="G22" s="104" t="str">
        <f>全车数据表!F23</f>
        <v>C</v>
      </c>
      <c r="H22" s="103">
        <f>LEN(全车数据表!G23)</f>
        <v>3</v>
      </c>
      <c r="I22" s="103" t="str">
        <f>VLOOKUP(全车数据表!P23,辅助计算!A:B,2,FALSE)</f>
        <v>uncm</v>
      </c>
      <c r="J22" s="103">
        <f>全车数据表!Q23</f>
        <v>20</v>
      </c>
      <c r="K22" s="103">
        <f>全车数据表!R23</f>
        <v>30</v>
      </c>
      <c r="L22" s="103">
        <f>全车数据表!S23</f>
        <v>50</v>
      </c>
      <c r="M22" s="103">
        <f>全车数据表!T23</f>
        <v>0</v>
      </c>
      <c r="N22" s="103">
        <f>全车数据表!U23</f>
        <v>0</v>
      </c>
      <c r="O22" s="103">
        <f>全车数据表!V23</f>
        <v>0</v>
      </c>
      <c r="P22" s="103">
        <f>全车数据表!J23</f>
        <v>2152</v>
      </c>
      <c r="Q22" s="103">
        <f>全车数据表!K23</f>
        <v>302.7</v>
      </c>
      <c r="R22" s="103">
        <f>全车数据表!L23</f>
        <v>73.64</v>
      </c>
      <c r="S22" s="103">
        <f>全车数据表!M23</f>
        <v>43.57</v>
      </c>
      <c r="T22" s="103">
        <f>全车数据表!N23</f>
        <v>62.82</v>
      </c>
      <c r="U22" s="103">
        <f>全车数据表!O23</f>
        <v>7.48</v>
      </c>
      <c r="V22" s="103">
        <f>全车数据表!AK23</f>
        <v>923800</v>
      </c>
      <c r="W22" s="103">
        <f>全车数据表!AR23</f>
        <v>432000</v>
      </c>
      <c r="X22" s="103">
        <f>全车数据表!AS23</f>
        <v>1355800</v>
      </c>
      <c r="Y22" s="103">
        <f>全车数据表!AM23</f>
        <v>4</v>
      </c>
      <c r="Z22" s="103">
        <f>全车数据表!AO23</f>
        <v>1</v>
      </c>
      <c r="AA22" s="103">
        <f>全车数据表!AQ23</f>
        <v>1</v>
      </c>
      <c r="AB22" s="103">
        <f>全车数据表!AT23</f>
        <v>315</v>
      </c>
      <c r="AC22" s="103">
        <f>全车数据表!AU23</f>
        <v>0</v>
      </c>
      <c r="AD22" s="103">
        <f>全车数据表!AV23</f>
        <v>403</v>
      </c>
      <c r="AE22" s="103" t="str">
        <f>IF(全车数据表!AX23="","",全车数据表!AX23)</f>
        <v>级别杯</v>
      </c>
      <c r="AF22" s="103" t="str">
        <f>IF(全车数据表!AY23="","",全车数据表!AY23)</f>
        <v/>
      </c>
      <c r="AG22" s="103" t="str">
        <f>IF(全车数据表!AZ23="","",全车数据表!AZ23)</f>
        <v/>
      </c>
      <c r="AH22" s="103">
        <f>IF(全车数据表!BA23="","",全车数据表!BA23)</f>
        <v>1</v>
      </c>
      <c r="AI22" s="103">
        <f>IF(全车数据表!BB23="","",全车数据表!BB23)</f>
        <v>1</v>
      </c>
      <c r="AJ22" s="103" t="str">
        <f>IF(全车数据表!BC23="","",全车数据表!BC23)</f>
        <v/>
      </c>
      <c r="AK22" s="103" t="str">
        <f>IF(全车数据表!BD23="","",全车数据表!BD23)</f>
        <v/>
      </c>
      <c r="AL22" s="103" t="str">
        <f>IF(全车数据表!BE23="","",全车数据表!BE23)</f>
        <v/>
      </c>
      <c r="AM22" s="103" t="str">
        <f>IF(全车数据表!BF23="","",全车数据表!BF23)</f>
        <v/>
      </c>
      <c r="AN22" s="103" t="str">
        <f>IF(全车数据表!BG23="","",全车数据表!BG23)</f>
        <v/>
      </c>
      <c r="AO22" s="103" t="str">
        <f>IF(全车数据表!BH23="","",全车数据表!BH23)</f>
        <v/>
      </c>
      <c r="AP22" s="103" t="str">
        <f>IF(全车数据表!BI23="","",全车数据表!BI23)</f>
        <v/>
      </c>
      <c r="AQ22" s="103" t="str">
        <f>IF(全车数据表!BJ23="","",全车数据表!BJ23)</f>
        <v/>
      </c>
      <c r="AR22" s="103" t="str">
        <f>IF(全车数据表!BK23="","",全车数据表!BK23)</f>
        <v/>
      </c>
      <c r="AS22" s="103" t="str">
        <f>IF(全车数据表!BL23="","",全车数据表!BL23)</f>
        <v/>
      </c>
      <c r="AT22" s="103" t="str">
        <f>IF(全车数据表!BM23="","",全车数据表!BM23)</f>
        <v/>
      </c>
      <c r="AU22" s="103" t="str">
        <f>IF(全车数据表!BN23="","",全车数据表!BN23)</f>
        <v/>
      </c>
      <c r="AV22" s="103" t="str">
        <f>IF(全车数据表!BO23="","",全车数据表!BO23)</f>
        <v/>
      </c>
      <c r="AW22" s="103" t="str">
        <f>IF(全车数据表!BP23="","",全车数据表!BP23)</f>
        <v/>
      </c>
      <c r="AX22" s="103" t="str">
        <f>IF(全车数据表!BQ23="","",全车数据表!BQ23)</f>
        <v/>
      </c>
      <c r="AY22" s="103">
        <f>IF(全车数据表!BR23="","",全车数据表!BR23)</f>
        <v>1</v>
      </c>
      <c r="AZ22" s="103" t="str">
        <f>IF(全车数据表!BS23="","",全车数据表!BS23)</f>
        <v>道奇 挑战者</v>
      </c>
      <c r="BA22" s="103">
        <f>IF(全车数据表!AW23="","",全车数据表!AW23)</f>
        <v>1</v>
      </c>
    </row>
    <row r="23" spans="1:53">
      <c r="A23" s="103">
        <f>全车数据表!A24</f>
        <v>22</v>
      </c>
      <c r="B23" s="103" t="str">
        <f>全车数据表!B24</f>
        <v>Porsche 911 GTS Coupe</v>
      </c>
      <c r="C23" s="104" t="str">
        <f>全车数据表!D24</f>
        <v>911</v>
      </c>
      <c r="D23" s="103" t="str">
        <f>IF(全车数据表!C24="","",全车数据表!C24)</f>
        <v>Porsche</v>
      </c>
      <c r="E23" s="104" t="str">
        <f>全车数据表!H24</f>
        <v>1.3</v>
      </c>
      <c r="F23" s="104" t="str">
        <f>全车数据表!E24</f>
        <v>911GTS</v>
      </c>
      <c r="G23" s="104" t="str">
        <f>全车数据表!F24</f>
        <v>C</v>
      </c>
      <c r="H23" s="103">
        <f>LEN(全车数据表!G24)</f>
        <v>3</v>
      </c>
      <c r="I23" s="103" t="str">
        <f>VLOOKUP(全车数据表!P24,辅助计算!A:B,2,FALSE)</f>
        <v>uncm</v>
      </c>
      <c r="J23" s="103">
        <f>全车数据表!Q24</f>
        <v>25</v>
      </c>
      <c r="K23" s="103">
        <f>全车数据表!R24</f>
        <v>30</v>
      </c>
      <c r="L23" s="103">
        <f>全车数据表!S24</f>
        <v>50</v>
      </c>
      <c r="M23" s="103">
        <f>全车数据表!T24</f>
        <v>0</v>
      </c>
      <c r="N23" s="103">
        <f>全车数据表!U24</f>
        <v>0</v>
      </c>
      <c r="O23" s="103">
        <f>全车数据表!V24</f>
        <v>0</v>
      </c>
      <c r="P23" s="103">
        <f>全车数据表!J24</f>
        <v>2185</v>
      </c>
      <c r="Q23" s="103">
        <f>全车数据表!K24</f>
        <v>328.7</v>
      </c>
      <c r="R23" s="103">
        <f>全车数据表!L24</f>
        <v>71.209999999999994</v>
      </c>
      <c r="S23" s="103">
        <f>全车数据表!M24</f>
        <v>45.84</v>
      </c>
      <c r="T23" s="103">
        <f>全车数据表!N24</f>
        <v>56.6</v>
      </c>
      <c r="U23" s="103">
        <f>全车数据表!O24</f>
        <v>5.98</v>
      </c>
      <c r="V23" s="103">
        <f>全车数据表!AK24</f>
        <v>923800</v>
      </c>
      <c r="W23" s="103">
        <f>全车数据表!AR24</f>
        <v>432000</v>
      </c>
      <c r="X23" s="103">
        <f>全车数据表!AS24</f>
        <v>1355800</v>
      </c>
      <c r="Y23" s="103">
        <f>全车数据表!AM24</f>
        <v>4</v>
      </c>
      <c r="Z23" s="103">
        <f>全车数据表!AO24</f>
        <v>1</v>
      </c>
      <c r="AA23" s="103">
        <f>全车数据表!AQ24</f>
        <v>1</v>
      </c>
      <c r="AB23" s="103">
        <f>全车数据表!AT24</f>
        <v>342</v>
      </c>
      <c r="AC23" s="103">
        <f>全车数据表!AU24</f>
        <v>0</v>
      </c>
      <c r="AD23" s="103">
        <f>全车数据表!AV24</f>
        <v>441</v>
      </c>
      <c r="AE23" s="103" t="str">
        <f>IF(全车数据表!AX24="","",全车数据表!AX24)</f>
        <v>级别杯</v>
      </c>
      <c r="AF23" s="103" t="str">
        <f>IF(全车数据表!AY24="","",全车数据表!AY24)</f>
        <v/>
      </c>
      <c r="AG23" s="103" t="str">
        <f>IF(全车数据表!AZ24="","",全车数据表!AZ24)</f>
        <v/>
      </c>
      <c r="AH23" s="103">
        <f>IF(全车数据表!BA24="","",全车数据表!BA24)</f>
        <v>1</v>
      </c>
      <c r="AI23" s="103">
        <f>IF(全车数据表!BB24="","",全车数据表!BB24)</f>
        <v>1</v>
      </c>
      <c r="AJ23" s="103" t="str">
        <f>IF(全车数据表!BC24="","",全车数据表!BC24)</f>
        <v/>
      </c>
      <c r="AK23" s="103" t="str">
        <f>IF(全车数据表!BD24="","",全车数据表!BD24)</f>
        <v/>
      </c>
      <c r="AL23" s="103" t="str">
        <f>IF(全车数据表!BE24="","",全车数据表!BE24)</f>
        <v/>
      </c>
      <c r="AM23" s="103" t="str">
        <f>IF(全车数据表!BF24="","",全车数据表!BF24)</f>
        <v/>
      </c>
      <c r="AN23" s="103" t="str">
        <f>IF(全车数据表!BG24="","",全车数据表!BG24)</f>
        <v/>
      </c>
      <c r="AO23" s="103" t="str">
        <f>IF(全车数据表!BH24="","",全车数据表!BH24)</f>
        <v/>
      </c>
      <c r="AP23" s="103" t="str">
        <f>IF(全车数据表!BI24="","",全车数据表!BI24)</f>
        <v/>
      </c>
      <c r="AQ23" s="103" t="str">
        <f>IF(全车数据表!BJ24="","",全车数据表!BJ24)</f>
        <v/>
      </c>
      <c r="AR23" s="103" t="str">
        <f>IF(全车数据表!BK24="","",全车数据表!BK24)</f>
        <v/>
      </c>
      <c r="AS23" s="103" t="str">
        <f>IF(全车数据表!BL24="","",全车数据表!BL24)</f>
        <v/>
      </c>
      <c r="AT23" s="103" t="str">
        <f>IF(全车数据表!BM24="","",全车数据表!BM24)</f>
        <v/>
      </c>
      <c r="AU23" s="103" t="str">
        <f>IF(全车数据表!BN24="","",全车数据表!BN24)</f>
        <v/>
      </c>
      <c r="AV23" s="103">
        <f>IF(全车数据表!BO24="","",全车数据表!BO24)</f>
        <v>1</v>
      </c>
      <c r="AW23" s="103" t="str">
        <f>IF(全车数据表!BP24="","",全车数据表!BP24)</f>
        <v/>
      </c>
      <c r="AX23" s="103" t="str">
        <f>IF(全车数据表!BQ24="","",全车数据表!BQ24)</f>
        <v/>
      </c>
      <c r="AY23" s="103">
        <f>IF(全车数据表!BR24="","",全车数据表!BR24)</f>
        <v>1</v>
      </c>
      <c r="AZ23" s="103" t="str">
        <f>IF(全车数据表!BS24="","",全车数据表!BS24)</f>
        <v>保时捷</v>
      </c>
      <c r="BA23" s="103">
        <f>IF(全车数据表!AW24="","",全车数据表!AW24)</f>
        <v>1</v>
      </c>
    </row>
    <row r="24" spans="1:53">
      <c r="A24" s="103">
        <f>全车数据表!A25</f>
        <v>23</v>
      </c>
      <c r="B24" s="103" t="str">
        <f>全车数据表!B25</f>
        <v>Mercedes-Benz AMG GT S</v>
      </c>
      <c r="C24" s="104" t="str">
        <f>全车数据表!D25</f>
        <v>amg</v>
      </c>
      <c r="D24" s="103" t="str">
        <f>IF(全车数据表!C25="","",全车数据表!C25)</f>
        <v>Mercedes-Benz</v>
      </c>
      <c r="E24" s="104" t="str">
        <f>全车数据表!H25</f>
        <v>1.3</v>
      </c>
      <c r="F24" s="104" t="str">
        <f>全车数据表!E25</f>
        <v>AMG</v>
      </c>
      <c r="G24" s="104" t="str">
        <f>全车数据表!F25</f>
        <v>C</v>
      </c>
      <c r="H24" s="103">
        <f>LEN(全车数据表!G25)</f>
        <v>3</v>
      </c>
      <c r="I24" s="103" t="str">
        <f>VLOOKUP(全车数据表!P25,辅助计算!A:B,2,FALSE)</f>
        <v>uncm</v>
      </c>
      <c r="J24" s="103">
        <f>全车数据表!Q25</f>
        <v>25</v>
      </c>
      <c r="K24" s="103">
        <f>全车数据表!R25</f>
        <v>30</v>
      </c>
      <c r="L24" s="103">
        <f>全车数据表!S25</f>
        <v>50</v>
      </c>
      <c r="M24" s="103">
        <f>全车数据表!T25</f>
        <v>0</v>
      </c>
      <c r="N24" s="103">
        <f>全车数据表!U25</f>
        <v>0</v>
      </c>
      <c r="O24" s="103">
        <f>全车数据表!V25</f>
        <v>0</v>
      </c>
      <c r="P24" s="103">
        <f>全车数据表!J25</f>
        <v>2281</v>
      </c>
      <c r="Q24" s="103">
        <f>全车数据表!K25</f>
        <v>329.4</v>
      </c>
      <c r="R24" s="103">
        <f>全车数据表!L25</f>
        <v>71.34</v>
      </c>
      <c r="S24" s="103">
        <f>全车数据表!M25</f>
        <v>42.69</v>
      </c>
      <c r="T24" s="103">
        <f>全车数据表!N25</f>
        <v>54.66</v>
      </c>
      <c r="U24" s="103">
        <f>全车数据表!O25</f>
        <v>5.75</v>
      </c>
      <c r="V24" s="103">
        <f>全车数据表!AK25</f>
        <v>1185800</v>
      </c>
      <c r="W24" s="103">
        <f>全车数据表!AR25</f>
        <v>480000</v>
      </c>
      <c r="X24" s="103">
        <f>全车数据表!AS25</f>
        <v>1665800</v>
      </c>
      <c r="Y24" s="103">
        <f>全车数据表!AM25</f>
        <v>4</v>
      </c>
      <c r="Z24" s="103">
        <f>全车数据表!AO25</f>
        <v>1</v>
      </c>
      <c r="AA24" s="103">
        <f>全车数据表!AQ25</f>
        <v>1</v>
      </c>
      <c r="AB24" s="103">
        <f>全车数据表!AT25</f>
        <v>343</v>
      </c>
      <c r="AC24" s="103">
        <f>全车数据表!AU25</f>
        <v>0</v>
      </c>
      <c r="AD24" s="103">
        <f>全车数据表!AV25</f>
        <v>442</v>
      </c>
      <c r="AE24" s="103" t="str">
        <f>IF(全车数据表!AX25="","",全车数据表!AX25)</f>
        <v>级别杯</v>
      </c>
      <c r="AF24" s="103" t="str">
        <f>IF(全车数据表!AY25="","",全车数据表!AY25)</f>
        <v/>
      </c>
      <c r="AG24" s="103" t="str">
        <f>IF(全车数据表!AZ25="","",全车数据表!AZ25)</f>
        <v/>
      </c>
      <c r="AH24" s="103">
        <f>IF(全车数据表!BA25="","",全车数据表!BA25)</f>
        <v>1</v>
      </c>
      <c r="AI24" s="103">
        <f>IF(全车数据表!BB25="","",全车数据表!BB25)</f>
        <v>1</v>
      </c>
      <c r="AJ24" s="103" t="str">
        <f>IF(全车数据表!BC25="","",全车数据表!BC25)</f>
        <v/>
      </c>
      <c r="AK24" s="103" t="str">
        <f>IF(全车数据表!BD25="","",全车数据表!BD25)</f>
        <v/>
      </c>
      <c r="AL24" s="103" t="str">
        <f>IF(全车数据表!BE25="","",全车数据表!BE25)</f>
        <v/>
      </c>
      <c r="AM24" s="103" t="str">
        <f>IF(全车数据表!BF25="","",全车数据表!BF25)</f>
        <v/>
      </c>
      <c r="AN24" s="103" t="str">
        <f>IF(全车数据表!BG25="","",全车数据表!BG25)</f>
        <v/>
      </c>
      <c r="AO24" s="103" t="str">
        <f>IF(全车数据表!BH25="","",全车数据表!BH25)</f>
        <v/>
      </c>
      <c r="AP24" s="103" t="str">
        <f>IF(全车数据表!BI25="","",全车数据表!BI25)</f>
        <v/>
      </c>
      <c r="AQ24" s="103" t="str">
        <f>IF(全车数据表!BJ25="","",全车数据表!BJ25)</f>
        <v/>
      </c>
      <c r="AR24" s="103" t="str">
        <f>IF(全车数据表!BK25="","",全车数据表!BK25)</f>
        <v/>
      </c>
      <c r="AS24" s="103" t="str">
        <f>IF(全车数据表!BL25="","",全车数据表!BL25)</f>
        <v/>
      </c>
      <c r="AT24" s="103" t="str">
        <f>IF(全车数据表!BM25="","",全车数据表!BM25)</f>
        <v/>
      </c>
      <c r="AU24" s="103" t="str">
        <f>IF(全车数据表!BN25="","",全车数据表!BN25)</f>
        <v/>
      </c>
      <c r="AV24" s="103">
        <f>IF(全车数据表!BO25="","",全车数据表!BO25)</f>
        <v>1</v>
      </c>
      <c r="AW24" s="103" t="str">
        <f>IF(全车数据表!BP25="","",全车数据表!BP25)</f>
        <v/>
      </c>
      <c r="AX24" s="103" t="str">
        <f>IF(全车数据表!BQ25="","",全车数据表!BQ25)</f>
        <v/>
      </c>
      <c r="AY24" s="103">
        <f>IF(全车数据表!BR25="","",全车数据表!BR25)</f>
        <v>1</v>
      </c>
      <c r="AZ24" s="103" t="str">
        <f>IF(全车数据表!BS25="","",全车数据表!BS25)</f>
        <v>奔驰</v>
      </c>
      <c r="BA24" s="103">
        <f>IF(全车数据表!AW25="","",全车数据表!AW25)</f>
        <v>1</v>
      </c>
    </row>
    <row r="25" spans="1:53">
      <c r="A25" s="103">
        <f>全车数据表!A26</f>
        <v>24</v>
      </c>
      <c r="B25" s="103" t="str">
        <f>全车数据表!B26</f>
        <v>Aston Martin DB11</v>
      </c>
      <c r="C25" s="104" t="str">
        <f>全车数据表!D26</f>
        <v>db11</v>
      </c>
      <c r="D25" s="103" t="str">
        <f>IF(全车数据表!C26="","",全车数据表!C26)</f>
        <v>Aston Martin</v>
      </c>
      <c r="E25" s="104" t="str">
        <f>全车数据表!H26</f>
        <v>1.3</v>
      </c>
      <c r="F25" s="104" t="str">
        <f>全车数据表!E26</f>
        <v>DB11</v>
      </c>
      <c r="G25" s="104" t="str">
        <f>全车数据表!F26</f>
        <v>C</v>
      </c>
      <c r="H25" s="103">
        <f>LEN(全车数据表!G26)</f>
        <v>3</v>
      </c>
      <c r="I25" s="103" t="str">
        <f>VLOOKUP(全车数据表!P26,辅助计算!A:B,2,FALSE)</f>
        <v>uncm</v>
      </c>
      <c r="J25" s="103">
        <f>全车数据表!Q26</f>
        <v>25</v>
      </c>
      <c r="K25" s="103">
        <f>全车数据表!R26</f>
        <v>30</v>
      </c>
      <c r="L25" s="103">
        <f>全车数据表!S26</f>
        <v>50</v>
      </c>
      <c r="M25" s="103">
        <f>全车数据表!T26</f>
        <v>0</v>
      </c>
      <c r="N25" s="103">
        <f>全车数据表!U26</f>
        <v>0</v>
      </c>
      <c r="O25" s="103">
        <f>全车数据表!V26</f>
        <v>0</v>
      </c>
      <c r="P25" s="103">
        <f>全车数据表!J26</f>
        <v>2330</v>
      </c>
      <c r="Q25" s="103">
        <f>全车数据表!K26</f>
        <v>340.4</v>
      </c>
      <c r="R25" s="103">
        <f>全车数据表!L26</f>
        <v>74.2</v>
      </c>
      <c r="S25" s="103">
        <f>全车数据表!M26</f>
        <v>43.21</v>
      </c>
      <c r="T25" s="103">
        <f>全车数据表!N26</f>
        <v>55.4</v>
      </c>
      <c r="U25" s="103">
        <f>全车数据表!O26</f>
        <v>5.67</v>
      </c>
      <c r="V25" s="103">
        <f>全车数据表!AK26</f>
        <v>1185800</v>
      </c>
      <c r="W25" s="103">
        <f>全车数据表!AR26</f>
        <v>480000</v>
      </c>
      <c r="X25" s="103">
        <f>全车数据表!AS26</f>
        <v>1665800</v>
      </c>
      <c r="Y25" s="103">
        <f>全车数据表!AM26</f>
        <v>4</v>
      </c>
      <c r="Z25" s="103">
        <f>全车数据表!AO26</f>
        <v>1</v>
      </c>
      <c r="AA25" s="103">
        <f>全车数据表!AQ26</f>
        <v>1</v>
      </c>
      <c r="AB25" s="103">
        <f>全车数据表!AT26</f>
        <v>354</v>
      </c>
      <c r="AC25" s="103">
        <f>全车数据表!AU26</f>
        <v>0</v>
      </c>
      <c r="AD25" s="103">
        <f>全车数据表!AV26</f>
        <v>462</v>
      </c>
      <c r="AE25" s="103" t="str">
        <f>IF(全车数据表!AX26="","",全车数据表!AX26)</f>
        <v>级别杯</v>
      </c>
      <c r="AF25" s="103" t="str">
        <f>IF(全车数据表!AY26="","",全车数据表!AY26)</f>
        <v/>
      </c>
      <c r="AG25" s="103" t="str">
        <f>IF(全车数据表!AZ26="","",全车数据表!AZ26)</f>
        <v/>
      </c>
      <c r="AH25" s="103">
        <f>IF(全车数据表!BA26="","",全车数据表!BA26)</f>
        <v>1</v>
      </c>
      <c r="AI25" s="103">
        <f>IF(全车数据表!BB26="","",全车数据表!BB26)</f>
        <v>1</v>
      </c>
      <c r="AJ25" s="103" t="str">
        <f>IF(全车数据表!BC26="","",全车数据表!BC26)</f>
        <v/>
      </c>
      <c r="AK25" s="103">
        <f>IF(全车数据表!BD26="","",全车数据表!BD26)</f>
        <v>1</v>
      </c>
      <c r="AL25" s="103" t="str">
        <f>IF(全车数据表!BE26="","",全车数据表!BE26)</f>
        <v/>
      </c>
      <c r="AM25" s="103" t="str">
        <f>IF(全车数据表!BF26="","",全车数据表!BF26)</f>
        <v/>
      </c>
      <c r="AN25" s="103" t="str">
        <f>IF(全车数据表!BG26="","",全车数据表!BG26)</f>
        <v/>
      </c>
      <c r="AO25" s="103" t="str">
        <f>IF(全车数据表!BH26="","",全车数据表!BH26)</f>
        <v/>
      </c>
      <c r="AP25" s="103" t="str">
        <f>IF(全车数据表!BI26="","",全车数据表!BI26)</f>
        <v/>
      </c>
      <c r="AQ25" s="103" t="str">
        <f>IF(全车数据表!BJ26="","",全车数据表!BJ26)</f>
        <v/>
      </c>
      <c r="AR25" s="103" t="str">
        <f>IF(全车数据表!BK26="","",全车数据表!BK26)</f>
        <v/>
      </c>
      <c r="AS25" s="103" t="str">
        <f>IF(全车数据表!BL26="","",全车数据表!BL26)</f>
        <v/>
      </c>
      <c r="AT25" s="103" t="str">
        <f>IF(全车数据表!BM26="","",全车数据表!BM26)</f>
        <v/>
      </c>
      <c r="AU25" s="103" t="str">
        <f>IF(全车数据表!BN26="","",全车数据表!BN26)</f>
        <v/>
      </c>
      <c r="AV25" s="103" t="str">
        <f>IF(全车数据表!BO26="","",全车数据表!BO26)</f>
        <v/>
      </c>
      <c r="AW25" s="103" t="str">
        <f>IF(全车数据表!BP26="","",全车数据表!BP26)</f>
        <v/>
      </c>
      <c r="AX25" s="103" t="str">
        <f>IF(全车数据表!BQ26="","",全车数据表!BQ26)</f>
        <v/>
      </c>
      <c r="AY25" s="103">
        <f>IF(全车数据表!BR26="","",全车数据表!BR26)</f>
        <v>1</v>
      </c>
      <c r="AZ25" s="103" t="str">
        <f>IF(全车数据表!BS26="","",全车数据表!BS26)</f>
        <v>阿斯顿马丁</v>
      </c>
      <c r="BA25" s="103">
        <f>IF(全车数据表!AW26="","",全车数据表!AW26)</f>
        <v>1</v>
      </c>
    </row>
    <row r="26" spans="1:53">
      <c r="A26" s="103">
        <f>全车数据表!A27</f>
        <v>25</v>
      </c>
      <c r="B26" s="103" t="str">
        <f>全车数据表!B27</f>
        <v>Porsche 718 Cayman</v>
      </c>
      <c r="C26" s="104" t="str">
        <f>全车数据表!D27</f>
        <v>718</v>
      </c>
      <c r="D26" s="103" t="str">
        <f>IF(全车数据表!C27="","",全车数据表!C27)</f>
        <v>Porsche</v>
      </c>
      <c r="E26" s="104" t="str">
        <f>全车数据表!H27</f>
        <v>1.3</v>
      </c>
      <c r="F26" s="104" t="str">
        <f>全车数据表!E27</f>
        <v>718</v>
      </c>
      <c r="G26" s="104" t="str">
        <f>全车数据表!F27</f>
        <v>C</v>
      </c>
      <c r="H26" s="103">
        <f>LEN(全车数据表!G27)</f>
        <v>4</v>
      </c>
      <c r="I26" s="103" t="str">
        <f>VLOOKUP(全车数据表!P27,辅助计算!A:B,2,FALSE)</f>
        <v>uncm</v>
      </c>
      <c r="J26" s="103">
        <f>全车数据表!Q27</f>
        <v>25</v>
      </c>
      <c r="K26" s="103">
        <f>全车数据表!R27</f>
        <v>18</v>
      </c>
      <c r="L26" s="103">
        <f>全车数据表!S27</f>
        <v>21</v>
      </c>
      <c r="M26" s="103">
        <f>全车数据表!T27</f>
        <v>32</v>
      </c>
      <c r="N26" s="103">
        <f>全车数据表!U27</f>
        <v>0</v>
      </c>
      <c r="O26" s="103">
        <f>全车数据表!V27</f>
        <v>0</v>
      </c>
      <c r="P26" s="103">
        <f>全车数据表!J27</f>
        <v>2344</v>
      </c>
      <c r="Q26" s="103">
        <f>全车数据表!K27</f>
        <v>295.60000000000002</v>
      </c>
      <c r="R26" s="103">
        <f>全车数据表!L27</f>
        <v>70.52</v>
      </c>
      <c r="S26" s="103">
        <f>全车数据表!M27</f>
        <v>61.9</v>
      </c>
      <c r="T26" s="103">
        <f>全车数据表!N27</f>
        <v>60.28</v>
      </c>
      <c r="U26" s="103">
        <f>全车数据表!O27</f>
        <v>7.17</v>
      </c>
      <c r="V26" s="103">
        <f>全车数据表!AK27</f>
        <v>1182600</v>
      </c>
      <c r="W26" s="103">
        <f>全车数据表!AR27</f>
        <v>720000</v>
      </c>
      <c r="X26" s="103">
        <f>全车数据表!AS27</f>
        <v>1902600</v>
      </c>
      <c r="Y26" s="103">
        <f>全车数据表!AM27</f>
        <v>6</v>
      </c>
      <c r="Z26" s="103">
        <f>全车数据表!AO27</f>
        <v>3</v>
      </c>
      <c r="AA26" s="103">
        <f>全车数据表!AQ27</f>
        <v>1</v>
      </c>
      <c r="AB26" s="103">
        <f>全车数据表!AT27</f>
        <v>308</v>
      </c>
      <c r="AC26" s="103">
        <f>全车数据表!AU27</f>
        <v>0</v>
      </c>
      <c r="AD26" s="103">
        <f>全车数据表!AV27</f>
        <v>394</v>
      </c>
      <c r="AE26" s="103" t="str">
        <f>IF(全车数据表!AX27="","",全车数据表!AX27)</f>
        <v>级别杯</v>
      </c>
      <c r="AF26" s="103" t="str">
        <f>IF(全车数据表!AY27="","",全车数据表!AY27)</f>
        <v/>
      </c>
      <c r="AG26" s="103" t="str">
        <f>IF(全车数据表!AZ27="","",全车数据表!AZ27)</f>
        <v/>
      </c>
      <c r="AH26" s="103">
        <f>IF(全车数据表!BA27="","",全车数据表!BA27)</f>
        <v>1</v>
      </c>
      <c r="AI26" s="103">
        <f>IF(全车数据表!BB27="","",全车数据表!BB27)</f>
        <v>1</v>
      </c>
      <c r="AJ26" s="103" t="str">
        <f>IF(全车数据表!BC27="","",全车数据表!BC27)</f>
        <v/>
      </c>
      <c r="AK26" s="103">
        <f>IF(全车数据表!BD27="","",全车数据表!BD27)</f>
        <v>1</v>
      </c>
      <c r="AL26" s="103" t="str">
        <f>IF(全车数据表!BE27="","",全车数据表!BE27)</f>
        <v/>
      </c>
      <c r="AM26" s="103" t="str">
        <f>IF(全车数据表!BF27="","",全车数据表!BF27)</f>
        <v/>
      </c>
      <c r="AN26" s="103" t="str">
        <f>IF(全车数据表!BG27="","",全车数据表!BG27)</f>
        <v/>
      </c>
      <c r="AO26" s="103" t="str">
        <f>IF(全车数据表!BH27="","",全车数据表!BH27)</f>
        <v/>
      </c>
      <c r="AP26" s="103" t="str">
        <f>IF(全车数据表!BI27="","",全车数据表!BI27)</f>
        <v/>
      </c>
      <c r="AQ26" s="103" t="str">
        <f>IF(全车数据表!BJ27="","",全车数据表!BJ27)</f>
        <v/>
      </c>
      <c r="AR26" s="103" t="str">
        <f>IF(全车数据表!BK27="","",全车数据表!BK27)</f>
        <v/>
      </c>
      <c r="AS26" s="103" t="str">
        <f>IF(全车数据表!BL27="","",全车数据表!BL27)</f>
        <v/>
      </c>
      <c r="AT26" s="103" t="str">
        <f>IF(全车数据表!BM27="","",全车数据表!BM27)</f>
        <v/>
      </c>
      <c r="AU26" s="103" t="str">
        <f>IF(全车数据表!BN27="","",全车数据表!BN27)</f>
        <v/>
      </c>
      <c r="AV26" s="103">
        <f>IF(全车数据表!BO27="","",全车数据表!BO27)</f>
        <v>1</v>
      </c>
      <c r="AW26" s="103" t="str">
        <f>IF(全车数据表!BP27="","",全车数据表!BP27)</f>
        <v/>
      </c>
      <c r="AX26" s="103" t="str">
        <f>IF(全车数据表!BQ27="","",全车数据表!BQ27)</f>
        <v/>
      </c>
      <c r="AY26" s="103">
        <f>IF(全车数据表!BR27="","",全车数据表!BR27)</f>
        <v>1</v>
      </c>
      <c r="AZ26" s="103" t="str">
        <f>IF(全车数据表!BS27="","",全车数据表!BS27)</f>
        <v>保时捷</v>
      </c>
      <c r="BA26" s="103">
        <f>IF(全车数据表!AW27="","",全车数据表!AW27)</f>
        <v>1</v>
      </c>
    </row>
    <row r="27" spans="1:53">
      <c r="A27" s="103">
        <f>全车数据表!A28</f>
        <v>26</v>
      </c>
      <c r="B27" s="103" t="str">
        <f>全车数据表!B28</f>
        <v>Lotus Elise Sprint 220</v>
      </c>
      <c r="C27" s="104" t="str">
        <f>全车数据表!D28</f>
        <v>220</v>
      </c>
      <c r="D27" s="103" t="str">
        <f>IF(全车数据表!C28="","",全车数据表!C28)</f>
        <v>Lotus</v>
      </c>
      <c r="E27" s="104" t="str">
        <f>全车数据表!H28</f>
        <v>1.3</v>
      </c>
      <c r="F27" s="104" t="str">
        <f>全车数据表!E28</f>
        <v>小莲花</v>
      </c>
      <c r="G27" s="104" t="str">
        <f>全车数据表!F28</f>
        <v>C</v>
      </c>
      <c r="H27" s="103">
        <f>LEN(全车数据表!G28)</f>
        <v>4</v>
      </c>
      <c r="I27" s="103" t="str">
        <f>VLOOKUP(全车数据表!P28,辅助计算!A:B,2,FALSE)</f>
        <v>uncm</v>
      </c>
      <c r="J27" s="103">
        <f>全车数据表!Q28</f>
        <v>25</v>
      </c>
      <c r="K27" s="103">
        <f>全车数据表!R28</f>
        <v>18</v>
      </c>
      <c r="L27" s="103">
        <f>全车数据表!S28</f>
        <v>21</v>
      </c>
      <c r="M27" s="103">
        <f>全车数据表!T28</f>
        <v>32</v>
      </c>
      <c r="N27" s="103">
        <f>全车数据表!U28</f>
        <v>0</v>
      </c>
      <c r="O27" s="103">
        <f>全车数据表!V28</f>
        <v>0</v>
      </c>
      <c r="P27" s="103">
        <f>全车数据表!J28</f>
        <v>2363</v>
      </c>
      <c r="Q27" s="103">
        <f>全车数据表!K28</f>
        <v>269.5</v>
      </c>
      <c r="R27" s="103">
        <f>全车数据表!L28</f>
        <v>82.25</v>
      </c>
      <c r="S27" s="103">
        <f>全车数据表!M28</f>
        <v>83.47</v>
      </c>
      <c r="T27" s="103">
        <f>全车数据表!N28</f>
        <v>72.709999999999994</v>
      </c>
      <c r="U27" s="103">
        <f>全车数据表!O28</f>
        <v>13.38</v>
      </c>
      <c r="V27" s="103">
        <f>全车数据表!AK28</f>
        <v>1182600</v>
      </c>
      <c r="W27" s="103">
        <f>全车数据表!AR28</f>
        <v>720000</v>
      </c>
      <c r="X27" s="103">
        <f>全车数据表!AS28</f>
        <v>1902600</v>
      </c>
      <c r="Y27" s="103">
        <f>全车数据表!AM28</f>
        <v>6</v>
      </c>
      <c r="Z27" s="103">
        <f>全车数据表!AO28</f>
        <v>3</v>
      </c>
      <c r="AA27" s="103">
        <f>全车数据表!AQ28</f>
        <v>1</v>
      </c>
      <c r="AB27" s="103">
        <f>全车数据表!AT28</f>
        <v>282</v>
      </c>
      <c r="AC27" s="103">
        <f>全车数据表!AU28</f>
        <v>0</v>
      </c>
      <c r="AD27" s="103">
        <f>全车数据表!AV28</f>
        <v>363</v>
      </c>
      <c r="AE27" s="103" t="str">
        <f>IF(全车数据表!AX28="","",全车数据表!AX28)</f>
        <v>寻车</v>
      </c>
      <c r="AF27" s="103" t="str">
        <f>IF(全车数据表!AY28="","",全车数据表!AY28)</f>
        <v/>
      </c>
      <c r="AG27" s="103" t="str">
        <f>IF(全车数据表!AZ28="","",全车数据表!AZ28)</f>
        <v/>
      </c>
      <c r="AH27" s="103" t="str">
        <f>IF(全车数据表!BA28="","",全车数据表!BA28)</f>
        <v/>
      </c>
      <c r="AI27" s="103" t="str">
        <f>IF(全车数据表!BB28="","",全车数据表!BB28)</f>
        <v/>
      </c>
      <c r="AJ27" s="103" t="str">
        <f>IF(全车数据表!BC28="","",全车数据表!BC28)</f>
        <v/>
      </c>
      <c r="AK27" s="103">
        <f>IF(全车数据表!BD28="","",全车数据表!BD28)</f>
        <v>1</v>
      </c>
      <c r="AL27" s="103" t="str">
        <f>IF(全车数据表!BE28="","",全车数据表!BE28)</f>
        <v/>
      </c>
      <c r="AM27" s="103" t="str">
        <f>IF(全车数据表!BF28="","",全车数据表!BF28)</f>
        <v/>
      </c>
      <c r="AN27" s="103" t="str">
        <f>IF(全车数据表!BG28="","",全车数据表!BG28)</f>
        <v/>
      </c>
      <c r="AO27" s="103" t="str">
        <f>IF(全车数据表!BH28="","",全车数据表!BH28)</f>
        <v/>
      </c>
      <c r="AP27" s="103" t="str">
        <f>IF(全车数据表!BI28="","",全车数据表!BI28)</f>
        <v/>
      </c>
      <c r="AQ27" s="103" t="str">
        <f>IF(全车数据表!BJ28="","",全车数据表!BJ28)</f>
        <v/>
      </c>
      <c r="AR27" s="103" t="str">
        <f>IF(全车数据表!BK28="","",全车数据表!BK28)</f>
        <v/>
      </c>
      <c r="AS27" s="103" t="str">
        <f>IF(全车数据表!BL28="","",全车数据表!BL28)</f>
        <v/>
      </c>
      <c r="AT27" s="103" t="str">
        <f>IF(全车数据表!BM28="","",全车数据表!BM28)</f>
        <v/>
      </c>
      <c r="AU27" s="103" t="str">
        <f>IF(全车数据表!BN28="","",全车数据表!BN28)</f>
        <v/>
      </c>
      <c r="AV27" s="103" t="str">
        <f>IF(全车数据表!BO28="","",全车数据表!BO28)</f>
        <v/>
      </c>
      <c r="AW27" s="103" t="str">
        <f>IF(全车数据表!BP28="","",全车数据表!BP28)</f>
        <v/>
      </c>
      <c r="AX27" s="103" t="str">
        <f>IF(全车数据表!BQ28="","",全车数据表!BQ28)</f>
        <v/>
      </c>
      <c r="AY27" s="103" t="str">
        <f>IF(全车数据表!BR28="","",全车数据表!BR28)</f>
        <v/>
      </c>
      <c r="AZ27" s="103" t="str">
        <f>IF(全车数据表!BS28="","",全车数据表!BS28)</f>
        <v>路特斯 小莲花</v>
      </c>
      <c r="BA27" s="103">
        <f>IF(全车数据表!AW28="","",全车数据表!AW28)</f>
        <v>5</v>
      </c>
    </row>
    <row r="28" spans="1:53">
      <c r="A28" s="103">
        <f>全车数据表!A29</f>
        <v>27</v>
      </c>
      <c r="B28" s="103" t="str">
        <f>全车数据表!B29</f>
        <v>BMW M4 GTS</v>
      </c>
      <c r="C28" s="104" t="str">
        <f>全车数据表!D29</f>
        <v>m4</v>
      </c>
      <c r="D28" s="103" t="str">
        <f>IF(全车数据表!C29="","",全车数据表!C29)</f>
        <v>BMW</v>
      </c>
      <c r="E28" s="104" t="str">
        <f>全车数据表!H29</f>
        <v>1.3</v>
      </c>
      <c r="F28" s="104" t="str">
        <f>全车数据表!E29</f>
        <v>m4</v>
      </c>
      <c r="G28" s="104" t="str">
        <f>全车数据表!F29</f>
        <v>C</v>
      </c>
      <c r="H28" s="103">
        <f>LEN(全车数据表!G29)</f>
        <v>3</v>
      </c>
      <c r="I28" s="103" t="str">
        <f>VLOOKUP(全车数据表!P29,辅助计算!A:B,2,FALSE)</f>
        <v>uncm</v>
      </c>
      <c r="J28" s="103">
        <f>全车数据表!Q29</f>
        <v>25</v>
      </c>
      <c r="K28" s="103">
        <f>全车数据表!R29</f>
        <v>30</v>
      </c>
      <c r="L28" s="103">
        <f>全车数据表!S29</f>
        <v>50</v>
      </c>
      <c r="M28" s="103">
        <f>全车数据表!T29</f>
        <v>0</v>
      </c>
      <c r="N28" s="103">
        <f>全车数据表!U29</f>
        <v>0</v>
      </c>
      <c r="O28" s="103">
        <f>全车数据表!V29</f>
        <v>0</v>
      </c>
      <c r="P28" s="103">
        <f>全车数据表!J29</f>
        <v>2447</v>
      </c>
      <c r="Q28" s="103">
        <f>全车数据表!K29</f>
        <v>326.5</v>
      </c>
      <c r="R28" s="103">
        <f>全车数据表!L29</f>
        <v>73.72</v>
      </c>
      <c r="S28" s="103">
        <f>全车数据表!M29</f>
        <v>51.19</v>
      </c>
      <c r="T28" s="103">
        <f>全车数据表!N29</f>
        <v>52.48</v>
      </c>
      <c r="U28" s="103">
        <f>全车数据表!O29</f>
        <v>5.55</v>
      </c>
      <c r="V28" s="103">
        <f>全车数据表!AK29</f>
        <v>1496400</v>
      </c>
      <c r="W28" s="103">
        <f>全车数据表!AR29</f>
        <v>480000</v>
      </c>
      <c r="X28" s="103">
        <f>全车数据表!AS29</f>
        <v>1976400</v>
      </c>
      <c r="Y28" s="103">
        <f>全车数据表!AM29</f>
        <v>4</v>
      </c>
      <c r="Z28" s="103">
        <f>全车数据表!AO29</f>
        <v>1</v>
      </c>
      <c r="AA28" s="103">
        <f>全车数据表!AQ29</f>
        <v>1</v>
      </c>
      <c r="AB28" s="103">
        <f>全车数据表!AT29</f>
        <v>340</v>
      </c>
      <c r="AC28" s="103">
        <f>全车数据表!AU29</f>
        <v>0</v>
      </c>
      <c r="AD28" s="103">
        <f>全车数据表!AV29</f>
        <v>437</v>
      </c>
      <c r="AE28" s="103" t="str">
        <f>IF(全车数据表!AX29="","",全车数据表!AX29)</f>
        <v>级别杯</v>
      </c>
      <c r="AF28" s="103" t="str">
        <f>IF(全车数据表!AY29="","",全车数据表!AY29)</f>
        <v/>
      </c>
      <c r="AG28" s="103" t="str">
        <f>IF(全车数据表!AZ29="","",全车数据表!AZ29)</f>
        <v/>
      </c>
      <c r="AH28" s="103">
        <f>IF(全车数据表!BA29="","",全车数据表!BA29)</f>
        <v>1</v>
      </c>
      <c r="AI28" s="103">
        <f>IF(全车数据表!BB29="","",全车数据表!BB29)</f>
        <v>1</v>
      </c>
      <c r="AJ28" s="103" t="str">
        <f>IF(全车数据表!BC29="","",全车数据表!BC29)</f>
        <v/>
      </c>
      <c r="AK28" s="103">
        <f>IF(全车数据表!BD29="","",全车数据表!BD29)</f>
        <v>1</v>
      </c>
      <c r="AL28" s="103" t="str">
        <f>IF(全车数据表!BE29="","",全车数据表!BE29)</f>
        <v/>
      </c>
      <c r="AM28" s="103" t="str">
        <f>IF(全车数据表!BF29="","",全车数据表!BF29)</f>
        <v/>
      </c>
      <c r="AN28" s="103" t="str">
        <f>IF(全车数据表!BG29="","",全车数据表!BG29)</f>
        <v/>
      </c>
      <c r="AO28" s="103" t="str">
        <f>IF(全车数据表!BH29="","",全车数据表!BH29)</f>
        <v/>
      </c>
      <c r="AP28" s="103" t="str">
        <f>IF(全车数据表!BI29="","",全车数据表!BI29)</f>
        <v/>
      </c>
      <c r="AQ28" s="103" t="str">
        <f>IF(全车数据表!BJ29="","",全车数据表!BJ29)</f>
        <v/>
      </c>
      <c r="AR28" s="103" t="str">
        <f>IF(全车数据表!BK29="","",全车数据表!BK29)</f>
        <v/>
      </c>
      <c r="AS28" s="103" t="str">
        <f>IF(全车数据表!BL29="","",全车数据表!BL29)</f>
        <v/>
      </c>
      <c r="AT28" s="103" t="str">
        <f>IF(全车数据表!BM29="","",全车数据表!BM29)</f>
        <v/>
      </c>
      <c r="AU28" s="103" t="str">
        <f>IF(全车数据表!BN29="","",全车数据表!BN29)</f>
        <v/>
      </c>
      <c r="AV28" s="103" t="str">
        <f>IF(全车数据表!BO29="","",全车数据表!BO29)</f>
        <v/>
      </c>
      <c r="AW28" s="103" t="str">
        <f>IF(全车数据表!BP29="","",全车数据表!BP29)</f>
        <v/>
      </c>
      <c r="AX28" s="103" t="str">
        <f>IF(全车数据表!BQ29="","",全车数据表!BQ29)</f>
        <v/>
      </c>
      <c r="AY28" s="103">
        <f>IF(全车数据表!BR29="","",全车数据表!BR29)</f>
        <v>1</v>
      </c>
      <c r="AZ28" s="103" t="str">
        <f>IF(全车数据表!BS29="","",全车数据表!BS29)</f>
        <v>宝马</v>
      </c>
      <c r="BA28" s="103">
        <f>IF(全车数据表!AW29="","",全车数据表!AW29)</f>
        <v>1</v>
      </c>
    </row>
    <row r="29" spans="1:53">
      <c r="A29" s="103">
        <f>全车数据表!A30</f>
        <v>28</v>
      </c>
      <c r="B29" s="103" t="str">
        <f>全车数据表!B30</f>
        <v>Jaguar F-Type SVR</v>
      </c>
      <c r="C29" s="104" t="str">
        <f>全车数据表!D30</f>
        <v>svr</v>
      </c>
      <c r="D29" s="103" t="str">
        <f>IF(全车数据表!C30="","",全车数据表!C30)</f>
        <v>Jaguar</v>
      </c>
      <c r="E29" s="104" t="str">
        <f>全车数据表!H30</f>
        <v>1.3</v>
      </c>
      <c r="F29" s="104" t="str">
        <f>全车数据表!E30</f>
        <v>捷豹</v>
      </c>
      <c r="G29" s="104" t="str">
        <f>全车数据表!F30</f>
        <v>C</v>
      </c>
      <c r="H29" s="103">
        <f>LEN(全车数据表!G30)</f>
        <v>4</v>
      </c>
      <c r="I29" s="103" t="str">
        <f>VLOOKUP(全车数据表!P30,辅助计算!A:B,2,FALSE)</f>
        <v>uncm</v>
      </c>
      <c r="J29" s="103">
        <f>全车数据表!Q30</f>
        <v>30</v>
      </c>
      <c r="K29" s="103">
        <f>全车数据表!R30</f>
        <v>18</v>
      </c>
      <c r="L29" s="103">
        <f>全车数据表!S30</f>
        <v>21</v>
      </c>
      <c r="M29" s="103">
        <f>全车数据表!T30</f>
        <v>32</v>
      </c>
      <c r="N29" s="103">
        <f>全车数据表!U30</f>
        <v>0</v>
      </c>
      <c r="O29" s="103">
        <f>全车数据表!V30</f>
        <v>0</v>
      </c>
      <c r="P29" s="103">
        <f>全车数据表!J30</f>
        <v>2487</v>
      </c>
      <c r="Q29" s="103">
        <f>全车数据表!K30</f>
        <v>340.3</v>
      </c>
      <c r="R29" s="103">
        <f>全车数据表!L30</f>
        <v>75.55</v>
      </c>
      <c r="S29" s="103">
        <f>全车数据表!M30</f>
        <v>49.28</v>
      </c>
      <c r="T29" s="103">
        <f>全车数据表!N30</f>
        <v>50.12</v>
      </c>
      <c r="U29" s="103">
        <f>全车数据表!O30</f>
        <v>5.17</v>
      </c>
      <c r="V29" s="103">
        <f>全车数据表!AK30</f>
        <v>1500800</v>
      </c>
      <c r="W29" s="103">
        <f>全车数据表!AR30</f>
        <v>720000</v>
      </c>
      <c r="X29" s="103">
        <f>全车数据表!AS30</f>
        <v>2220800</v>
      </c>
      <c r="Y29" s="103">
        <f>全车数据表!AM30</f>
        <v>6</v>
      </c>
      <c r="Z29" s="103">
        <f>全车数据表!AO30</f>
        <v>3</v>
      </c>
      <c r="AA29" s="103">
        <f>全车数据表!AQ30</f>
        <v>1</v>
      </c>
      <c r="AB29" s="103">
        <f>全车数据表!AT30</f>
        <v>354</v>
      </c>
      <c r="AC29" s="103">
        <f>全车数据表!AU30</f>
        <v>0</v>
      </c>
      <c r="AD29" s="103">
        <f>全车数据表!AV30</f>
        <v>461</v>
      </c>
      <c r="AE29" s="103" t="str">
        <f>IF(全车数据表!AX30="","",全车数据表!AX30)</f>
        <v>级别杯</v>
      </c>
      <c r="AF29" s="103" t="str">
        <f>IF(全车数据表!AY30="","",全车数据表!AY30)</f>
        <v/>
      </c>
      <c r="AG29" s="103" t="str">
        <f>IF(全车数据表!AZ30="","",全车数据表!AZ30)</f>
        <v/>
      </c>
      <c r="AH29" s="103" t="str">
        <f>IF(全车数据表!BA30="","",全车数据表!BA30)</f>
        <v/>
      </c>
      <c r="AI29" s="103">
        <f>IF(全车数据表!BB30="","",全车数据表!BB30)</f>
        <v>1</v>
      </c>
      <c r="AJ29" s="103" t="str">
        <f>IF(全车数据表!BC30="","",全车数据表!BC30)</f>
        <v/>
      </c>
      <c r="AK29" s="103">
        <f>IF(全车数据表!BD30="","",全车数据表!BD30)</f>
        <v>1</v>
      </c>
      <c r="AL29" s="103" t="str">
        <f>IF(全车数据表!BE30="","",全车数据表!BE30)</f>
        <v/>
      </c>
      <c r="AM29" s="103" t="str">
        <f>IF(全车数据表!BF30="","",全车数据表!BF30)</f>
        <v/>
      </c>
      <c r="AN29" s="103" t="str">
        <f>IF(全车数据表!BG30="","",全车数据表!BG30)</f>
        <v/>
      </c>
      <c r="AO29" s="103" t="str">
        <f>IF(全车数据表!BH30="","",全车数据表!BH30)</f>
        <v/>
      </c>
      <c r="AP29" s="103" t="str">
        <f>IF(全车数据表!BI30="","",全车数据表!BI30)</f>
        <v/>
      </c>
      <c r="AQ29" s="103" t="str">
        <f>IF(全车数据表!BJ30="","",全车数据表!BJ30)</f>
        <v/>
      </c>
      <c r="AR29" s="103" t="str">
        <f>IF(全车数据表!BK30="","",全车数据表!BK30)</f>
        <v/>
      </c>
      <c r="AS29" s="103" t="str">
        <f>IF(全车数据表!BL30="","",全车数据表!BL30)</f>
        <v/>
      </c>
      <c r="AT29" s="103" t="str">
        <f>IF(全车数据表!BM30="","",全车数据表!BM30)</f>
        <v/>
      </c>
      <c r="AU29" s="103" t="str">
        <f>IF(全车数据表!BN30="","",全车数据表!BN30)</f>
        <v>1款</v>
      </c>
      <c r="AV29" s="103" t="str">
        <f>IF(全车数据表!BO30="","",全车数据表!BO30)</f>
        <v/>
      </c>
      <c r="AW29" s="103" t="str">
        <f>IF(全车数据表!BP30="","",全车数据表!BP30)</f>
        <v/>
      </c>
      <c r="AX29" s="103" t="str">
        <f>IF(全车数据表!BQ30="","",全车数据表!BQ30)</f>
        <v/>
      </c>
      <c r="AY29" s="103">
        <f>IF(全车数据表!BR30="","",全车数据表!BR30)</f>
        <v>1</v>
      </c>
      <c r="AZ29" s="103" t="str">
        <f>IF(全车数据表!BS30="","",全车数据表!BS30)</f>
        <v>捷豹</v>
      </c>
      <c r="BA29" s="103">
        <f>IF(全车数据表!AW30="","",全车数据表!AW30)</f>
        <v>1</v>
      </c>
    </row>
    <row r="30" spans="1:53">
      <c r="A30" s="103">
        <f>全车数据表!A31</f>
        <v>29</v>
      </c>
      <c r="B30" s="103" t="str">
        <f>全车数据表!B31</f>
        <v>Ford Shelby GT350R</v>
      </c>
      <c r="C30" s="104" t="str">
        <f>全车数据表!D31</f>
        <v>gt350r</v>
      </c>
      <c r="D30" s="103" t="str">
        <f>IF(全车数据表!C31="","",全车数据表!C31)</f>
        <v>Ford</v>
      </c>
      <c r="E30" s="104" t="str">
        <f>全车数据表!H31</f>
        <v>1.3</v>
      </c>
      <c r="F30" s="104" t="str">
        <f>全车数据表!E31</f>
        <v>野马</v>
      </c>
      <c r="G30" s="104" t="str">
        <f>全车数据表!F31</f>
        <v>C</v>
      </c>
      <c r="H30" s="103">
        <f>LEN(全车数据表!G31)</f>
        <v>4</v>
      </c>
      <c r="I30" s="103" t="str">
        <f>VLOOKUP(全车数据表!P31,辅助计算!A:B,2,FALSE)</f>
        <v>uncm</v>
      </c>
      <c r="J30" s="103">
        <f>全车数据表!Q31</f>
        <v>30</v>
      </c>
      <c r="K30" s="103">
        <f>全车数据表!R31</f>
        <v>18</v>
      </c>
      <c r="L30" s="103">
        <f>全车数据表!S31</f>
        <v>21</v>
      </c>
      <c r="M30" s="103">
        <f>全车数据表!T31</f>
        <v>32</v>
      </c>
      <c r="N30" s="103">
        <f>全车数据表!U31</f>
        <v>0</v>
      </c>
      <c r="O30" s="103">
        <f>全车数据表!V31</f>
        <v>0</v>
      </c>
      <c r="P30" s="103">
        <f>全车数据表!J31</f>
        <v>2531</v>
      </c>
      <c r="Q30" s="103">
        <f>全车数据表!K31</f>
        <v>299.7</v>
      </c>
      <c r="R30" s="103">
        <f>全车数据表!L31</f>
        <v>75.06</v>
      </c>
      <c r="S30" s="103">
        <f>全车数据表!M31</f>
        <v>58.97</v>
      </c>
      <c r="T30" s="103">
        <f>全车数据表!N31</f>
        <v>52.93</v>
      </c>
      <c r="U30" s="103">
        <f>全车数据表!O31</f>
        <v>5.93</v>
      </c>
      <c r="V30" s="103">
        <f>全车数据表!AK31</f>
        <v>1500800</v>
      </c>
      <c r="W30" s="103">
        <f>全车数据表!AR31</f>
        <v>720000</v>
      </c>
      <c r="X30" s="103">
        <f>全车数据表!AS31</f>
        <v>2220800</v>
      </c>
      <c r="Y30" s="103">
        <f>全车数据表!AM31</f>
        <v>6</v>
      </c>
      <c r="Z30" s="103">
        <f>全车数据表!AO31</f>
        <v>3</v>
      </c>
      <c r="AA30" s="103">
        <f>全车数据表!AQ31</f>
        <v>1</v>
      </c>
      <c r="AB30" s="103">
        <f>全车数据表!AT31</f>
        <v>313</v>
      </c>
      <c r="AC30" s="103">
        <f>全车数据表!AU31</f>
        <v>0</v>
      </c>
      <c r="AD30" s="103">
        <f>全车数据表!AV31</f>
        <v>400</v>
      </c>
      <c r="AE30" s="103" t="str">
        <f>IF(全车数据表!AX31="","",全车数据表!AX31)</f>
        <v>级别杯</v>
      </c>
      <c r="AF30" s="103" t="str">
        <f>IF(全车数据表!AY31="","",全车数据表!AY31)</f>
        <v/>
      </c>
      <c r="AG30" s="103" t="str">
        <f>IF(全车数据表!AZ31="","",全车数据表!AZ31)</f>
        <v/>
      </c>
      <c r="AH30" s="103" t="str">
        <f>IF(全车数据表!BA31="","",全车数据表!BA31)</f>
        <v/>
      </c>
      <c r="AI30" s="103">
        <f>IF(全车数据表!BB31="","",全车数据表!BB31)</f>
        <v>1</v>
      </c>
      <c r="AJ30" s="103" t="str">
        <f>IF(全车数据表!BC31="","",全车数据表!BC31)</f>
        <v/>
      </c>
      <c r="AK30" s="103">
        <f>IF(全车数据表!BD31="","",全车数据表!BD31)</f>
        <v>1</v>
      </c>
      <c r="AL30" s="103" t="str">
        <f>IF(全车数据表!BE31="","",全车数据表!BE31)</f>
        <v/>
      </c>
      <c r="AM30" s="103" t="str">
        <f>IF(全车数据表!BF31="","",全车数据表!BF31)</f>
        <v/>
      </c>
      <c r="AN30" s="103" t="str">
        <f>IF(全车数据表!BG31="","",全车数据表!BG31)</f>
        <v/>
      </c>
      <c r="AO30" s="103" t="str">
        <f>IF(全车数据表!BH31="","",全车数据表!BH31)</f>
        <v/>
      </c>
      <c r="AP30" s="103" t="str">
        <f>IF(全车数据表!BI31="","",全车数据表!BI31)</f>
        <v/>
      </c>
      <c r="AQ30" s="103" t="str">
        <f>IF(全车数据表!BJ31="","",全车数据表!BJ31)</f>
        <v/>
      </c>
      <c r="AR30" s="103" t="str">
        <f>IF(全车数据表!BK31="","",全车数据表!BK31)</f>
        <v/>
      </c>
      <c r="AS30" s="103" t="str">
        <f>IF(全车数据表!BL31="","",全车数据表!BL31)</f>
        <v/>
      </c>
      <c r="AT30" s="103" t="str">
        <f>IF(全车数据表!BM31="","",全车数据表!BM31)</f>
        <v/>
      </c>
      <c r="AU30" s="103" t="str">
        <f>IF(全车数据表!BN31="","",全车数据表!BN31)</f>
        <v/>
      </c>
      <c r="AV30" s="103" t="str">
        <f>IF(全车数据表!BO31="","",全车数据表!BO31)</f>
        <v/>
      </c>
      <c r="AW30" s="103" t="str">
        <f>IF(全车数据表!BP31="","",全车数据表!BP31)</f>
        <v/>
      </c>
      <c r="AX30" s="103" t="str">
        <f>IF(全车数据表!BQ31="","",全车数据表!BQ31)</f>
        <v/>
      </c>
      <c r="AY30" s="103">
        <f>IF(全车数据表!BR31="","",全车数据表!BR31)</f>
        <v>1</v>
      </c>
      <c r="AZ30" s="103" t="str">
        <f>IF(全车数据表!BS31="","",全车数据表!BS31)</f>
        <v>野马 福特</v>
      </c>
      <c r="BA30" s="103">
        <f>IF(全车数据表!AW31="","",全车数据表!AW31)</f>
        <v>1</v>
      </c>
    </row>
    <row r="31" spans="1:53">
      <c r="A31" s="103">
        <f>全车数据表!A32</f>
        <v>30</v>
      </c>
      <c r="B31" s="103" t="str">
        <f>全车数据表!B32</f>
        <v>Porsche 911 Targa 4S</v>
      </c>
      <c r="C31" s="104" t="str">
        <f>全车数据表!D32</f>
        <v>targa</v>
      </c>
      <c r="D31" s="103" t="str">
        <f>IF(全车数据表!C32="","",全车数据表!C32)</f>
        <v>Porsche</v>
      </c>
      <c r="E31" s="104" t="str">
        <f>全车数据表!H32</f>
        <v>1.9</v>
      </c>
      <c r="F31" s="104" t="str">
        <f>全车数据表!E32</f>
        <v>Targa</v>
      </c>
      <c r="G31" s="104" t="str">
        <f>全车数据表!F32</f>
        <v>C</v>
      </c>
      <c r="H31" s="103">
        <f>LEN(全车数据表!G32)</f>
        <v>4</v>
      </c>
      <c r="I31" s="103" t="str">
        <f>VLOOKUP(全车数据表!P32,辅助计算!A:B,2,FALSE)</f>
        <v>uncm</v>
      </c>
      <c r="J31" s="103">
        <f>全车数据表!Q32</f>
        <v>35</v>
      </c>
      <c r="K31" s="103">
        <f>全车数据表!R32</f>
        <v>18</v>
      </c>
      <c r="L31" s="103">
        <f>全车数据表!S32</f>
        <v>21</v>
      </c>
      <c r="M31" s="103">
        <f>全车数据表!T32</f>
        <v>32</v>
      </c>
      <c r="N31" s="103">
        <f>全车数据表!U32</f>
        <v>0</v>
      </c>
      <c r="O31" s="103">
        <f>全车数据表!V32</f>
        <v>0</v>
      </c>
      <c r="P31" s="103">
        <f>全车数据表!J32</f>
        <v>2571</v>
      </c>
      <c r="Q31" s="103">
        <f>全车数据表!K32</f>
        <v>315</v>
      </c>
      <c r="R31" s="103">
        <f>全车数据表!L32</f>
        <v>75.37</v>
      </c>
      <c r="S31" s="103">
        <f>全车数据表!M32</f>
        <v>41.56</v>
      </c>
      <c r="T31" s="103">
        <f>全车数据表!N32</f>
        <v>38.33</v>
      </c>
      <c r="U31" s="103">
        <f>全车数据表!O32</f>
        <v>4.4800000000000004</v>
      </c>
      <c r="V31" s="103">
        <f>全车数据表!AK32</f>
        <v>1500800</v>
      </c>
      <c r="W31" s="103">
        <f>全车数据表!AR32</f>
        <v>720000</v>
      </c>
      <c r="X31" s="103">
        <f>全车数据表!AS32</f>
        <v>2220800</v>
      </c>
      <c r="Y31" s="103">
        <f>全车数据表!AM32</f>
        <v>6</v>
      </c>
      <c r="Z31" s="103">
        <f>全车数据表!AO32</f>
        <v>3</v>
      </c>
      <c r="AA31" s="103">
        <f>全车数据表!AQ32</f>
        <v>1</v>
      </c>
      <c r="AB31" s="103">
        <f>全车数据表!AT32</f>
        <v>328</v>
      </c>
      <c r="AC31" s="103">
        <f>全车数据表!AU32</f>
        <v>0</v>
      </c>
      <c r="AD31" s="103">
        <f>全车数据表!AV32</f>
        <v>418</v>
      </c>
      <c r="AE31" s="103" t="str">
        <f>IF(全车数据表!AX32="","",全车数据表!AX32)</f>
        <v>寻车</v>
      </c>
      <c r="AF31" s="103" t="str">
        <f>IF(全车数据表!AY32="","",全车数据表!AY32)</f>
        <v/>
      </c>
      <c r="AG31" s="103" t="str">
        <f>IF(全车数据表!AZ32="","",全车数据表!AZ32)</f>
        <v/>
      </c>
      <c r="AH31" s="103" t="str">
        <f>IF(全车数据表!BA32="","",全车数据表!BA32)</f>
        <v/>
      </c>
      <c r="AI31" s="103" t="str">
        <f>IF(全车数据表!BB32="","",全车数据表!BB32)</f>
        <v/>
      </c>
      <c r="AJ31" s="103" t="str">
        <f>IF(全车数据表!BC32="","",全车数据表!BC32)</f>
        <v/>
      </c>
      <c r="AK31" s="103">
        <f>IF(全车数据表!BD32="","",全车数据表!BD32)</f>
        <v>1</v>
      </c>
      <c r="AL31" s="103" t="str">
        <f>IF(全车数据表!BE32="","",全车数据表!BE32)</f>
        <v/>
      </c>
      <c r="AM31" s="103" t="str">
        <f>IF(全车数据表!BF32="","",全车数据表!BF32)</f>
        <v/>
      </c>
      <c r="AN31" s="103" t="str">
        <f>IF(全车数据表!BG32="","",全车数据表!BG32)</f>
        <v/>
      </c>
      <c r="AO31" s="103" t="str">
        <f>IF(全车数据表!BH32="","",全车数据表!BH32)</f>
        <v/>
      </c>
      <c r="AP31" s="103" t="str">
        <f>IF(全车数据表!BI32="","",全车数据表!BI32)</f>
        <v/>
      </c>
      <c r="AQ31" s="103" t="str">
        <f>IF(全车数据表!BJ32="","",全车数据表!BJ32)</f>
        <v/>
      </c>
      <c r="AR31" s="103" t="str">
        <f>IF(全车数据表!BK32="","",全车数据表!BK32)</f>
        <v/>
      </c>
      <c r="AS31" s="103" t="str">
        <f>IF(全车数据表!BL32="","",全车数据表!BL32)</f>
        <v/>
      </c>
      <c r="AT31" s="103" t="str">
        <f>IF(全车数据表!BM32="","",全车数据表!BM32)</f>
        <v/>
      </c>
      <c r="AU31" s="103" t="str">
        <f>IF(全车数据表!BN32="","",全车数据表!BN32)</f>
        <v>1款</v>
      </c>
      <c r="AV31" s="103" t="str">
        <f>IF(全车数据表!BO32="","",全车数据表!BO32)</f>
        <v/>
      </c>
      <c r="AW31" s="103" t="str">
        <f>IF(全车数据表!BP32="","",全车数据表!BP32)</f>
        <v>可开合</v>
      </c>
      <c r="AX31" s="103" t="str">
        <f>IF(全车数据表!BQ32="","",全车数据表!BQ32)</f>
        <v/>
      </c>
      <c r="AY31" s="103" t="str">
        <f>IF(全车数据表!BR32="","",全车数据表!BR32)</f>
        <v/>
      </c>
      <c r="AZ31" s="103" t="str">
        <f>IF(全车数据表!BS32="","",全车数据表!BS32)</f>
        <v>保时捷</v>
      </c>
      <c r="BA31" s="103">
        <f>IF(全车数据表!AW32="","",全车数据表!AW32)</f>
        <v>3</v>
      </c>
    </row>
    <row r="32" spans="1:53">
      <c r="A32" s="103">
        <f>全车数据表!A33</f>
        <v>31</v>
      </c>
      <c r="B32" s="103" t="str">
        <f>全车数据表!B33</f>
        <v>Honda Civic Type-R</v>
      </c>
      <c r="C32" s="104" t="str">
        <f>全车数据表!D33</f>
        <v>civic</v>
      </c>
      <c r="D32" s="103" t="str">
        <f>IF(全车数据表!C33="","",全车数据表!C33)</f>
        <v>Honda</v>
      </c>
      <c r="E32" s="104" t="str">
        <f>全车数据表!H33</f>
        <v>2.0</v>
      </c>
      <c r="F32" s="104" t="str">
        <f>全车数据表!E33</f>
        <v>思域</v>
      </c>
      <c r="G32" s="104" t="str">
        <f>全车数据表!F33</f>
        <v>C</v>
      </c>
      <c r="H32" s="103">
        <f>LEN(全车数据表!G33)</f>
        <v>4</v>
      </c>
      <c r="I32" s="103" t="str">
        <f>VLOOKUP(全车数据表!P33,辅助计算!A:B,2,FALSE)</f>
        <v>uncm</v>
      </c>
      <c r="J32" s="103">
        <f>全车数据表!Q33</f>
        <v>35</v>
      </c>
      <c r="K32" s="103">
        <f>全车数据表!R33</f>
        <v>18</v>
      </c>
      <c r="L32" s="103">
        <f>全车数据表!S33</f>
        <v>21</v>
      </c>
      <c r="M32" s="103">
        <f>全车数据表!T33</f>
        <v>32</v>
      </c>
      <c r="N32" s="103">
        <f>全车数据表!U33</f>
        <v>0</v>
      </c>
      <c r="O32" s="103">
        <f>全车数据表!V33</f>
        <v>0</v>
      </c>
      <c r="P32" s="103">
        <f>全车数据表!J33</f>
        <v>2627</v>
      </c>
      <c r="Q32" s="103">
        <f>全车数据表!K33</f>
        <v>285.10000000000002</v>
      </c>
      <c r="R32" s="103">
        <f>全车数据表!L33</f>
        <v>82.09</v>
      </c>
      <c r="S32" s="103">
        <f>全车数据表!M33</f>
        <v>68.41</v>
      </c>
      <c r="T32" s="103">
        <f>全车数据表!N33</f>
        <v>62.55</v>
      </c>
      <c r="U32" s="103">
        <f>全车数据表!O33</f>
        <v>7.98</v>
      </c>
      <c r="V32" s="103">
        <f>全车数据表!AK33</f>
        <v>1846800</v>
      </c>
      <c r="W32" s="103">
        <f>全车数据表!AR33</f>
        <v>900000</v>
      </c>
      <c r="X32" s="103">
        <f>全车数据表!AS33</f>
        <v>2746800</v>
      </c>
      <c r="Y32" s="103">
        <f>全车数据表!AM33</f>
        <v>6</v>
      </c>
      <c r="Z32" s="103">
        <f>全车数据表!AO33</f>
        <v>3</v>
      </c>
      <c r="AA32" s="103">
        <f>全车数据表!AQ33</f>
        <v>1</v>
      </c>
      <c r="AB32" s="103">
        <f>全车数据表!AT33</f>
        <v>297</v>
      </c>
      <c r="AC32" s="103">
        <f>全车数据表!AU33</f>
        <v>0</v>
      </c>
      <c r="AD32" s="103">
        <f>全车数据表!AV33</f>
        <v>381</v>
      </c>
      <c r="AE32" s="103" t="str">
        <f>IF(全车数据表!AX33="","",全车数据表!AX33)</f>
        <v>寻车</v>
      </c>
      <c r="AF32" s="103" t="str">
        <f>IF(全车数据表!AY33="","",全车数据表!AY33)</f>
        <v/>
      </c>
      <c r="AG32" s="103" t="str">
        <f>IF(全车数据表!AZ33="","",全车数据表!AZ33)</f>
        <v/>
      </c>
      <c r="AH32" s="103" t="str">
        <f>IF(全车数据表!BA33="","",全车数据表!BA33)</f>
        <v/>
      </c>
      <c r="AI32" s="103" t="str">
        <f>IF(全车数据表!BB33="","",全车数据表!BB33)</f>
        <v/>
      </c>
      <c r="AJ32" s="103" t="str">
        <f>IF(全车数据表!BC33="","",全车数据表!BC33)</f>
        <v/>
      </c>
      <c r="AK32" s="103">
        <f>IF(全车数据表!BD33="","",全车数据表!BD33)</f>
        <v>1</v>
      </c>
      <c r="AL32" s="103" t="str">
        <f>IF(全车数据表!BE33="","",全车数据表!BE33)</f>
        <v/>
      </c>
      <c r="AM32" s="103" t="str">
        <f>IF(全车数据表!BF33="","",全车数据表!BF33)</f>
        <v/>
      </c>
      <c r="AN32" s="103" t="str">
        <f>IF(全车数据表!BG33="","",全车数据表!BG33)</f>
        <v/>
      </c>
      <c r="AO32" s="103" t="str">
        <f>IF(全车数据表!BH33="","",全车数据表!BH33)</f>
        <v/>
      </c>
      <c r="AP32" s="103" t="str">
        <f>IF(全车数据表!BI33="","",全车数据表!BI33)</f>
        <v/>
      </c>
      <c r="AQ32" s="103" t="str">
        <f>IF(全车数据表!BJ33="","",全车数据表!BJ33)</f>
        <v/>
      </c>
      <c r="AR32" s="103" t="str">
        <f>IF(全车数据表!BK33="","",全车数据表!BK33)</f>
        <v/>
      </c>
      <c r="AS32" s="103" t="str">
        <f>IF(全车数据表!BL33="","",全车数据表!BL33)</f>
        <v/>
      </c>
      <c r="AT32" s="103" t="str">
        <f>IF(全车数据表!BM33="","",全车数据表!BM33)</f>
        <v/>
      </c>
      <c r="AU32" s="103" t="str">
        <f>IF(全车数据表!BN33="","",全车数据表!BN33)</f>
        <v/>
      </c>
      <c r="AV32" s="103" t="str">
        <f>IF(全车数据表!BO33="","",全车数据表!BO33)</f>
        <v/>
      </c>
      <c r="AW32" s="103" t="str">
        <f>IF(全车数据表!BP33="","",全车数据表!BP33)</f>
        <v/>
      </c>
      <c r="AX32" s="103" t="str">
        <f>IF(全车数据表!BQ33="","",全车数据表!BQ33)</f>
        <v/>
      </c>
      <c r="AY32" s="103" t="str">
        <f>IF(全车数据表!BR33="","",全车数据表!BR33)</f>
        <v/>
      </c>
      <c r="AZ32" s="103" t="str">
        <f>IF(全车数据表!BS33="","",全车数据表!BS33)</f>
        <v>思域 宏达 本田</v>
      </c>
      <c r="BA32" s="103" t="str">
        <f>IF(全车数据表!AW33="","",全车数据表!AW33)</f>
        <v/>
      </c>
    </row>
    <row r="33" spans="1:53">
      <c r="A33" s="103">
        <f>全车数据表!A34</f>
        <v>32</v>
      </c>
      <c r="B33" s="103" t="str">
        <f>全车数据表!B34</f>
        <v>Rezvani Beast X</v>
      </c>
      <c r="C33" s="104" t="str">
        <f>全车数据表!D34</f>
        <v>beast</v>
      </c>
      <c r="D33" s="103" t="str">
        <f>IF(全车数据表!C34="","",全车数据表!C34)</f>
        <v>Rezvani</v>
      </c>
      <c r="E33" s="104" t="str">
        <f>全车数据表!H34</f>
        <v>1.3</v>
      </c>
      <c r="F33" s="104" t="str">
        <f>全车数据表!E34</f>
        <v>野兽</v>
      </c>
      <c r="G33" s="104" t="str">
        <f>全车数据表!F34</f>
        <v>C</v>
      </c>
      <c r="H33" s="103">
        <f>LEN(全车数据表!G34)</f>
        <v>4</v>
      </c>
      <c r="I33" s="103" t="str">
        <f>VLOOKUP(全车数据表!P34,辅助计算!A:B,2,FALSE)</f>
        <v>uncm</v>
      </c>
      <c r="J33" s="103">
        <f>全车数据表!Q34</f>
        <v>35</v>
      </c>
      <c r="K33" s="103">
        <f>全车数据表!R34</f>
        <v>20</v>
      </c>
      <c r="L33" s="103">
        <f>全车数据表!S34</f>
        <v>24</v>
      </c>
      <c r="M33" s="103">
        <f>全车数据表!T34</f>
        <v>32</v>
      </c>
      <c r="N33" s="103">
        <f>全车数据表!U34</f>
        <v>0</v>
      </c>
      <c r="O33" s="103">
        <f>全车数据表!V34</f>
        <v>0</v>
      </c>
      <c r="P33" s="103">
        <f>全车数据表!J34</f>
        <v>2635</v>
      </c>
      <c r="Q33" s="103">
        <f>全车数据表!K34</f>
        <v>299.39999999999998</v>
      </c>
      <c r="R33" s="103">
        <f>全车数据表!L34</f>
        <v>84.62</v>
      </c>
      <c r="S33" s="103">
        <f>全车数据表!M34</f>
        <v>69.2</v>
      </c>
      <c r="T33" s="103">
        <f>全车数据表!N34</f>
        <v>63.68</v>
      </c>
      <c r="U33" s="103">
        <f>全车数据表!O34</f>
        <v>7.78</v>
      </c>
      <c r="V33" s="103">
        <f>全车数据表!AK34</f>
        <v>1846800</v>
      </c>
      <c r="W33" s="103">
        <f>全车数据表!AR34</f>
        <v>900000</v>
      </c>
      <c r="X33" s="103">
        <f>全车数据表!AS34</f>
        <v>2746800</v>
      </c>
      <c r="Y33" s="103">
        <f>全车数据表!AM34</f>
        <v>6</v>
      </c>
      <c r="Z33" s="103">
        <f>全车数据表!AO34</f>
        <v>3</v>
      </c>
      <c r="AA33" s="103">
        <f>全车数据表!AQ34</f>
        <v>1</v>
      </c>
      <c r="AB33" s="103">
        <f>全车数据表!AT34</f>
        <v>312</v>
      </c>
      <c r="AC33" s="103">
        <f>全车数据表!AU34</f>
        <v>0</v>
      </c>
      <c r="AD33" s="103">
        <f>全车数据表!AV34</f>
        <v>399</v>
      </c>
      <c r="AE33" s="103" t="str">
        <f>IF(全车数据表!AX34="","",全车数据表!AX34)</f>
        <v>独家赛事</v>
      </c>
      <c r="AF33" s="103" t="str">
        <f>IF(全车数据表!AY34="","",全车数据表!AY34)</f>
        <v/>
      </c>
      <c r="AG33" s="103" t="str">
        <f>IF(全车数据表!AZ34="","",全车数据表!AZ34)</f>
        <v/>
      </c>
      <c r="AH33" s="103" t="str">
        <f>IF(全车数据表!BA34="","",全车数据表!BA34)</f>
        <v/>
      </c>
      <c r="AI33" s="103" t="str">
        <f>IF(全车数据表!BB34="","",全车数据表!BB34)</f>
        <v/>
      </c>
      <c r="AJ33" s="103">
        <f>IF(全车数据表!BC34="","",全车数据表!BC34)</f>
        <v>1</v>
      </c>
      <c r="AK33" s="103" t="str">
        <f>IF(全车数据表!BD34="","",全车数据表!BD34)</f>
        <v/>
      </c>
      <c r="AL33" s="103" t="str">
        <f>IF(全车数据表!BE34="","",全车数据表!BE34)</f>
        <v/>
      </c>
      <c r="AM33" s="103" t="str">
        <f>IF(全车数据表!BF34="","",全车数据表!BF34)</f>
        <v/>
      </c>
      <c r="AN33" s="103" t="str">
        <f>IF(全车数据表!BG34="","",全车数据表!BG34)</f>
        <v/>
      </c>
      <c r="AO33" s="103" t="str">
        <f>IF(全车数据表!BH34="","",全车数据表!BH34)</f>
        <v/>
      </c>
      <c r="AP33" s="103" t="str">
        <f>IF(全车数据表!BI34="","",全车数据表!BI34)</f>
        <v/>
      </c>
      <c r="AQ33" s="103" t="str">
        <f>IF(全车数据表!BJ34="","",全车数据表!BJ34)</f>
        <v/>
      </c>
      <c r="AR33" s="103" t="str">
        <f>IF(全车数据表!BK34="","",全车数据表!BK34)</f>
        <v/>
      </c>
      <c r="AS33" s="103" t="str">
        <f>IF(全车数据表!BL34="","",全车数据表!BL34)</f>
        <v/>
      </c>
      <c r="AT33" s="103" t="str">
        <f>IF(全车数据表!BM34="","",全车数据表!BM34)</f>
        <v/>
      </c>
      <c r="AU33" s="103" t="str">
        <f>IF(全车数据表!BN34="","",全车数据表!BN34)</f>
        <v>1款</v>
      </c>
      <c r="AV33" s="103" t="str">
        <f>IF(全车数据表!BO34="","",全车数据表!BO34)</f>
        <v/>
      </c>
      <c r="AW33" s="103" t="str">
        <f>IF(全车数据表!BP34="","",全车数据表!BP34)</f>
        <v/>
      </c>
      <c r="AX33" s="103" t="str">
        <f>IF(全车数据表!BQ34="","",全车数据表!BQ34)</f>
        <v/>
      </c>
      <c r="AY33" s="103" t="str">
        <f>IF(全车数据表!BR34="","",全车数据表!BR34)</f>
        <v/>
      </c>
      <c r="AZ33" s="103" t="str">
        <f>IF(全车数据表!BS34="","",全车数据表!BS34)</f>
        <v>野兽</v>
      </c>
      <c r="BA33" s="103" t="str">
        <f>IF(全车数据表!AW34="","",全车数据表!AW34)</f>
        <v/>
      </c>
    </row>
    <row r="34" spans="1:53">
      <c r="A34" s="103">
        <f>全车数据表!A35</f>
        <v>33</v>
      </c>
      <c r="B34" s="103" t="str">
        <f>全车数据表!B35</f>
        <v>TVR Griffith</v>
      </c>
      <c r="C34" s="104" t="str">
        <f>全车数据表!D35</f>
        <v>griffith</v>
      </c>
      <c r="D34" s="103" t="str">
        <f>IF(全车数据表!C35="","",全车数据表!C35)</f>
        <v>TVR</v>
      </c>
      <c r="E34" s="104" t="str">
        <f>全车数据表!H35</f>
        <v>2.0</v>
      </c>
      <c r="F34" s="104" t="str">
        <f>全车数据表!E35</f>
        <v>TVR</v>
      </c>
      <c r="G34" s="104" t="str">
        <f>全车数据表!F35</f>
        <v>C</v>
      </c>
      <c r="H34" s="103">
        <f>LEN(全车数据表!G35)</f>
        <v>4</v>
      </c>
      <c r="I34" s="103" t="str">
        <f>VLOOKUP(全车数据表!P35,辅助计算!A:B,2,FALSE)</f>
        <v>uncm</v>
      </c>
      <c r="J34" s="103">
        <f>全车数据表!Q35</f>
        <v>35</v>
      </c>
      <c r="K34" s="103">
        <f>全车数据表!R35</f>
        <v>18</v>
      </c>
      <c r="L34" s="103">
        <f>全车数据表!S35</f>
        <v>21</v>
      </c>
      <c r="M34" s="103">
        <f>全车数据表!T35</f>
        <v>32</v>
      </c>
      <c r="N34" s="103">
        <f>全车数据表!U35</f>
        <v>0</v>
      </c>
      <c r="O34" s="103">
        <f>全车数据表!V35</f>
        <v>0</v>
      </c>
      <c r="P34" s="103">
        <f>全车数据表!J35</f>
        <v>2641</v>
      </c>
      <c r="Q34" s="103">
        <f>全车数据表!K35</f>
        <v>338.7</v>
      </c>
      <c r="R34" s="103">
        <f>全车数据表!L35</f>
        <v>69.28</v>
      </c>
      <c r="S34" s="103">
        <f>全车数据表!M35</f>
        <v>47.31</v>
      </c>
      <c r="T34" s="103">
        <f>全车数据表!N35</f>
        <v>37.49</v>
      </c>
      <c r="U34" s="103">
        <f>全车数据表!O35</f>
        <v>4.3</v>
      </c>
      <c r="V34" s="103">
        <f>全车数据表!AK35</f>
        <v>1846800</v>
      </c>
      <c r="W34" s="103">
        <f>全车数据表!AR35</f>
        <v>900000</v>
      </c>
      <c r="X34" s="103">
        <f>全车数据表!AS35</f>
        <v>2746800</v>
      </c>
      <c r="Y34" s="103">
        <f>全车数据表!AM35</f>
        <v>6</v>
      </c>
      <c r="Z34" s="103">
        <f>全车数据表!AO35</f>
        <v>3</v>
      </c>
      <c r="AA34" s="103">
        <f>全车数据表!AQ35</f>
        <v>1</v>
      </c>
      <c r="AB34" s="103">
        <f>全车数据表!AT35</f>
        <v>352</v>
      </c>
      <c r="AC34" s="103">
        <f>全车数据表!AU35</f>
        <v>0</v>
      </c>
      <c r="AD34" s="103">
        <f>全车数据表!AV35</f>
        <v>458</v>
      </c>
      <c r="AE34" s="103" t="str">
        <f>IF(全车数据表!AX35="","",全车数据表!AX35)</f>
        <v>旧版寻车</v>
      </c>
      <c r="AF34" s="103" t="str">
        <f>IF(全车数据表!AY35="","",全车数据表!AY35)</f>
        <v/>
      </c>
      <c r="AG34" s="103" t="str">
        <f>IF(全车数据表!AZ35="","",全车数据表!AZ35)</f>
        <v/>
      </c>
      <c r="AH34" s="103" t="str">
        <f>IF(全车数据表!BA35="","",全车数据表!BA35)</f>
        <v/>
      </c>
      <c r="AI34" s="103" t="str">
        <f>IF(全车数据表!BB35="","",全车数据表!BB35)</f>
        <v/>
      </c>
      <c r="AJ34" s="103" t="str">
        <f>IF(全车数据表!BC35="","",全车数据表!BC35)</f>
        <v/>
      </c>
      <c r="AK34" s="103" t="str">
        <f>IF(全车数据表!BD35="","",全车数据表!BD35)</f>
        <v/>
      </c>
      <c r="AL34" s="103" t="str">
        <f>IF(全车数据表!BE35="","",全车数据表!BE35)</f>
        <v/>
      </c>
      <c r="AM34" s="103" t="str">
        <f>IF(全车数据表!BF35="","",全车数据表!BF35)</f>
        <v/>
      </c>
      <c r="AN34" s="103" t="str">
        <f>IF(全车数据表!BG35="","",全车数据表!BG35)</f>
        <v/>
      </c>
      <c r="AO34" s="103" t="str">
        <f>IF(全车数据表!BH35="","",全车数据表!BH35)</f>
        <v/>
      </c>
      <c r="AP34" s="103" t="str">
        <f>IF(全车数据表!BI35="","",全车数据表!BI35)</f>
        <v/>
      </c>
      <c r="AQ34" s="103" t="str">
        <f>IF(全车数据表!BJ35="","",全车数据表!BJ35)</f>
        <v/>
      </c>
      <c r="AR34" s="103" t="str">
        <f>IF(全车数据表!BK35="","",全车数据表!BK35)</f>
        <v/>
      </c>
      <c r="AS34" s="103" t="str">
        <f>IF(全车数据表!BL35="","",全车数据表!BL35)</f>
        <v/>
      </c>
      <c r="AT34" s="103" t="str">
        <f>IF(全车数据表!BM35="","",全车数据表!BM35)</f>
        <v/>
      </c>
      <c r="AU34" s="103" t="str">
        <f>IF(全车数据表!BN35="","",全车数据表!BN35)</f>
        <v/>
      </c>
      <c r="AV34" s="103" t="str">
        <f>IF(全车数据表!BO35="","",全车数据表!BO35)</f>
        <v/>
      </c>
      <c r="AW34" s="103" t="str">
        <f>IF(全车数据表!BP35="","",全车数据表!BP35)</f>
        <v/>
      </c>
      <c r="AX34" s="103" t="str">
        <f>IF(全车数据表!BQ35="","",全车数据表!BQ35)</f>
        <v/>
      </c>
      <c r="AY34" s="103" t="str">
        <f>IF(全车数据表!BR35="","",全车数据表!BR35)</f>
        <v/>
      </c>
      <c r="AZ34" s="103" t="str">
        <f>IF(全车数据表!BS35="","",全车数据表!BS35)</f>
        <v/>
      </c>
      <c r="BA34" s="103">
        <f>IF(全车数据表!AW35="","",全车数据表!AW35)</f>
        <v>7</v>
      </c>
    </row>
    <row r="35" spans="1:53">
      <c r="A35" s="103">
        <f>全车数据表!A36</f>
        <v>34</v>
      </c>
      <c r="B35" s="103" t="str">
        <f>全车数据表!B36</f>
        <v>Ford Shelby GR-1</v>
      </c>
      <c r="C35" s="104" t="str">
        <f>全车数据表!D36</f>
        <v>gr-1</v>
      </c>
      <c r="D35" s="103" t="str">
        <f>IF(全车数据表!C36="","",全车数据表!C36)</f>
        <v>Ford</v>
      </c>
      <c r="E35" s="104" t="str">
        <f>全车数据表!H36</f>
        <v>2.1</v>
      </c>
      <c r="F35" s="104" t="str">
        <f>全车数据表!E36</f>
        <v>大野马</v>
      </c>
      <c r="G35" s="104" t="str">
        <f>全车数据表!F36</f>
        <v>C</v>
      </c>
      <c r="H35" s="103">
        <f>LEN(全车数据表!G36)</f>
        <v>4</v>
      </c>
      <c r="I35" s="103" t="str">
        <f>VLOOKUP(全车数据表!P36,辅助计算!A:B,2,FALSE)</f>
        <v>uncm</v>
      </c>
      <c r="J35" s="103">
        <f>全车数据表!Q36</f>
        <v>35</v>
      </c>
      <c r="K35" s="103">
        <f>全车数据表!R36</f>
        <v>18</v>
      </c>
      <c r="L35" s="103">
        <f>全车数据表!S36</f>
        <v>21</v>
      </c>
      <c r="M35" s="103">
        <f>全车数据表!T36</f>
        <v>32</v>
      </c>
      <c r="N35" s="103">
        <f>全车数据表!U36</f>
        <v>0</v>
      </c>
      <c r="O35" s="103">
        <f>全车数据表!V36</f>
        <v>0</v>
      </c>
      <c r="P35" s="103">
        <f>全车数据表!J36</f>
        <v>2642</v>
      </c>
      <c r="Q35" s="103">
        <f>全车数据表!K36</f>
        <v>321.7</v>
      </c>
      <c r="R35" s="103">
        <f>全车数据表!L36</f>
        <v>75.319999999999993</v>
      </c>
      <c r="S35" s="103">
        <f>全车数据表!M36</f>
        <v>69.599999999999994</v>
      </c>
      <c r="T35" s="103">
        <f>全车数据表!N36</f>
        <v>66.63</v>
      </c>
      <c r="U35" s="103">
        <f>全车数据表!O36</f>
        <v>7.7</v>
      </c>
      <c r="V35" s="103">
        <f>全车数据表!AK36</f>
        <v>1846800</v>
      </c>
      <c r="W35" s="103">
        <f>全车数据表!AR36</f>
        <v>900000</v>
      </c>
      <c r="X35" s="103">
        <f>全车数据表!AS36</f>
        <v>2746800</v>
      </c>
      <c r="Y35" s="103">
        <f>全车数据表!AM36</f>
        <v>6</v>
      </c>
      <c r="Z35" s="103">
        <f>全车数据表!AO36</f>
        <v>3</v>
      </c>
      <c r="AA35" s="103">
        <f>全车数据表!AQ36</f>
        <v>1</v>
      </c>
      <c r="AB35" s="103">
        <f>全车数据表!AT36</f>
        <v>335</v>
      </c>
      <c r="AC35" s="103">
        <f>全车数据表!AU36</f>
        <v>0</v>
      </c>
      <c r="AD35" s="103">
        <f>全车数据表!AV36</f>
        <v>429</v>
      </c>
      <c r="AE35" s="103" t="str">
        <f>IF(全车数据表!AX36="","",全车数据表!AX36)</f>
        <v>多人</v>
      </c>
      <c r="AF35" s="103" t="str">
        <f>IF(全车数据表!AY36="","",全车数据表!AY36)</f>
        <v/>
      </c>
      <c r="AG35" s="103" t="str">
        <f>IF(全车数据表!AZ36="","",全车数据表!AZ36)</f>
        <v/>
      </c>
      <c r="AH35" s="103" t="str">
        <f>IF(全车数据表!BA36="","",全车数据表!BA36)</f>
        <v/>
      </c>
      <c r="AI35" s="103" t="str">
        <f>IF(全车数据表!BB36="","",全车数据表!BB36)</f>
        <v/>
      </c>
      <c r="AJ35" s="103" t="str">
        <f>IF(全车数据表!BC36="","",全车数据表!BC36)</f>
        <v/>
      </c>
      <c r="AK35" s="103">
        <f>IF(全车数据表!BD36="","",全车数据表!BD36)</f>
        <v>1</v>
      </c>
      <c r="AL35" s="103" t="str">
        <f>IF(全车数据表!BE36="","",全车数据表!BE36)</f>
        <v/>
      </c>
      <c r="AM35" s="103" t="str">
        <f>IF(全车数据表!BF36="","",全车数据表!BF36)</f>
        <v/>
      </c>
      <c r="AN35" s="103">
        <f>IF(全车数据表!BG36="","",全车数据表!BG36)</f>
        <v>1</v>
      </c>
      <c r="AO35" s="103" t="str">
        <f>IF(全车数据表!BH36="","",全车数据表!BH36)</f>
        <v/>
      </c>
      <c r="AP35" s="103" t="str">
        <f>IF(全车数据表!BI36="","",全车数据表!BI36)</f>
        <v/>
      </c>
      <c r="AQ35" s="103" t="str">
        <f>IF(全车数据表!BJ36="","",全车数据表!BJ36)</f>
        <v/>
      </c>
      <c r="AR35" s="103" t="str">
        <f>IF(全车数据表!BK36="","",全车数据表!BK36)</f>
        <v/>
      </c>
      <c r="AS35" s="103" t="str">
        <f>IF(全车数据表!BL36="","",全车数据表!BL36)</f>
        <v/>
      </c>
      <c r="AT35" s="103" t="str">
        <f>IF(全车数据表!BM36="","",全车数据表!BM36)</f>
        <v/>
      </c>
      <c r="AU35" s="103" t="str">
        <f>IF(全车数据表!BN36="","",全车数据表!BN36)</f>
        <v>2款</v>
      </c>
      <c r="AV35" s="103" t="str">
        <f>IF(全车数据表!BO36="","",全车数据表!BO36)</f>
        <v/>
      </c>
      <c r="AW35" s="103" t="str">
        <f>IF(全车数据表!BP36="","",全车数据表!BP36)</f>
        <v/>
      </c>
      <c r="AX35" s="103" t="str">
        <f>IF(全车数据表!BQ36="","",全车数据表!BQ36)</f>
        <v/>
      </c>
      <c r="AY35" s="103" t="str">
        <f>IF(全车数据表!BR36="","",全车数据表!BR36)</f>
        <v/>
      </c>
      <c r="AZ35" s="103" t="str">
        <f>IF(全车数据表!BS36="","",全车数据表!BS36)</f>
        <v>大野马 福特 阿巴</v>
      </c>
      <c r="BA35" s="103">
        <f>IF(全车数据表!AW36="","",全车数据表!AW36)</f>
        <v>7</v>
      </c>
    </row>
    <row r="36" spans="1:53">
      <c r="A36" s="103">
        <f>全车数据表!A37</f>
        <v>35</v>
      </c>
      <c r="B36" s="103" t="str">
        <f>全车数据表!B37</f>
        <v>Renault TreZor</v>
      </c>
      <c r="C36" s="104" t="str">
        <f>全车数据表!D37</f>
        <v>trezor</v>
      </c>
      <c r="D36" s="103" t="str">
        <f>IF(全车数据表!C37="","",全车数据表!C37)</f>
        <v>Renault</v>
      </c>
      <c r="E36" s="104" t="str">
        <f>全车数据表!H37</f>
        <v>3.1</v>
      </c>
      <c r="F36" s="104" t="str">
        <f>全车数据表!E37</f>
        <v>TreZor</v>
      </c>
      <c r="G36" s="104" t="str">
        <f>全车数据表!F37</f>
        <v>C</v>
      </c>
      <c r="H36" s="103">
        <f>LEN(全车数据表!G37)</f>
        <v>4</v>
      </c>
      <c r="I36" s="103" t="str">
        <f>VLOOKUP(全车数据表!P37,辅助计算!A:B,2,FALSE)</f>
        <v>rare</v>
      </c>
      <c r="J36" s="103">
        <f>全车数据表!Q37</f>
        <v>50</v>
      </c>
      <c r="K36" s="103">
        <f>全车数据表!R37</f>
        <v>29</v>
      </c>
      <c r="L36" s="103" t="str">
        <f>全车数据表!S37</f>
        <v>?</v>
      </c>
      <c r="M36" s="103">
        <f>全车数据表!T37</f>
        <v>48</v>
      </c>
      <c r="N36" s="103">
        <f>全车数据表!U37</f>
        <v>0</v>
      </c>
      <c r="O36" s="103">
        <f>全车数据表!V37</f>
        <v>0</v>
      </c>
      <c r="P36" s="103">
        <f>全车数据表!J37</f>
        <v>2646</v>
      </c>
      <c r="Q36" s="103">
        <f>全车数据表!K37</f>
        <v>294.2</v>
      </c>
      <c r="R36" s="103">
        <f>全车数据表!L37</f>
        <v>78.42</v>
      </c>
      <c r="S36" s="103">
        <f>全车数据表!M37</f>
        <v>61.68</v>
      </c>
      <c r="T36" s="103">
        <f>全车数据表!N37</f>
        <v>60.8</v>
      </c>
      <c r="U36" s="103">
        <f>全车数据表!O37</f>
        <v>0</v>
      </c>
      <c r="V36" s="103">
        <f>全车数据表!AK37</f>
        <v>0</v>
      </c>
      <c r="W36" s="103">
        <f>全车数据表!AR37</f>
        <v>0</v>
      </c>
      <c r="X36" s="103">
        <f>全车数据表!AS37</f>
        <v>0</v>
      </c>
      <c r="Y36" s="103">
        <f>全车数据表!AM37</f>
        <v>6</v>
      </c>
      <c r="Z36" s="103">
        <f>全车数据表!AO37</f>
        <v>3</v>
      </c>
      <c r="AA36" s="103">
        <f>全车数据表!AQ37</f>
        <v>1</v>
      </c>
      <c r="AB36" s="103">
        <f>全车数据表!AT37</f>
        <v>307</v>
      </c>
      <c r="AC36" s="103">
        <f>全车数据表!AU37</f>
        <v>0</v>
      </c>
      <c r="AD36" s="103">
        <f>全车数据表!AV37</f>
        <v>392</v>
      </c>
      <c r="AE36" s="103" t="str">
        <f>IF(全车数据表!AX37="","",全车数据表!AX37)</f>
        <v>通行证</v>
      </c>
      <c r="AF36" s="103" t="str">
        <f>IF(全车数据表!AY37="","",全车数据表!AY37)</f>
        <v/>
      </c>
      <c r="AG36" s="103" t="str">
        <f>IF(全车数据表!AZ37="","",全车数据表!AZ37)</f>
        <v/>
      </c>
      <c r="AH36" s="103" t="str">
        <f>IF(全车数据表!BA37="","",全车数据表!BA37)</f>
        <v/>
      </c>
      <c r="AI36" s="103" t="str">
        <f>IF(全车数据表!BB37="","",全车数据表!BB37)</f>
        <v/>
      </c>
      <c r="AJ36" s="103" t="str">
        <f>IF(全车数据表!BC37="","",全车数据表!BC37)</f>
        <v/>
      </c>
      <c r="AK36" s="103" t="str">
        <f>IF(全车数据表!BD37="","",全车数据表!BD37)</f>
        <v/>
      </c>
      <c r="AL36" s="103">
        <f>IF(全车数据表!BE37="","",全车数据表!BE37)</f>
        <v>1</v>
      </c>
      <c r="AM36" s="103" t="str">
        <f>IF(全车数据表!BF37="","",全车数据表!BF37)</f>
        <v/>
      </c>
      <c r="AN36" s="103" t="str">
        <f>IF(全车数据表!BG37="","",全车数据表!BG37)</f>
        <v/>
      </c>
      <c r="AO36" s="103" t="str">
        <f>IF(全车数据表!BH37="","",全车数据表!BH37)</f>
        <v/>
      </c>
      <c r="AP36" s="103" t="str">
        <f>IF(全车数据表!BI37="","",全车数据表!BI37)</f>
        <v/>
      </c>
      <c r="AQ36" s="103" t="str">
        <f>IF(全车数据表!BJ37="","",全车数据表!BJ37)</f>
        <v/>
      </c>
      <c r="AR36" s="103" t="str">
        <f>IF(全车数据表!BK37="","",全车数据表!BK37)</f>
        <v/>
      </c>
      <c r="AS36" s="103" t="str">
        <f>IF(全车数据表!BL37="","",全车数据表!BL37)</f>
        <v/>
      </c>
      <c r="AT36" s="103" t="str">
        <f>IF(全车数据表!BM37="","",全车数据表!BM37)</f>
        <v/>
      </c>
      <c r="AU36" s="103" t="str">
        <f>IF(全车数据表!BN37="","",全车数据表!BN37)</f>
        <v>1款</v>
      </c>
      <c r="AV36" s="103" t="str">
        <f>IF(全车数据表!BO37="","",全车数据表!BO37)</f>
        <v/>
      </c>
      <c r="AW36" s="103" t="str">
        <f>IF(全车数据表!BP37="","",全车数据表!BP37)</f>
        <v/>
      </c>
      <c r="AX36" s="103" t="str">
        <f>IF(全车数据表!BQ37="","",全车数据表!BQ37)</f>
        <v/>
      </c>
      <c r="AY36" s="103" t="str">
        <f>IF(全车数据表!BR37="","",全车数据表!BR37)</f>
        <v/>
      </c>
      <c r="AZ36" s="103" t="str">
        <f>IF(全车数据表!BS37="","",全车数据表!BS37)</f>
        <v>雷诺 红头盔</v>
      </c>
      <c r="BA36" s="103" t="str">
        <f>IF(全车数据表!AW37="","",全车数据表!AW37)</f>
        <v/>
      </c>
    </row>
    <row r="37" spans="1:53">
      <c r="A37" s="103">
        <f>全车数据表!A38</f>
        <v>36</v>
      </c>
      <c r="B37" s="103" t="str">
        <f>全车数据表!B38</f>
        <v>Porsche Taycan Turbo S</v>
      </c>
      <c r="C37" s="104" t="str">
        <f>全车数据表!D38</f>
        <v>taycan</v>
      </c>
      <c r="D37" s="103" t="str">
        <f>IF(全车数据表!C38="","",全车数据表!C38)</f>
        <v>Porsche</v>
      </c>
      <c r="E37" s="104" t="str">
        <f>全车数据表!H38</f>
        <v>2.3</v>
      </c>
      <c r="F37" s="104" t="str">
        <f>全车数据表!E38</f>
        <v>电蛙</v>
      </c>
      <c r="G37" s="104" t="str">
        <f>全车数据表!F38</f>
        <v>C</v>
      </c>
      <c r="H37" s="103">
        <f>LEN(全车数据表!G38)</f>
        <v>4</v>
      </c>
      <c r="I37" s="103" t="str">
        <f>VLOOKUP(全车数据表!P38,辅助计算!A:B,2,FALSE)</f>
        <v>uncm</v>
      </c>
      <c r="J37" s="103">
        <f>全车数据表!Q38</f>
        <v>35</v>
      </c>
      <c r="K37" s="103">
        <f>全车数据表!R38</f>
        <v>18</v>
      </c>
      <c r="L37" s="103">
        <f>全车数据表!S38</f>
        <v>21</v>
      </c>
      <c r="M37" s="103">
        <f>全车数据表!T38</f>
        <v>32</v>
      </c>
      <c r="N37" s="103">
        <f>全车数据表!U38</f>
        <v>0</v>
      </c>
      <c r="O37" s="103">
        <f>全车数据表!V38</f>
        <v>0</v>
      </c>
      <c r="P37" s="103">
        <f>全车数据表!J38</f>
        <v>2704</v>
      </c>
      <c r="Q37" s="103">
        <f>全车数据表!K38</f>
        <v>278.8</v>
      </c>
      <c r="R37" s="103">
        <f>全车数据表!L38</f>
        <v>83.66</v>
      </c>
      <c r="S37" s="103">
        <f>全车数据表!M38</f>
        <v>75.47</v>
      </c>
      <c r="T37" s="103">
        <f>全车数据表!N38</f>
        <v>56.94</v>
      </c>
      <c r="U37" s="103">
        <f>全车数据表!O38</f>
        <v>0</v>
      </c>
      <c r="V37" s="103">
        <f>全车数据表!AK38</f>
        <v>1846800</v>
      </c>
      <c r="W37" s="103">
        <f>全车数据表!AR38</f>
        <v>900000</v>
      </c>
      <c r="X37" s="103">
        <f>全车数据表!AS38</f>
        <v>2746800</v>
      </c>
      <c r="Y37" s="103">
        <f>全车数据表!AM38</f>
        <v>6</v>
      </c>
      <c r="Z37" s="103">
        <f>全车数据表!AO38</f>
        <v>3</v>
      </c>
      <c r="AA37" s="103">
        <f>全车数据表!AQ38</f>
        <v>1</v>
      </c>
      <c r="AB37" s="103">
        <f>全车数据表!AT38</f>
        <v>291</v>
      </c>
      <c r="AC37" s="103">
        <f>全车数据表!AU38</f>
        <v>303</v>
      </c>
      <c r="AD37" s="103">
        <f>全车数据表!AV38</f>
        <v>386</v>
      </c>
      <c r="AE37" s="103" t="str">
        <f>IF(全车数据表!AX38="","",全车数据表!AX38)</f>
        <v>通行证</v>
      </c>
      <c r="AF37" s="103" t="str">
        <f>IF(全车数据表!AY38="","",全车数据表!AY38)</f>
        <v/>
      </c>
      <c r="AG37" s="103" t="str">
        <f>IF(全车数据表!AZ38="","",全车数据表!AZ38)</f>
        <v/>
      </c>
      <c r="AH37" s="103" t="str">
        <f>IF(全车数据表!BA38="","",全车数据表!BA38)</f>
        <v/>
      </c>
      <c r="AI37" s="103" t="str">
        <f>IF(全车数据表!BB38="","",全车数据表!BB38)</f>
        <v/>
      </c>
      <c r="AJ37" s="103" t="str">
        <f>IF(全车数据表!BC38="","",全车数据表!BC38)</f>
        <v/>
      </c>
      <c r="AK37" s="103" t="str">
        <f>IF(全车数据表!BD38="","",全车数据表!BD38)</f>
        <v/>
      </c>
      <c r="AL37" s="103">
        <f>IF(全车数据表!BE38="","",全车数据表!BE38)</f>
        <v>1</v>
      </c>
      <c r="AM37" s="103" t="str">
        <f>IF(全车数据表!BF38="","",全车数据表!BF38)</f>
        <v/>
      </c>
      <c r="AN37" s="103" t="str">
        <f>IF(全车数据表!BG38="","",全车数据表!BG38)</f>
        <v/>
      </c>
      <c r="AO37" s="103" t="str">
        <f>IF(全车数据表!BH38="","",全车数据表!BH38)</f>
        <v/>
      </c>
      <c r="AP37" s="103" t="str">
        <f>IF(全车数据表!BI38="","",全车数据表!BI38)</f>
        <v/>
      </c>
      <c r="AQ37" s="103" t="str">
        <f>IF(全车数据表!BJ38="","",全车数据表!BJ38)</f>
        <v/>
      </c>
      <c r="AR37" s="103" t="str">
        <f>IF(全车数据表!BK38="","",全车数据表!BK38)</f>
        <v/>
      </c>
      <c r="AS37" s="103" t="str">
        <f>IF(全车数据表!BL38="","",全车数据表!BL38)</f>
        <v/>
      </c>
      <c r="AT37" s="103">
        <f>IF(全车数据表!BM38="","",全车数据表!BM38)</f>
        <v>1</v>
      </c>
      <c r="AU37" s="103" t="str">
        <f>IF(全车数据表!BN38="","",全车数据表!BN38)</f>
        <v>1款</v>
      </c>
      <c r="AV37" s="103" t="str">
        <f>IF(全车数据表!BO38="","",全车数据表!BO38)</f>
        <v/>
      </c>
      <c r="AW37" s="103" t="str">
        <f>IF(全车数据表!BP38="","",全车数据表!BP38)</f>
        <v/>
      </c>
      <c r="AX37" s="103" t="str">
        <f>IF(全车数据表!BQ38="","",全车数据表!BQ38)</f>
        <v/>
      </c>
      <c r="AY37" s="103" t="str">
        <f>IF(全车数据表!BR38="","",全车数据表!BR38)</f>
        <v/>
      </c>
      <c r="AZ37" s="103" t="str">
        <f>IF(全车数据表!BS38="","",全车数据表!BS38)</f>
        <v>保时捷</v>
      </c>
      <c r="BA37" s="103" t="str">
        <f>IF(全车数据表!AW38="","",全车数据表!AW38)</f>
        <v/>
      </c>
    </row>
    <row r="38" spans="1:53">
      <c r="A38" s="103">
        <f>全车数据表!A39</f>
        <v>37</v>
      </c>
      <c r="B38" s="103" t="str">
        <f>全车数据表!B39</f>
        <v xml:space="preserve">Aston Martin V12 Speedster
</v>
      </c>
      <c r="C38" s="104" t="str">
        <f>全车数据表!D39</f>
        <v>v12</v>
      </c>
      <c r="D38" s="103" t="str">
        <f>IF(全车数据表!C39="","",全车数据表!C39)</f>
        <v>Aston Martin</v>
      </c>
      <c r="E38" s="104" t="str">
        <f>全车数据表!H39</f>
        <v>3.0</v>
      </c>
      <c r="F38" s="104" t="str">
        <f>全车数据表!E39</f>
        <v>V12</v>
      </c>
      <c r="G38" s="104" t="str">
        <f>全车数据表!F39</f>
        <v>C</v>
      </c>
      <c r="H38" s="103">
        <f>LEN(全车数据表!G39)</f>
        <v>4</v>
      </c>
      <c r="I38" s="103" t="str">
        <f>VLOOKUP(全车数据表!P39,辅助计算!A:B,2,FALSE)</f>
        <v>uncm</v>
      </c>
      <c r="J38" s="103">
        <f>全车数据表!Q39</f>
        <v>35</v>
      </c>
      <c r="K38" s="103">
        <f>全车数据表!R39</f>
        <v>30</v>
      </c>
      <c r="L38" s="103">
        <f>全车数据表!S39</f>
        <v>31</v>
      </c>
      <c r="M38" s="103">
        <f>全车数据表!T39</f>
        <v>48</v>
      </c>
      <c r="N38" s="103">
        <f>全车数据表!U39</f>
        <v>0</v>
      </c>
      <c r="O38" s="103">
        <f>全车数据表!V39</f>
        <v>0</v>
      </c>
      <c r="P38" s="103">
        <f>全车数据表!J39</f>
        <v>2733</v>
      </c>
      <c r="Q38" s="103">
        <f>全车数据表!K39</f>
        <v>312.89999999999998</v>
      </c>
      <c r="R38" s="103">
        <f>全车数据表!L39</f>
        <v>80.12</v>
      </c>
      <c r="S38" s="103">
        <f>全车数据表!M39</f>
        <v>57.27</v>
      </c>
      <c r="T38" s="103">
        <f>全车数据表!N39</f>
        <v>62.49</v>
      </c>
      <c r="U38" s="103">
        <f>全车数据表!O39</f>
        <v>0</v>
      </c>
      <c r="V38" s="103">
        <f>全车数据表!AK39</f>
        <v>1846800</v>
      </c>
      <c r="W38" s="103">
        <f>全车数据表!AR39</f>
        <v>900000</v>
      </c>
      <c r="X38" s="103">
        <f>全车数据表!AS39</f>
        <v>2746800</v>
      </c>
      <c r="Y38" s="103">
        <f>全车数据表!AM39</f>
        <v>6</v>
      </c>
      <c r="Z38" s="103">
        <f>全车数据表!AO39</f>
        <v>3</v>
      </c>
      <c r="AA38" s="103">
        <f>全车数据表!AQ39</f>
        <v>1</v>
      </c>
      <c r="AB38" s="103">
        <f>全车数据表!AT39</f>
        <v>0</v>
      </c>
      <c r="AC38" s="103">
        <f>全车数据表!AU39</f>
        <v>0</v>
      </c>
      <c r="AD38" s="103">
        <f>全车数据表!AV39</f>
        <v>0</v>
      </c>
      <c r="AE38" s="103" t="str">
        <f>IF(全车数据表!AX39="","",全车数据表!AX39)</f>
        <v>联会赛事</v>
      </c>
      <c r="AF38" s="103" t="str">
        <f>IF(全车数据表!AY39="","",全车数据表!AY39)</f>
        <v/>
      </c>
      <c r="AG38" s="103" t="str">
        <f>IF(全车数据表!AZ39="","",全车数据表!AZ39)</f>
        <v/>
      </c>
      <c r="AH38" s="103" t="str">
        <f>IF(全车数据表!BA39="","",全车数据表!BA39)</f>
        <v/>
      </c>
      <c r="AI38" s="103" t="str">
        <f>IF(全车数据表!BB39="","",全车数据表!BB39)</f>
        <v/>
      </c>
      <c r="AJ38" s="103" t="str">
        <f>IF(全车数据表!BC39="","",全车数据表!BC39)</f>
        <v/>
      </c>
      <c r="AK38" s="103" t="str">
        <f>IF(全车数据表!BD39="","",全车数据表!BD39)</f>
        <v/>
      </c>
      <c r="AL38" s="103" t="str">
        <f>IF(全车数据表!BE39="","",全车数据表!BE39)</f>
        <v/>
      </c>
      <c r="AM38" s="103" t="str">
        <f>IF(全车数据表!BF39="","",全车数据表!BF39)</f>
        <v/>
      </c>
      <c r="AN38" s="103" t="str">
        <f>IF(全车数据表!BG39="","",全车数据表!BG39)</f>
        <v/>
      </c>
      <c r="AO38" s="103" t="str">
        <f>IF(全车数据表!BH39="","",全车数据表!BH39)</f>
        <v/>
      </c>
      <c r="AP38" s="103" t="str">
        <f>IF(全车数据表!BI39="","",全车数据表!BI39)</f>
        <v/>
      </c>
      <c r="AQ38" s="103" t="str">
        <f>IF(全车数据表!BJ39="","",全车数据表!BJ39)</f>
        <v/>
      </c>
      <c r="AR38" s="103" t="str">
        <f>IF(全车数据表!BK39="","",全车数据表!BK39)</f>
        <v/>
      </c>
      <c r="AS38" s="103" t="str">
        <f>IF(全车数据表!BL39="","",全车数据表!BL39)</f>
        <v/>
      </c>
      <c r="AT38" s="103" t="str">
        <f>IF(全车数据表!BM39="","",全车数据表!BM39)</f>
        <v/>
      </c>
      <c r="AU38" s="103" t="str">
        <f>IF(全车数据表!BN39="","",全车数据表!BN39)</f>
        <v/>
      </c>
      <c r="AV38" s="103" t="str">
        <f>IF(全车数据表!BO39="","",全车数据表!BO39)</f>
        <v/>
      </c>
      <c r="AW38" s="103" t="str">
        <f>IF(全车数据表!BP39="","",全车数据表!BP39)</f>
        <v>无顶</v>
      </c>
      <c r="AX38" s="103" t="str">
        <f>IF(全车数据表!BQ39="","",全车数据表!BQ39)</f>
        <v/>
      </c>
      <c r="AY38" s="103" t="str">
        <f>IF(全车数据表!BR39="","",全车数据表!BR39)</f>
        <v/>
      </c>
      <c r="AZ38" s="103" t="str">
        <f>IF(全车数据表!BS39="","",全车数据表!BS39)</f>
        <v>阿斯顿马丁</v>
      </c>
      <c r="BA38" s="103" t="str">
        <f>IF(全车数据表!AW39="","",全车数据表!AW39)</f>
        <v/>
      </c>
    </row>
    <row r="39" spans="1:53">
      <c r="A39" s="103">
        <f>全车数据表!A40</f>
        <v>38</v>
      </c>
      <c r="B39" s="103" t="str">
        <f>全车数据表!B40</f>
        <v>Bentley Continental GT3🔑</v>
      </c>
      <c r="C39" s="104" t="str">
        <f>全车数据表!D40</f>
        <v>continental</v>
      </c>
      <c r="D39" s="103" t="str">
        <f>IF(全车数据表!C40="","",全车数据表!C40)</f>
        <v>Bentley</v>
      </c>
      <c r="E39" s="104" t="str">
        <f>全车数据表!H40</f>
        <v>2.5</v>
      </c>
      <c r="F39" s="104" t="str">
        <f>全车数据表!E40</f>
        <v>欧陆 GT3</v>
      </c>
      <c r="G39" s="104" t="str">
        <f>全车数据表!F40</f>
        <v>C</v>
      </c>
      <c r="H39" s="103">
        <f>LEN(全车数据表!G40)</f>
        <v>5</v>
      </c>
      <c r="I39" s="103" t="str">
        <f>VLOOKUP(全车数据表!P40,辅助计算!A:B,2,FALSE)</f>
        <v>uncm</v>
      </c>
      <c r="J39" s="103" t="str">
        <f>全车数据表!Q40</f>
        <v>🔑</v>
      </c>
      <c r="K39" s="103">
        <f>全车数据表!R40</f>
        <v>25</v>
      </c>
      <c r="L39" s="103">
        <f>全车数据表!S40</f>
        <v>30</v>
      </c>
      <c r="M39" s="103">
        <f>全车数据表!T40</f>
        <v>35</v>
      </c>
      <c r="N39" s="103">
        <f>全车数据表!U40</f>
        <v>40</v>
      </c>
      <c r="O39" s="103">
        <f>全车数据表!V40</f>
        <v>0</v>
      </c>
      <c r="P39" s="103">
        <f>全车数据表!J40</f>
        <v>2781</v>
      </c>
      <c r="Q39" s="103">
        <f>全车数据表!K40</f>
        <v>301.3</v>
      </c>
      <c r="R39" s="103">
        <f>全车数据表!L40</f>
        <v>74.78</v>
      </c>
      <c r="S39" s="103">
        <f>全车数据表!M40</f>
        <v>72.59</v>
      </c>
      <c r="T39" s="103">
        <f>全车数据表!N40</f>
        <v>44.04</v>
      </c>
      <c r="U39" s="103">
        <f>全车数据表!O40</f>
        <v>0</v>
      </c>
      <c r="V39" s="103">
        <f>全车数据表!AK40</f>
        <v>1840600</v>
      </c>
      <c r="W39" s="103">
        <f>全车数据表!AR40</f>
        <v>1450000</v>
      </c>
      <c r="X39" s="103">
        <f>全车数据表!AS40</f>
        <v>3290600</v>
      </c>
      <c r="Y39" s="103">
        <f>全车数据表!AM40</f>
        <v>9</v>
      </c>
      <c r="Z39" s="103">
        <f>全车数据表!AO40</f>
        <v>4</v>
      </c>
      <c r="AA39" s="103">
        <f>全车数据表!AQ40</f>
        <v>2</v>
      </c>
      <c r="AB39" s="103">
        <f>全车数据表!AT40</f>
        <v>314</v>
      </c>
      <c r="AC39" s="103">
        <f>全车数据表!AU40</f>
        <v>0</v>
      </c>
      <c r="AD39" s="103">
        <f>全车数据表!AV40</f>
        <v>402</v>
      </c>
      <c r="AE39" s="103" t="str">
        <f>IF(全车数据表!AX40="","",全车数据表!AX40)</f>
        <v>大奖赛</v>
      </c>
      <c r="AF39" s="103" t="str">
        <f>IF(全车数据表!AY40="","",全车数据表!AY40)</f>
        <v/>
      </c>
      <c r="AG39" s="103" t="str">
        <f>IF(全车数据表!AZ40="","",全车数据表!AZ40)</f>
        <v/>
      </c>
      <c r="AH39" s="103" t="str">
        <f>IF(全车数据表!BA40="","",全车数据表!BA40)</f>
        <v/>
      </c>
      <c r="AI39" s="103" t="str">
        <f>IF(全车数据表!BB40="","",全车数据表!BB40)</f>
        <v/>
      </c>
      <c r="AJ39" s="103" t="str">
        <f>IF(全车数据表!BC40="","",全车数据表!BC40)</f>
        <v/>
      </c>
      <c r="AK39" s="103">
        <f>IF(全车数据表!BD40="","",全车数据表!BD40)</f>
        <v>1</v>
      </c>
      <c r="AL39" s="103" t="str">
        <f>IF(全车数据表!BE40="","",全车数据表!BE40)</f>
        <v/>
      </c>
      <c r="AM39" s="103" t="str">
        <f>IF(全车数据表!BF40="","",全车数据表!BF40)</f>
        <v/>
      </c>
      <c r="AN39" s="103" t="str">
        <f>IF(全车数据表!BG40="","",全车数据表!BG40)</f>
        <v/>
      </c>
      <c r="AO39" s="103" t="str">
        <f>IF(全车数据表!BH40="","",全车数据表!BH40)</f>
        <v/>
      </c>
      <c r="AP39" s="103" t="str">
        <f>IF(全车数据表!BI40="","",全车数据表!BI40)</f>
        <v/>
      </c>
      <c r="AQ39" s="103">
        <f>IF(全车数据表!BJ40="","",全车数据表!BJ40)</f>
        <v>1</v>
      </c>
      <c r="AR39" s="103" t="str">
        <f>IF(全车数据表!BK40="","",全车数据表!BK40)</f>
        <v/>
      </c>
      <c r="AS39" s="103">
        <f>IF(全车数据表!BL40="","",全车数据表!BL40)</f>
        <v>1</v>
      </c>
      <c r="AT39" s="103">
        <f>IF(全车数据表!BM40="","",全车数据表!BM40)</f>
        <v>1</v>
      </c>
      <c r="AU39" s="103" t="str">
        <f>IF(全车数据表!BN40="","",全车数据表!BN40)</f>
        <v/>
      </c>
      <c r="AV39" s="103" t="str">
        <f>IF(全车数据表!BO40="","",全车数据表!BO40)</f>
        <v/>
      </c>
      <c r="AW39" s="103" t="str">
        <f>IF(全车数据表!BP40="","",全车数据表!BP40)</f>
        <v/>
      </c>
      <c r="AX39" s="103" t="str">
        <f>IF(全车数据表!BQ40="","",全车数据表!BQ40)</f>
        <v/>
      </c>
      <c r="AY39" s="103" t="str">
        <f>IF(全车数据表!BR40="","",全车数据表!BR40)</f>
        <v/>
      </c>
      <c r="AZ39" s="103" t="str">
        <f>IF(全车数据表!BS40="","",全车数据表!BS40)</f>
        <v>宾利</v>
      </c>
      <c r="BA39" s="103" t="str">
        <f>IF(全车数据表!AW40="","",全车数据表!AW40)</f>
        <v/>
      </c>
    </row>
    <row r="40" spans="1:53">
      <c r="A40" s="103">
        <f>全车数据表!A41</f>
        <v>39</v>
      </c>
      <c r="B40" s="103" t="str">
        <f>全车数据表!B41</f>
        <v>Chevrolet Corvette C7.R🔑</v>
      </c>
      <c r="C40" s="104" t="str">
        <f>全车数据表!D41</f>
        <v>c7r</v>
      </c>
      <c r="D40" s="103" t="str">
        <f>IF(全车数据表!C41="","",全车数据表!C41)</f>
        <v>Chevrolet Corvette</v>
      </c>
      <c r="E40" s="104" t="str">
        <f>全车数据表!H41</f>
        <v>2.7</v>
      </c>
      <c r="F40" s="104" t="str">
        <f>全车数据表!E41</f>
        <v>C7R</v>
      </c>
      <c r="G40" s="104" t="str">
        <f>全车数据表!F41</f>
        <v>C</v>
      </c>
      <c r="H40" s="103">
        <f>LEN(全车数据表!G41)</f>
        <v>5</v>
      </c>
      <c r="I40" s="103" t="str">
        <f>VLOOKUP(全车数据表!P41,辅助计算!A:B,2,FALSE)</f>
        <v>uncm</v>
      </c>
      <c r="J40" s="103" t="str">
        <f>全车数据表!Q41</f>
        <v>🔑</v>
      </c>
      <c r="K40" s="103">
        <f>全车数据表!R41</f>
        <v>30</v>
      </c>
      <c r="L40" s="103">
        <f>全车数据表!S41</f>
        <v>38</v>
      </c>
      <c r="M40" s="103">
        <f>全车数据表!T41</f>
        <v>43</v>
      </c>
      <c r="N40" s="103">
        <f>全车数据表!U41</f>
        <v>48</v>
      </c>
      <c r="O40" s="103">
        <f>全车数据表!V41</f>
        <v>0</v>
      </c>
      <c r="P40" s="103">
        <f>全车数据表!J41</f>
        <v>2836</v>
      </c>
      <c r="Q40" s="103">
        <f>全车数据表!K41</f>
        <v>303.60000000000002</v>
      </c>
      <c r="R40" s="103">
        <f>全车数据表!L41</f>
        <v>80.569999999999993</v>
      </c>
      <c r="S40" s="103">
        <f>全车数据表!M41</f>
        <v>47.14</v>
      </c>
      <c r="T40" s="103">
        <f>全车数据表!N41</f>
        <v>57.23</v>
      </c>
      <c r="U40" s="103">
        <f>全车数据表!O41</f>
        <v>0</v>
      </c>
      <c r="V40" s="103">
        <f>全车数据表!AK41</f>
        <v>2328400</v>
      </c>
      <c r="W40" s="103">
        <f>全车数据表!AR41</f>
        <v>1740000</v>
      </c>
      <c r="X40" s="103">
        <f>全车数据表!AS41</f>
        <v>4068400</v>
      </c>
      <c r="Y40" s="103">
        <f>全车数据表!AM41</f>
        <v>9</v>
      </c>
      <c r="Z40" s="103">
        <f>全车数据表!AO41</f>
        <v>4</v>
      </c>
      <c r="AA40" s="103">
        <f>全车数据表!AQ41</f>
        <v>2</v>
      </c>
      <c r="AB40" s="103">
        <f>全车数据表!AT41</f>
        <v>316</v>
      </c>
      <c r="AC40" s="103">
        <f>全车数据表!AU41</f>
        <v>0</v>
      </c>
      <c r="AD40" s="103">
        <f>全车数据表!AV41</f>
        <v>404</v>
      </c>
      <c r="AE40" s="103" t="str">
        <f>IF(全车数据表!AX41="","",全车数据表!AX41)</f>
        <v>通行证</v>
      </c>
      <c r="AF40" s="103" t="str">
        <f>IF(全车数据表!AY41="","",全车数据表!AY41)</f>
        <v/>
      </c>
      <c r="AG40" s="103" t="str">
        <f>IF(全车数据表!AZ41="","",全车数据表!AZ41)</f>
        <v/>
      </c>
      <c r="AH40" s="103" t="str">
        <f>IF(全车数据表!BA41="","",全车数据表!BA41)</f>
        <v/>
      </c>
      <c r="AI40" s="103" t="str">
        <f>IF(全车数据表!BB41="","",全车数据表!BB41)</f>
        <v/>
      </c>
      <c r="AJ40" s="103" t="str">
        <f>IF(全车数据表!BC41="","",全车数据表!BC41)</f>
        <v/>
      </c>
      <c r="AK40" s="103" t="str">
        <f>IF(全车数据表!BD41="","",全车数据表!BD41)</f>
        <v/>
      </c>
      <c r="AL40" s="103">
        <f>IF(全车数据表!BE41="","",全车数据表!BE41)</f>
        <v>1</v>
      </c>
      <c r="AM40" s="103" t="str">
        <f>IF(全车数据表!BF41="","",全车数据表!BF41)</f>
        <v/>
      </c>
      <c r="AN40" s="103" t="str">
        <f>IF(全车数据表!BG41="","",全车数据表!BG41)</f>
        <v/>
      </c>
      <c r="AO40" s="103" t="str">
        <f>IF(全车数据表!BH41="","",全车数据表!BH41)</f>
        <v/>
      </c>
      <c r="AP40" s="103" t="str">
        <f>IF(全车数据表!BI41="","",全车数据表!BI41)</f>
        <v/>
      </c>
      <c r="AQ40" s="103" t="str">
        <f>IF(全车数据表!BJ41="","",全车数据表!BJ41)</f>
        <v/>
      </c>
      <c r="AR40" s="103" t="str">
        <f>IF(全车数据表!BK41="","",全车数据表!BK41)</f>
        <v/>
      </c>
      <c r="AS40" s="103">
        <f>IF(全车数据表!BL41="","",全车数据表!BL41)</f>
        <v>1</v>
      </c>
      <c r="AT40" s="103">
        <f>IF(全车数据表!BM41="","",全车数据表!BM41)</f>
        <v>1</v>
      </c>
      <c r="AU40" s="103" t="str">
        <f>IF(全车数据表!BN41="","",全车数据表!BN41)</f>
        <v>1款</v>
      </c>
      <c r="AV40" s="103" t="str">
        <f>IF(全车数据表!BO41="","",全车数据表!BO41)</f>
        <v/>
      </c>
      <c r="AW40" s="103" t="str">
        <f>IF(全车数据表!BP41="","",全车数据表!BP41)</f>
        <v/>
      </c>
      <c r="AX40" s="103" t="str">
        <f>IF(全车数据表!BQ41="","",全车数据表!BQ41)</f>
        <v/>
      </c>
      <c r="AY40" s="103" t="str">
        <f>IF(全车数据表!BR41="","",全车数据表!BR41)</f>
        <v/>
      </c>
      <c r="AZ40" s="103" t="str">
        <f>IF(全车数据表!BS41="","",全车数据表!BS41)</f>
        <v>雪佛兰 克尔维特</v>
      </c>
      <c r="BA40" s="103" t="str">
        <f>IF(全车数据表!AW41="","",全车数据表!AW41)</f>
        <v/>
      </c>
    </row>
    <row r="41" spans="1:53">
      <c r="A41" s="103">
        <f>全车数据表!A42</f>
        <v>40</v>
      </c>
      <c r="B41" s="103" t="str">
        <f>全车数据表!B42</f>
        <v>Bolwell MK X Nagari 500</v>
      </c>
      <c r="C41" s="104" t="str">
        <f>全车数据表!D42</f>
        <v>mk500</v>
      </c>
      <c r="D41" s="103" t="str">
        <f>IF(全车数据表!C42="","",全车数据表!C42)</f>
        <v>Bolwell</v>
      </c>
      <c r="E41" s="104" t="str">
        <f>全车数据表!H42</f>
        <v>3.5</v>
      </c>
      <c r="F41" s="104" t="str">
        <f>全车数据表!E42</f>
        <v>MK500</v>
      </c>
      <c r="G41" s="104" t="str">
        <f>全车数据表!F42</f>
        <v>C</v>
      </c>
      <c r="H41" s="103">
        <f>LEN(全车数据表!G42)</f>
        <v>4</v>
      </c>
      <c r="I41" s="103" t="str">
        <f>VLOOKUP(全车数据表!P42,辅助计算!A:B,2,FALSE)</f>
        <v>rare</v>
      </c>
      <c r="J41" s="103">
        <f>全车数据表!Q42</f>
        <v>35</v>
      </c>
      <c r="K41" s="103">
        <f>全车数据表!R42</f>
        <v>30</v>
      </c>
      <c r="L41" s="103">
        <f>全车数据表!S42</f>
        <v>41</v>
      </c>
      <c r="M41" s="103">
        <f>全车数据表!T42</f>
        <v>48</v>
      </c>
      <c r="N41" s="103">
        <f>全车数据表!U42</f>
        <v>0</v>
      </c>
      <c r="O41" s="103">
        <f>全车数据表!V42</f>
        <v>0</v>
      </c>
      <c r="P41" s="103">
        <f>全车数据表!J42</f>
        <v>2854</v>
      </c>
      <c r="Q41" s="103">
        <f>全车数据表!K42</f>
        <v>314.5</v>
      </c>
      <c r="R41" s="103">
        <f>全车数据表!L42</f>
        <v>81.59</v>
      </c>
      <c r="S41" s="103">
        <f>全车数据表!M42</f>
        <v>65.86</v>
      </c>
      <c r="T41" s="103">
        <f>全车数据表!N42</f>
        <v>63.02</v>
      </c>
      <c r="U41" s="103">
        <f>全车数据表!O42</f>
        <v>0</v>
      </c>
      <c r="V41" s="103">
        <f>全车数据表!AK42</f>
        <v>0</v>
      </c>
      <c r="W41" s="103">
        <f>全车数据表!AR42</f>
        <v>0</v>
      </c>
      <c r="X41" s="103">
        <f>全车数据表!AS42</f>
        <v>0</v>
      </c>
      <c r="Y41" s="103">
        <f>全车数据表!AM42</f>
        <v>6</v>
      </c>
      <c r="Z41" s="103">
        <f>全车数据表!AO42</f>
        <v>3</v>
      </c>
      <c r="AA41" s="103">
        <f>全车数据表!AQ42</f>
        <v>1</v>
      </c>
      <c r="AB41" s="103">
        <f>全车数据表!AT42</f>
        <v>327</v>
      </c>
      <c r="AC41" s="103">
        <f>全车数据表!AU42</f>
        <v>0</v>
      </c>
      <c r="AD41" s="103">
        <f>全车数据表!AV42</f>
        <v>417</v>
      </c>
      <c r="AE41" s="103" t="str">
        <f>IF(全车数据表!AX42="","",全车数据表!AX42)</f>
        <v/>
      </c>
      <c r="AF41" s="103" t="str">
        <f>IF(全车数据表!AY42="","",全车数据表!AY42)</f>
        <v/>
      </c>
      <c r="AG41" s="103" t="str">
        <f>IF(全车数据表!AZ42="","",全车数据表!AZ42)</f>
        <v/>
      </c>
      <c r="AH41" s="103" t="str">
        <f>IF(全车数据表!BA42="","",全车数据表!BA42)</f>
        <v/>
      </c>
      <c r="AI41" s="103" t="str">
        <f>IF(全车数据表!BB42="","",全车数据表!BB42)</f>
        <v/>
      </c>
      <c r="AJ41" s="103" t="str">
        <f>IF(全车数据表!BC42="","",全车数据表!BC42)</f>
        <v/>
      </c>
      <c r="AK41" s="103" t="str">
        <f>IF(全车数据表!BD42="","",全车数据表!BD42)</f>
        <v/>
      </c>
      <c r="AL41" s="103" t="str">
        <f>IF(全车数据表!BE42="","",全车数据表!BE42)</f>
        <v/>
      </c>
      <c r="AM41" s="103" t="str">
        <f>IF(全车数据表!BF42="","",全车数据表!BF42)</f>
        <v/>
      </c>
      <c r="AN41" s="103" t="str">
        <f>IF(全车数据表!BG42="","",全车数据表!BG42)</f>
        <v/>
      </c>
      <c r="AO41" s="103" t="str">
        <f>IF(全车数据表!BH42="","",全车数据表!BH42)</f>
        <v/>
      </c>
      <c r="AP41" s="103" t="str">
        <f>IF(全车数据表!BI42="","",全车数据表!BI42)</f>
        <v/>
      </c>
      <c r="AQ41" s="103" t="str">
        <f>IF(全车数据表!BJ42="","",全车数据表!BJ42)</f>
        <v/>
      </c>
      <c r="AR41" s="103" t="str">
        <f>IF(全车数据表!BK42="","",全车数据表!BK42)</f>
        <v/>
      </c>
      <c r="AS41" s="103" t="str">
        <f>IF(全车数据表!BL42="","",全车数据表!BL42)</f>
        <v/>
      </c>
      <c r="AT41" s="103" t="str">
        <f>IF(全车数据表!BM42="","",全车数据表!BM42)</f>
        <v/>
      </c>
      <c r="AU41" s="103" t="str">
        <f>IF(全车数据表!BN42="","",全车数据表!BN42)</f>
        <v/>
      </c>
      <c r="AV41" s="103" t="str">
        <f>IF(全车数据表!BO42="","",全车数据表!BO42)</f>
        <v/>
      </c>
      <c r="AW41" s="103" t="str">
        <f>IF(全车数据表!BP42="","",全车数据表!BP42)</f>
        <v/>
      </c>
      <c r="AX41" s="103" t="str">
        <f>IF(全车数据表!BQ42="","",全车数据表!BQ42)</f>
        <v/>
      </c>
      <c r="AY41" s="103" t="str">
        <f>IF(全车数据表!BR42="","",全车数据表!BR42)</f>
        <v/>
      </c>
      <c r="AZ41" s="103" t="str">
        <f>IF(全车数据表!BS42="","",全车数据表!BS42)</f>
        <v/>
      </c>
      <c r="BA41" s="103" t="str">
        <f>IF(全车数据表!AW42="","",全车数据表!AW42)</f>
        <v/>
      </c>
    </row>
    <row r="42" spans="1:53">
      <c r="A42" s="103">
        <f>全车数据表!A43</f>
        <v>41</v>
      </c>
      <c r="B42" s="103" t="str">
        <f>全车数据表!B43</f>
        <v>Volkswagen Electric R🔑</v>
      </c>
      <c r="C42" s="104" t="str">
        <f>全车数据表!D43</f>
        <v>vwer</v>
      </c>
      <c r="D42" s="103" t="str">
        <f>IF(全车数据表!C43="","",全车数据表!C43)</f>
        <v>Volkswagen</v>
      </c>
      <c r="E42" s="104" t="str">
        <f>全车数据表!H43</f>
        <v>3.1</v>
      </c>
      <c r="F42" s="104" t="str">
        <f>全车数据表!E43</f>
        <v>大众电R</v>
      </c>
      <c r="G42" s="104" t="str">
        <f>全车数据表!F43</f>
        <v>C</v>
      </c>
      <c r="H42" s="103">
        <f>LEN(全车数据表!G43)</f>
        <v>5</v>
      </c>
      <c r="I42" s="103" t="str">
        <f>VLOOKUP(全车数据表!P43,辅助计算!A:B,2,FALSE)</f>
        <v>rare</v>
      </c>
      <c r="J42" s="103" t="str">
        <f>全车数据表!Q43</f>
        <v>🔑</v>
      </c>
      <c r="K42" s="103">
        <f>全车数据表!R43</f>
        <v>30</v>
      </c>
      <c r="L42" s="103">
        <f>全车数据表!S43</f>
        <v>38</v>
      </c>
      <c r="M42" s="103">
        <f>全车数据表!T43</f>
        <v>43</v>
      </c>
      <c r="N42" s="103">
        <f>全车数据表!U43</f>
        <v>48</v>
      </c>
      <c r="O42" s="103">
        <f>全车数据表!V43</f>
        <v>0</v>
      </c>
      <c r="P42" s="103">
        <f>全车数据表!J43</f>
        <v>3062</v>
      </c>
      <c r="Q42" s="103">
        <f>全车数据表!K43</f>
        <v>291.10000000000002</v>
      </c>
      <c r="R42" s="103">
        <f>全车数据表!L43</f>
        <v>88.6</v>
      </c>
      <c r="S42" s="103">
        <f>全车数据表!M43</f>
        <v>58.15</v>
      </c>
      <c r="T42" s="103">
        <f>全车数据表!N43</f>
        <v>68.06</v>
      </c>
      <c r="U42" s="103">
        <f>全车数据表!O43</f>
        <v>0</v>
      </c>
      <c r="V42" s="103">
        <f>全车数据表!AK43</f>
        <v>0</v>
      </c>
      <c r="W42" s="103">
        <f>全车数据表!AR43</f>
        <v>0</v>
      </c>
      <c r="X42" s="103">
        <f>全车数据表!AS43</f>
        <v>0</v>
      </c>
      <c r="Y42" s="103">
        <f>全车数据表!AM43</f>
        <v>9</v>
      </c>
      <c r="Z42" s="103">
        <f>全车数据表!AO43</f>
        <v>4</v>
      </c>
      <c r="AA42" s="103">
        <f>全车数据表!AQ43</f>
        <v>2</v>
      </c>
      <c r="AB42" s="103">
        <f>全车数据表!AT43</f>
        <v>302</v>
      </c>
      <c r="AC42" s="103">
        <f>全车数据表!AU43</f>
        <v>0</v>
      </c>
      <c r="AD42" s="103">
        <f>全车数据表!AV43</f>
        <v>387</v>
      </c>
      <c r="AE42" s="103" t="str">
        <f>IF(全车数据表!AX43="","",全车数据表!AX43)</f>
        <v>大奖赛</v>
      </c>
      <c r="AF42" s="103" t="str">
        <f>IF(全车数据表!AY43="","",全车数据表!AY43)</f>
        <v/>
      </c>
      <c r="AG42" s="103" t="str">
        <f>IF(全车数据表!AZ43="","",全车数据表!AZ43)</f>
        <v/>
      </c>
      <c r="AH42" s="103" t="str">
        <f>IF(全车数据表!BA43="","",全车数据表!BA43)</f>
        <v/>
      </c>
      <c r="AI42" s="103" t="str">
        <f>IF(全车数据表!BB43="","",全车数据表!BB43)</f>
        <v/>
      </c>
      <c r="AJ42" s="103" t="str">
        <f>IF(全车数据表!BC43="","",全车数据表!BC43)</f>
        <v/>
      </c>
      <c r="AK42" s="103" t="str">
        <f>IF(全车数据表!BD43="","",全车数据表!BD43)</f>
        <v/>
      </c>
      <c r="AL42" s="103" t="str">
        <f>IF(全车数据表!BE43="","",全车数据表!BE43)</f>
        <v/>
      </c>
      <c r="AM42" s="103" t="str">
        <f>IF(全车数据表!BF43="","",全车数据表!BF43)</f>
        <v/>
      </c>
      <c r="AN42" s="103" t="str">
        <f>IF(全车数据表!BG43="","",全车数据表!BG43)</f>
        <v/>
      </c>
      <c r="AO42" s="103" t="str">
        <f>IF(全车数据表!BH43="","",全车数据表!BH43)</f>
        <v/>
      </c>
      <c r="AP42" s="103" t="str">
        <f>IF(全车数据表!BI43="","",全车数据表!BI43)</f>
        <v/>
      </c>
      <c r="AQ42" s="103">
        <f>IF(全车数据表!BJ43="","",全车数据表!BJ43)</f>
        <v>1</v>
      </c>
      <c r="AR42" s="103" t="str">
        <f>IF(全车数据表!BK43="","",全车数据表!BK43)</f>
        <v/>
      </c>
      <c r="AS42" s="103">
        <f>IF(全车数据表!BL43="","",全车数据表!BL43)</f>
        <v>1</v>
      </c>
      <c r="AT42" s="103" t="str">
        <f>IF(全车数据表!BM43="","",全车数据表!BM43)</f>
        <v/>
      </c>
      <c r="AU42" s="103" t="str">
        <f>IF(全车数据表!BN43="","",全车数据表!BN43)</f>
        <v/>
      </c>
      <c r="AV42" s="103" t="str">
        <f>IF(全车数据表!BO43="","",全车数据表!BO43)</f>
        <v/>
      </c>
      <c r="AW42" s="103" t="str">
        <f>IF(全车数据表!BP43="","",全车数据表!BP43)</f>
        <v/>
      </c>
      <c r="AX42" s="103" t="str">
        <f>IF(全车数据表!BQ43="","",全车数据表!BQ43)</f>
        <v/>
      </c>
      <c r="AY42" s="103" t="str">
        <f>IF(全车数据表!BR43="","",全车数据表!BR43)</f>
        <v/>
      </c>
      <c r="AZ42" s="103" t="str">
        <f>IF(全车数据表!BS43="","",全车数据表!BS43)</f>
        <v>大众</v>
      </c>
      <c r="BA42" s="103" t="str">
        <f>IF(全车数据表!AW43="","",全车数据表!AW43)</f>
        <v/>
      </c>
    </row>
    <row r="43" spans="1:53">
      <c r="A43" s="103">
        <f>全车数据表!A44</f>
        <v>42</v>
      </c>
      <c r="B43" s="103" t="str">
        <f>全车数据表!B44</f>
        <v>Arash AF10</v>
      </c>
      <c r="C43" s="104" t="str">
        <f>全车数据表!D44</f>
        <v>arashaf10</v>
      </c>
      <c r="D43" s="103" t="str">
        <f>IF(全车数据表!C44="","",全车数据表!C44)</f>
        <v>Arash</v>
      </c>
      <c r="E43" s="104" t="str">
        <f>全车数据表!H44</f>
        <v>3.3</v>
      </c>
      <c r="F43" s="104" t="str">
        <f>全车数据表!E44</f>
        <v>阿拉什</v>
      </c>
      <c r="G43" s="104" t="str">
        <f>全车数据表!F44</f>
        <v>C</v>
      </c>
      <c r="H43" s="103">
        <f>LEN(全车数据表!G44)</f>
        <v>4</v>
      </c>
      <c r="I43" s="103" t="str">
        <f>VLOOKUP(全车数据表!P44,辅助计算!A:B,2,FALSE)</f>
        <v>rare</v>
      </c>
      <c r="J43" s="103">
        <f>全车数据表!Q44</f>
        <v>35</v>
      </c>
      <c r="K43" s="103">
        <f>全车数据表!R44</f>
        <v>38</v>
      </c>
      <c r="L43" s="103">
        <f>全车数据表!S44</f>
        <v>42</v>
      </c>
      <c r="M43" s="103">
        <f>全车数据表!T44</f>
        <v>48</v>
      </c>
      <c r="N43" s="103">
        <f>全车数据表!U44</f>
        <v>0</v>
      </c>
      <c r="O43" s="103">
        <f>全车数据表!V44</f>
        <v>0</v>
      </c>
      <c r="P43" s="103">
        <f>全车数据表!J44</f>
        <v>3109</v>
      </c>
      <c r="Q43" s="103">
        <f>全车数据表!K44</f>
        <v>336.9</v>
      </c>
      <c r="R43" s="103">
        <f>全车数据表!L44</f>
        <v>78.709999999999994</v>
      </c>
      <c r="S43" s="103">
        <f>全车数据表!M44</f>
        <v>50.36</v>
      </c>
      <c r="T43" s="103">
        <f>全车数据表!N44</f>
        <v>59.53</v>
      </c>
      <c r="U43" s="103">
        <f>全车数据表!O44</f>
        <v>0</v>
      </c>
      <c r="V43" s="103">
        <f>全车数据表!AK44</f>
        <v>2900200</v>
      </c>
      <c r="W43" s="103">
        <f>全车数据表!AR44</f>
        <v>1260000</v>
      </c>
      <c r="X43" s="103">
        <f>全车数据表!AS44</f>
        <v>4160200</v>
      </c>
      <c r="Y43" s="103">
        <f>全车数据表!AM44</f>
        <v>6</v>
      </c>
      <c r="Z43" s="103">
        <f>全车数据表!AO44</f>
        <v>3</v>
      </c>
      <c r="AA43" s="103">
        <f>全车数据表!AQ44</f>
        <v>1</v>
      </c>
      <c r="AB43" s="103">
        <f>全车数据表!AT44</f>
        <v>351</v>
      </c>
      <c r="AC43" s="103">
        <f>全车数据表!AU44</f>
        <v>0</v>
      </c>
      <c r="AD43" s="103">
        <f>全车数据表!AV44</f>
        <v>455</v>
      </c>
      <c r="AE43" s="103" t="str">
        <f>IF(全车数据表!AX44="","",全车数据表!AX44)</f>
        <v>通行证</v>
      </c>
      <c r="AF43" s="103" t="str">
        <f>IF(全车数据表!AY44="","",全车数据表!AY44)</f>
        <v/>
      </c>
      <c r="AG43" s="103" t="str">
        <f>IF(全车数据表!AZ44="","",全车数据表!AZ44)</f>
        <v/>
      </c>
      <c r="AH43" s="103" t="str">
        <f>IF(全车数据表!BA44="","",全车数据表!BA44)</f>
        <v/>
      </c>
      <c r="AI43" s="103" t="str">
        <f>IF(全车数据表!BB44="","",全车数据表!BB44)</f>
        <v/>
      </c>
      <c r="AJ43" s="103" t="str">
        <f>IF(全车数据表!BC44="","",全车数据表!BC44)</f>
        <v/>
      </c>
      <c r="AK43" s="103" t="str">
        <f>IF(全车数据表!BD44="","",全车数据表!BD44)</f>
        <v/>
      </c>
      <c r="AL43" s="103">
        <f>IF(全车数据表!BE44="","",全车数据表!BE44)</f>
        <v>1</v>
      </c>
      <c r="AM43" s="103" t="str">
        <f>IF(全车数据表!BF44="","",全车数据表!BF44)</f>
        <v/>
      </c>
      <c r="AN43" s="103" t="str">
        <f>IF(全车数据表!BG44="","",全车数据表!BG44)</f>
        <v/>
      </c>
      <c r="AO43" s="103" t="str">
        <f>IF(全车数据表!BH44="","",全车数据表!BH44)</f>
        <v/>
      </c>
      <c r="AP43" s="103" t="str">
        <f>IF(全车数据表!BI44="","",全车数据表!BI44)</f>
        <v/>
      </c>
      <c r="AQ43" s="103" t="str">
        <f>IF(全车数据表!BJ44="","",全车数据表!BJ44)</f>
        <v/>
      </c>
      <c r="AR43" s="103" t="str">
        <f>IF(全车数据表!BK44="","",全车数据表!BK44)</f>
        <v/>
      </c>
      <c r="AS43" s="103" t="str">
        <f>IF(全车数据表!BL44="","",全车数据表!BL44)</f>
        <v/>
      </c>
      <c r="AT43" s="103">
        <f>IF(全车数据表!BM44="","",全车数据表!BM44)</f>
        <v>1</v>
      </c>
      <c r="AU43" s="103" t="str">
        <f>IF(全车数据表!BN44="","",全车数据表!BN44)</f>
        <v/>
      </c>
      <c r="AV43" s="103" t="str">
        <f>IF(全车数据表!BO44="","",全车数据表!BO44)</f>
        <v/>
      </c>
      <c r="AW43" s="103" t="str">
        <f>IF(全车数据表!BP44="","",全车数据表!BP44)</f>
        <v/>
      </c>
      <c r="AX43" s="103" t="str">
        <f>IF(全车数据表!BQ44="","",全车数据表!BQ44)</f>
        <v/>
      </c>
      <c r="AY43" s="103" t="str">
        <f>IF(全车数据表!BR44="","",全车数据表!BR44)</f>
        <v/>
      </c>
      <c r="AZ43" s="103" t="str">
        <f>IF(全车数据表!BS44="","",全车数据表!BS44)</f>
        <v/>
      </c>
      <c r="BA43" s="103" t="str">
        <f>IF(全车数据表!AW44="","",全车数据表!AW44)</f>
        <v/>
      </c>
    </row>
    <row r="44" spans="1:53">
      <c r="A44" s="103">
        <f>全车数据表!A45</f>
        <v>43</v>
      </c>
      <c r="B44" s="103" t="str">
        <f>全车数据表!B45</f>
        <v>Saleen S1</v>
      </c>
      <c r="C44" s="104" t="str">
        <f>全车数据表!D45</f>
        <v>saleens1</v>
      </c>
      <c r="D44" s="103" t="str">
        <f>IF(全车数据表!C45="","",全车数据表!C45)</f>
        <v>Saleen</v>
      </c>
      <c r="E44" s="104" t="str">
        <f>全车数据表!H45</f>
        <v>3.3</v>
      </c>
      <c r="F44" s="104" t="str">
        <f>全车数据表!E45</f>
        <v>萨林S1</v>
      </c>
      <c r="G44" s="104" t="str">
        <f>全车数据表!F45</f>
        <v>C</v>
      </c>
      <c r="H44" s="103">
        <f>LEN(全车数据表!G45)</f>
        <v>4</v>
      </c>
      <c r="I44" s="103" t="str">
        <f>VLOOKUP(全车数据表!P45,辅助计算!A:B,2,FALSE)</f>
        <v>rare</v>
      </c>
      <c r="J44" s="103">
        <f>全车数据表!Q45</f>
        <v>35</v>
      </c>
      <c r="K44" s="103">
        <f>全车数据表!R45</f>
        <v>38</v>
      </c>
      <c r="L44" s="103">
        <f>全车数据表!S45</f>
        <v>42</v>
      </c>
      <c r="M44" s="103">
        <f>全车数据表!T45</f>
        <v>48</v>
      </c>
      <c r="N44" s="103">
        <f>全车数据表!U45</f>
        <v>0</v>
      </c>
      <c r="O44" s="103">
        <f>全车数据表!V45</f>
        <v>0</v>
      </c>
      <c r="P44" s="103">
        <f>全车数据表!J45</f>
        <v>3148</v>
      </c>
      <c r="Q44" s="103">
        <f>全车数据表!K45</f>
        <v>305.3</v>
      </c>
      <c r="R44" s="103">
        <f>全车数据表!L45</f>
        <v>76.739999999999995</v>
      </c>
      <c r="S44" s="103">
        <f>全车数据表!M45</f>
        <v>82.8</v>
      </c>
      <c r="T44" s="103">
        <f>全车数据表!N45</f>
        <v>74.069999999999993</v>
      </c>
      <c r="U44" s="103">
        <f>全车数据表!O45</f>
        <v>0</v>
      </c>
      <c r="V44" s="103">
        <f>全车数据表!AK45</f>
        <v>2900200</v>
      </c>
      <c r="W44" s="103">
        <f>全车数据表!AR45</f>
        <v>1260000</v>
      </c>
      <c r="X44" s="103">
        <f>全车数据表!AS45</f>
        <v>4160200</v>
      </c>
      <c r="Y44" s="103">
        <f>全车数据表!AM45</f>
        <v>6</v>
      </c>
      <c r="Z44" s="103">
        <f>全车数据表!AO45</f>
        <v>3</v>
      </c>
      <c r="AA44" s="103">
        <f>全车数据表!AQ45</f>
        <v>1</v>
      </c>
      <c r="AB44" s="103">
        <f>全车数据表!AT45</f>
        <v>318</v>
      </c>
      <c r="AC44" s="103">
        <f>全车数据表!AU45</f>
        <v>327</v>
      </c>
      <c r="AD44" s="103">
        <f>全车数据表!AV45</f>
        <v>415</v>
      </c>
      <c r="AE44" s="103" t="str">
        <f>IF(全车数据表!AX45="","",全车数据表!AX45)</f>
        <v>联会赛事</v>
      </c>
      <c r="AF44" s="103" t="str">
        <f>IF(全车数据表!AY45="","",全车数据表!AY45)</f>
        <v/>
      </c>
      <c r="AG44" s="103" t="str">
        <f>IF(全车数据表!AZ45="","",全车数据表!AZ45)</f>
        <v/>
      </c>
      <c r="AH44" s="103" t="str">
        <f>IF(全车数据表!BA45="","",全车数据表!BA45)</f>
        <v/>
      </c>
      <c r="AI44" s="103" t="str">
        <f>IF(全车数据表!BB45="","",全车数据表!BB45)</f>
        <v/>
      </c>
      <c r="AJ44" s="103" t="str">
        <f>IF(全车数据表!BC45="","",全车数据表!BC45)</f>
        <v/>
      </c>
      <c r="AK44" s="103" t="str">
        <f>IF(全车数据表!BD45="","",全车数据表!BD45)</f>
        <v/>
      </c>
      <c r="AL44" s="103" t="str">
        <f>IF(全车数据表!BE45="","",全车数据表!BE45)</f>
        <v/>
      </c>
      <c r="AM44" s="103" t="str">
        <f>IF(全车数据表!BF45="","",全车数据表!BF45)</f>
        <v/>
      </c>
      <c r="AN44" s="103" t="str">
        <f>IF(全车数据表!BG45="","",全车数据表!BG45)</f>
        <v/>
      </c>
      <c r="AO44" s="103" t="str">
        <f>IF(全车数据表!BH45="","",全车数据表!BH45)</f>
        <v/>
      </c>
      <c r="AP44" s="103" t="str">
        <f>IF(全车数据表!BI45="","",全车数据表!BI45)</f>
        <v/>
      </c>
      <c r="AQ44" s="103" t="str">
        <f>IF(全车数据表!BJ45="","",全车数据表!BJ45)</f>
        <v/>
      </c>
      <c r="AR44" s="103">
        <f>IF(全车数据表!BK45="","",全车数据表!BK45)</f>
        <v>1</v>
      </c>
      <c r="AS44" s="103" t="str">
        <f>IF(全车数据表!BL45="","",全车数据表!BL45)</f>
        <v/>
      </c>
      <c r="AT44" s="103">
        <f>IF(全车数据表!BM45="","",全车数据表!BM45)</f>
        <v>1</v>
      </c>
      <c r="AU44" s="103" t="str">
        <f>IF(全车数据表!BN45="","",全车数据表!BN45)</f>
        <v>2款</v>
      </c>
      <c r="AV44" s="103" t="str">
        <f>IF(全车数据表!BO45="","",全车数据表!BO45)</f>
        <v/>
      </c>
      <c r="AW44" s="103" t="str">
        <f>IF(全车数据表!BP45="","",全车数据表!BP45)</f>
        <v/>
      </c>
      <c r="AX44" s="103" t="str">
        <f>IF(全车数据表!BQ45="","",全车数据表!BQ45)</f>
        <v/>
      </c>
      <c r="AY44" s="103" t="str">
        <f>IF(全车数据表!BR45="","",全车数据表!BR45)</f>
        <v/>
      </c>
      <c r="AZ44" s="103" t="str">
        <f>IF(全车数据表!BS45="","",全车数据表!BS45)</f>
        <v>赛麟</v>
      </c>
      <c r="BA44" s="103" t="str">
        <f>IF(全车数据表!AW45="","",全车数据表!AW45)</f>
        <v/>
      </c>
    </row>
    <row r="45" spans="1:53">
      <c r="A45" s="103">
        <f>全车数据表!A46</f>
        <v>44</v>
      </c>
      <c r="B45" s="103" t="str">
        <f>全车数据表!B46</f>
        <v>Arash AF8 Falcon Edition🔑</v>
      </c>
      <c r="C45" s="104" t="str">
        <f>全车数据表!D46</f>
        <v>af8</v>
      </c>
      <c r="D45" s="103" t="str">
        <f>IF(全车数据表!C46="","",全车数据表!C46)</f>
        <v>Arash</v>
      </c>
      <c r="E45" s="104" t="str">
        <f>全车数据表!H46</f>
        <v>3.5</v>
      </c>
      <c r="F45" s="104" t="str">
        <f>全车数据表!E46</f>
        <v>AF8</v>
      </c>
      <c r="G45" s="104" t="str">
        <f>全车数据表!F46</f>
        <v>C</v>
      </c>
      <c r="H45" s="103">
        <f>LEN(全车数据表!G46)</f>
        <v>5</v>
      </c>
      <c r="I45" s="103" t="str">
        <f>VLOOKUP(全车数据表!P46,辅助计算!A:B,2,FALSE)</f>
        <v>rare</v>
      </c>
      <c r="J45" s="103" t="str">
        <f>全车数据表!Q46</f>
        <v>🔑</v>
      </c>
      <c r="K45" s="103">
        <f>全车数据表!R46</f>
        <v>35</v>
      </c>
      <c r="L45" s="103">
        <f>全车数据表!S46</f>
        <v>38</v>
      </c>
      <c r="M45" s="103">
        <f>全车数据表!T46</f>
        <v>48</v>
      </c>
      <c r="N45" s="103">
        <f>全车数据表!U46</f>
        <v>58</v>
      </c>
      <c r="O45" s="103">
        <f>全车数据表!V46</f>
        <v>0</v>
      </c>
      <c r="P45" s="103">
        <f>全车数据表!J46</f>
        <v>3289</v>
      </c>
      <c r="Q45" s="103">
        <f>全车数据表!K46</f>
        <v>333.1</v>
      </c>
      <c r="R45" s="103">
        <f>全车数据表!L46</f>
        <v>76.78</v>
      </c>
      <c r="S45" s="103">
        <f>全车数据表!M46</f>
        <v>66.13</v>
      </c>
      <c r="T45" s="103">
        <f>全车数据表!N46</f>
        <v>77.099999999999994</v>
      </c>
      <c r="U45" s="103">
        <f>全车数据表!O46</f>
        <v>0</v>
      </c>
      <c r="V45" s="103">
        <f>全车数据表!AK46</f>
        <v>3628000</v>
      </c>
      <c r="W45" s="103">
        <f>全车数据表!AR46</f>
        <v>2320000</v>
      </c>
      <c r="X45" s="103">
        <f>全车数据表!AS46</f>
        <v>5948000</v>
      </c>
      <c r="Y45" s="103">
        <f>全车数据表!AM46</f>
        <v>9</v>
      </c>
      <c r="Z45" s="103">
        <f>全车数据表!AO46</f>
        <v>4</v>
      </c>
      <c r="AA45" s="103">
        <f>全车数据表!AQ46</f>
        <v>2</v>
      </c>
      <c r="AB45" s="103">
        <f>全车数据表!AT46</f>
        <v>347</v>
      </c>
      <c r="AC45" s="103">
        <f>全车数据表!AU46</f>
        <v>0</v>
      </c>
      <c r="AD45" s="103">
        <f>全车数据表!AV46</f>
        <v>449</v>
      </c>
      <c r="AE45" s="103" t="str">
        <f>IF(全车数据表!AX46="","",全车数据表!AX46)</f>
        <v/>
      </c>
      <c r="AF45" s="103" t="str">
        <f>IF(全车数据表!AY46="","",全车数据表!AY46)</f>
        <v/>
      </c>
      <c r="AG45" s="103" t="str">
        <f>IF(全车数据表!AZ46="","",全车数据表!AZ46)</f>
        <v/>
      </c>
      <c r="AH45" s="103" t="str">
        <f>IF(全车数据表!BA46="","",全车数据表!BA46)</f>
        <v/>
      </c>
      <c r="AI45" s="103" t="str">
        <f>IF(全车数据表!BB46="","",全车数据表!BB46)</f>
        <v/>
      </c>
      <c r="AJ45" s="103" t="str">
        <f>IF(全车数据表!BC46="","",全车数据表!BC46)</f>
        <v/>
      </c>
      <c r="AK45" s="103" t="str">
        <f>IF(全车数据表!BD46="","",全车数据表!BD46)</f>
        <v/>
      </c>
      <c r="AL45" s="103" t="str">
        <f>IF(全车数据表!BE46="","",全车数据表!BE46)</f>
        <v/>
      </c>
      <c r="AM45" s="103" t="str">
        <f>IF(全车数据表!BF46="","",全车数据表!BF46)</f>
        <v/>
      </c>
      <c r="AN45" s="103" t="str">
        <f>IF(全车数据表!BG46="","",全车数据表!BG46)</f>
        <v/>
      </c>
      <c r="AO45" s="103" t="str">
        <f>IF(全车数据表!BH46="","",全车数据表!BH46)</f>
        <v/>
      </c>
      <c r="AP45" s="103" t="str">
        <f>IF(全车数据表!BI46="","",全车数据表!BI46)</f>
        <v/>
      </c>
      <c r="AQ45" s="103" t="str">
        <f>IF(全车数据表!BJ46="","",全车数据表!BJ46)</f>
        <v/>
      </c>
      <c r="AR45" s="103" t="str">
        <f>IF(全车数据表!BK46="","",全车数据表!BK46)</f>
        <v/>
      </c>
      <c r="AS45" s="103" t="str">
        <f>IF(全车数据表!BL46="","",全车数据表!BL46)</f>
        <v/>
      </c>
      <c r="AT45" s="103" t="str">
        <f>IF(全车数据表!BM46="","",全车数据表!BM46)</f>
        <v/>
      </c>
      <c r="AU45" s="103" t="str">
        <f>IF(全车数据表!BN46="","",全车数据表!BN46)</f>
        <v/>
      </c>
      <c r="AV45" s="103" t="str">
        <f>IF(全车数据表!BO46="","",全车数据表!BO46)</f>
        <v/>
      </c>
      <c r="AW45" s="103" t="str">
        <f>IF(全车数据表!BP46="","",全车数据表!BP46)</f>
        <v/>
      </c>
      <c r="AX45" s="103" t="str">
        <f>IF(全车数据表!BQ46="","",全车数据表!BQ46)</f>
        <v/>
      </c>
      <c r="AY45" s="103" t="str">
        <f>IF(全车数据表!BR46="","",全车数据表!BR46)</f>
        <v/>
      </c>
      <c r="AZ45" s="103" t="str">
        <f>IF(全车数据表!BS46="","",全车数据表!BS46)</f>
        <v>阿拉什</v>
      </c>
      <c r="BA45" s="103" t="str">
        <f>IF(全车数据表!AW46="","",全车数据表!AW46)</f>
        <v/>
      </c>
    </row>
    <row r="46" spans="1:53">
      <c r="A46" s="103">
        <f>全车数据表!A47</f>
        <v>45</v>
      </c>
      <c r="B46" s="103" t="str">
        <f>全车数据表!B47</f>
        <v>Ferrari Monza SP1</v>
      </c>
      <c r="C46" s="104" t="str">
        <f>全车数据表!D47</f>
        <v>monza</v>
      </c>
      <c r="D46" s="103" t="str">
        <f>IF(全车数据表!C47="","",全车数据表!C47)</f>
        <v>Ferrari</v>
      </c>
      <c r="E46" s="104" t="str">
        <f>全车数据表!H47</f>
        <v>0.0</v>
      </c>
      <c r="F46" s="104" t="str">
        <f>全车数据表!E47</f>
        <v>Monza</v>
      </c>
      <c r="G46" s="104" t="str">
        <f>全车数据表!F47</f>
        <v>C</v>
      </c>
      <c r="H46" s="103">
        <f>LEN(全车数据表!G47)</f>
        <v>4</v>
      </c>
      <c r="I46" s="103" t="str">
        <f>VLOOKUP(全车数据表!P47,辅助计算!A:B,2,FALSE)</f>
        <v>rare</v>
      </c>
      <c r="J46" s="103" t="str">
        <f>全车数据表!Q47</f>
        <v>?</v>
      </c>
      <c r="K46" s="103" t="str">
        <f>全车数据表!R47</f>
        <v>?</v>
      </c>
      <c r="L46" s="103" t="str">
        <f>全车数据表!S47</f>
        <v>?</v>
      </c>
      <c r="M46" s="103" t="str">
        <f>全车数据表!T47</f>
        <v>?</v>
      </c>
      <c r="N46" s="103">
        <f>全车数据表!U47</f>
        <v>0</v>
      </c>
      <c r="O46" s="103">
        <f>全车数据表!V47</f>
        <v>0</v>
      </c>
      <c r="P46" s="103">
        <f>全车数据表!J47</f>
        <v>3334</v>
      </c>
      <c r="Q46" s="103">
        <f>全车数据表!K47</f>
        <v>319.60000000000002</v>
      </c>
      <c r="R46" s="103">
        <f>全车数据表!L47</f>
        <v>82.32</v>
      </c>
      <c r="S46" s="103">
        <f>全车数据表!M47</f>
        <v>62.53</v>
      </c>
      <c r="T46" s="103">
        <f>全车数据表!N47</f>
        <v>63.22</v>
      </c>
      <c r="U46" s="103">
        <f>全车数据表!O47</f>
        <v>0</v>
      </c>
      <c r="V46" s="103">
        <f>全车数据表!AK47</f>
        <v>0</v>
      </c>
      <c r="W46" s="103">
        <f>全车数据表!AR47</f>
        <v>0</v>
      </c>
      <c r="X46" s="103">
        <f>全车数据表!AS47</f>
        <v>0</v>
      </c>
      <c r="Y46" s="103">
        <f>全车数据表!AM47</f>
        <v>0</v>
      </c>
      <c r="Z46" s="103">
        <f>全车数据表!AO47</f>
        <v>0</v>
      </c>
      <c r="AA46" s="103">
        <f>全车数据表!AQ47</f>
        <v>0</v>
      </c>
      <c r="AB46" s="103">
        <f>全车数据表!AT47</f>
        <v>0</v>
      </c>
      <c r="AC46" s="103">
        <f>全车数据表!AU47</f>
        <v>0</v>
      </c>
      <c r="AD46" s="103">
        <f>全车数据表!AV47</f>
        <v>0</v>
      </c>
      <c r="AE46" s="103" t="str">
        <f>IF(全车数据表!AX47="","",全车数据表!AX47)</f>
        <v/>
      </c>
      <c r="AF46" s="103" t="str">
        <f>IF(全车数据表!AY47="","",全车数据表!AY47)</f>
        <v/>
      </c>
      <c r="AG46" s="103" t="str">
        <f>IF(全车数据表!AZ47="","",全车数据表!AZ47)</f>
        <v/>
      </c>
      <c r="AH46" s="103" t="str">
        <f>IF(全车数据表!BA47="","",全车数据表!BA47)</f>
        <v/>
      </c>
      <c r="AI46" s="103" t="str">
        <f>IF(全车数据表!BB47="","",全车数据表!BB47)</f>
        <v/>
      </c>
      <c r="AJ46" s="103" t="str">
        <f>IF(全车数据表!BC47="","",全车数据表!BC47)</f>
        <v/>
      </c>
      <c r="AK46" s="103" t="str">
        <f>IF(全车数据表!BD47="","",全车数据表!BD47)</f>
        <v/>
      </c>
      <c r="AL46" s="103" t="str">
        <f>IF(全车数据表!BE47="","",全车数据表!BE47)</f>
        <v/>
      </c>
      <c r="AM46" s="103" t="str">
        <f>IF(全车数据表!BF47="","",全车数据表!BF47)</f>
        <v/>
      </c>
      <c r="AN46" s="103" t="str">
        <f>IF(全车数据表!BG47="","",全车数据表!BG47)</f>
        <v/>
      </c>
      <c r="AO46" s="103" t="str">
        <f>IF(全车数据表!BH47="","",全车数据表!BH47)</f>
        <v/>
      </c>
      <c r="AP46" s="103" t="str">
        <f>IF(全车数据表!BI47="","",全车数据表!BI47)</f>
        <v/>
      </c>
      <c r="AQ46" s="103" t="str">
        <f>IF(全车数据表!BJ47="","",全车数据表!BJ47)</f>
        <v/>
      </c>
      <c r="AR46" s="103" t="str">
        <f>IF(全车数据表!BK47="","",全车数据表!BK47)</f>
        <v/>
      </c>
      <c r="AS46" s="103" t="str">
        <f>IF(全车数据表!BL47="","",全车数据表!BL47)</f>
        <v/>
      </c>
      <c r="AT46" s="103" t="str">
        <f>IF(全车数据表!BM47="","",全车数据表!BM47)</f>
        <v/>
      </c>
      <c r="AU46" s="103" t="str">
        <f>IF(全车数据表!BN47="","",全车数据表!BN47)</f>
        <v/>
      </c>
      <c r="AV46" s="103" t="str">
        <f>IF(全车数据表!BO47="","",全车数据表!BO47)</f>
        <v/>
      </c>
      <c r="AW46" s="103" t="str">
        <f>IF(全车数据表!BP47="","",全车数据表!BP47)</f>
        <v/>
      </c>
      <c r="AX46" s="103" t="str">
        <f>IF(全车数据表!BQ47="","",全车数据表!BQ47)</f>
        <v/>
      </c>
      <c r="AY46" s="103" t="str">
        <f>IF(全车数据表!BR47="","",全车数据表!BR47)</f>
        <v/>
      </c>
      <c r="AZ46" s="103" t="str">
        <f>IF(全车数据表!BS47="","",全车数据表!BS47)</f>
        <v/>
      </c>
      <c r="BA46" s="103" t="str">
        <f>IF(全车数据表!AW47="","",全车数据表!AW47)</f>
        <v/>
      </c>
    </row>
    <row r="47" spans="1:53">
      <c r="A47" s="103">
        <f>全车数据表!A48</f>
        <v>46</v>
      </c>
      <c r="B47" s="103" t="str">
        <f>全车数据表!B48</f>
        <v>Jaguar SE XV Project 8</v>
      </c>
      <c r="C47" s="104" t="str">
        <f>全车数据表!D48</f>
        <v>project8</v>
      </c>
      <c r="D47" s="103" t="str">
        <f>IF(全车数据表!C48="","",全车数据表!C48)</f>
        <v>Jaguar</v>
      </c>
      <c r="E47" s="104" t="str">
        <f>全车数据表!H48</f>
        <v>0.0</v>
      </c>
      <c r="F47" s="104" t="str">
        <f>全车数据表!E48</f>
        <v>Project8</v>
      </c>
      <c r="G47" s="104" t="str">
        <f>全车数据表!F48</f>
        <v>C</v>
      </c>
      <c r="H47" s="103">
        <f>LEN(全车数据表!G48)</f>
        <v>5</v>
      </c>
      <c r="I47" s="103" t="str">
        <f>VLOOKUP(全车数据表!P48,辅助计算!A:B,2,FALSE)</f>
        <v>rare</v>
      </c>
      <c r="J47" s="103" t="str">
        <f>全车数据表!Q48</f>
        <v>?</v>
      </c>
      <c r="K47" s="103" t="str">
        <f>全车数据表!R48</f>
        <v>?</v>
      </c>
      <c r="L47" s="103" t="str">
        <f>全车数据表!S48</f>
        <v>?</v>
      </c>
      <c r="M47" s="103" t="str">
        <f>全车数据表!T48</f>
        <v>?</v>
      </c>
      <c r="N47" s="103">
        <f>全车数据表!U48</f>
        <v>0</v>
      </c>
      <c r="O47" s="103">
        <f>全车数据表!V48</f>
        <v>0</v>
      </c>
      <c r="P47" s="103">
        <f>全车数据表!J48</f>
        <v>3483</v>
      </c>
      <c r="Q47" s="103">
        <f>全车数据表!K48</f>
        <v>338.7</v>
      </c>
      <c r="R47" s="103">
        <f>全车数据表!L48</f>
        <v>78.28</v>
      </c>
      <c r="S47" s="103">
        <f>全车数据表!M48</f>
        <v>48.14</v>
      </c>
      <c r="T47" s="103">
        <f>全车数据表!N48</f>
        <v>62.98</v>
      </c>
      <c r="U47" s="103">
        <f>全车数据表!O48</f>
        <v>0</v>
      </c>
      <c r="V47" s="103">
        <f>全车数据表!AK48</f>
        <v>0</v>
      </c>
      <c r="W47" s="103">
        <f>全车数据表!AR48</f>
        <v>0</v>
      </c>
      <c r="X47" s="103">
        <f>全车数据表!AS48</f>
        <v>0</v>
      </c>
      <c r="Y47" s="103">
        <f>全车数据表!AM48</f>
        <v>0</v>
      </c>
      <c r="Z47" s="103">
        <f>全车数据表!AO48</f>
        <v>0</v>
      </c>
      <c r="AA47" s="103">
        <f>全车数据表!AQ48</f>
        <v>0</v>
      </c>
      <c r="AB47" s="103">
        <f>全车数据表!AT48</f>
        <v>0</v>
      </c>
      <c r="AC47" s="103">
        <f>全车数据表!AU48</f>
        <v>0</v>
      </c>
      <c r="AD47" s="103">
        <f>全车数据表!AV48</f>
        <v>0</v>
      </c>
      <c r="AE47" s="103" t="str">
        <f>IF(全车数据表!AX48="","",全车数据表!AX48)</f>
        <v/>
      </c>
      <c r="AF47" s="103" t="str">
        <f>IF(全车数据表!AY48="","",全车数据表!AY48)</f>
        <v/>
      </c>
      <c r="AG47" s="103" t="str">
        <f>IF(全车数据表!AZ48="","",全车数据表!AZ48)</f>
        <v/>
      </c>
      <c r="AH47" s="103" t="str">
        <f>IF(全车数据表!BA48="","",全车数据表!BA48)</f>
        <v/>
      </c>
      <c r="AI47" s="103" t="str">
        <f>IF(全车数据表!BB48="","",全车数据表!BB48)</f>
        <v/>
      </c>
      <c r="AJ47" s="103" t="str">
        <f>IF(全车数据表!BC48="","",全车数据表!BC48)</f>
        <v/>
      </c>
      <c r="AK47" s="103" t="str">
        <f>IF(全车数据表!BD48="","",全车数据表!BD48)</f>
        <v/>
      </c>
      <c r="AL47" s="103" t="str">
        <f>IF(全车数据表!BE48="","",全车数据表!BE48)</f>
        <v/>
      </c>
      <c r="AM47" s="103" t="str">
        <f>IF(全车数据表!BF48="","",全车数据表!BF48)</f>
        <v/>
      </c>
      <c r="AN47" s="103" t="str">
        <f>IF(全车数据表!BG48="","",全车数据表!BG48)</f>
        <v/>
      </c>
      <c r="AO47" s="103" t="str">
        <f>IF(全车数据表!BH48="","",全车数据表!BH48)</f>
        <v/>
      </c>
      <c r="AP47" s="103" t="str">
        <f>IF(全车数据表!BI48="","",全车数据表!BI48)</f>
        <v/>
      </c>
      <c r="AQ47" s="103" t="str">
        <f>IF(全车数据表!BJ48="","",全车数据表!BJ48)</f>
        <v/>
      </c>
      <c r="AR47" s="103" t="str">
        <f>IF(全车数据表!BK48="","",全车数据表!BK48)</f>
        <v/>
      </c>
      <c r="AS47" s="103" t="str">
        <f>IF(全车数据表!BL48="","",全车数据表!BL48)</f>
        <v/>
      </c>
      <c r="AT47" s="103" t="str">
        <f>IF(全车数据表!BM48="","",全车数据表!BM48)</f>
        <v/>
      </c>
      <c r="AU47" s="103" t="str">
        <f>IF(全车数据表!BN48="","",全车数据表!BN48)</f>
        <v/>
      </c>
      <c r="AV47" s="103" t="str">
        <f>IF(全车数据表!BO48="","",全车数据表!BO48)</f>
        <v/>
      </c>
      <c r="AW47" s="103" t="str">
        <f>IF(全车数据表!BP48="","",全车数据表!BP48)</f>
        <v/>
      </c>
      <c r="AX47" s="103" t="str">
        <f>IF(全车数据表!BQ48="","",全车数据表!BQ48)</f>
        <v/>
      </c>
      <c r="AY47" s="103" t="str">
        <f>IF(全车数据表!BR48="","",全车数据表!BR48)</f>
        <v/>
      </c>
      <c r="AZ47" s="103" t="str">
        <f>IF(全车数据表!BS48="","",全车数据表!BS48)</f>
        <v/>
      </c>
      <c r="BA47" s="103" t="str">
        <f>IF(全车数据表!AW48="","",全车数据表!AW48)</f>
        <v/>
      </c>
    </row>
    <row r="48" spans="1:53">
      <c r="A48" s="103">
        <f>全车数据表!A49</f>
        <v>47</v>
      </c>
      <c r="B48" s="103" t="str">
        <f>全车数据表!B49</f>
        <v>Lamborghini Miura Concept🔑</v>
      </c>
      <c r="C48" s="104" t="str">
        <f>全车数据表!D49</f>
        <v>miura</v>
      </c>
      <c r="D48" s="103" t="str">
        <f>IF(全车数据表!C49="","",全车数据表!C49)</f>
        <v>Lamborghini</v>
      </c>
      <c r="E48" s="104" t="str">
        <f>全车数据表!H49</f>
        <v>0.0</v>
      </c>
      <c r="F48" s="104" t="str">
        <f>全车数据表!E49</f>
        <v>Miura</v>
      </c>
      <c r="G48" s="104" t="str">
        <f>全车数据表!F49</f>
        <v>C</v>
      </c>
      <c r="H48" s="103">
        <f>LEN(全车数据表!G49)</f>
        <v>5</v>
      </c>
      <c r="I48" s="103" t="str">
        <f>VLOOKUP(全车数据表!P49,辅助计算!A:B,2,FALSE)</f>
        <v>rare</v>
      </c>
      <c r="J48" s="103" t="str">
        <f>全车数据表!Q49</f>
        <v>🔑</v>
      </c>
      <c r="K48" s="103" t="str">
        <f>全车数据表!R49</f>
        <v>?</v>
      </c>
      <c r="L48" s="103" t="str">
        <f>全车数据表!S49</f>
        <v>?</v>
      </c>
      <c r="M48" s="103" t="str">
        <f>全车数据表!T49</f>
        <v>?</v>
      </c>
      <c r="N48" s="103" t="str">
        <f>全车数据表!U49</f>
        <v>?</v>
      </c>
      <c r="O48" s="103">
        <f>全车数据表!V49</f>
        <v>0</v>
      </c>
      <c r="P48" s="103">
        <f>全车数据表!J49</f>
        <v>3690</v>
      </c>
      <c r="Q48" s="103">
        <f>全车数据表!K49</f>
        <v>346.2</v>
      </c>
      <c r="R48" s="103">
        <f>全车数据表!L49</f>
        <v>72.319999999999993</v>
      </c>
      <c r="S48" s="103">
        <f>全车数据表!M49</f>
        <v>54.97</v>
      </c>
      <c r="T48" s="103">
        <f>全车数据表!N49</f>
        <v>60.38</v>
      </c>
      <c r="U48" s="103">
        <f>全车数据表!O49</f>
        <v>0</v>
      </c>
      <c r="V48" s="103">
        <f>全车数据表!AK49</f>
        <v>0</v>
      </c>
      <c r="W48" s="103">
        <f>全车数据表!AR49</f>
        <v>0</v>
      </c>
      <c r="X48" s="103">
        <f>全车数据表!AS49</f>
        <v>0</v>
      </c>
      <c r="Y48" s="103">
        <f>全车数据表!AM49</f>
        <v>0</v>
      </c>
      <c r="Z48" s="103">
        <f>全车数据表!AO49</f>
        <v>0</v>
      </c>
      <c r="AA48" s="103">
        <f>全车数据表!AQ49</f>
        <v>0</v>
      </c>
      <c r="AB48" s="103">
        <f>全车数据表!AT49</f>
        <v>0</v>
      </c>
      <c r="AC48" s="103">
        <f>全车数据表!AU49</f>
        <v>0</v>
      </c>
      <c r="AD48" s="103">
        <f>全车数据表!AV49</f>
        <v>0</v>
      </c>
      <c r="AE48" s="103" t="str">
        <f>IF(全车数据表!AX49="","",全车数据表!AX49)</f>
        <v/>
      </c>
      <c r="AF48" s="103" t="str">
        <f>IF(全车数据表!AY49="","",全车数据表!AY49)</f>
        <v/>
      </c>
      <c r="AG48" s="103" t="str">
        <f>IF(全车数据表!AZ49="","",全车数据表!AZ49)</f>
        <v/>
      </c>
      <c r="AH48" s="103" t="str">
        <f>IF(全车数据表!BA49="","",全车数据表!BA49)</f>
        <v/>
      </c>
      <c r="AI48" s="103" t="str">
        <f>IF(全车数据表!BB49="","",全车数据表!BB49)</f>
        <v/>
      </c>
      <c r="AJ48" s="103" t="str">
        <f>IF(全车数据表!BC49="","",全车数据表!BC49)</f>
        <v/>
      </c>
      <c r="AK48" s="103" t="str">
        <f>IF(全车数据表!BD49="","",全车数据表!BD49)</f>
        <v/>
      </c>
      <c r="AL48" s="103" t="str">
        <f>IF(全车数据表!BE49="","",全车数据表!BE49)</f>
        <v/>
      </c>
      <c r="AM48" s="103" t="str">
        <f>IF(全车数据表!BF49="","",全车数据表!BF49)</f>
        <v/>
      </c>
      <c r="AN48" s="103" t="str">
        <f>IF(全车数据表!BG49="","",全车数据表!BG49)</f>
        <v/>
      </c>
      <c r="AO48" s="103" t="str">
        <f>IF(全车数据表!BH49="","",全车数据表!BH49)</f>
        <v/>
      </c>
      <c r="AP48" s="103" t="str">
        <f>IF(全车数据表!BI49="","",全车数据表!BI49)</f>
        <v/>
      </c>
      <c r="AQ48" s="103" t="str">
        <f>IF(全车数据表!BJ49="","",全车数据表!BJ49)</f>
        <v/>
      </c>
      <c r="AR48" s="103" t="str">
        <f>IF(全车数据表!BK49="","",全车数据表!BK49)</f>
        <v/>
      </c>
      <c r="AS48" s="103" t="str">
        <f>IF(全车数据表!BL49="","",全车数据表!BL49)</f>
        <v/>
      </c>
      <c r="AT48" s="103" t="str">
        <f>IF(全车数据表!BM49="","",全车数据表!BM49)</f>
        <v/>
      </c>
      <c r="AU48" s="103" t="str">
        <f>IF(全车数据表!BN49="","",全车数据表!BN49)</f>
        <v/>
      </c>
      <c r="AV48" s="103" t="str">
        <f>IF(全车数据表!BO49="","",全车数据表!BO49)</f>
        <v/>
      </c>
      <c r="AW48" s="103" t="str">
        <f>IF(全车数据表!BP49="","",全车数据表!BP49)</f>
        <v/>
      </c>
      <c r="AX48" s="103" t="str">
        <f>IF(全车数据表!BQ49="","",全车数据表!BQ49)</f>
        <v/>
      </c>
      <c r="AY48" s="103" t="str">
        <f>IF(全车数据表!BR49="","",全车数据表!BR49)</f>
        <v/>
      </c>
      <c r="AZ48" s="103" t="str">
        <f>IF(全车数据表!BS49="","",全车数据表!BS49)</f>
        <v/>
      </c>
      <c r="BA48" s="103" t="str">
        <f>IF(全车数据表!AW49="","",全车数据表!AW49)</f>
        <v/>
      </c>
    </row>
    <row r="49" spans="1:53">
      <c r="A49" s="103">
        <f>全车数据表!A50</f>
        <v>48</v>
      </c>
      <c r="B49" s="103" t="str">
        <f>全车数据表!B50</f>
        <v>Lamborghini Diablo GT</v>
      </c>
      <c r="C49" s="104" t="str">
        <f>全车数据表!D50</f>
        <v>diablo</v>
      </c>
      <c r="D49" s="103" t="str">
        <f>IF(全车数据表!C50="","",全车数据表!C50)</f>
        <v>Lamborghini</v>
      </c>
      <c r="E49" s="104" t="str">
        <f>全车数据表!H50</f>
        <v>0.0</v>
      </c>
      <c r="F49" s="104" t="str">
        <f>全车数据表!E50</f>
        <v>Diablo</v>
      </c>
      <c r="G49" s="104" t="str">
        <f>全车数据表!F50</f>
        <v>C</v>
      </c>
      <c r="H49" s="103">
        <f>LEN(全车数据表!G50)</f>
        <v>5</v>
      </c>
      <c r="I49" s="103" t="str">
        <f>VLOOKUP(全车数据表!P50,辅助计算!A:B,2,FALSE)</f>
        <v>rare</v>
      </c>
      <c r="J49" s="103" t="str">
        <f>全车数据表!Q50</f>
        <v>?</v>
      </c>
      <c r="K49" s="103" t="str">
        <f>全车数据表!R50</f>
        <v>?</v>
      </c>
      <c r="L49" s="103" t="str">
        <f>全车数据表!S50</f>
        <v>?</v>
      </c>
      <c r="M49" s="103" t="str">
        <f>全车数据表!T50</f>
        <v>?</v>
      </c>
      <c r="N49" s="103" t="str">
        <f>全车数据表!U50</f>
        <v>?</v>
      </c>
      <c r="O49" s="103">
        <f>全车数据表!V50</f>
        <v>0</v>
      </c>
      <c r="P49" s="103">
        <f>全车数据表!J50</f>
        <v>3871</v>
      </c>
      <c r="Q49" s="103">
        <f>全车数据表!K50</f>
        <v>348.6</v>
      </c>
      <c r="R49" s="103">
        <f>全车数据表!L50</f>
        <v>74.03</v>
      </c>
      <c r="S49" s="103">
        <f>全车数据表!M50</f>
        <v>62.5</v>
      </c>
      <c r="T49" s="103">
        <f>全车数据表!N50</f>
        <v>58.63</v>
      </c>
      <c r="U49" s="103">
        <f>全车数据表!O50</f>
        <v>0</v>
      </c>
      <c r="V49" s="103">
        <f>全车数据表!AK50</f>
        <v>0</v>
      </c>
      <c r="W49" s="103">
        <f>全车数据表!AR50</f>
        <v>0</v>
      </c>
      <c r="X49" s="103">
        <f>全车数据表!AS50</f>
        <v>0</v>
      </c>
      <c r="Y49" s="103">
        <f>全车数据表!AM50</f>
        <v>0</v>
      </c>
      <c r="Z49" s="103">
        <f>全车数据表!AO50</f>
        <v>0</v>
      </c>
      <c r="AA49" s="103">
        <f>全车数据表!AQ50</f>
        <v>0</v>
      </c>
      <c r="AB49" s="103">
        <f>全车数据表!AT50</f>
        <v>0</v>
      </c>
      <c r="AC49" s="103">
        <f>全车数据表!AU50</f>
        <v>0</v>
      </c>
      <c r="AD49" s="103">
        <f>全车数据表!AV50</f>
        <v>0</v>
      </c>
      <c r="AE49" s="103" t="str">
        <f>IF(全车数据表!AX50="","",全车数据表!AX50)</f>
        <v/>
      </c>
      <c r="AF49" s="103" t="str">
        <f>IF(全车数据表!AY50="","",全车数据表!AY50)</f>
        <v/>
      </c>
      <c r="AG49" s="103" t="str">
        <f>IF(全车数据表!AZ50="","",全车数据表!AZ50)</f>
        <v/>
      </c>
      <c r="AH49" s="103" t="str">
        <f>IF(全车数据表!BA50="","",全车数据表!BA50)</f>
        <v/>
      </c>
      <c r="AI49" s="103" t="str">
        <f>IF(全车数据表!BB50="","",全车数据表!BB50)</f>
        <v/>
      </c>
      <c r="AJ49" s="103" t="str">
        <f>IF(全车数据表!BC50="","",全车数据表!BC50)</f>
        <v/>
      </c>
      <c r="AK49" s="103" t="str">
        <f>IF(全车数据表!BD50="","",全车数据表!BD50)</f>
        <v/>
      </c>
      <c r="AL49" s="103" t="str">
        <f>IF(全车数据表!BE50="","",全车数据表!BE50)</f>
        <v/>
      </c>
      <c r="AM49" s="103" t="str">
        <f>IF(全车数据表!BF50="","",全车数据表!BF50)</f>
        <v/>
      </c>
      <c r="AN49" s="103" t="str">
        <f>IF(全车数据表!BG50="","",全车数据表!BG50)</f>
        <v/>
      </c>
      <c r="AO49" s="103" t="str">
        <f>IF(全车数据表!BH50="","",全车数据表!BH50)</f>
        <v/>
      </c>
      <c r="AP49" s="103" t="str">
        <f>IF(全车数据表!BI50="","",全车数据表!BI50)</f>
        <v/>
      </c>
      <c r="AQ49" s="103" t="str">
        <f>IF(全车数据表!BJ50="","",全车数据表!BJ50)</f>
        <v/>
      </c>
      <c r="AR49" s="103" t="str">
        <f>IF(全车数据表!BK50="","",全车数据表!BK50)</f>
        <v/>
      </c>
      <c r="AS49" s="103" t="str">
        <f>IF(全车数据表!BL50="","",全车数据表!BL50)</f>
        <v/>
      </c>
      <c r="AT49" s="103" t="str">
        <f>IF(全车数据表!BM50="","",全车数据表!BM50)</f>
        <v/>
      </c>
      <c r="AU49" s="103" t="str">
        <f>IF(全车数据表!BN50="","",全车数据表!BN50)</f>
        <v/>
      </c>
      <c r="AV49" s="103" t="str">
        <f>IF(全车数据表!BO50="","",全车数据表!BO50)</f>
        <v/>
      </c>
      <c r="AW49" s="103" t="str">
        <f>IF(全车数据表!BP50="","",全车数据表!BP50)</f>
        <v/>
      </c>
      <c r="AX49" s="103" t="str">
        <f>IF(全车数据表!BQ50="","",全车数据表!BQ50)</f>
        <v/>
      </c>
      <c r="AY49" s="103" t="str">
        <f>IF(全车数据表!BR50="","",全车数据表!BR50)</f>
        <v/>
      </c>
      <c r="AZ49" s="103" t="str">
        <f>IF(全车数据表!BS50="","",全车数据表!BS50)</f>
        <v/>
      </c>
      <c r="BA49" s="103" t="str">
        <f>IF(全车数据表!AW50="","",全车数据表!AW50)</f>
        <v/>
      </c>
    </row>
    <row r="50" spans="1:53">
      <c r="A50" s="103">
        <f>全车数据表!A51</f>
        <v>49</v>
      </c>
      <c r="B50" s="103" t="str">
        <f>全车数据表!B51</f>
        <v>Bugatti EB110🔑</v>
      </c>
      <c r="C50" s="104" t="str">
        <f>全车数据表!D51</f>
        <v>eb110</v>
      </c>
      <c r="D50" s="103" t="str">
        <f>IF(全车数据表!C51="","",全车数据表!C51)</f>
        <v>Bugatti</v>
      </c>
      <c r="E50" s="104" t="str">
        <f>全车数据表!H51</f>
        <v>0.0</v>
      </c>
      <c r="F50" s="104" t="str">
        <f>全车数据表!E51</f>
        <v>EB110</v>
      </c>
      <c r="G50" s="104" t="str">
        <f>全车数据表!F51</f>
        <v>C</v>
      </c>
      <c r="H50" s="103">
        <f>LEN(全车数据表!G51)</f>
        <v>5</v>
      </c>
      <c r="I50" s="103" t="str">
        <f>VLOOKUP(全车数据表!P51,辅助计算!A:B,2,FALSE)</f>
        <v>rare</v>
      </c>
      <c r="J50" s="103" t="str">
        <f>全车数据表!Q51</f>
        <v>🔑</v>
      </c>
      <c r="K50" s="103" t="str">
        <f>全车数据表!R51</f>
        <v>?</v>
      </c>
      <c r="L50" s="103" t="str">
        <f>全车数据表!S51</f>
        <v>?</v>
      </c>
      <c r="M50" s="103" t="str">
        <f>全车数据表!T51</f>
        <v>?</v>
      </c>
      <c r="N50" s="103" t="str">
        <f>全车数据表!U51</f>
        <v>?</v>
      </c>
      <c r="O50" s="103">
        <f>全车数据表!V51</f>
        <v>0</v>
      </c>
      <c r="P50" s="103">
        <f>全车数据表!J51</f>
        <v>3946</v>
      </c>
      <c r="Q50" s="103">
        <f>全车数据表!K51</f>
        <v>348.4</v>
      </c>
      <c r="R50" s="103">
        <f>全车数据表!L51</f>
        <v>74.12</v>
      </c>
      <c r="S50" s="103">
        <f>全车数据表!M51</f>
        <v>66.08</v>
      </c>
      <c r="T50" s="103">
        <f>全车数据表!N51</f>
        <v>58.15</v>
      </c>
      <c r="U50" s="103">
        <f>全车数据表!O51</f>
        <v>0</v>
      </c>
      <c r="V50" s="103">
        <f>全车数据表!AK51</f>
        <v>0</v>
      </c>
      <c r="W50" s="103">
        <f>全车数据表!AR51</f>
        <v>0</v>
      </c>
      <c r="X50" s="103">
        <f>全车数据表!AS51</f>
        <v>0</v>
      </c>
      <c r="Y50" s="103">
        <f>全车数据表!AM51</f>
        <v>0</v>
      </c>
      <c r="Z50" s="103">
        <f>全车数据表!AO51</f>
        <v>0</v>
      </c>
      <c r="AA50" s="103">
        <f>全车数据表!AQ51</f>
        <v>0</v>
      </c>
      <c r="AB50" s="103">
        <f>全车数据表!AT51</f>
        <v>0</v>
      </c>
      <c r="AC50" s="103">
        <f>全车数据表!AU51</f>
        <v>0</v>
      </c>
      <c r="AD50" s="103">
        <f>全车数据表!AV51</f>
        <v>0</v>
      </c>
      <c r="AE50" s="103" t="str">
        <f>IF(全车数据表!AX51="","",全车数据表!AX51)</f>
        <v/>
      </c>
      <c r="AF50" s="103" t="str">
        <f>IF(全车数据表!AY51="","",全车数据表!AY51)</f>
        <v/>
      </c>
      <c r="AG50" s="103" t="str">
        <f>IF(全车数据表!AZ51="","",全车数据表!AZ51)</f>
        <v/>
      </c>
      <c r="AH50" s="103" t="str">
        <f>IF(全车数据表!BA51="","",全车数据表!BA51)</f>
        <v/>
      </c>
      <c r="AI50" s="103" t="str">
        <f>IF(全车数据表!BB51="","",全车数据表!BB51)</f>
        <v/>
      </c>
      <c r="AJ50" s="103" t="str">
        <f>IF(全车数据表!BC51="","",全车数据表!BC51)</f>
        <v/>
      </c>
      <c r="AK50" s="103" t="str">
        <f>IF(全车数据表!BD51="","",全车数据表!BD51)</f>
        <v/>
      </c>
      <c r="AL50" s="103" t="str">
        <f>IF(全车数据表!BE51="","",全车数据表!BE51)</f>
        <v/>
      </c>
      <c r="AM50" s="103" t="str">
        <f>IF(全车数据表!BF51="","",全车数据表!BF51)</f>
        <v/>
      </c>
      <c r="AN50" s="103" t="str">
        <f>IF(全车数据表!BG51="","",全车数据表!BG51)</f>
        <v/>
      </c>
      <c r="AO50" s="103" t="str">
        <f>IF(全车数据表!BH51="","",全车数据表!BH51)</f>
        <v/>
      </c>
      <c r="AP50" s="103" t="str">
        <f>IF(全车数据表!BI51="","",全车数据表!BI51)</f>
        <v/>
      </c>
      <c r="AQ50" s="103" t="str">
        <f>IF(全车数据表!BJ51="","",全车数据表!BJ51)</f>
        <v/>
      </c>
      <c r="AR50" s="103" t="str">
        <f>IF(全车数据表!BK51="","",全车数据表!BK51)</f>
        <v/>
      </c>
      <c r="AS50" s="103" t="str">
        <f>IF(全车数据表!BL51="","",全车数据表!BL51)</f>
        <v/>
      </c>
      <c r="AT50" s="103" t="str">
        <f>IF(全车数据表!BM51="","",全车数据表!BM51)</f>
        <v/>
      </c>
      <c r="AU50" s="103" t="str">
        <f>IF(全车数据表!BN51="","",全车数据表!BN51)</f>
        <v/>
      </c>
      <c r="AV50" s="103" t="str">
        <f>IF(全车数据表!BO51="","",全车数据表!BO51)</f>
        <v/>
      </c>
      <c r="AW50" s="103" t="str">
        <f>IF(全车数据表!BP51="","",全车数据表!BP51)</f>
        <v/>
      </c>
      <c r="AX50" s="103" t="str">
        <f>IF(全车数据表!BQ51="","",全车数据表!BQ51)</f>
        <v/>
      </c>
      <c r="AY50" s="103" t="str">
        <f>IF(全车数据表!BR51="","",全车数据表!BR51)</f>
        <v/>
      </c>
      <c r="AZ50" s="103" t="str">
        <f>IF(全车数据表!BS51="","",全车数据表!BS51)</f>
        <v/>
      </c>
      <c r="BA50" s="103" t="str">
        <f>IF(全车数据表!AW51="","",全车数据表!AW51)</f>
        <v/>
      </c>
    </row>
    <row r="51" spans="1:53">
      <c r="A51" s="103">
        <f>全车数据表!A52</f>
        <v>50</v>
      </c>
      <c r="B51" s="103" t="str">
        <f>全车数据表!B52</f>
        <v>Exotic Rides W70</v>
      </c>
      <c r="C51" s="104" t="str">
        <f>全车数据表!D52</f>
        <v>w70</v>
      </c>
      <c r="D51" s="103" t="str">
        <f>IF(全车数据表!C52="","",全车数据表!C52)</f>
        <v>Exotic Rides</v>
      </c>
      <c r="E51" s="104" t="str">
        <f>全车数据表!H52</f>
        <v>1.3</v>
      </c>
      <c r="F51" s="104" t="str">
        <f>全车数据表!E52</f>
        <v>W70</v>
      </c>
      <c r="G51" s="104" t="str">
        <f>全车数据表!F52</f>
        <v>B</v>
      </c>
      <c r="H51" s="103">
        <f>LEN(全车数据表!G52)</f>
        <v>3</v>
      </c>
      <c r="I51" s="103" t="str">
        <f>VLOOKUP(全车数据表!P52,辅助计算!A:B,2,FALSE)</f>
        <v>rare</v>
      </c>
      <c r="J51" s="103">
        <f>全车数据表!Q52</f>
        <v>35</v>
      </c>
      <c r="K51" s="103">
        <f>全车数据表!R52</f>
        <v>35</v>
      </c>
      <c r="L51" s="103">
        <f>全车数据表!S52</f>
        <v>50</v>
      </c>
      <c r="M51" s="103">
        <f>全车数据表!T52</f>
        <v>0</v>
      </c>
      <c r="N51" s="103">
        <f>全车数据表!U52</f>
        <v>0</v>
      </c>
      <c r="O51" s="103">
        <f>全车数据表!V52</f>
        <v>0</v>
      </c>
      <c r="P51" s="103">
        <f>全车数据表!J52</f>
        <v>2633</v>
      </c>
      <c r="Q51" s="103">
        <f>全车数据表!K52</f>
        <v>329.7</v>
      </c>
      <c r="R51" s="103">
        <f>全车数据表!L52</f>
        <v>80.209999999999994</v>
      </c>
      <c r="S51" s="103">
        <f>全车数据表!M52</f>
        <v>45.2</v>
      </c>
      <c r="T51" s="103">
        <f>全车数据表!N52</f>
        <v>56.71</v>
      </c>
      <c r="U51" s="103">
        <f>全车数据表!O52</f>
        <v>5.97</v>
      </c>
      <c r="V51" s="103">
        <f>全车数据表!AK52</f>
        <v>1850200</v>
      </c>
      <c r="W51" s="103">
        <f>全车数据表!AR52</f>
        <v>700000</v>
      </c>
      <c r="X51" s="103">
        <f>全车数据表!AS52</f>
        <v>2550200</v>
      </c>
      <c r="Y51" s="103">
        <f>全车数据表!AM52</f>
        <v>6</v>
      </c>
      <c r="Z51" s="103">
        <f>全车数据表!AO52</f>
        <v>1</v>
      </c>
      <c r="AA51" s="103">
        <f>全车数据表!AQ52</f>
        <v>1</v>
      </c>
      <c r="AB51" s="103">
        <f>全车数据表!AT52</f>
        <v>342</v>
      </c>
      <c r="AC51" s="103">
        <f>全车数据表!AU52</f>
        <v>0</v>
      </c>
      <c r="AD51" s="103">
        <f>全车数据表!AV52</f>
        <v>441</v>
      </c>
      <c r="AE51" s="103" t="str">
        <f>IF(全车数据表!AX52="","",全车数据表!AX52)</f>
        <v>级别杯</v>
      </c>
      <c r="AF51" s="103">
        <f>IF(全车数据表!AY52="","",全车数据表!AY52)</f>
        <v>1</v>
      </c>
      <c r="AG51" s="103" t="str">
        <f>IF(全车数据表!AZ52="","",全车数据表!AZ52)</f>
        <v/>
      </c>
      <c r="AH51" s="103">
        <f>IF(全车数据表!BA52="","",全车数据表!BA52)</f>
        <v>1</v>
      </c>
      <c r="AI51" s="103">
        <f>IF(全车数据表!BB52="","",全车数据表!BB52)</f>
        <v>1</v>
      </c>
      <c r="AJ51" s="103" t="str">
        <f>IF(全车数据表!BC52="","",全车数据表!BC52)</f>
        <v/>
      </c>
      <c r="AK51" s="103" t="str">
        <f>IF(全车数据表!BD52="","",全车数据表!BD52)</f>
        <v/>
      </c>
      <c r="AL51" s="103" t="str">
        <f>IF(全车数据表!BE52="","",全车数据表!BE52)</f>
        <v/>
      </c>
      <c r="AM51" s="103" t="str">
        <f>IF(全车数据表!BF52="","",全车数据表!BF52)</f>
        <v/>
      </c>
      <c r="AN51" s="103" t="str">
        <f>IF(全车数据表!BG52="","",全车数据表!BG52)</f>
        <v/>
      </c>
      <c r="AO51" s="103" t="str">
        <f>IF(全车数据表!BH52="","",全车数据表!BH52)</f>
        <v/>
      </c>
      <c r="AP51" s="103" t="str">
        <f>IF(全车数据表!BI52="","",全车数据表!BI52)</f>
        <v/>
      </c>
      <c r="AQ51" s="103" t="str">
        <f>IF(全车数据表!BJ52="","",全车数据表!BJ52)</f>
        <v/>
      </c>
      <c r="AR51" s="103" t="str">
        <f>IF(全车数据表!BK52="","",全车数据表!BK52)</f>
        <v/>
      </c>
      <c r="AS51" s="103" t="str">
        <f>IF(全车数据表!BL52="","",全车数据表!BL52)</f>
        <v/>
      </c>
      <c r="AT51" s="103" t="str">
        <f>IF(全车数据表!BM52="","",全车数据表!BM52)</f>
        <v/>
      </c>
      <c r="AU51" s="103" t="str">
        <f>IF(全车数据表!BN52="","",全车数据表!BN52)</f>
        <v>2款</v>
      </c>
      <c r="AV51" s="103" t="str">
        <f>IF(全车数据表!BO52="","",全车数据表!BO52)</f>
        <v/>
      </c>
      <c r="AW51" s="103" t="str">
        <f>IF(全车数据表!BP52="","",全车数据表!BP52)</f>
        <v/>
      </c>
      <c r="AX51" s="103" t="str">
        <f>IF(全车数据表!BQ52="","",全车数据表!BQ52)</f>
        <v/>
      </c>
      <c r="AY51" s="103">
        <f>IF(全车数据表!BR52="","",全车数据表!BR52)</f>
        <v>1</v>
      </c>
      <c r="AZ51" s="103" t="str">
        <f>IF(全车数据表!BS52="","",全车数据表!BS52)</f>
        <v>er</v>
      </c>
      <c r="BA51" s="103">
        <f>IF(全车数据表!AW52="","",全车数据表!AW52)</f>
        <v>1</v>
      </c>
    </row>
    <row r="52" spans="1:53">
      <c r="A52" s="103">
        <f>全车数据表!A53</f>
        <v>51</v>
      </c>
      <c r="B52" s="103" t="str">
        <f>全车数据表!B53</f>
        <v>Ford GT</v>
      </c>
      <c r="C52" s="104" t="str">
        <f>全车数据表!D53</f>
        <v>fordgt</v>
      </c>
      <c r="D52" s="103" t="str">
        <f>IF(全车数据表!C53="","",全车数据表!C53)</f>
        <v>Ford</v>
      </c>
      <c r="E52" s="104" t="str">
        <f>全车数据表!H53</f>
        <v>1.3</v>
      </c>
      <c r="F52" s="104" t="str">
        <f>全车数据表!E53</f>
        <v>福特GT</v>
      </c>
      <c r="G52" s="104" t="str">
        <f>全车数据表!F53</f>
        <v>B</v>
      </c>
      <c r="H52" s="103">
        <f>LEN(全车数据表!G53)</f>
        <v>4</v>
      </c>
      <c r="I52" s="103" t="str">
        <f>VLOOKUP(全车数据表!P53,辅助计算!A:B,2,FALSE)</f>
        <v>rare</v>
      </c>
      <c r="J52" s="103">
        <f>全车数据表!Q53</f>
        <v>40</v>
      </c>
      <c r="K52" s="103">
        <f>全车数据表!R53</f>
        <v>18</v>
      </c>
      <c r="L52" s="103">
        <f>全车数据表!S53</f>
        <v>24</v>
      </c>
      <c r="M52" s="103">
        <f>全车数据表!T53</f>
        <v>36</v>
      </c>
      <c r="N52" s="103">
        <f>全车数据表!U53</f>
        <v>0</v>
      </c>
      <c r="O52" s="103">
        <f>全车数据表!V53</f>
        <v>0</v>
      </c>
      <c r="P52" s="103">
        <f>全车数据表!J53</f>
        <v>2816</v>
      </c>
      <c r="Q52" s="103">
        <f>全车数据表!K53</f>
        <v>362.8</v>
      </c>
      <c r="R52" s="103">
        <f>全车数据表!L53</f>
        <v>77.540000000000006</v>
      </c>
      <c r="S52" s="103">
        <f>全车数据表!M53</f>
        <v>34.11</v>
      </c>
      <c r="T52" s="103">
        <f>全车数据表!N53</f>
        <v>48.64</v>
      </c>
      <c r="U52" s="103">
        <f>全车数据表!O53</f>
        <v>4.88</v>
      </c>
      <c r="V52" s="103">
        <f>全车数据表!AK53</f>
        <v>2276200</v>
      </c>
      <c r="W52" s="103">
        <f>全车数据表!AR53</f>
        <v>1560000</v>
      </c>
      <c r="X52" s="103">
        <f>全车数据表!AS53</f>
        <v>3836200</v>
      </c>
      <c r="Y52" s="103">
        <f>全车数据表!AM53</f>
        <v>6</v>
      </c>
      <c r="Z52" s="103">
        <f>全车数据表!AO53</f>
        <v>4</v>
      </c>
      <c r="AA52" s="103">
        <f>全车数据表!AQ53</f>
        <v>2</v>
      </c>
      <c r="AB52" s="103">
        <f>全车数据表!AT53</f>
        <v>377</v>
      </c>
      <c r="AC52" s="103">
        <f>全车数据表!AU53</f>
        <v>0</v>
      </c>
      <c r="AD52" s="103">
        <f>全车数据表!AV53</f>
        <v>500</v>
      </c>
      <c r="AE52" s="103" t="str">
        <f>IF(全车数据表!AX53="","",全车数据表!AX53)</f>
        <v>级别杯</v>
      </c>
      <c r="AF52" s="103" t="str">
        <f>IF(全车数据表!AY53="","",全车数据表!AY53)</f>
        <v/>
      </c>
      <c r="AG52" s="103" t="str">
        <f>IF(全车数据表!AZ53="","",全车数据表!AZ53)</f>
        <v/>
      </c>
      <c r="AH52" s="103">
        <f>IF(全车数据表!BA53="","",全车数据表!BA53)</f>
        <v>1</v>
      </c>
      <c r="AI52" s="103">
        <f>IF(全车数据表!BB53="","",全车数据表!BB53)</f>
        <v>1</v>
      </c>
      <c r="AJ52" s="103" t="str">
        <f>IF(全车数据表!BC53="","",全车数据表!BC53)</f>
        <v/>
      </c>
      <c r="AK52" s="103">
        <f>IF(全车数据表!BD53="","",全车数据表!BD53)</f>
        <v>1</v>
      </c>
      <c r="AL52" s="103" t="str">
        <f>IF(全车数据表!BE53="","",全车数据表!BE53)</f>
        <v/>
      </c>
      <c r="AM52" s="103" t="str">
        <f>IF(全车数据表!BF53="","",全车数据表!BF53)</f>
        <v/>
      </c>
      <c r="AN52" s="103" t="str">
        <f>IF(全车数据表!BG53="","",全车数据表!BG53)</f>
        <v/>
      </c>
      <c r="AO52" s="103" t="str">
        <f>IF(全车数据表!BH53="","",全车数据表!BH53)</f>
        <v/>
      </c>
      <c r="AP52" s="103" t="str">
        <f>IF(全车数据表!BI53="","",全车数据表!BI53)</f>
        <v/>
      </c>
      <c r="AQ52" s="103" t="str">
        <f>IF(全车数据表!BJ53="","",全车数据表!BJ53)</f>
        <v/>
      </c>
      <c r="AR52" s="103" t="str">
        <f>IF(全车数据表!BK53="","",全车数据表!BK53)</f>
        <v/>
      </c>
      <c r="AS52" s="103" t="str">
        <f>IF(全车数据表!BL53="","",全车数据表!BL53)</f>
        <v/>
      </c>
      <c r="AT52" s="103" t="str">
        <f>IF(全车数据表!BM53="","",全车数据表!BM53)</f>
        <v/>
      </c>
      <c r="AU52" s="103" t="str">
        <f>IF(全车数据表!BN53="","",全车数据表!BN53)</f>
        <v>Top Speed</v>
      </c>
      <c r="AV52" s="103" t="str">
        <f>IF(全车数据表!BO53="","",全车数据表!BO53)</f>
        <v/>
      </c>
      <c r="AW52" s="103" t="str">
        <f>IF(全车数据表!BP53="","",全车数据表!BP53)</f>
        <v/>
      </c>
      <c r="AX52" s="103" t="str">
        <f>IF(全车数据表!BQ53="","",全车数据表!BQ53)</f>
        <v/>
      </c>
      <c r="AY52" s="103">
        <f>IF(全车数据表!BR53="","",全车数据表!BR53)</f>
        <v>1</v>
      </c>
      <c r="AZ52" s="103" t="str">
        <f>IF(全车数据表!BS53="","",全车数据表!BS53)</f>
        <v>福特 极速是爹</v>
      </c>
      <c r="BA52" s="103">
        <f>IF(全车数据表!AW53="","",全车数据表!AW53)</f>
        <v>1</v>
      </c>
    </row>
    <row r="53" spans="1:53">
      <c r="A53" s="103">
        <f>全车数据表!A54</f>
        <v>52</v>
      </c>
      <c r="B53" s="103" t="str">
        <f>全车数据表!B54</f>
        <v>Dodge Viper ACR</v>
      </c>
      <c r="C53" s="104" t="str">
        <f>全车数据表!D54</f>
        <v>acr</v>
      </c>
      <c r="D53" s="103" t="str">
        <f>IF(全车数据表!C54="","",全车数据表!C54)</f>
        <v>Dodge</v>
      </c>
      <c r="E53" s="104" t="str">
        <f>全车数据表!H54</f>
        <v>1.3</v>
      </c>
      <c r="F53" s="104" t="str">
        <f>全车数据表!E54</f>
        <v>ACR</v>
      </c>
      <c r="G53" s="104" t="str">
        <f>全车数据表!F54</f>
        <v>B</v>
      </c>
      <c r="H53" s="103">
        <f>LEN(全车数据表!G54)</f>
        <v>4</v>
      </c>
      <c r="I53" s="103" t="str">
        <f>VLOOKUP(全车数据表!P54,辅助计算!A:B,2,FALSE)</f>
        <v>rare</v>
      </c>
      <c r="J53" s="103">
        <f>全车数据表!Q54</f>
        <v>40</v>
      </c>
      <c r="K53" s="103">
        <f>全车数据表!R54</f>
        <v>18</v>
      </c>
      <c r="L53" s="103">
        <f>全车数据表!S54</f>
        <v>24</v>
      </c>
      <c r="M53" s="103">
        <f>全车数据表!T54</f>
        <v>36</v>
      </c>
      <c r="N53" s="103">
        <f>全车数据表!U54</f>
        <v>0</v>
      </c>
      <c r="O53" s="103">
        <f>全车数据表!V54</f>
        <v>0</v>
      </c>
      <c r="P53" s="103">
        <f>全车数据表!J54</f>
        <v>2827</v>
      </c>
      <c r="Q53" s="103">
        <f>全车数据表!K54</f>
        <v>303.39999999999998</v>
      </c>
      <c r="R53" s="103">
        <f>全车数据表!L54</f>
        <v>77.319999999999993</v>
      </c>
      <c r="S53" s="103">
        <f>全车数据表!M54</f>
        <v>86.2</v>
      </c>
      <c r="T53" s="103">
        <f>全车数据表!N54</f>
        <v>68.94</v>
      </c>
      <c r="U53" s="103">
        <f>全车数据表!O54</f>
        <v>8.9700000000000006</v>
      </c>
      <c r="V53" s="103">
        <f>全车数据表!AK54</f>
        <v>2276200</v>
      </c>
      <c r="W53" s="103">
        <f>全车数据表!AR54</f>
        <v>1560000</v>
      </c>
      <c r="X53" s="103">
        <f>全车数据表!AS54</f>
        <v>3836200</v>
      </c>
      <c r="Y53" s="103">
        <f>全车数据表!AM54</f>
        <v>6</v>
      </c>
      <c r="Z53" s="103">
        <f>全车数据表!AO54</f>
        <v>4</v>
      </c>
      <c r="AA53" s="103">
        <f>全车数据表!AQ54</f>
        <v>2</v>
      </c>
      <c r="AB53" s="103">
        <f>全车数据表!AT54</f>
        <v>316</v>
      </c>
      <c r="AC53" s="103">
        <f>全车数据表!AU54</f>
        <v>0</v>
      </c>
      <c r="AD53" s="103">
        <f>全车数据表!AV54</f>
        <v>404</v>
      </c>
      <c r="AE53" s="103" t="str">
        <f>IF(全车数据表!AX54="","",全车数据表!AX54)</f>
        <v>级别杯</v>
      </c>
      <c r="AF53" s="103" t="str">
        <f>IF(全车数据表!AY54="","",全车数据表!AY54)</f>
        <v/>
      </c>
      <c r="AG53" s="103" t="str">
        <f>IF(全车数据表!AZ54="","",全车数据表!AZ54)</f>
        <v/>
      </c>
      <c r="AH53" s="103">
        <f>IF(全车数据表!BA54="","",全车数据表!BA54)</f>
        <v>1</v>
      </c>
      <c r="AI53" s="103">
        <f>IF(全车数据表!BB54="","",全车数据表!BB54)</f>
        <v>1</v>
      </c>
      <c r="AJ53" s="103" t="str">
        <f>IF(全车数据表!BC54="","",全车数据表!BC54)</f>
        <v/>
      </c>
      <c r="AK53" s="103" t="str">
        <f>IF(全车数据表!BD54="","",全车数据表!BD54)</f>
        <v/>
      </c>
      <c r="AL53" s="103" t="str">
        <f>IF(全车数据表!BE54="","",全车数据表!BE54)</f>
        <v/>
      </c>
      <c r="AM53" s="103" t="str">
        <f>IF(全车数据表!BF54="","",全车数据表!BF54)</f>
        <v/>
      </c>
      <c r="AN53" s="103" t="str">
        <f>IF(全车数据表!BG54="","",全车数据表!BG54)</f>
        <v/>
      </c>
      <c r="AO53" s="103" t="str">
        <f>IF(全车数据表!BH54="","",全车数据表!BH54)</f>
        <v/>
      </c>
      <c r="AP53" s="103" t="str">
        <f>IF(全车数据表!BI54="","",全车数据表!BI54)</f>
        <v/>
      </c>
      <c r="AQ53" s="103" t="str">
        <f>IF(全车数据表!BJ54="","",全车数据表!BJ54)</f>
        <v/>
      </c>
      <c r="AR53" s="103" t="str">
        <f>IF(全车数据表!BK54="","",全车数据表!BK54)</f>
        <v/>
      </c>
      <c r="AS53" s="103" t="str">
        <f>IF(全车数据表!BL54="","",全车数据表!BL54)</f>
        <v/>
      </c>
      <c r="AT53" s="103" t="str">
        <f>IF(全车数据表!BM54="","",全车数据表!BM54)</f>
        <v/>
      </c>
      <c r="AU53" s="103" t="str">
        <f>IF(全车数据表!BN54="","",全车数据表!BN54)</f>
        <v>1款</v>
      </c>
      <c r="AV53" s="103" t="str">
        <f>IF(全车数据表!BO54="","",全车数据表!BO54)</f>
        <v/>
      </c>
      <c r="AW53" s="103" t="str">
        <f>IF(全车数据表!BP54="","",全车数据表!BP54)</f>
        <v/>
      </c>
      <c r="AX53" s="103" t="str">
        <f>IF(全车数据表!BQ54="","",全车数据表!BQ54)</f>
        <v/>
      </c>
      <c r="AY53" s="103">
        <f>IF(全车数据表!BR54="","",全车数据表!BR54)</f>
        <v>1</v>
      </c>
      <c r="AZ53" s="103" t="str">
        <f>IF(全车数据表!BS54="","",全车数据表!BS54)</f>
        <v>道奇 蝰蛇 C蛇</v>
      </c>
      <c r="BA53" s="103">
        <f>IF(全车数据表!AW54="","",全车数据表!AW54)</f>
        <v>1</v>
      </c>
    </row>
    <row r="54" spans="1:53">
      <c r="A54" s="103">
        <f>全车数据表!A55</f>
        <v>53</v>
      </c>
      <c r="B54" s="103" t="str">
        <f>全车数据表!B55</f>
        <v>Lamborghini Asterion</v>
      </c>
      <c r="C54" s="104" t="str">
        <f>全车数据表!D55</f>
        <v>asterion</v>
      </c>
      <c r="D54" s="103" t="str">
        <f>IF(全车数据表!C55="","",全车数据表!C55)</f>
        <v>Lamborghini</v>
      </c>
      <c r="E54" s="104" t="str">
        <f>全车数据表!H55</f>
        <v>1.3</v>
      </c>
      <c r="F54" s="104" t="str">
        <f>全车数据表!E55</f>
        <v>蓝牛</v>
      </c>
      <c r="G54" s="104" t="str">
        <f>全车数据表!F55</f>
        <v>B</v>
      </c>
      <c r="H54" s="103">
        <f>LEN(全车数据表!G55)</f>
        <v>4</v>
      </c>
      <c r="I54" s="103" t="str">
        <f>VLOOKUP(全车数据表!P55,辅助计算!A:B,2,FALSE)</f>
        <v>rare</v>
      </c>
      <c r="J54" s="103">
        <f>全车数据表!Q55</f>
        <v>40</v>
      </c>
      <c r="K54" s="103">
        <f>全车数据表!R55</f>
        <v>18</v>
      </c>
      <c r="L54" s="103">
        <f>全车数据表!S55</f>
        <v>24</v>
      </c>
      <c r="M54" s="103">
        <f>全车数据表!T55</f>
        <v>36</v>
      </c>
      <c r="N54" s="103">
        <f>全车数据表!U55</f>
        <v>0</v>
      </c>
      <c r="O54" s="103">
        <f>全车数据表!V55</f>
        <v>0</v>
      </c>
      <c r="P54" s="103">
        <f>全车数据表!J55</f>
        <v>2983</v>
      </c>
      <c r="Q54" s="103">
        <f>全车数据表!K55</f>
        <v>336.6</v>
      </c>
      <c r="R54" s="103">
        <f>全车数据表!L55</f>
        <v>81.05</v>
      </c>
      <c r="S54" s="103">
        <f>全车数据表!M55</f>
        <v>45.56</v>
      </c>
      <c r="T54" s="103">
        <f>全车数据表!N55</f>
        <v>68.209999999999994</v>
      </c>
      <c r="U54" s="103">
        <f>全车数据表!O55</f>
        <v>7.62</v>
      </c>
      <c r="V54" s="103">
        <f>全车数据表!AK55</f>
        <v>2276200</v>
      </c>
      <c r="W54" s="103">
        <f>全车数据表!AR55</f>
        <v>1560000</v>
      </c>
      <c r="X54" s="103">
        <f>全车数据表!AS55</f>
        <v>3836200</v>
      </c>
      <c r="Y54" s="103">
        <f>全车数据表!AM55</f>
        <v>6</v>
      </c>
      <c r="Z54" s="103">
        <f>全车数据表!AO55</f>
        <v>4</v>
      </c>
      <c r="AA54" s="103">
        <f>全车数据表!AQ55</f>
        <v>2</v>
      </c>
      <c r="AB54" s="103">
        <f>全车数据表!AT55</f>
        <v>350</v>
      </c>
      <c r="AC54" s="103">
        <f>全车数据表!AU55</f>
        <v>0</v>
      </c>
      <c r="AD54" s="103">
        <f>全车数据表!AV55</f>
        <v>455</v>
      </c>
      <c r="AE54" s="103" t="str">
        <f>IF(全车数据表!AX55="","",全车数据表!AX55)</f>
        <v>每日任务</v>
      </c>
      <c r="AF54" s="103" t="str">
        <f>IF(全车数据表!AY55="","",全车数据表!AY55)</f>
        <v/>
      </c>
      <c r="AG54" s="103">
        <f>IF(全车数据表!AZ55="","",全车数据表!AZ55)</f>
        <v>1</v>
      </c>
      <c r="AH54" s="103">
        <f>IF(全车数据表!BA55="","",全车数据表!BA55)</f>
        <v>1</v>
      </c>
      <c r="AI54" s="103">
        <f>IF(全车数据表!BB55="","",全车数据表!BB55)</f>
        <v>1</v>
      </c>
      <c r="AJ54" s="103" t="str">
        <f>IF(全车数据表!BC55="","",全车数据表!BC55)</f>
        <v/>
      </c>
      <c r="AK54" s="103" t="str">
        <f>IF(全车数据表!BD55="","",全车数据表!BD55)</f>
        <v/>
      </c>
      <c r="AL54" s="103" t="str">
        <f>IF(全车数据表!BE55="","",全车数据表!BE55)</f>
        <v/>
      </c>
      <c r="AM54" s="103" t="str">
        <f>IF(全车数据表!BF55="","",全车数据表!BF55)</f>
        <v/>
      </c>
      <c r="AN54" s="103" t="str">
        <f>IF(全车数据表!BG55="","",全车数据表!BG55)</f>
        <v/>
      </c>
      <c r="AO54" s="103" t="str">
        <f>IF(全车数据表!BH55="","",全车数据表!BH55)</f>
        <v/>
      </c>
      <c r="AP54" s="103" t="str">
        <f>IF(全车数据表!BI55="","",全车数据表!BI55)</f>
        <v/>
      </c>
      <c r="AQ54" s="103" t="str">
        <f>IF(全车数据表!BJ55="","",全车数据表!BJ55)</f>
        <v/>
      </c>
      <c r="AR54" s="103" t="str">
        <f>IF(全车数据表!BK55="","",全车数据表!BK55)</f>
        <v/>
      </c>
      <c r="AS54" s="103" t="str">
        <f>IF(全车数据表!BL55="","",全车数据表!BL55)</f>
        <v/>
      </c>
      <c r="AT54" s="103" t="str">
        <f>IF(全车数据表!BM55="","",全车数据表!BM55)</f>
        <v/>
      </c>
      <c r="AU54" s="103" t="str">
        <f>IF(全车数据表!BN55="","",全车数据表!BN55)</f>
        <v>国服2周年车贴</v>
      </c>
      <c r="AV54" s="103">
        <f>IF(全车数据表!BO55="","",全车数据表!BO55)</f>
        <v>1</v>
      </c>
      <c r="AW54" s="103" t="str">
        <f>IF(全车数据表!BP55="","",全车数据表!BP55)</f>
        <v/>
      </c>
      <c r="AX54" s="103" t="str">
        <f>IF(全车数据表!BQ55="","",全车数据表!BQ55)</f>
        <v/>
      </c>
      <c r="AY54" s="103">
        <f>IF(全车数据表!BR55="","",全车数据表!BR55)</f>
        <v>1</v>
      </c>
      <c r="AZ54" s="103" t="str">
        <f>IF(全车数据表!BS55="","",全车数据表!BS55)</f>
        <v>蓝牛 牛A 牛B 兰博基尼</v>
      </c>
      <c r="BA54" s="103">
        <f>IF(全车数据表!AW55="","",全车数据表!AW55)</f>
        <v>1</v>
      </c>
    </row>
    <row r="55" spans="1:53">
      <c r="A55" s="103">
        <f>全车数据表!A56</f>
        <v>54</v>
      </c>
      <c r="B55" s="103" t="str">
        <f>全车数据表!B56</f>
        <v>Aston Martin Vulcan</v>
      </c>
      <c r="C55" s="104" t="str">
        <f>全车数据表!D56</f>
        <v>vulcan</v>
      </c>
      <c r="D55" s="103" t="str">
        <f>IF(全车数据表!C56="","",全车数据表!C56)</f>
        <v>Aston Martin</v>
      </c>
      <c r="E55" s="104" t="str">
        <f>全车数据表!H56</f>
        <v>1.3</v>
      </c>
      <c r="F55" s="104" t="str">
        <f>全车数据表!E56</f>
        <v>火神</v>
      </c>
      <c r="G55" s="104" t="str">
        <f>全车数据表!F56</f>
        <v>B</v>
      </c>
      <c r="H55" s="103">
        <f>LEN(全车数据表!G56)</f>
        <v>4</v>
      </c>
      <c r="I55" s="103" t="str">
        <f>VLOOKUP(全车数据表!P56,辅助计算!A:B,2,FALSE)</f>
        <v>rare</v>
      </c>
      <c r="J55" s="103">
        <f>全车数据表!Q56</f>
        <v>40</v>
      </c>
      <c r="K55" s="103">
        <f>全车数据表!R56</f>
        <v>18</v>
      </c>
      <c r="L55" s="103">
        <f>全车数据表!S56</f>
        <v>24</v>
      </c>
      <c r="M55" s="103">
        <f>全车数据表!T56</f>
        <v>36</v>
      </c>
      <c r="N55" s="103">
        <f>全车数据表!U56</f>
        <v>0</v>
      </c>
      <c r="O55" s="103">
        <f>全车数据表!V56</f>
        <v>0</v>
      </c>
      <c r="P55" s="103">
        <f>全车数据表!J56</f>
        <v>3000</v>
      </c>
      <c r="Q55" s="103">
        <f>全车数据表!K56</f>
        <v>343.1</v>
      </c>
      <c r="R55" s="103">
        <f>全车数据表!L56</f>
        <v>78.7</v>
      </c>
      <c r="S55" s="103">
        <f>全车数据表!M56</f>
        <v>47.8</v>
      </c>
      <c r="T55" s="103">
        <f>全车数据表!N56</f>
        <v>64.790000000000006</v>
      </c>
      <c r="U55" s="103">
        <f>全车数据表!O56</f>
        <v>6.87</v>
      </c>
      <c r="V55" s="103">
        <f>全车数据表!AK56</f>
        <v>2900200</v>
      </c>
      <c r="W55" s="103">
        <f>全车数据表!AR56</f>
        <v>1820000</v>
      </c>
      <c r="X55" s="103">
        <f>全车数据表!AS56</f>
        <v>4720200</v>
      </c>
      <c r="Y55" s="103">
        <f>全车数据表!AM56</f>
        <v>6</v>
      </c>
      <c r="Z55" s="103">
        <f>全车数据表!AO56</f>
        <v>4</v>
      </c>
      <c r="AA55" s="103">
        <f>全车数据表!AQ56</f>
        <v>2</v>
      </c>
      <c r="AB55" s="103">
        <f>全车数据表!AT56</f>
        <v>357</v>
      </c>
      <c r="AC55" s="103">
        <f>全车数据表!AU56</f>
        <v>0</v>
      </c>
      <c r="AD55" s="103">
        <f>全车数据表!AV56</f>
        <v>466</v>
      </c>
      <c r="AE55" s="103" t="str">
        <f>IF(全车数据表!AX56="","",全车数据表!AX56)</f>
        <v>级别杯</v>
      </c>
      <c r="AF55" s="103" t="str">
        <f>IF(全车数据表!AY56="","",全车数据表!AY56)</f>
        <v/>
      </c>
      <c r="AG55" s="103" t="str">
        <f>IF(全车数据表!AZ56="","",全车数据表!AZ56)</f>
        <v/>
      </c>
      <c r="AH55" s="103">
        <f>IF(全车数据表!BA56="","",全车数据表!BA56)</f>
        <v>1</v>
      </c>
      <c r="AI55" s="103">
        <f>IF(全车数据表!BB56="","",全车数据表!BB56)</f>
        <v>1</v>
      </c>
      <c r="AJ55" s="103" t="str">
        <f>IF(全车数据表!BC56="","",全车数据表!BC56)</f>
        <v/>
      </c>
      <c r="AK55" s="103">
        <f>IF(全车数据表!BD56="","",全车数据表!BD56)</f>
        <v>1</v>
      </c>
      <c r="AL55" s="103" t="str">
        <f>IF(全车数据表!BE56="","",全车数据表!BE56)</f>
        <v/>
      </c>
      <c r="AM55" s="103" t="str">
        <f>IF(全车数据表!BF56="","",全车数据表!BF56)</f>
        <v/>
      </c>
      <c r="AN55" s="103" t="str">
        <f>IF(全车数据表!BG56="","",全车数据表!BG56)</f>
        <v/>
      </c>
      <c r="AO55" s="103" t="str">
        <f>IF(全车数据表!BH56="","",全车数据表!BH56)</f>
        <v/>
      </c>
      <c r="AP55" s="103" t="str">
        <f>IF(全车数据表!BI56="","",全车数据表!BI56)</f>
        <v/>
      </c>
      <c r="AQ55" s="103" t="str">
        <f>IF(全车数据表!BJ56="","",全车数据表!BJ56)</f>
        <v/>
      </c>
      <c r="AR55" s="103" t="str">
        <f>IF(全车数据表!BK56="","",全车数据表!BK56)</f>
        <v/>
      </c>
      <c r="AS55" s="103" t="str">
        <f>IF(全车数据表!BL56="","",全车数据表!BL56)</f>
        <v/>
      </c>
      <c r="AT55" s="103" t="str">
        <f>IF(全车数据表!BM56="","",全车数据表!BM56)</f>
        <v/>
      </c>
      <c r="AU55" s="103" t="str">
        <f>IF(全车数据表!BN56="","",全车数据表!BN56)</f>
        <v>猩红魅影</v>
      </c>
      <c r="AV55" s="103" t="str">
        <f>IF(全车数据表!BO56="","",全车数据表!BO56)</f>
        <v/>
      </c>
      <c r="AW55" s="103" t="str">
        <f>IF(全车数据表!BP56="","",全车数据表!BP56)</f>
        <v/>
      </c>
      <c r="AX55" s="103" t="str">
        <f>IF(全车数据表!BQ56="","",全车数据表!BQ56)</f>
        <v/>
      </c>
      <c r="AY55" s="103">
        <f>IF(全车数据表!BR56="","",全车数据表!BR56)</f>
        <v>1</v>
      </c>
      <c r="AZ55" s="103" t="str">
        <f>IF(全车数据表!BS56="","",全车数据表!BS56)</f>
        <v>阿斯顿马丁 火山</v>
      </c>
      <c r="BA55" s="103">
        <f>IF(全车数据表!AW56="","",全车数据表!AW56)</f>
        <v>1</v>
      </c>
    </row>
    <row r="56" spans="1:53">
      <c r="A56" s="103">
        <f>全车数据表!A57</f>
        <v>55</v>
      </c>
      <c r="B56" s="103" t="str">
        <f>全车数据表!B57</f>
        <v>Pininfarina H2 Speed</v>
      </c>
      <c r="C56" s="104" t="str">
        <f>全车数据表!D57</f>
        <v>h2</v>
      </c>
      <c r="D56" s="103" t="str">
        <f>IF(全车数据表!C57="","",全车数据表!C57)</f>
        <v>Pininfarina</v>
      </c>
      <c r="E56" s="104" t="str">
        <f>全车数据表!H57</f>
        <v>1.3</v>
      </c>
      <c r="F56" s="104" t="str">
        <f>全车数据表!E57</f>
        <v>H2</v>
      </c>
      <c r="G56" s="104" t="str">
        <f>全车数据表!F57</f>
        <v>B</v>
      </c>
      <c r="H56" s="103">
        <f>LEN(全车数据表!G57)</f>
        <v>4</v>
      </c>
      <c r="I56" s="103" t="str">
        <f>VLOOKUP(全车数据表!P57,辅助计算!A:B,2,FALSE)</f>
        <v>rare</v>
      </c>
      <c r="J56" s="103">
        <f>全车数据表!Q57</f>
        <v>40</v>
      </c>
      <c r="K56" s="103">
        <f>全车数据表!R57</f>
        <v>18</v>
      </c>
      <c r="L56" s="103">
        <f>全车数据表!S57</f>
        <v>24</v>
      </c>
      <c r="M56" s="103">
        <f>全车数据表!T57</f>
        <v>36</v>
      </c>
      <c r="N56" s="103">
        <f>全车数据表!U57</f>
        <v>0</v>
      </c>
      <c r="O56" s="103">
        <f>全车数据表!V57</f>
        <v>0</v>
      </c>
      <c r="P56" s="103">
        <f>全车数据表!J57</f>
        <v>3026</v>
      </c>
      <c r="Q56" s="103">
        <f>全车数据表!K57</f>
        <v>318</v>
      </c>
      <c r="R56" s="103">
        <f>全车数据表!L57</f>
        <v>78.22</v>
      </c>
      <c r="S56" s="103">
        <f>全车数据表!M57</f>
        <v>86.5</v>
      </c>
      <c r="T56" s="103">
        <f>全车数据表!N57</f>
        <v>60.57</v>
      </c>
      <c r="U56" s="103">
        <f>全车数据表!O57</f>
        <v>6.72</v>
      </c>
      <c r="V56" s="103">
        <f>全车数据表!AK57</f>
        <v>2900200</v>
      </c>
      <c r="W56" s="103">
        <f>全车数据表!AR57</f>
        <v>1820000</v>
      </c>
      <c r="X56" s="103">
        <f>全车数据表!AS57</f>
        <v>4720200</v>
      </c>
      <c r="Y56" s="103">
        <f>全车数据表!AM57</f>
        <v>6</v>
      </c>
      <c r="Z56" s="103">
        <f>全车数据表!AO57</f>
        <v>4</v>
      </c>
      <c r="AA56" s="103">
        <f>全车数据表!AQ57</f>
        <v>2</v>
      </c>
      <c r="AB56" s="103">
        <f>全车数据表!AT57</f>
        <v>331</v>
      </c>
      <c r="AC56" s="103">
        <f>全车数据表!AU57</f>
        <v>0</v>
      </c>
      <c r="AD56" s="103">
        <f>全车数据表!AV57</f>
        <v>422</v>
      </c>
      <c r="AE56" s="103" t="str">
        <f>IF(全车数据表!AX57="","",全车数据表!AX57)</f>
        <v>级别杯</v>
      </c>
      <c r="AF56" s="103" t="str">
        <f>IF(全车数据表!AY57="","",全车数据表!AY57)</f>
        <v/>
      </c>
      <c r="AG56" s="103" t="str">
        <f>IF(全车数据表!AZ57="","",全车数据表!AZ57)</f>
        <v/>
      </c>
      <c r="AH56" s="103">
        <f>IF(全车数据表!BA57="","",全车数据表!BA57)</f>
        <v>1</v>
      </c>
      <c r="AI56" s="103">
        <f>IF(全车数据表!BB57="","",全车数据表!BB57)</f>
        <v>1</v>
      </c>
      <c r="AJ56" s="103" t="str">
        <f>IF(全车数据表!BC57="","",全车数据表!BC57)</f>
        <v/>
      </c>
      <c r="AK56" s="103">
        <f>IF(全车数据表!BD57="","",全车数据表!BD57)</f>
        <v>1</v>
      </c>
      <c r="AL56" s="103" t="str">
        <f>IF(全车数据表!BE57="","",全车数据表!BE57)</f>
        <v/>
      </c>
      <c r="AM56" s="103" t="str">
        <f>IF(全车数据表!BF57="","",全车数据表!BF57)</f>
        <v/>
      </c>
      <c r="AN56" s="103" t="str">
        <f>IF(全车数据表!BG57="","",全车数据表!BG57)</f>
        <v/>
      </c>
      <c r="AO56" s="103" t="str">
        <f>IF(全车数据表!BH57="","",全车数据表!BH57)</f>
        <v/>
      </c>
      <c r="AP56" s="103" t="str">
        <f>IF(全车数据表!BI57="","",全车数据表!BI57)</f>
        <v/>
      </c>
      <c r="AQ56" s="103" t="str">
        <f>IF(全车数据表!BJ57="","",全车数据表!BJ57)</f>
        <v/>
      </c>
      <c r="AR56" s="103" t="str">
        <f>IF(全车数据表!BK57="","",全车数据表!BK57)</f>
        <v/>
      </c>
      <c r="AS56" s="103" t="str">
        <f>IF(全车数据表!BL57="","",全车数据表!BL57)</f>
        <v/>
      </c>
      <c r="AT56" s="103" t="str">
        <f>IF(全车数据表!BM57="","",全车数据表!BM57)</f>
        <v/>
      </c>
      <c r="AU56" s="103" t="str">
        <f>IF(全车数据表!BN57="","",全车数据表!BN57)</f>
        <v>1款</v>
      </c>
      <c r="AV56" s="103" t="str">
        <f>IF(全车数据表!BO57="","",全车数据表!BO57)</f>
        <v/>
      </c>
      <c r="AW56" s="103" t="str">
        <f>IF(全车数据表!BP57="","",全车数据表!BP57)</f>
        <v/>
      </c>
      <c r="AX56" s="103" t="str">
        <f>IF(全车数据表!BQ57="","",全车数据表!BQ57)</f>
        <v/>
      </c>
      <c r="AY56" s="103">
        <f>IF(全车数据表!BR57="","",全车数据表!BR57)</f>
        <v>1</v>
      </c>
      <c r="AZ56" s="103" t="str">
        <f>IF(全车数据表!BS57="","",全车数据表!BS57)</f>
        <v>氢</v>
      </c>
      <c r="BA56" s="103">
        <f>IF(全车数据表!AW57="","",全车数据表!AW57)</f>
        <v>1</v>
      </c>
    </row>
    <row r="57" spans="1:53">
      <c r="A57" s="103">
        <f>全车数据表!A58</f>
        <v>56</v>
      </c>
      <c r="B57" s="103" t="str">
        <f>全车数据表!B58</f>
        <v>Porsche 911 GT1 Evolution</v>
      </c>
      <c r="C57" s="104" t="str">
        <f>全车数据表!D58</f>
        <v>911gt1</v>
      </c>
      <c r="D57" s="103" t="str">
        <f>IF(全车数据表!C58="","",全车数据表!C58)</f>
        <v>Porsche</v>
      </c>
      <c r="E57" s="104" t="str">
        <f>全车数据表!H58</f>
        <v>2.3</v>
      </c>
      <c r="F57" s="104" t="str">
        <f>全车数据表!E58</f>
        <v>911GT1</v>
      </c>
      <c r="G57" s="104" t="str">
        <f>全车数据表!F58</f>
        <v>B</v>
      </c>
      <c r="H57" s="103">
        <f>LEN(全车数据表!G58)</f>
        <v>4</v>
      </c>
      <c r="I57" s="103" t="str">
        <f>VLOOKUP(全车数据表!P58,辅助计算!A:B,2,FALSE)</f>
        <v>rare</v>
      </c>
      <c r="J57" s="103">
        <f>全车数据表!Q58</f>
        <v>25</v>
      </c>
      <c r="K57" s="103">
        <f>全车数据表!R58</f>
        <v>30</v>
      </c>
      <c r="L57" s="103">
        <f>全车数据表!S58</f>
        <v>35</v>
      </c>
      <c r="M57" s="103">
        <f>全车数据表!T58</f>
        <v>40</v>
      </c>
      <c r="N57" s="103">
        <f>全车数据表!U58</f>
        <v>0</v>
      </c>
      <c r="O57" s="103">
        <f>全车数据表!V58</f>
        <v>0</v>
      </c>
      <c r="P57" s="103">
        <f>全车数据表!J58</f>
        <v>3049</v>
      </c>
      <c r="Q57" s="103">
        <f>全车数据表!K58</f>
        <v>343.2</v>
      </c>
      <c r="R57" s="103">
        <f>全车数据表!L58</f>
        <v>75.150000000000006</v>
      </c>
      <c r="S57" s="103">
        <f>全车数据表!M58</f>
        <v>53.67</v>
      </c>
      <c r="T57" s="103">
        <f>全车数据表!N58</f>
        <v>68.89</v>
      </c>
      <c r="U57" s="103">
        <f>全车数据表!O58</f>
        <v>0</v>
      </c>
      <c r="V57" s="103">
        <f>全车数据表!AK58</f>
        <v>2900200</v>
      </c>
      <c r="W57" s="103">
        <f>全车数据表!AR58</f>
        <v>1820000</v>
      </c>
      <c r="X57" s="103">
        <f>全车数据表!AS58</f>
        <v>4720200</v>
      </c>
      <c r="Y57" s="103">
        <f>全车数据表!AM58</f>
        <v>6</v>
      </c>
      <c r="Z57" s="103">
        <f>全车数据表!AO58</f>
        <v>4</v>
      </c>
      <c r="AA57" s="103">
        <f>全车数据表!AQ58</f>
        <v>2</v>
      </c>
      <c r="AB57" s="103">
        <f>全车数据表!AT58</f>
        <v>357</v>
      </c>
      <c r="AC57" s="103">
        <f>全车数据表!AU58</f>
        <v>0</v>
      </c>
      <c r="AD57" s="103">
        <f>全车数据表!AV58</f>
        <v>467</v>
      </c>
      <c r="AE57" s="103" t="str">
        <f>IF(全车数据表!AX58="","",全车数据表!AX58)</f>
        <v>寻车</v>
      </c>
      <c r="AF57" s="103" t="str">
        <f>IF(全车数据表!AY58="","",全车数据表!AY58)</f>
        <v/>
      </c>
      <c r="AG57" s="103" t="str">
        <f>IF(全车数据表!AZ58="","",全车数据表!AZ58)</f>
        <v/>
      </c>
      <c r="AH57" s="103" t="str">
        <f>IF(全车数据表!BA58="","",全车数据表!BA58)</f>
        <v/>
      </c>
      <c r="AI57" s="103" t="str">
        <f>IF(全车数据表!BB58="","",全车数据表!BB58)</f>
        <v/>
      </c>
      <c r="AJ57" s="103" t="str">
        <f>IF(全车数据表!BC58="","",全车数据表!BC58)</f>
        <v/>
      </c>
      <c r="AK57" s="103">
        <f>IF(全车数据表!BD58="","",全车数据表!BD58)</f>
        <v>1</v>
      </c>
      <c r="AL57" s="103" t="str">
        <f>IF(全车数据表!BE58="","",全车数据表!BE58)</f>
        <v/>
      </c>
      <c r="AM57" s="103" t="str">
        <f>IF(全车数据表!BF58="","",全车数据表!BF58)</f>
        <v/>
      </c>
      <c r="AN57" s="103" t="str">
        <f>IF(全车数据表!BG58="","",全车数据表!BG58)</f>
        <v/>
      </c>
      <c r="AO57" s="103" t="str">
        <f>IF(全车数据表!BH58="","",全车数据表!BH58)</f>
        <v/>
      </c>
      <c r="AP57" s="103" t="str">
        <f>IF(全车数据表!BI58="","",全车数据表!BI58)</f>
        <v/>
      </c>
      <c r="AQ57" s="103" t="str">
        <f>IF(全车数据表!BJ58="","",全车数据表!BJ58)</f>
        <v/>
      </c>
      <c r="AR57" s="103" t="str">
        <f>IF(全车数据表!BK58="","",全车数据表!BK58)</f>
        <v/>
      </c>
      <c r="AS57" s="103" t="str">
        <f>IF(全车数据表!BL58="","",全车数据表!BL58)</f>
        <v/>
      </c>
      <c r="AT57" s="103" t="str">
        <f>IF(全车数据表!BM58="","",全车数据表!BM58)</f>
        <v/>
      </c>
      <c r="AU57" s="103" t="str">
        <f>IF(全车数据表!BN58="","",全车数据表!BN58)</f>
        <v/>
      </c>
      <c r="AV57" s="103" t="str">
        <f>IF(全车数据表!BO58="","",全车数据表!BO58)</f>
        <v/>
      </c>
      <c r="AW57" s="103" t="str">
        <f>IF(全车数据表!BP58="","",全车数据表!BP58)</f>
        <v/>
      </c>
      <c r="AX57" s="103" t="str">
        <f>IF(全车数据表!BQ58="","",全车数据表!BQ58)</f>
        <v/>
      </c>
      <c r="AY57" s="103" t="str">
        <f>IF(全车数据表!BR58="","",全车数据表!BR58)</f>
        <v/>
      </c>
      <c r="AZ57" s="103" t="str">
        <f>IF(全车数据表!BS58="","",全车数据表!BS58)</f>
        <v>保时捷</v>
      </c>
      <c r="BA57" s="103">
        <f>IF(全车数据表!AW58="","",全车数据表!AW58)</f>
        <v>1</v>
      </c>
    </row>
    <row r="58" spans="1:53">
      <c r="A58" s="103">
        <f>全车数据表!A59</f>
        <v>57</v>
      </c>
      <c r="B58" s="103" t="str">
        <f>全车数据表!B59</f>
        <v>Ferrari Roma</v>
      </c>
      <c r="C58" s="104" t="str">
        <f>全车数据表!D59</f>
        <v>roma</v>
      </c>
      <c r="D58" s="103" t="str">
        <f>IF(全车数据表!C59="","",全车数据表!C59)</f>
        <v>Ferrari</v>
      </c>
      <c r="E58" s="104" t="str">
        <f>全车数据表!H59</f>
        <v>2.9</v>
      </c>
      <c r="F58" s="104" t="str">
        <f>全车数据表!E59</f>
        <v>罗马</v>
      </c>
      <c r="G58" s="104" t="str">
        <f>全车数据表!F59</f>
        <v>B</v>
      </c>
      <c r="H58" s="103">
        <f>LEN(全车数据表!G59)</f>
        <v>4</v>
      </c>
      <c r="I58" s="103" t="str">
        <f>VLOOKUP(全车数据表!P59,辅助计算!A:B,2,FALSE)</f>
        <v>rare</v>
      </c>
      <c r="J58" s="103">
        <f>全车数据表!Q59</f>
        <v>40</v>
      </c>
      <c r="K58" s="103">
        <f>全车数据表!R59</f>
        <v>45</v>
      </c>
      <c r="L58" s="103">
        <f>全车数据表!S59</f>
        <v>52</v>
      </c>
      <c r="M58" s="103">
        <f>全车数据表!T59</f>
        <v>63</v>
      </c>
      <c r="N58" s="103">
        <f>全车数据表!U59</f>
        <v>0</v>
      </c>
      <c r="O58" s="103">
        <f>全车数据表!V59</f>
        <v>0</v>
      </c>
      <c r="P58" s="103">
        <f>全车数据表!J59</f>
        <v>3061</v>
      </c>
      <c r="Q58" s="103">
        <f>全车数据表!K59</f>
        <v>331.9</v>
      </c>
      <c r="R58" s="103">
        <f>全车数据表!L59</f>
        <v>77.459999999999994</v>
      </c>
      <c r="S58" s="103">
        <f>全车数据表!M59</f>
        <v>60.47</v>
      </c>
      <c r="T58" s="103">
        <f>全车数据表!N59</f>
        <v>66.78</v>
      </c>
      <c r="U58" s="103">
        <f>全车数据表!O59</f>
        <v>0</v>
      </c>
      <c r="V58" s="103">
        <f>全车数据表!AK59</f>
        <v>2900200</v>
      </c>
      <c r="W58" s="103">
        <f>全车数据表!AR59</f>
        <v>1820000</v>
      </c>
      <c r="X58" s="103">
        <f>全车数据表!AS59</f>
        <v>4720200</v>
      </c>
      <c r="Y58" s="103">
        <f>全车数据表!AM59</f>
        <v>6</v>
      </c>
      <c r="Z58" s="103">
        <f>全车数据表!AO59</f>
        <v>4</v>
      </c>
      <c r="AA58" s="103">
        <f>全车数据表!AQ59</f>
        <v>2</v>
      </c>
      <c r="AB58" s="103">
        <f>全车数据表!AT59</f>
        <v>345</v>
      </c>
      <c r="AC58" s="103">
        <f>全车数据表!AU59</f>
        <v>0</v>
      </c>
      <c r="AD58" s="103">
        <f>全车数据表!AV59</f>
        <v>447</v>
      </c>
      <c r="AE58" s="103" t="str">
        <f>IF(全车数据表!AX59="","",全车数据表!AX59)</f>
        <v>寻车</v>
      </c>
      <c r="AF58" s="103" t="str">
        <f>IF(全车数据表!AY59="","",全车数据表!AY59)</f>
        <v/>
      </c>
      <c r="AG58" s="103" t="str">
        <f>IF(全车数据表!AZ59="","",全车数据表!AZ59)</f>
        <v/>
      </c>
      <c r="AH58" s="103" t="str">
        <f>IF(全车数据表!BA59="","",全车数据表!BA59)</f>
        <v/>
      </c>
      <c r="AI58" s="103" t="str">
        <f>IF(全车数据表!BB59="","",全车数据表!BB59)</f>
        <v/>
      </c>
      <c r="AJ58" s="103" t="str">
        <f>IF(全车数据表!BC59="","",全车数据表!BC59)</f>
        <v/>
      </c>
      <c r="AK58" s="103">
        <f>IF(全车数据表!BD59="","",全车数据表!BD59)</f>
        <v>1</v>
      </c>
      <c r="AL58" s="103" t="str">
        <f>IF(全车数据表!BE59="","",全车数据表!BE59)</f>
        <v/>
      </c>
      <c r="AM58" s="103" t="str">
        <f>IF(全车数据表!BF59="","",全车数据表!BF59)</f>
        <v/>
      </c>
      <c r="AN58" s="103" t="str">
        <f>IF(全车数据表!BG59="","",全车数据表!BG59)</f>
        <v/>
      </c>
      <c r="AO58" s="103" t="str">
        <f>IF(全车数据表!BH59="","",全车数据表!BH59)</f>
        <v/>
      </c>
      <c r="AP58" s="103" t="str">
        <f>IF(全车数据表!BI59="","",全车数据表!BI59)</f>
        <v/>
      </c>
      <c r="AQ58" s="103" t="str">
        <f>IF(全车数据表!BJ59="","",全车数据表!BJ59)</f>
        <v/>
      </c>
      <c r="AR58" s="103" t="str">
        <f>IF(全车数据表!BK59="","",全车数据表!BK59)</f>
        <v/>
      </c>
      <c r="AS58" s="103" t="str">
        <f>IF(全车数据表!BL59="","",全车数据表!BL59)</f>
        <v/>
      </c>
      <c r="AT58" s="103" t="str">
        <f>IF(全车数据表!BM59="","",全车数据表!BM59)</f>
        <v/>
      </c>
      <c r="AU58" s="103" t="str">
        <f>IF(全车数据表!BN59="","",全车数据表!BN59)</f>
        <v/>
      </c>
      <c r="AV58" s="103" t="str">
        <f>IF(全车数据表!BO59="","",全车数据表!BO59)</f>
        <v/>
      </c>
      <c r="AW58" s="103" t="str">
        <f>IF(全车数据表!BP59="","",全车数据表!BP59)</f>
        <v/>
      </c>
      <c r="AX58" s="103" t="str">
        <f>IF(全车数据表!BQ59="","",全车数据表!BQ59)</f>
        <v/>
      </c>
      <c r="AY58" s="103" t="str">
        <f>IF(全车数据表!BR59="","",全车数据表!BR59)</f>
        <v/>
      </c>
      <c r="AZ58" s="103" t="str">
        <f>IF(全车数据表!BS59="","",全车数据表!BS59)</f>
        <v>法拉利 罗马</v>
      </c>
      <c r="BA58" s="103" t="str">
        <f>IF(全车数据表!AW59="","",全车数据表!AW59)</f>
        <v/>
      </c>
    </row>
    <row r="59" spans="1:53">
      <c r="A59" s="103">
        <f>全车数据表!A60</f>
        <v>58</v>
      </c>
      <c r="B59" s="103" t="str">
        <f>全车数据表!B60</f>
        <v>Artega Scalo SuperErelletra</v>
      </c>
      <c r="C59" s="104" t="str">
        <f>全车数据表!D60</f>
        <v>ass</v>
      </c>
      <c r="D59" s="103" t="str">
        <f>IF(全车数据表!C60="","",全车数据表!C60)</f>
        <v>Artega</v>
      </c>
      <c r="E59" s="104" t="str">
        <f>全车数据表!H60</f>
        <v>1.8</v>
      </c>
      <c r="F59" s="104" t="str">
        <f>全车数据表!E60</f>
        <v>ASS</v>
      </c>
      <c r="G59" s="104" t="str">
        <f>全车数据表!F60</f>
        <v>B</v>
      </c>
      <c r="H59" s="103">
        <f>LEN(全车数据表!G60)</f>
        <v>4</v>
      </c>
      <c r="I59" s="103" t="str">
        <f>VLOOKUP(全车数据表!P60,辅助计算!A:B,2,FALSE)</f>
        <v>rare</v>
      </c>
      <c r="J59" s="103">
        <f>全车数据表!Q60</f>
        <v>40</v>
      </c>
      <c r="K59" s="103">
        <f>全车数据表!R60</f>
        <v>18</v>
      </c>
      <c r="L59" s="103">
        <f>全车数据表!S60</f>
        <v>24</v>
      </c>
      <c r="M59" s="103">
        <f>全车数据表!T60</f>
        <v>36</v>
      </c>
      <c r="N59" s="103">
        <f>全车数据表!U60</f>
        <v>0</v>
      </c>
      <c r="O59" s="103">
        <f>全车数据表!V60</f>
        <v>0</v>
      </c>
      <c r="P59" s="103">
        <f>全车数据表!J60</f>
        <v>3093</v>
      </c>
      <c r="Q59" s="103">
        <f>全车数据表!K60</f>
        <v>316.3</v>
      </c>
      <c r="R59" s="103">
        <f>全车数据表!L60</f>
        <v>85.72</v>
      </c>
      <c r="S59" s="103">
        <f>全车数据表!M60</f>
        <v>57.94</v>
      </c>
      <c r="T59" s="103">
        <f>全车数据表!N60</f>
        <v>71.91</v>
      </c>
      <c r="U59" s="103">
        <f>全车数据表!O60</f>
        <v>9.06</v>
      </c>
      <c r="V59" s="103">
        <f>全车数据表!AK60</f>
        <v>2900200</v>
      </c>
      <c r="W59" s="103">
        <f>全车数据表!AR60</f>
        <v>1820000</v>
      </c>
      <c r="X59" s="103">
        <f>全车数据表!AS60</f>
        <v>4720200</v>
      </c>
      <c r="Y59" s="103">
        <f>全车数据表!AM60</f>
        <v>6</v>
      </c>
      <c r="Z59" s="103">
        <f>全车数据表!AO60</f>
        <v>4</v>
      </c>
      <c r="AA59" s="103">
        <f>全车数据表!AQ60</f>
        <v>2</v>
      </c>
      <c r="AB59" s="103">
        <f>全车数据表!AT60</f>
        <v>329</v>
      </c>
      <c r="AC59" s="103">
        <f>全车数据表!AU60</f>
        <v>0</v>
      </c>
      <c r="AD59" s="103">
        <f>全车数据表!AV60</f>
        <v>420</v>
      </c>
      <c r="AE59" s="103" t="str">
        <f>IF(全车数据表!AX60="","",全车数据表!AX60)</f>
        <v>寻车</v>
      </c>
      <c r="AF59" s="103" t="str">
        <f>IF(全车数据表!AY60="","",全车数据表!AY60)</f>
        <v/>
      </c>
      <c r="AG59" s="103" t="str">
        <f>IF(全车数据表!AZ60="","",全车数据表!AZ60)</f>
        <v/>
      </c>
      <c r="AH59" s="103" t="str">
        <f>IF(全车数据表!BA60="","",全车数据表!BA60)</f>
        <v/>
      </c>
      <c r="AI59" s="103" t="str">
        <f>IF(全车数据表!BB60="","",全车数据表!BB60)</f>
        <v/>
      </c>
      <c r="AJ59" s="103" t="str">
        <f>IF(全车数据表!BC60="","",全车数据表!BC60)</f>
        <v/>
      </c>
      <c r="AK59" s="103">
        <f>IF(全车数据表!BD60="","",全车数据表!BD60)</f>
        <v>1</v>
      </c>
      <c r="AL59" s="103" t="str">
        <f>IF(全车数据表!BE60="","",全车数据表!BE60)</f>
        <v/>
      </c>
      <c r="AM59" s="103" t="str">
        <f>IF(全车数据表!BF60="","",全车数据表!BF60)</f>
        <v/>
      </c>
      <c r="AN59" s="103" t="str">
        <f>IF(全车数据表!BG60="","",全车数据表!BG60)</f>
        <v/>
      </c>
      <c r="AO59" s="103" t="str">
        <f>IF(全车数据表!BH60="","",全车数据表!BH60)</f>
        <v/>
      </c>
      <c r="AP59" s="103" t="str">
        <f>IF(全车数据表!BI60="","",全车数据表!BI60)</f>
        <v/>
      </c>
      <c r="AQ59" s="103" t="str">
        <f>IF(全车数据表!BJ60="","",全车数据表!BJ60)</f>
        <v/>
      </c>
      <c r="AR59" s="103" t="str">
        <f>IF(全车数据表!BK60="","",全车数据表!BK60)</f>
        <v/>
      </c>
      <c r="AS59" s="103" t="str">
        <f>IF(全车数据表!BL60="","",全车数据表!BL60)</f>
        <v/>
      </c>
      <c r="AT59" s="103" t="str">
        <f>IF(全车数据表!BM60="","",全车数据表!BM60)</f>
        <v/>
      </c>
      <c r="AU59" s="103" t="str">
        <f>IF(全车数据表!BN60="","",全车数据表!BN60)</f>
        <v/>
      </c>
      <c r="AV59" s="103" t="str">
        <f>IF(全车数据表!BO60="","",全车数据表!BO60)</f>
        <v/>
      </c>
      <c r="AW59" s="103" t="str">
        <f>IF(全车数据表!BP60="","",全车数据表!BP60)</f>
        <v/>
      </c>
      <c r="AX59" s="103" t="str">
        <f>IF(全车数据表!BQ60="","",全车数据表!BQ60)</f>
        <v/>
      </c>
      <c r="AY59" s="103" t="str">
        <f>IF(全车数据表!BR60="","",全车数据表!BR60)</f>
        <v/>
      </c>
      <c r="AZ59" s="103" t="str">
        <f>IF(全车数据表!BS60="","",全车数据表!BS60)</f>
        <v>ass 斯卡洛</v>
      </c>
      <c r="BA59" s="103">
        <f>IF(全车数据表!AW60="","",全车数据表!AW60)</f>
        <v>9</v>
      </c>
    </row>
    <row r="60" spans="1:53">
      <c r="A60" s="103">
        <f>全车数据表!A61</f>
        <v>59</v>
      </c>
      <c r="B60" s="103" t="str">
        <f>全车数据表!B61</f>
        <v>Nissan GT-R Nismo</v>
      </c>
      <c r="C60" s="104" t="str">
        <f>全车数据表!D61</f>
        <v>gtr</v>
      </c>
      <c r="D60" s="103" t="str">
        <f>IF(全车数据表!C61="","",全车数据表!C61)</f>
        <v>Nissan</v>
      </c>
      <c r="E60" s="104" t="str">
        <f>全车数据表!H61</f>
        <v>1.4</v>
      </c>
      <c r="F60" s="104" t="str">
        <f>全车数据表!E61</f>
        <v>GTR</v>
      </c>
      <c r="G60" s="104" t="str">
        <f>全车数据表!F61</f>
        <v>B</v>
      </c>
      <c r="H60" s="103">
        <f>LEN(全车数据表!G61)</f>
        <v>4</v>
      </c>
      <c r="I60" s="103" t="str">
        <f>VLOOKUP(全车数据表!P61,辅助计算!A:B,2,FALSE)</f>
        <v>rare</v>
      </c>
      <c r="J60" s="103">
        <f>全车数据表!Q61</f>
        <v>40</v>
      </c>
      <c r="K60" s="103">
        <f>全车数据表!R61</f>
        <v>18</v>
      </c>
      <c r="L60" s="103">
        <f>全车数据表!S61</f>
        <v>24</v>
      </c>
      <c r="M60" s="103">
        <f>全车数据表!T61</f>
        <v>36</v>
      </c>
      <c r="N60" s="103">
        <f>全车数据表!U61</f>
        <v>0</v>
      </c>
      <c r="O60" s="103">
        <f>全车数据表!V61</f>
        <v>0</v>
      </c>
      <c r="P60" s="103">
        <f>全车数据表!J61</f>
        <v>3144</v>
      </c>
      <c r="Q60" s="103">
        <f>全车数据表!K61</f>
        <v>329.9</v>
      </c>
      <c r="R60" s="103">
        <f>全车数据表!L61</f>
        <v>84.83</v>
      </c>
      <c r="S60" s="103">
        <f>全车数据表!M61</f>
        <v>60.69</v>
      </c>
      <c r="T60" s="103">
        <f>全车数据表!N61</f>
        <v>60.6</v>
      </c>
      <c r="U60" s="103">
        <f>全车数据表!O61</f>
        <v>6.48</v>
      </c>
      <c r="V60" s="103">
        <f>全车数据表!AK61</f>
        <v>2900200</v>
      </c>
      <c r="W60" s="103">
        <f>全车数据表!AR61</f>
        <v>1820000</v>
      </c>
      <c r="X60" s="103">
        <f>全车数据表!AS61</f>
        <v>4720200</v>
      </c>
      <c r="Y60" s="103">
        <f>全车数据表!AM61</f>
        <v>6</v>
      </c>
      <c r="Z60" s="103">
        <f>全车数据表!AO61</f>
        <v>4</v>
      </c>
      <c r="AA60" s="103">
        <f>全车数据表!AQ61</f>
        <v>2</v>
      </c>
      <c r="AB60" s="103">
        <f>全车数据表!AT61</f>
        <v>343</v>
      </c>
      <c r="AC60" s="103">
        <f>全车数据表!AU61</f>
        <v>0</v>
      </c>
      <c r="AD60" s="103">
        <f>全车数据表!AV61</f>
        <v>443</v>
      </c>
      <c r="AE60" s="103" t="str">
        <f>IF(全车数据表!AX61="","",全车数据表!AX61)</f>
        <v>级别杯</v>
      </c>
      <c r="AF60" s="103" t="str">
        <f>IF(全车数据表!AY61="","",全车数据表!AY61)</f>
        <v/>
      </c>
      <c r="AG60" s="103" t="str">
        <f>IF(全车数据表!AZ61="","",全车数据表!AZ61)</f>
        <v/>
      </c>
      <c r="AH60" s="103" t="str">
        <f>IF(全车数据表!BA61="","",全车数据表!BA61)</f>
        <v/>
      </c>
      <c r="AI60" s="103">
        <f>IF(全车数据表!BB61="","",全车数据表!BB61)</f>
        <v>1</v>
      </c>
      <c r="AJ60" s="103" t="str">
        <f>IF(全车数据表!BC61="","",全车数据表!BC61)</f>
        <v/>
      </c>
      <c r="AK60" s="103">
        <f>IF(全车数据表!BD61="","",全车数据表!BD61)</f>
        <v>1</v>
      </c>
      <c r="AL60" s="103" t="str">
        <f>IF(全车数据表!BE61="","",全车数据表!BE61)</f>
        <v/>
      </c>
      <c r="AM60" s="103" t="str">
        <f>IF(全车数据表!BF61="","",全车数据表!BF61)</f>
        <v/>
      </c>
      <c r="AN60" s="103" t="str">
        <f>IF(全车数据表!BG61="","",全车数据表!BG61)</f>
        <v/>
      </c>
      <c r="AO60" s="103" t="str">
        <f>IF(全车数据表!BH61="","",全车数据表!BH61)</f>
        <v/>
      </c>
      <c r="AP60" s="103" t="str">
        <f>IF(全车数据表!BI61="","",全车数据表!BI61)</f>
        <v/>
      </c>
      <c r="AQ60" s="103" t="str">
        <f>IF(全车数据表!BJ61="","",全车数据表!BJ61)</f>
        <v/>
      </c>
      <c r="AR60" s="103" t="str">
        <f>IF(全车数据表!BK61="","",全车数据表!BK61)</f>
        <v/>
      </c>
      <c r="AS60" s="103" t="str">
        <f>IF(全车数据表!BL61="","",全车数据表!BL61)</f>
        <v/>
      </c>
      <c r="AT60" s="103" t="str">
        <f>IF(全车数据表!BM61="","",全车数据表!BM61)</f>
        <v/>
      </c>
      <c r="AU60" s="103" t="str">
        <f>IF(全车数据表!BN61="","",全车数据表!BN61)</f>
        <v>3款</v>
      </c>
      <c r="AV60" s="103" t="str">
        <f>IF(全车数据表!BO61="","",全车数据表!BO61)</f>
        <v/>
      </c>
      <c r="AW60" s="103" t="str">
        <f>IF(全车数据表!BP61="","",全车数据表!BP61)</f>
        <v/>
      </c>
      <c r="AX60" s="103" t="str">
        <f>IF(全车数据表!BQ61="","",全车数据表!BQ61)</f>
        <v/>
      </c>
      <c r="AY60" s="103" t="str">
        <f>IF(全车数据表!BR61="","",全车数据表!BR61)</f>
        <v/>
      </c>
      <c r="AZ60" s="103" t="str">
        <f>IF(全车数据表!BS61="","",全车数据表!BS61)</f>
        <v>GTR 日产 尼桑</v>
      </c>
      <c r="BA60" s="103">
        <f>IF(全车数据表!AW61="","",全车数据表!AW61)</f>
        <v>1</v>
      </c>
    </row>
    <row r="61" spans="1:53">
      <c r="A61" s="103">
        <f>全车数据表!A62</f>
        <v>60</v>
      </c>
      <c r="B61" s="103" t="str">
        <f>全车数据表!B62</f>
        <v>Cadillac Cien Concept</v>
      </c>
      <c r="C61" s="104" t="str">
        <f>全车数据表!D62</f>
        <v>cien</v>
      </c>
      <c r="D61" s="103" t="str">
        <f>IF(全车数据表!C62="","",全车数据表!C62)</f>
        <v>Cadillac</v>
      </c>
      <c r="E61" s="104" t="str">
        <f>全车数据表!H62</f>
        <v>1.3</v>
      </c>
      <c r="F61" s="104" t="str">
        <f>全车数据表!E62</f>
        <v>塞恩</v>
      </c>
      <c r="G61" s="104" t="str">
        <f>全车数据表!F62</f>
        <v>B</v>
      </c>
      <c r="H61" s="103">
        <f>LEN(全车数据表!G62)</f>
        <v>4</v>
      </c>
      <c r="I61" s="103" t="str">
        <f>VLOOKUP(全车数据表!P62,辅助计算!A:B,2,FALSE)</f>
        <v>rare</v>
      </c>
      <c r="J61" s="103">
        <f>全车数据表!Q62</f>
        <v>40</v>
      </c>
      <c r="K61" s="103">
        <f>全车数据表!R62</f>
        <v>18</v>
      </c>
      <c r="L61" s="103">
        <f>全车数据表!S62</f>
        <v>24</v>
      </c>
      <c r="M61" s="103">
        <f>全车数据表!T62</f>
        <v>36</v>
      </c>
      <c r="N61" s="103">
        <f>全车数据表!U62</f>
        <v>0</v>
      </c>
      <c r="O61" s="103">
        <f>全车数据表!V62</f>
        <v>0</v>
      </c>
      <c r="P61" s="103">
        <f>全车数据表!J62</f>
        <v>3155</v>
      </c>
      <c r="Q61" s="103">
        <f>全车数据表!K62</f>
        <v>368</v>
      </c>
      <c r="R61" s="103">
        <f>全车数据表!L62</f>
        <v>76.55</v>
      </c>
      <c r="S61" s="103">
        <f>全车数据表!M62</f>
        <v>36.14</v>
      </c>
      <c r="T61" s="103">
        <f>全车数据表!N62</f>
        <v>61.1</v>
      </c>
      <c r="U61" s="103">
        <f>全车数据表!O62</f>
        <v>5.93</v>
      </c>
      <c r="V61" s="103">
        <f>全车数据表!AK62</f>
        <v>2900200</v>
      </c>
      <c r="W61" s="103">
        <f>全车数据表!AR62</f>
        <v>1820000</v>
      </c>
      <c r="X61" s="103">
        <f>全车数据表!AS62</f>
        <v>4720200</v>
      </c>
      <c r="Y61" s="103">
        <f>全车数据表!AM62</f>
        <v>6</v>
      </c>
      <c r="Z61" s="103">
        <f>全车数据表!AO62</f>
        <v>4</v>
      </c>
      <c r="AA61" s="103">
        <f>全车数据表!AQ62</f>
        <v>2</v>
      </c>
      <c r="AB61" s="103">
        <f>全车数据表!AT62</f>
        <v>383</v>
      </c>
      <c r="AC61" s="103">
        <f>全车数据表!AU62</f>
        <v>0</v>
      </c>
      <c r="AD61" s="103">
        <f>全车数据表!AV62</f>
        <v>509</v>
      </c>
      <c r="AE61" s="103" t="str">
        <f>IF(全车数据表!AX62="","",全车数据表!AX62)</f>
        <v>独家赛事</v>
      </c>
      <c r="AF61" s="103" t="str">
        <f>IF(全车数据表!AY62="","",全车数据表!AY62)</f>
        <v/>
      </c>
      <c r="AG61" s="103" t="str">
        <f>IF(全车数据表!AZ62="","",全车数据表!AZ62)</f>
        <v/>
      </c>
      <c r="AH61" s="103" t="str">
        <f>IF(全车数据表!BA62="","",全车数据表!BA62)</f>
        <v/>
      </c>
      <c r="AI61" s="103" t="str">
        <f>IF(全车数据表!BB62="","",全车数据表!BB62)</f>
        <v/>
      </c>
      <c r="AJ61" s="103">
        <f>IF(全车数据表!BC62="","",全车数据表!BC62)</f>
        <v>1</v>
      </c>
      <c r="AK61" s="103" t="str">
        <f>IF(全车数据表!BD62="","",全车数据表!BD62)</f>
        <v/>
      </c>
      <c r="AL61" s="103" t="str">
        <f>IF(全车数据表!BE62="","",全车数据表!BE62)</f>
        <v/>
      </c>
      <c r="AM61" s="103" t="str">
        <f>IF(全车数据表!BF62="","",全车数据表!BF62)</f>
        <v/>
      </c>
      <c r="AN61" s="103" t="str">
        <f>IF(全车数据表!BG62="","",全车数据表!BG62)</f>
        <v/>
      </c>
      <c r="AO61" s="103" t="str">
        <f>IF(全车数据表!BH62="","",全车数据表!BH62)</f>
        <v/>
      </c>
      <c r="AP61" s="103" t="str">
        <f>IF(全车数据表!BI62="","",全车数据表!BI62)</f>
        <v/>
      </c>
      <c r="AQ61" s="103" t="str">
        <f>IF(全车数据表!BJ62="","",全车数据表!BJ62)</f>
        <v/>
      </c>
      <c r="AR61" s="103" t="str">
        <f>IF(全车数据表!BK62="","",全车数据表!BK62)</f>
        <v/>
      </c>
      <c r="AS61" s="103" t="str">
        <f>IF(全车数据表!BL62="","",全车数据表!BL62)</f>
        <v/>
      </c>
      <c r="AT61" s="103" t="str">
        <f>IF(全车数据表!BM62="","",全车数据表!BM62)</f>
        <v/>
      </c>
      <c r="AU61" s="103" t="str">
        <f>IF(全车数据表!BN62="","",全车数据表!BN62)</f>
        <v/>
      </c>
      <c r="AV61" s="103" t="str">
        <f>IF(全车数据表!BO62="","",全车数据表!BO62)</f>
        <v/>
      </c>
      <c r="AW61" s="103" t="str">
        <f>IF(全车数据表!BP62="","",全车数据表!BP62)</f>
        <v/>
      </c>
      <c r="AX61" s="103" t="str">
        <f>IF(全车数据表!BQ62="","",全车数据表!BQ62)</f>
        <v/>
      </c>
      <c r="AY61" s="103" t="str">
        <f>IF(全车数据表!BR62="","",全车数据表!BR62)</f>
        <v/>
      </c>
      <c r="AZ61" s="103" t="str">
        <f>IF(全车数据表!BS62="","",全车数据表!BS62)</f>
        <v>凯迪拉克 棺材 塞恩</v>
      </c>
      <c r="BA61" s="103" t="str">
        <f>IF(全车数据表!AW62="","",全车数据表!AW62)</f>
        <v/>
      </c>
    </row>
    <row r="62" spans="1:53">
      <c r="A62" s="103">
        <f>全车数据表!A63</f>
        <v>61</v>
      </c>
      <c r="B62" s="103" t="str">
        <f>全车数据表!B63</f>
        <v>Ford GT MKII🔑</v>
      </c>
      <c r="C62" s="104" t="str">
        <f>全车数据表!D63</f>
        <v>mk2</v>
      </c>
      <c r="D62" s="103" t="str">
        <f>IF(全车数据表!C63="","",全车数据表!C63)</f>
        <v>Ford</v>
      </c>
      <c r="E62" s="104" t="str">
        <f>全车数据表!H63</f>
        <v>2.8</v>
      </c>
      <c r="F62" s="104" t="str">
        <f>全车数据表!E63</f>
        <v>MK2</v>
      </c>
      <c r="G62" s="104" t="str">
        <f>全车数据表!F63</f>
        <v>B</v>
      </c>
      <c r="H62" s="103">
        <f>LEN(全车数据表!G63)</f>
        <v>4</v>
      </c>
      <c r="I62" s="103" t="str">
        <f>VLOOKUP(全车数据表!P63,辅助计算!A:B,2,FALSE)</f>
        <v>rare</v>
      </c>
      <c r="J62" s="103" t="str">
        <f>全车数据表!Q63</f>
        <v>🔑</v>
      </c>
      <c r="K62" s="103">
        <f>全车数据表!R63</f>
        <v>35</v>
      </c>
      <c r="L62" s="103">
        <f>全车数据表!S63</f>
        <v>55</v>
      </c>
      <c r="M62" s="103">
        <f>全车数据表!T63</f>
        <v>85</v>
      </c>
      <c r="N62" s="103">
        <f>全车数据表!U63</f>
        <v>0</v>
      </c>
      <c r="O62" s="103">
        <f>全车数据表!V63</f>
        <v>0</v>
      </c>
      <c r="P62" s="103">
        <f>全车数据表!J63</f>
        <v>3198</v>
      </c>
      <c r="Q62" s="103">
        <f>全车数据表!K63</f>
        <v>315.2</v>
      </c>
      <c r="R62" s="103">
        <f>全车数据表!L63</f>
        <v>86.25</v>
      </c>
      <c r="S62" s="103">
        <f>全车数据表!M63</f>
        <v>78.97</v>
      </c>
      <c r="T62" s="103">
        <f>全车数据表!N63</f>
        <v>67.89</v>
      </c>
      <c r="U62" s="103">
        <f>全车数据表!O63</f>
        <v>6.2</v>
      </c>
      <c r="V62" s="103">
        <f>全车数据表!AK63</f>
        <v>2900200</v>
      </c>
      <c r="W62" s="103">
        <f>全车数据表!AR63</f>
        <v>1820000</v>
      </c>
      <c r="X62" s="103">
        <f>全车数据表!AS63</f>
        <v>4720200</v>
      </c>
      <c r="Y62" s="103">
        <f>全车数据表!AM63</f>
        <v>6</v>
      </c>
      <c r="Z62" s="103">
        <f>全车数据表!AO63</f>
        <v>4</v>
      </c>
      <c r="AA62" s="103">
        <f>全车数据表!AQ63</f>
        <v>2</v>
      </c>
      <c r="AB62" s="103">
        <f>全车数据表!AT63</f>
        <v>335</v>
      </c>
      <c r="AC62" s="103">
        <f>全车数据表!AU63</f>
        <v>0</v>
      </c>
      <c r="AD62" s="103">
        <f>全车数据表!AV63</f>
        <v>429</v>
      </c>
      <c r="AE62" s="103" t="str">
        <f>IF(全车数据表!AX63="","",全车数据表!AX63)</f>
        <v>大奖赛</v>
      </c>
      <c r="AF62" s="103" t="str">
        <f>IF(全车数据表!AY63="","",全车数据表!AY63)</f>
        <v/>
      </c>
      <c r="AG62" s="103" t="str">
        <f>IF(全车数据表!AZ63="","",全车数据表!AZ63)</f>
        <v/>
      </c>
      <c r="AH62" s="103" t="str">
        <f>IF(全车数据表!BA63="","",全车数据表!BA63)</f>
        <v/>
      </c>
      <c r="AI62" s="103" t="str">
        <f>IF(全车数据表!BB63="","",全车数据表!BB63)</f>
        <v/>
      </c>
      <c r="AJ62" s="103" t="str">
        <f>IF(全车数据表!BC63="","",全车数据表!BC63)</f>
        <v/>
      </c>
      <c r="AK62" s="103" t="str">
        <f>IF(全车数据表!BD63="","",全车数据表!BD63)</f>
        <v/>
      </c>
      <c r="AL62" s="103" t="str">
        <f>IF(全车数据表!BE63="","",全车数据表!BE63)</f>
        <v/>
      </c>
      <c r="AM62" s="103" t="str">
        <f>IF(全车数据表!BF63="","",全车数据表!BF63)</f>
        <v/>
      </c>
      <c r="AN62" s="103" t="str">
        <f>IF(全车数据表!BG63="","",全车数据表!BG63)</f>
        <v/>
      </c>
      <c r="AO62" s="103" t="str">
        <f>IF(全车数据表!BH63="","",全车数据表!BH63)</f>
        <v/>
      </c>
      <c r="AP62" s="103" t="str">
        <f>IF(全车数据表!BI63="","",全车数据表!BI63)</f>
        <v/>
      </c>
      <c r="AQ62" s="103">
        <f>IF(全车数据表!BJ63="","",全车数据表!BJ63)</f>
        <v>1</v>
      </c>
      <c r="AR62" s="103" t="str">
        <f>IF(全车数据表!BK63="","",全车数据表!BK63)</f>
        <v/>
      </c>
      <c r="AS62" s="103">
        <f>IF(全车数据表!BL63="","",全车数据表!BL63)</f>
        <v>1</v>
      </c>
      <c r="AT62" s="103">
        <f>IF(全车数据表!BM63="","",全车数据表!BM63)</f>
        <v>1</v>
      </c>
      <c r="AU62" s="103" t="str">
        <f>IF(全车数据表!BN63="","",全车数据表!BN63)</f>
        <v/>
      </c>
      <c r="AV62" s="103" t="str">
        <f>IF(全车数据表!BO63="","",全车数据表!BO63)</f>
        <v/>
      </c>
      <c r="AW62" s="103" t="str">
        <f>IF(全车数据表!BP63="","",全车数据表!BP63)</f>
        <v/>
      </c>
      <c r="AX62" s="103" t="str">
        <f>IF(全车数据表!BQ63="","",全车数据表!BQ63)</f>
        <v/>
      </c>
      <c r="AY62" s="103" t="str">
        <f>IF(全车数据表!BR63="","",全车数据表!BR63)</f>
        <v/>
      </c>
      <c r="AZ62" s="103" t="str">
        <f>IF(全车数据表!BS63="","",全车数据表!BS63)</f>
        <v>福特</v>
      </c>
      <c r="BA62" s="103" t="str">
        <f>IF(全车数据表!AW63="","",全车数据表!AW63)</f>
        <v/>
      </c>
    </row>
    <row r="63" spans="1:53">
      <c r="A63" s="103">
        <f>全车数据表!A64</f>
        <v>62</v>
      </c>
      <c r="B63" s="103" t="str">
        <f>全车数据表!B64</f>
        <v>Acura 2017 NSX</v>
      </c>
      <c r="C63" s="104" t="str">
        <f>全车数据表!D64</f>
        <v>nsx</v>
      </c>
      <c r="D63" s="103" t="str">
        <f>IF(全车数据表!C64="","",全车数据表!C64)</f>
        <v>Acura</v>
      </c>
      <c r="E63" s="104" t="str">
        <f>全车数据表!H64</f>
        <v>1.3</v>
      </c>
      <c r="F63" s="104" t="str">
        <f>全车数据表!E64</f>
        <v>讴歌</v>
      </c>
      <c r="G63" s="104" t="str">
        <f>全车数据表!F64</f>
        <v>B</v>
      </c>
      <c r="H63" s="103">
        <f>LEN(全车数据表!G64)</f>
        <v>4</v>
      </c>
      <c r="I63" s="103" t="str">
        <f>VLOOKUP(全车数据表!P64,辅助计算!A:B,2,FALSE)</f>
        <v>rare</v>
      </c>
      <c r="J63" s="103">
        <f>全车数据表!Q64</f>
        <v>40</v>
      </c>
      <c r="K63" s="103">
        <f>全车数据表!R64</f>
        <v>18</v>
      </c>
      <c r="L63" s="103">
        <f>全车数据表!S64</f>
        <v>24</v>
      </c>
      <c r="M63" s="103">
        <f>全车数据表!T64</f>
        <v>36</v>
      </c>
      <c r="N63" s="103">
        <f>全车数据表!U64</f>
        <v>0</v>
      </c>
      <c r="O63" s="103">
        <f>全车数据表!V64</f>
        <v>0</v>
      </c>
      <c r="P63" s="103">
        <f>全车数据表!J64</f>
        <v>3208</v>
      </c>
      <c r="Q63" s="103">
        <f>全车数据表!K64</f>
        <v>323.8</v>
      </c>
      <c r="R63" s="103">
        <f>全车数据表!L64</f>
        <v>84.32</v>
      </c>
      <c r="S63" s="103">
        <f>全车数据表!M64</f>
        <v>63.02</v>
      </c>
      <c r="T63" s="103">
        <f>全车数据表!N64</f>
        <v>54.67</v>
      </c>
      <c r="U63" s="103">
        <f>全车数据表!O64</f>
        <v>5.85</v>
      </c>
      <c r="V63" s="103">
        <f>全车数据表!AK64</f>
        <v>3621400</v>
      </c>
      <c r="W63" s="103">
        <f>全车数据表!AR64</f>
        <v>2080000</v>
      </c>
      <c r="X63" s="103">
        <f>全车数据表!AS64</f>
        <v>5701400</v>
      </c>
      <c r="Y63" s="103">
        <f>全车数据表!AM64</f>
        <v>6</v>
      </c>
      <c r="Z63" s="103">
        <f>全车数据表!AO64</f>
        <v>4</v>
      </c>
      <c r="AA63" s="103">
        <f>全车数据表!AQ64</f>
        <v>2</v>
      </c>
      <c r="AB63" s="103">
        <f>全车数据表!AT64</f>
        <v>337</v>
      </c>
      <c r="AC63" s="103">
        <f>全车数据表!AU64</f>
        <v>0</v>
      </c>
      <c r="AD63" s="103">
        <f>全车数据表!AV64</f>
        <v>433</v>
      </c>
      <c r="AE63" s="103" t="str">
        <f>IF(全车数据表!AX64="","",全车数据表!AX64)</f>
        <v>旧版寻车</v>
      </c>
      <c r="AF63" s="103" t="str">
        <f>IF(全车数据表!AY64="","",全车数据表!AY64)</f>
        <v/>
      </c>
      <c r="AG63" s="103" t="str">
        <f>IF(全车数据表!AZ64="","",全车数据表!AZ64)</f>
        <v/>
      </c>
      <c r="AH63" s="103" t="str">
        <f>IF(全车数据表!BA64="","",全车数据表!BA64)</f>
        <v/>
      </c>
      <c r="AI63" s="103" t="str">
        <f>IF(全车数据表!BB64="","",全车数据表!BB64)</f>
        <v/>
      </c>
      <c r="AJ63" s="103" t="str">
        <f>IF(全车数据表!BC64="","",全车数据表!BC64)</f>
        <v/>
      </c>
      <c r="AK63" s="103">
        <f>IF(全车数据表!BD64="","",全车数据表!BD64)</f>
        <v>1</v>
      </c>
      <c r="AL63" s="103" t="str">
        <f>IF(全车数据表!BE64="","",全车数据表!BE64)</f>
        <v/>
      </c>
      <c r="AM63" s="103" t="str">
        <f>IF(全车数据表!BF64="","",全车数据表!BF64)</f>
        <v/>
      </c>
      <c r="AN63" s="103" t="str">
        <f>IF(全车数据表!BG64="","",全车数据表!BG64)</f>
        <v/>
      </c>
      <c r="AO63" s="103" t="str">
        <f>IF(全车数据表!BH64="","",全车数据表!BH64)</f>
        <v/>
      </c>
      <c r="AP63" s="103" t="str">
        <f>IF(全车数据表!BI64="","",全车数据表!BI64)</f>
        <v/>
      </c>
      <c r="AQ63" s="103" t="str">
        <f>IF(全车数据表!BJ64="","",全车数据表!BJ64)</f>
        <v/>
      </c>
      <c r="AR63" s="103" t="str">
        <f>IF(全车数据表!BK64="","",全车数据表!BK64)</f>
        <v/>
      </c>
      <c r="AS63" s="103" t="str">
        <f>IF(全车数据表!BL64="","",全车数据表!BL64)</f>
        <v/>
      </c>
      <c r="AT63" s="103" t="str">
        <f>IF(全车数据表!BM64="","",全车数据表!BM64)</f>
        <v/>
      </c>
      <c r="AU63" s="103" t="str">
        <f>IF(全车数据表!BN64="","",全车数据表!BN64)</f>
        <v/>
      </c>
      <c r="AV63" s="103" t="str">
        <f>IF(全车数据表!BO64="","",全车数据表!BO64)</f>
        <v/>
      </c>
      <c r="AW63" s="103" t="str">
        <f>IF(全车数据表!BP64="","",全车数据表!BP64)</f>
        <v/>
      </c>
      <c r="AX63" s="103" t="str">
        <f>IF(全车数据表!BQ64="","",全车数据表!BQ64)</f>
        <v/>
      </c>
      <c r="AY63" s="103">
        <f>IF(全车数据表!BR64="","",全车数据表!BR64)</f>
        <v>1</v>
      </c>
      <c r="AZ63" s="103" t="str">
        <f>IF(全车数据表!BS64="","",全车数据表!BS64)</f>
        <v>讴歌</v>
      </c>
      <c r="BA63" s="103">
        <f>IF(全车数据表!AW64="","",全车数据表!AW64)</f>
        <v>9</v>
      </c>
    </row>
    <row r="64" spans="1:53">
      <c r="A64" s="103">
        <f>全车数据表!A65</f>
        <v>63</v>
      </c>
      <c r="B64" s="103" t="str">
        <f>全车数据表!B65</f>
        <v>Maserati Alfieri</v>
      </c>
      <c r="C64" s="104" t="str">
        <f>全车数据表!D65</f>
        <v>alfieri</v>
      </c>
      <c r="D64" s="103" t="str">
        <f>IF(全车数据表!C65="","",全车数据表!C65)</f>
        <v>Maserati</v>
      </c>
      <c r="E64" s="104" t="str">
        <f>全车数据表!H65</f>
        <v>1.4</v>
      </c>
      <c r="F64" s="104" t="str">
        <f>全车数据表!E65</f>
        <v>玛莎</v>
      </c>
      <c r="G64" s="104" t="str">
        <f>全车数据表!F65</f>
        <v>B</v>
      </c>
      <c r="H64" s="103">
        <f>LEN(全车数据表!G65)</f>
        <v>4</v>
      </c>
      <c r="I64" s="103" t="str">
        <f>VLOOKUP(全车数据表!P65,辅助计算!A:B,2,FALSE)</f>
        <v>rare</v>
      </c>
      <c r="J64" s="103">
        <f>全车数据表!Q65</f>
        <v>40</v>
      </c>
      <c r="K64" s="103">
        <f>全车数据表!R65</f>
        <v>18</v>
      </c>
      <c r="L64" s="103">
        <f>全车数据表!S65</f>
        <v>24</v>
      </c>
      <c r="M64" s="103">
        <f>全车数据表!T65</f>
        <v>36</v>
      </c>
      <c r="N64" s="103">
        <f>全车数据表!U65</f>
        <v>0</v>
      </c>
      <c r="O64" s="103">
        <f>全车数据表!V65</f>
        <v>0</v>
      </c>
      <c r="P64" s="103">
        <f>全车数据表!J65</f>
        <v>3209</v>
      </c>
      <c r="Q64" s="103">
        <f>全车数据表!K65</f>
        <v>335.9</v>
      </c>
      <c r="R64" s="103">
        <f>全车数据表!L65</f>
        <v>74.42</v>
      </c>
      <c r="S64" s="103">
        <f>全车数据表!M65</f>
        <v>41.44</v>
      </c>
      <c r="T64" s="103">
        <f>全车数据表!N65</f>
        <v>72.91</v>
      </c>
      <c r="U64" s="103">
        <f>全车数据表!O65</f>
        <v>8.68</v>
      </c>
      <c r="V64" s="103">
        <f>全车数据表!AK65</f>
        <v>3621400</v>
      </c>
      <c r="W64" s="103">
        <f>全车数据表!AR65</f>
        <v>2080000</v>
      </c>
      <c r="X64" s="103">
        <f>全车数据表!AS65</f>
        <v>5701400</v>
      </c>
      <c r="Y64" s="103">
        <f>全车数据表!AM65</f>
        <v>6</v>
      </c>
      <c r="Z64" s="103">
        <f>全车数据表!AO65</f>
        <v>4</v>
      </c>
      <c r="AA64" s="103">
        <f>全车数据表!AQ65</f>
        <v>2</v>
      </c>
      <c r="AB64" s="103">
        <f>全车数据表!AT65</f>
        <v>350</v>
      </c>
      <c r="AC64" s="103">
        <f>全车数据表!AU65</f>
        <v>0</v>
      </c>
      <c r="AD64" s="103">
        <f>全车数据表!AV65</f>
        <v>454</v>
      </c>
      <c r="AE64" s="103" t="str">
        <f>IF(全车数据表!AX65="","",全车数据表!AX65)</f>
        <v>寻车</v>
      </c>
      <c r="AF64" s="103" t="str">
        <f>IF(全车数据表!AY65="","",全车数据表!AY65)</f>
        <v/>
      </c>
      <c r="AG64" s="103" t="str">
        <f>IF(全车数据表!AZ65="","",全车数据表!AZ65)</f>
        <v/>
      </c>
      <c r="AH64" s="103" t="str">
        <f>IF(全车数据表!BA65="","",全车数据表!BA65)</f>
        <v/>
      </c>
      <c r="AI64" s="103" t="str">
        <f>IF(全车数据表!BB65="","",全车数据表!BB65)</f>
        <v/>
      </c>
      <c r="AJ64" s="103" t="str">
        <f>IF(全车数据表!BC65="","",全车数据表!BC65)</f>
        <v/>
      </c>
      <c r="AK64" s="103">
        <f>IF(全车数据表!BD65="","",全车数据表!BD65)</f>
        <v>1</v>
      </c>
      <c r="AL64" s="103" t="str">
        <f>IF(全车数据表!BE65="","",全车数据表!BE65)</f>
        <v/>
      </c>
      <c r="AM64" s="103" t="str">
        <f>IF(全车数据表!BF65="","",全车数据表!BF65)</f>
        <v/>
      </c>
      <c r="AN64" s="103" t="str">
        <f>IF(全车数据表!BG65="","",全车数据表!BG65)</f>
        <v/>
      </c>
      <c r="AO64" s="103" t="str">
        <f>IF(全车数据表!BH65="","",全车数据表!BH65)</f>
        <v/>
      </c>
      <c r="AP64" s="103" t="str">
        <f>IF(全车数据表!BI65="","",全车数据表!BI65)</f>
        <v/>
      </c>
      <c r="AQ64" s="103" t="str">
        <f>IF(全车数据表!BJ65="","",全车数据表!BJ65)</f>
        <v/>
      </c>
      <c r="AR64" s="103" t="str">
        <f>IF(全车数据表!BK65="","",全车数据表!BK65)</f>
        <v/>
      </c>
      <c r="AS64" s="103" t="str">
        <f>IF(全车数据表!BL65="","",全车数据表!BL65)</f>
        <v/>
      </c>
      <c r="AT64" s="103" t="str">
        <f>IF(全车数据表!BM65="","",全车数据表!BM65)</f>
        <v/>
      </c>
      <c r="AU64" s="103" t="str">
        <f>IF(全车数据表!BN65="","",全车数据表!BN65)</f>
        <v/>
      </c>
      <c r="AV64" s="103" t="str">
        <f>IF(全车数据表!BO65="","",全车数据表!BO65)</f>
        <v/>
      </c>
      <c r="AW64" s="103" t="str">
        <f>IF(全车数据表!BP65="","",全车数据表!BP65)</f>
        <v/>
      </c>
      <c r="AX64" s="103" t="str">
        <f>IF(全车数据表!BQ65="","",全车数据表!BQ65)</f>
        <v/>
      </c>
      <c r="AY64" s="103">
        <f>IF(全车数据表!BR65="","",全车数据表!BR65)</f>
        <v>1</v>
      </c>
      <c r="AZ64" s="103" t="str">
        <f>IF(全车数据表!BS65="","",全车数据表!BS65)</f>
        <v>玛莎拉蒂</v>
      </c>
      <c r="BA64" s="103">
        <f>IF(全车数据表!AW65="","",全车数据表!AW65)</f>
        <v>10</v>
      </c>
    </row>
    <row r="65" spans="1:53">
      <c r="A65" s="103">
        <f>全车数据表!A66</f>
        <v>64</v>
      </c>
      <c r="B65" s="103" t="str">
        <f>全车数据表!B66</f>
        <v>Ferrari J50</v>
      </c>
      <c r="C65" s="104" t="str">
        <f>全车数据表!D66</f>
        <v>j50</v>
      </c>
      <c r="D65" s="103" t="str">
        <f>IF(全车数据表!C66="","",全车数据表!C66)</f>
        <v>Ferrari</v>
      </c>
      <c r="E65" s="104" t="str">
        <f>全车数据表!H66</f>
        <v>1.3</v>
      </c>
      <c r="F65" s="104" t="str">
        <f>全车数据表!E66</f>
        <v>J50</v>
      </c>
      <c r="G65" s="104" t="str">
        <f>全车数据表!F66</f>
        <v>B</v>
      </c>
      <c r="H65" s="103">
        <f>LEN(全车数据表!G66)</f>
        <v>4</v>
      </c>
      <c r="I65" s="103" t="str">
        <f>VLOOKUP(全车数据表!P66,辅助计算!A:B,2,FALSE)</f>
        <v>rare</v>
      </c>
      <c r="J65" s="103">
        <f>全车数据表!Q66</f>
        <v>40</v>
      </c>
      <c r="K65" s="103">
        <f>全车数据表!R66</f>
        <v>18</v>
      </c>
      <c r="L65" s="103">
        <f>全车数据表!S66</f>
        <v>24</v>
      </c>
      <c r="M65" s="103">
        <f>全车数据表!T66</f>
        <v>36</v>
      </c>
      <c r="N65" s="103">
        <f>全车数据表!U66</f>
        <v>0</v>
      </c>
      <c r="O65" s="103">
        <f>全车数据表!V66</f>
        <v>0</v>
      </c>
      <c r="P65" s="103">
        <f>全车数据表!J66</f>
        <v>3229</v>
      </c>
      <c r="Q65" s="103">
        <f>全车数据表!K66</f>
        <v>350.5</v>
      </c>
      <c r="R65" s="103">
        <f>全车数据表!L66</f>
        <v>80.41</v>
      </c>
      <c r="S65" s="103">
        <f>全车数据表!M66</f>
        <v>48.37</v>
      </c>
      <c r="T65" s="103">
        <f>全车数据表!N66</f>
        <v>64.650000000000006</v>
      </c>
      <c r="U65" s="103">
        <f>全车数据表!O66</f>
        <v>6.68</v>
      </c>
      <c r="V65" s="103">
        <f>全车数据表!AK66</f>
        <v>3621400</v>
      </c>
      <c r="W65" s="103">
        <f>全车数据表!AR66</f>
        <v>2080000</v>
      </c>
      <c r="X65" s="103">
        <f>全车数据表!AS66</f>
        <v>5701400</v>
      </c>
      <c r="Y65" s="103">
        <f>全车数据表!AM66</f>
        <v>6</v>
      </c>
      <c r="Z65" s="103">
        <f>全车数据表!AO66</f>
        <v>4</v>
      </c>
      <c r="AA65" s="103">
        <f>全车数据表!AQ66</f>
        <v>2</v>
      </c>
      <c r="AB65" s="103">
        <f>全车数据表!AT66</f>
        <v>365</v>
      </c>
      <c r="AC65" s="103">
        <f>全车数据表!AU66</f>
        <v>0</v>
      </c>
      <c r="AD65" s="103">
        <f>全车数据表!AV66</f>
        <v>479</v>
      </c>
      <c r="AE65" s="103" t="str">
        <f>IF(全车数据表!AX66="","",全车数据表!AX66)</f>
        <v>旧版寻车</v>
      </c>
      <c r="AF65" s="103" t="str">
        <f>IF(全车数据表!AY66="","",全车数据表!AY66)</f>
        <v/>
      </c>
      <c r="AG65" s="103" t="str">
        <f>IF(全车数据表!AZ66="","",全车数据表!AZ66)</f>
        <v/>
      </c>
      <c r="AH65" s="103" t="str">
        <f>IF(全车数据表!BA66="","",全车数据表!BA66)</f>
        <v/>
      </c>
      <c r="AI65" s="103" t="str">
        <f>IF(全车数据表!BB66="","",全车数据表!BB66)</f>
        <v/>
      </c>
      <c r="AJ65" s="103" t="str">
        <f>IF(全车数据表!BC66="","",全车数据表!BC66)</f>
        <v/>
      </c>
      <c r="AK65" s="103" t="str">
        <f>IF(全车数据表!BD66="","",全车数据表!BD66)</f>
        <v/>
      </c>
      <c r="AL65" s="103" t="str">
        <f>IF(全车数据表!BE66="","",全车数据表!BE66)</f>
        <v/>
      </c>
      <c r="AM65" s="103" t="str">
        <f>IF(全车数据表!BF66="","",全车数据表!BF66)</f>
        <v/>
      </c>
      <c r="AN65" s="103" t="str">
        <f>IF(全车数据表!BG66="","",全车数据表!BG66)</f>
        <v/>
      </c>
      <c r="AO65" s="103" t="str">
        <f>IF(全车数据表!BH66="","",全车数据表!BH66)</f>
        <v/>
      </c>
      <c r="AP65" s="103" t="str">
        <f>IF(全车数据表!BI66="","",全车数据表!BI66)</f>
        <v/>
      </c>
      <c r="AQ65" s="103" t="str">
        <f>IF(全车数据表!BJ66="","",全车数据表!BJ66)</f>
        <v/>
      </c>
      <c r="AR65" s="103" t="str">
        <f>IF(全车数据表!BK66="","",全车数据表!BK66)</f>
        <v/>
      </c>
      <c r="AS65" s="103" t="str">
        <f>IF(全车数据表!BL66="","",全车数据表!BL66)</f>
        <v/>
      </c>
      <c r="AT65" s="103" t="str">
        <f>IF(全车数据表!BM66="","",全车数据表!BM66)</f>
        <v/>
      </c>
      <c r="AU65" s="103" t="str">
        <f>IF(全车数据表!BN66="","",全车数据表!BN66)</f>
        <v/>
      </c>
      <c r="AV65" s="103" t="str">
        <f>IF(全车数据表!BO66="","",全车数据表!BO66)</f>
        <v/>
      </c>
      <c r="AW65" s="103" t="str">
        <f>IF(全车数据表!BP66="","",全车数据表!BP66)</f>
        <v>无顶</v>
      </c>
      <c r="AX65" s="103" t="str">
        <f>IF(全车数据表!BQ66="","",全车数据表!BQ66)</f>
        <v/>
      </c>
      <c r="AY65" s="103">
        <f>IF(全车数据表!BR66="","",全车数据表!BR66)</f>
        <v>1</v>
      </c>
      <c r="AZ65" s="103" t="str">
        <f>IF(全车数据表!BS66="","",全车数据表!BS66)</f>
        <v>法拉利 勾</v>
      </c>
      <c r="BA65" s="103">
        <f>IF(全车数据表!AW66="","",全车数据表!AW66)</f>
        <v>10</v>
      </c>
    </row>
    <row r="66" spans="1:53">
      <c r="A66" s="103">
        <f>全车数据表!A67</f>
        <v>65</v>
      </c>
      <c r="B66" s="103" t="str">
        <f>全车数据表!B67</f>
        <v>Lamborghini Huracan Super Trofeo Evo🔑</v>
      </c>
      <c r="C66" s="104" t="str">
        <f>全车数据表!D67</f>
        <v>huracanste</v>
      </c>
      <c r="D66" s="103" t="str">
        <f>IF(全车数据表!C67="","",全车数据表!C67)</f>
        <v>Lamborghini</v>
      </c>
      <c r="E66" s="104" t="str">
        <f>全车数据表!H67</f>
        <v>2.7</v>
      </c>
      <c r="F66" s="104" t="str">
        <f>全车数据表!E67</f>
        <v>D飓风</v>
      </c>
      <c r="G66" s="104" t="str">
        <f>全车数据表!F67</f>
        <v>B</v>
      </c>
      <c r="H66" s="103">
        <f>LEN(全车数据表!G67)</f>
        <v>5</v>
      </c>
      <c r="I66" s="103" t="str">
        <f>VLOOKUP(全车数据表!P67,辅助计算!A:B,2,FALSE)</f>
        <v>rare</v>
      </c>
      <c r="J66" s="103" t="str">
        <f>全车数据表!Q67</f>
        <v>🔑</v>
      </c>
      <c r="K66" s="103">
        <f>全车数据表!R67</f>
        <v>30</v>
      </c>
      <c r="L66" s="103">
        <f>全车数据表!S67</f>
        <v>40</v>
      </c>
      <c r="M66" s="103">
        <f>全车数据表!T67</f>
        <v>50</v>
      </c>
      <c r="N66" s="103">
        <f>全车数据表!U67</f>
        <v>60</v>
      </c>
      <c r="O66" s="103">
        <f>全车数据表!V67</f>
        <v>0</v>
      </c>
      <c r="P66" s="103">
        <f>全车数据表!J67</f>
        <v>3256</v>
      </c>
      <c r="Q66" s="103">
        <f>全车数据表!K67</f>
        <v>311.60000000000002</v>
      </c>
      <c r="R66" s="103">
        <f>全车数据表!L67</f>
        <v>82.63</v>
      </c>
      <c r="S66" s="103">
        <f>全车数据表!M67</f>
        <v>63.62</v>
      </c>
      <c r="T66" s="103">
        <f>全车数据表!N67</f>
        <v>54.57</v>
      </c>
      <c r="U66" s="103">
        <f>全车数据表!O67</f>
        <v>0</v>
      </c>
      <c r="V66" s="103">
        <f>全车数据表!AK67</f>
        <v>3628000</v>
      </c>
      <c r="W66" s="103">
        <f>全车数据表!AR67</f>
        <v>2400000</v>
      </c>
      <c r="X66" s="103">
        <f>全车数据表!AS67</f>
        <v>6028000</v>
      </c>
      <c r="Y66" s="103">
        <f>全车数据表!AM67</f>
        <v>8</v>
      </c>
      <c r="Z66" s="103">
        <f>全车数据表!AO67</f>
        <v>5</v>
      </c>
      <c r="AA66" s="103">
        <f>全车数据表!AQ67</f>
        <v>2</v>
      </c>
      <c r="AB66" s="103">
        <f>全车数据表!AT67</f>
        <v>325</v>
      </c>
      <c r="AC66" s="103">
        <f>全车数据表!AU67</f>
        <v>0</v>
      </c>
      <c r="AD66" s="103">
        <f>全车数据表!AV67</f>
        <v>414</v>
      </c>
      <c r="AE66" s="103" t="str">
        <f>IF(全车数据表!AX67="","",全车数据表!AX67)</f>
        <v>大奖赛</v>
      </c>
      <c r="AF66" s="103" t="str">
        <f>IF(全车数据表!AY67="","",全车数据表!AY67)</f>
        <v/>
      </c>
      <c r="AG66" s="103" t="str">
        <f>IF(全车数据表!AZ67="","",全车数据表!AZ67)</f>
        <v/>
      </c>
      <c r="AH66" s="103" t="str">
        <f>IF(全车数据表!BA67="","",全车数据表!BA67)</f>
        <v/>
      </c>
      <c r="AI66" s="103" t="str">
        <f>IF(全车数据表!BB67="","",全车数据表!BB67)</f>
        <v/>
      </c>
      <c r="AJ66" s="103" t="str">
        <f>IF(全车数据表!BC67="","",全车数据表!BC67)</f>
        <v/>
      </c>
      <c r="AK66" s="103">
        <f>IF(全车数据表!BD67="","",全车数据表!BD67)</f>
        <v>1</v>
      </c>
      <c r="AL66" s="103" t="str">
        <f>IF(全车数据表!BE67="","",全车数据表!BE67)</f>
        <v/>
      </c>
      <c r="AM66" s="103" t="str">
        <f>IF(全车数据表!BF67="","",全车数据表!BF67)</f>
        <v/>
      </c>
      <c r="AN66" s="103" t="str">
        <f>IF(全车数据表!BG67="","",全车数据表!BG67)</f>
        <v/>
      </c>
      <c r="AO66" s="103" t="str">
        <f>IF(全车数据表!BH67="","",全车数据表!BH67)</f>
        <v/>
      </c>
      <c r="AP66" s="103" t="str">
        <f>IF(全车数据表!BI67="","",全车数据表!BI67)</f>
        <v/>
      </c>
      <c r="AQ66" s="103">
        <f>IF(全车数据表!BJ67="","",全车数据表!BJ67)</f>
        <v>1</v>
      </c>
      <c r="AR66" s="103" t="str">
        <f>IF(全车数据表!BK67="","",全车数据表!BK67)</f>
        <v/>
      </c>
      <c r="AS66" s="103">
        <f>IF(全车数据表!BL67="","",全车数据表!BL67)</f>
        <v>1</v>
      </c>
      <c r="AT66" s="103">
        <f>IF(全车数据表!BM67="","",全车数据表!BM67)</f>
        <v>1</v>
      </c>
      <c r="AU66" s="103" t="str">
        <f>IF(全车数据表!BN67="","",全车数据表!BN67)</f>
        <v/>
      </c>
      <c r="AV66" s="103" t="str">
        <f>IF(全车数据表!BO67="","",全车数据表!BO67)</f>
        <v/>
      </c>
      <c r="AW66" s="103" t="str">
        <f>IF(全车数据表!BP67="","",全车数据表!BP67)</f>
        <v/>
      </c>
      <c r="AX66" s="103" t="str">
        <f>IF(全车数据表!BQ67="","",全车数据表!BQ67)</f>
        <v/>
      </c>
      <c r="AY66" s="103" t="str">
        <f>IF(全车数据表!BR67="","",全车数据表!BR67)</f>
        <v/>
      </c>
      <c r="AZ66" s="103" t="str">
        <f>IF(全车数据表!BS67="","",全车数据表!BS67)</f>
        <v>兰博基尼 飓风 小小牛</v>
      </c>
      <c r="BA66" s="103" t="str">
        <f>IF(全车数据表!AW67="","",全车数据表!AW67)</f>
        <v/>
      </c>
    </row>
    <row r="67" spans="1:53">
      <c r="A67" s="103">
        <f>全车数据表!A68</f>
        <v>66</v>
      </c>
      <c r="B67" s="103" t="str">
        <f>全车数据表!B68</f>
        <v>Vencer Sarthe</v>
      </c>
      <c r="C67" s="104" t="str">
        <f>全车数据表!D68</f>
        <v>sarthe</v>
      </c>
      <c r="D67" s="103" t="str">
        <f>IF(全车数据表!C68="","",全车数据表!C68)</f>
        <v>Vencer</v>
      </c>
      <c r="E67" s="104" t="str">
        <f>全车数据表!H68</f>
        <v>1.7</v>
      </c>
      <c r="F67" s="104" t="str">
        <f>全车数据表!E68</f>
        <v>剃刀</v>
      </c>
      <c r="G67" s="104" t="str">
        <f>全车数据表!F68</f>
        <v>B</v>
      </c>
      <c r="H67" s="103">
        <f>LEN(全车数据表!G68)</f>
        <v>5</v>
      </c>
      <c r="I67" s="103" t="str">
        <f>VLOOKUP(全车数据表!P68,辅助计算!A:B,2,FALSE)</f>
        <v>rare</v>
      </c>
      <c r="J67" s="103">
        <f>全车数据表!Q68</f>
        <v>40</v>
      </c>
      <c r="K67" s="103">
        <f>全车数据表!R68</f>
        <v>12</v>
      </c>
      <c r="L67" s="103">
        <f>全车数据表!S68</f>
        <v>15</v>
      </c>
      <c r="M67" s="103">
        <f>全车数据表!T68</f>
        <v>21</v>
      </c>
      <c r="N67" s="103">
        <f>全车数据表!U68</f>
        <v>32</v>
      </c>
      <c r="O67" s="103">
        <f>全车数据表!V68</f>
        <v>0</v>
      </c>
      <c r="P67" s="103">
        <f>全车数据表!J68</f>
        <v>3290</v>
      </c>
      <c r="Q67" s="103">
        <f>全车数据表!K68</f>
        <v>350.1</v>
      </c>
      <c r="R67" s="103">
        <f>全车数据表!L68</f>
        <v>74.12</v>
      </c>
      <c r="S67" s="103">
        <f>全车数据表!M68</f>
        <v>62.87</v>
      </c>
      <c r="T67" s="103">
        <f>全车数据表!N68</f>
        <v>46.83</v>
      </c>
      <c r="U67" s="103">
        <f>全车数据表!O68</f>
        <v>5.07</v>
      </c>
      <c r="V67" s="103">
        <f>全车数据表!AK68</f>
        <v>3628000</v>
      </c>
      <c r="W67" s="103">
        <f>全车数据表!AR68</f>
        <v>2400000</v>
      </c>
      <c r="X67" s="103">
        <f>全车数据表!AS68</f>
        <v>6028000</v>
      </c>
      <c r="Y67" s="103">
        <f>全车数据表!AM68</f>
        <v>8</v>
      </c>
      <c r="Z67" s="103">
        <f>全车数据表!AO68</f>
        <v>5</v>
      </c>
      <c r="AA67" s="103">
        <f>全车数据表!AQ68</f>
        <v>2</v>
      </c>
      <c r="AB67" s="103">
        <f>全车数据表!AT68</f>
        <v>364</v>
      </c>
      <c r="AC67" s="103">
        <f>全车数据表!AU68</f>
        <v>0</v>
      </c>
      <c r="AD67" s="103">
        <f>全车数据表!AV68</f>
        <v>478</v>
      </c>
      <c r="AE67" s="103" t="str">
        <f>IF(全车数据表!AX68="","",全车数据表!AX68)</f>
        <v>寻车</v>
      </c>
      <c r="AF67" s="103" t="str">
        <f>IF(全车数据表!AY68="","",全车数据表!AY68)</f>
        <v/>
      </c>
      <c r="AG67" s="103" t="str">
        <f>IF(全车数据表!AZ68="","",全车数据表!AZ68)</f>
        <v/>
      </c>
      <c r="AH67" s="103" t="str">
        <f>IF(全车数据表!BA68="","",全车数据表!BA68)</f>
        <v/>
      </c>
      <c r="AI67" s="103" t="str">
        <f>IF(全车数据表!BB68="","",全车数据表!BB68)</f>
        <v/>
      </c>
      <c r="AJ67" s="103" t="str">
        <f>IF(全车数据表!BC68="","",全车数据表!BC68)</f>
        <v/>
      </c>
      <c r="AK67" s="103">
        <f>IF(全车数据表!BD68="","",全车数据表!BD68)</f>
        <v>1</v>
      </c>
      <c r="AL67" s="103" t="str">
        <f>IF(全车数据表!BE68="","",全车数据表!BE68)</f>
        <v/>
      </c>
      <c r="AM67" s="103" t="str">
        <f>IF(全车数据表!BF68="","",全车数据表!BF68)</f>
        <v/>
      </c>
      <c r="AN67" s="103" t="str">
        <f>IF(全车数据表!BG68="","",全车数据表!BG68)</f>
        <v/>
      </c>
      <c r="AO67" s="103" t="str">
        <f>IF(全车数据表!BH68="","",全车数据表!BH68)</f>
        <v/>
      </c>
      <c r="AP67" s="103" t="str">
        <f>IF(全车数据表!BI68="","",全车数据表!BI68)</f>
        <v/>
      </c>
      <c r="AQ67" s="103" t="str">
        <f>IF(全车数据表!BJ68="","",全车数据表!BJ68)</f>
        <v/>
      </c>
      <c r="AR67" s="103" t="str">
        <f>IF(全车数据表!BK68="","",全车数据表!BK68)</f>
        <v/>
      </c>
      <c r="AS67" s="103" t="str">
        <f>IF(全车数据表!BL68="","",全车数据表!BL68)</f>
        <v/>
      </c>
      <c r="AT67" s="103" t="str">
        <f>IF(全车数据表!BM68="","",全车数据表!BM68)</f>
        <v/>
      </c>
      <c r="AU67" s="103" t="str">
        <f>IF(全车数据表!BN68="","",全车数据表!BN68)</f>
        <v/>
      </c>
      <c r="AV67" s="103" t="str">
        <f>IF(全车数据表!BO68="","",全车数据表!BO68)</f>
        <v/>
      </c>
      <c r="AW67" s="103" t="str">
        <f>IF(全车数据表!BP68="","",全车数据表!BP68)</f>
        <v/>
      </c>
      <c r="AX67" s="103" t="str">
        <f>IF(全车数据表!BQ68="","",全车数据表!BQ68)</f>
        <v/>
      </c>
      <c r="AY67" s="103">
        <f>IF(全车数据表!BR68="","",全车数据表!BR68)</f>
        <v>1</v>
      </c>
      <c r="AZ67" s="103" t="str">
        <f>IF(全车数据表!BS68="","",全车数据表!BS68)</f>
        <v>剃刀</v>
      </c>
      <c r="BA67" s="103">
        <f>IF(全车数据表!AW68="","",全车数据表!AW68)</f>
        <v>12</v>
      </c>
    </row>
    <row r="68" spans="1:53">
      <c r="A68" s="103">
        <f>全车数据表!A69</f>
        <v>67</v>
      </c>
      <c r="B68" s="103" t="str">
        <f>全车数据表!B69</f>
        <v>ItalDesign Zerouno</v>
      </c>
      <c r="C68" s="104" t="str">
        <f>全车数据表!D69</f>
        <v>zerouno</v>
      </c>
      <c r="D68" s="103" t="str">
        <f>IF(全车数据表!C69="","",全车数据表!C69)</f>
        <v>Italdesign</v>
      </c>
      <c r="E68" s="104" t="str">
        <f>全车数据表!H69</f>
        <v>2.1</v>
      </c>
      <c r="F68" s="104" t="str">
        <f>全车数据表!E69</f>
        <v>假牛</v>
      </c>
      <c r="G68" s="104" t="str">
        <f>全车数据表!F69</f>
        <v>B</v>
      </c>
      <c r="H68" s="103">
        <f>LEN(全车数据表!G69)</f>
        <v>4</v>
      </c>
      <c r="I68" s="103" t="str">
        <f>VLOOKUP(全车数据表!P69,辅助计算!A:B,2,FALSE)</f>
        <v>rare</v>
      </c>
      <c r="J68" s="103">
        <f>全车数据表!Q69</f>
        <v>40</v>
      </c>
      <c r="K68" s="103">
        <f>全车数据表!R69</f>
        <v>18</v>
      </c>
      <c r="L68" s="103">
        <f>全车数据表!S69</f>
        <v>24</v>
      </c>
      <c r="M68" s="103">
        <f>全车数据表!T69</f>
        <v>36</v>
      </c>
      <c r="N68" s="103">
        <f>全车数据表!U69</f>
        <v>0</v>
      </c>
      <c r="O68" s="103">
        <f>全车数据表!V69</f>
        <v>0</v>
      </c>
      <c r="P68" s="103">
        <f>全车数据表!J69</f>
        <v>3295</v>
      </c>
      <c r="Q68" s="103">
        <f>全车数据表!K69</f>
        <v>340.9</v>
      </c>
      <c r="R68" s="103">
        <f>全车数据表!L69</f>
        <v>79.25</v>
      </c>
      <c r="S68" s="103">
        <f>全车数据表!M69</f>
        <v>58.34</v>
      </c>
      <c r="T68" s="103">
        <f>全车数据表!N69</f>
        <v>54.1</v>
      </c>
      <c r="U68" s="103">
        <f>全车数据表!O69</f>
        <v>5.54</v>
      </c>
      <c r="V68" s="103">
        <f>全车数据表!AK69</f>
        <v>3621400</v>
      </c>
      <c r="W68" s="103">
        <f>全车数据表!AR69</f>
        <v>2080000</v>
      </c>
      <c r="X68" s="103">
        <f>全车数据表!AS69</f>
        <v>5701400</v>
      </c>
      <c r="Y68" s="103">
        <f>全车数据表!AM69</f>
        <v>6</v>
      </c>
      <c r="Z68" s="103">
        <f>全车数据表!AO69</f>
        <v>4</v>
      </c>
      <c r="AA68" s="103">
        <f>全车数据表!AQ69</f>
        <v>2</v>
      </c>
      <c r="AB68" s="103">
        <f>全车数据表!AT69</f>
        <v>355</v>
      </c>
      <c r="AC68" s="103">
        <f>全车数据表!AU69</f>
        <v>0</v>
      </c>
      <c r="AD68" s="103">
        <f>全车数据表!AV69</f>
        <v>462</v>
      </c>
      <c r="AE68" s="103" t="str">
        <f>IF(全车数据表!AX69="","",全车数据表!AX69)</f>
        <v>寻车</v>
      </c>
      <c r="AF68" s="103" t="str">
        <f>IF(全车数据表!AY69="","",全车数据表!AY69)</f>
        <v/>
      </c>
      <c r="AG68" s="103" t="str">
        <f>IF(全车数据表!AZ69="","",全车数据表!AZ69)</f>
        <v/>
      </c>
      <c r="AH68" s="103" t="str">
        <f>IF(全车数据表!BA69="","",全车数据表!BA69)</f>
        <v/>
      </c>
      <c r="AI68" s="103" t="str">
        <f>IF(全车数据表!BB69="","",全车数据表!BB69)</f>
        <v/>
      </c>
      <c r="AJ68" s="103" t="str">
        <f>IF(全车数据表!BC69="","",全车数据表!BC69)</f>
        <v/>
      </c>
      <c r="AK68" s="103">
        <f>IF(全车数据表!BD69="","",全车数据表!BD69)</f>
        <v>1</v>
      </c>
      <c r="AL68" s="103" t="str">
        <f>IF(全车数据表!BE69="","",全车数据表!BE69)</f>
        <v/>
      </c>
      <c r="AM68" s="103" t="str">
        <f>IF(全车数据表!BF69="","",全车数据表!BF69)</f>
        <v/>
      </c>
      <c r="AN68" s="103" t="str">
        <f>IF(全车数据表!BG69="","",全车数据表!BG69)</f>
        <v/>
      </c>
      <c r="AO68" s="103" t="str">
        <f>IF(全车数据表!BH69="","",全车数据表!BH69)</f>
        <v/>
      </c>
      <c r="AP68" s="103" t="str">
        <f>IF(全车数据表!BI69="","",全车数据表!BI69)</f>
        <v/>
      </c>
      <c r="AQ68" s="103" t="str">
        <f>IF(全车数据表!BJ69="","",全车数据表!BJ69)</f>
        <v/>
      </c>
      <c r="AR68" s="103" t="str">
        <f>IF(全车数据表!BK69="","",全车数据表!BK69)</f>
        <v/>
      </c>
      <c r="AS68" s="103" t="str">
        <f>IF(全车数据表!BL69="","",全车数据表!BL69)</f>
        <v/>
      </c>
      <c r="AT68" s="103" t="str">
        <f>IF(全车数据表!BM69="","",全车数据表!BM69)</f>
        <v/>
      </c>
      <c r="AU68" s="103" t="str">
        <f>IF(全车数据表!BN69="","",全车数据表!BN69)</f>
        <v/>
      </c>
      <c r="AV68" s="103" t="str">
        <f>IF(全车数据表!BO69="","",全车数据表!BO69)</f>
        <v/>
      </c>
      <c r="AW68" s="103" t="str">
        <f>IF(全车数据表!BP69="","",全车数据表!BP69)</f>
        <v/>
      </c>
      <c r="AX68" s="103" t="str">
        <f>IF(全车数据表!BQ69="","",全车数据表!BQ69)</f>
        <v/>
      </c>
      <c r="AY68" s="103" t="str">
        <f>IF(全车数据表!BR69="","",全车数据表!BR69)</f>
        <v/>
      </c>
      <c r="AZ68" s="103" t="str">
        <f>IF(全车数据表!BS69="","",全车数据表!BS69)</f>
        <v>假牛 id</v>
      </c>
      <c r="BA68" s="103">
        <f>IF(全车数据表!AW69="","",全车数据表!AW69)</f>
        <v>8</v>
      </c>
    </row>
    <row r="69" spans="1:53">
      <c r="A69" s="103">
        <f>全车数据表!A70</f>
        <v>68</v>
      </c>
      <c r="B69" s="103" t="str">
        <f>全车数据表!B70</f>
        <v>Dodge Viper GTS</v>
      </c>
      <c r="C69" s="104" t="str">
        <f>全车数据表!D70</f>
        <v>vipergts</v>
      </c>
      <c r="D69" s="103" t="str">
        <f>IF(全车数据表!C70="","",全车数据表!C70)</f>
        <v>Dodge</v>
      </c>
      <c r="E69" s="104" t="str">
        <f>全车数据表!H70</f>
        <v>1.5</v>
      </c>
      <c r="F69" s="104" t="str">
        <f>全车数据表!E70</f>
        <v>A蛇</v>
      </c>
      <c r="G69" s="104" t="str">
        <f>全车数据表!F70</f>
        <v>B</v>
      </c>
      <c r="H69" s="103">
        <f>LEN(全车数据表!G70)</f>
        <v>4</v>
      </c>
      <c r="I69" s="103" t="str">
        <f>VLOOKUP(全车数据表!P70,辅助计算!A:B,2,FALSE)</f>
        <v>rare</v>
      </c>
      <c r="J69" s="103">
        <f>全车数据表!Q70</f>
        <v>40</v>
      </c>
      <c r="K69" s="103">
        <f>全车数据表!R70</f>
        <v>18</v>
      </c>
      <c r="L69" s="103">
        <f>全车数据表!S70</f>
        <v>24</v>
      </c>
      <c r="M69" s="103">
        <f>全车数据表!T70</f>
        <v>36</v>
      </c>
      <c r="N69" s="103">
        <f>全车数据表!U70</f>
        <v>0</v>
      </c>
      <c r="O69" s="103">
        <f>全车数据表!V70</f>
        <v>0</v>
      </c>
      <c r="P69" s="103">
        <f>全车数据表!J70</f>
        <v>3295</v>
      </c>
      <c r="Q69" s="103">
        <f>全车数据表!K70</f>
        <v>353.4</v>
      </c>
      <c r="R69" s="103">
        <f>全车数据表!L70</f>
        <v>80.33</v>
      </c>
      <c r="S69" s="103">
        <f>全车数据表!M70</f>
        <v>45.29</v>
      </c>
      <c r="T69" s="103">
        <f>全车数据表!N70</f>
        <v>67.55</v>
      </c>
      <c r="U69" s="103">
        <f>全车数据表!O70</f>
        <v>7.07</v>
      </c>
      <c r="V69" s="103">
        <f>全车数据表!AK70</f>
        <v>3621400</v>
      </c>
      <c r="W69" s="103">
        <f>全车数据表!AR70</f>
        <v>2080000</v>
      </c>
      <c r="X69" s="103">
        <f>全车数据表!AS70</f>
        <v>5701400</v>
      </c>
      <c r="Y69" s="103">
        <f>全车数据表!AM70</f>
        <v>6</v>
      </c>
      <c r="Z69" s="103">
        <f>全车数据表!AO70</f>
        <v>4</v>
      </c>
      <c r="AA69" s="103">
        <f>全车数据表!AQ70</f>
        <v>2</v>
      </c>
      <c r="AB69" s="103">
        <f>全车数据表!AT70</f>
        <v>368</v>
      </c>
      <c r="AC69" s="103">
        <f>全车数据表!AU70</f>
        <v>0</v>
      </c>
      <c r="AD69" s="103">
        <f>全车数据表!AV70</f>
        <v>484</v>
      </c>
      <c r="AE69" s="103" t="str">
        <f>IF(全车数据表!AX70="","",全车数据表!AX70)</f>
        <v>寻车</v>
      </c>
      <c r="AF69" s="103" t="str">
        <f>IF(全车数据表!AY70="","",全车数据表!AY70)</f>
        <v/>
      </c>
      <c r="AG69" s="103" t="str">
        <f>IF(全车数据表!AZ70="","",全车数据表!AZ70)</f>
        <v/>
      </c>
      <c r="AH69" s="103" t="str">
        <f>IF(全车数据表!BA70="","",全车数据表!BA70)</f>
        <v/>
      </c>
      <c r="AI69" s="103" t="str">
        <f>IF(全车数据表!BB70="","",全车数据表!BB70)</f>
        <v/>
      </c>
      <c r="AJ69" s="103" t="str">
        <f>IF(全车数据表!BC70="","",全车数据表!BC70)</f>
        <v/>
      </c>
      <c r="AK69" s="103">
        <f>IF(全车数据表!BD70="","",全车数据表!BD70)</f>
        <v>1</v>
      </c>
      <c r="AL69" s="103" t="str">
        <f>IF(全车数据表!BE70="","",全车数据表!BE70)</f>
        <v/>
      </c>
      <c r="AM69" s="103" t="str">
        <f>IF(全车数据表!BF70="","",全车数据表!BF70)</f>
        <v/>
      </c>
      <c r="AN69" s="103" t="str">
        <f>IF(全车数据表!BG70="","",全车数据表!BG70)</f>
        <v/>
      </c>
      <c r="AO69" s="103" t="str">
        <f>IF(全车数据表!BH70="","",全车数据表!BH70)</f>
        <v/>
      </c>
      <c r="AP69" s="103" t="str">
        <f>IF(全车数据表!BI70="","",全车数据表!BI70)</f>
        <v/>
      </c>
      <c r="AQ69" s="103" t="str">
        <f>IF(全车数据表!BJ70="","",全车数据表!BJ70)</f>
        <v/>
      </c>
      <c r="AR69" s="103" t="str">
        <f>IF(全车数据表!BK70="","",全车数据表!BK70)</f>
        <v/>
      </c>
      <c r="AS69" s="103" t="str">
        <f>IF(全车数据表!BL70="","",全车数据表!BL70)</f>
        <v/>
      </c>
      <c r="AT69" s="103" t="str">
        <f>IF(全车数据表!BM70="","",全车数据表!BM70)</f>
        <v/>
      </c>
      <c r="AU69" s="103" t="str">
        <f>IF(全车数据表!BN70="","",全车数据表!BN70)</f>
        <v/>
      </c>
      <c r="AV69" s="103" t="str">
        <f>IF(全车数据表!BO70="","",全车数据表!BO70)</f>
        <v/>
      </c>
      <c r="AW69" s="103" t="str">
        <f>IF(全车数据表!BP70="","",全车数据表!BP70)</f>
        <v/>
      </c>
      <c r="AX69" s="103" t="str">
        <f>IF(全车数据表!BQ70="","",全车数据表!BQ70)</f>
        <v/>
      </c>
      <c r="AY69" s="103">
        <f>IF(全车数据表!BR70="","",全车数据表!BR70)</f>
        <v>1</v>
      </c>
      <c r="AZ69" s="103" t="str">
        <f>IF(全车数据表!BS70="","",全车数据表!BS70)</f>
        <v>蝰蛇 紫蛇 道奇 A蛇 B蛇</v>
      </c>
      <c r="BA69" s="103">
        <f>IF(全车数据表!AW70="","",全车数据表!AW70)</f>
        <v>1</v>
      </c>
    </row>
    <row r="70" spans="1:53">
      <c r="A70" s="103">
        <f>全车数据表!A71</f>
        <v>69</v>
      </c>
      <c r="B70" s="103" t="str">
        <f>全车数据表!B71</f>
        <v>Ferrari 488 GTB</v>
      </c>
      <c r="C70" s="104" t="str">
        <f>全车数据表!D71</f>
        <v>488</v>
      </c>
      <c r="D70" s="103" t="str">
        <f>IF(全车数据表!C71="","",全车数据表!C71)</f>
        <v>Ferrari</v>
      </c>
      <c r="E70" s="104" t="str">
        <f>全车数据表!H71</f>
        <v>1.6</v>
      </c>
      <c r="F70" s="104" t="str">
        <f>全车数据表!E71</f>
        <v>488</v>
      </c>
      <c r="G70" s="104" t="str">
        <f>全车数据表!F71</f>
        <v>B</v>
      </c>
      <c r="H70" s="103">
        <f>LEN(全车数据表!G71)</f>
        <v>4</v>
      </c>
      <c r="I70" s="103" t="str">
        <f>VLOOKUP(全车数据表!P71,辅助计算!A:B,2,FALSE)</f>
        <v>rare</v>
      </c>
      <c r="J70" s="103">
        <f>全车数据表!Q71</f>
        <v>40</v>
      </c>
      <c r="K70" s="103">
        <f>全车数据表!R71</f>
        <v>18</v>
      </c>
      <c r="L70" s="103">
        <f>全车数据表!S71</f>
        <v>24</v>
      </c>
      <c r="M70" s="103">
        <f>全车数据表!T71</f>
        <v>36</v>
      </c>
      <c r="N70" s="103">
        <f>全车数据表!U71</f>
        <v>0</v>
      </c>
      <c r="O70" s="103">
        <f>全车数据表!V71</f>
        <v>0</v>
      </c>
      <c r="P70" s="103">
        <f>全车数据表!J71</f>
        <v>3334</v>
      </c>
      <c r="Q70" s="103">
        <f>全车数据表!K71</f>
        <v>347.6</v>
      </c>
      <c r="R70" s="103">
        <f>全车数据表!L71</f>
        <v>80.239999999999995</v>
      </c>
      <c r="S70" s="103">
        <f>全车数据表!M71</f>
        <v>48.38</v>
      </c>
      <c r="T70" s="103">
        <f>全车数据表!N71</f>
        <v>65.84</v>
      </c>
      <c r="U70" s="103">
        <f>全车数据表!O71</f>
        <v>6.5</v>
      </c>
      <c r="V70" s="103">
        <f>全车数据表!AK71</f>
        <v>3621400</v>
      </c>
      <c r="W70" s="103">
        <f>全车数据表!AR71</f>
        <v>2080000</v>
      </c>
      <c r="X70" s="103">
        <f>全车数据表!AS71</f>
        <v>5701400</v>
      </c>
      <c r="Y70" s="103">
        <f>全车数据表!AM71</f>
        <v>6</v>
      </c>
      <c r="Z70" s="103">
        <f>全车数据表!AO71</f>
        <v>4</v>
      </c>
      <c r="AA70" s="103">
        <f>全车数据表!AQ71</f>
        <v>2</v>
      </c>
      <c r="AB70" s="103">
        <f>全车数据表!AT71</f>
        <v>362</v>
      </c>
      <c r="AC70" s="103">
        <f>全车数据表!AU71</f>
        <v>0</v>
      </c>
      <c r="AD70" s="103">
        <f>全车数据表!AV71</f>
        <v>474</v>
      </c>
      <c r="AE70" s="103" t="str">
        <f>IF(全车数据表!AX71="","",全车数据表!AX71)</f>
        <v>寻车</v>
      </c>
      <c r="AF70" s="103" t="str">
        <f>IF(全车数据表!AY71="","",全车数据表!AY71)</f>
        <v/>
      </c>
      <c r="AG70" s="103" t="str">
        <f>IF(全车数据表!AZ71="","",全车数据表!AZ71)</f>
        <v/>
      </c>
      <c r="AH70" s="103" t="str">
        <f>IF(全车数据表!BA71="","",全车数据表!BA71)</f>
        <v/>
      </c>
      <c r="AI70" s="103" t="str">
        <f>IF(全车数据表!BB71="","",全车数据表!BB71)</f>
        <v/>
      </c>
      <c r="AJ70" s="103" t="str">
        <f>IF(全车数据表!BC71="","",全车数据表!BC71)</f>
        <v/>
      </c>
      <c r="AK70" s="103">
        <f>IF(全车数据表!BD71="","",全车数据表!BD71)</f>
        <v>1</v>
      </c>
      <c r="AL70" s="103" t="str">
        <f>IF(全车数据表!BE71="","",全车数据表!BE71)</f>
        <v/>
      </c>
      <c r="AM70" s="103" t="str">
        <f>IF(全车数据表!BF71="","",全车数据表!BF71)</f>
        <v/>
      </c>
      <c r="AN70" s="103">
        <f>IF(全车数据表!BG71="","",全车数据表!BG71)</f>
        <v>1</v>
      </c>
      <c r="AO70" s="103" t="str">
        <f>IF(全车数据表!BH71="","",全车数据表!BH71)</f>
        <v/>
      </c>
      <c r="AP70" s="103" t="str">
        <f>IF(全车数据表!BI71="","",全车数据表!BI71)</f>
        <v/>
      </c>
      <c r="AQ70" s="103" t="str">
        <f>IF(全车数据表!BJ71="","",全车数据表!BJ71)</f>
        <v/>
      </c>
      <c r="AR70" s="103" t="str">
        <f>IF(全车数据表!BK71="","",全车数据表!BK71)</f>
        <v/>
      </c>
      <c r="AS70" s="103" t="str">
        <f>IF(全车数据表!BL71="","",全车数据表!BL71)</f>
        <v/>
      </c>
      <c r="AT70" s="103" t="str">
        <f>IF(全车数据表!BM71="","",全车数据表!BM71)</f>
        <v/>
      </c>
      <c r="AU70" s="103" t="str">
        <f>IF(全车数据表!BN71="","",全车数据表!BN71)</f>
        <v/>
      </c>
      <c r="AV70" s="103" t="str">
        <f>IF(全车数据表!BO71="","",全车数据表!BO71)</f>
        <v/>
      </c>
      <c r="AW70" s="103" t="str">
        <f>IF(全车数据表!BP71="","",全车数据表!BP71)</f>
        <v/>
      </c>
      <c r="AX70" s="103" t="str">
        <f>IF(全车数据表!BQ71="","",全车数据表!BQ71)</f>
        <v/>
      </c>
      <c r="AY70" s="103">
        <f>IF(全车数据表!BR71="","",全车数据表!BR71)</f>
        <v>1</v>
      </c>
      <c r="AZ70" s="103" t="str">
        <f>IF(全车数据表!BS71="","",全车数据表!BS71)</f>
        <v>法拉利</v>
      </c>
      <c r="BA70" s="103">
        <f>IF(全车数据表!AW71="","",全车数据表!AW71)</f>
        <v>1</v>
      </c>
    </row>
    <row r="71" spans="1:53">
      <c r="A71" s="103">
        <f>全车数据表!A72</f>
        <v>70</v>
      </c>
      <c r="B71" s="103" t="str">
        <f>全车数据表!B72</f>
        <v>Bentley Mulliner Bacalar</v>
      </c>
      <c r="C71" s="104" t="str">
        <f>全车数据表!D72</f>
        <v>bacalar</v>
      </c>
      <c r="D71" s="103" t="str">
        <f>IF(全车数据表!C72="","",全车数据表!C72)</f>
        <v>Bentley</v>
      </c>
      <c r="E71" s="104" t="str">
        <f>全车数据表!H72</f>
        <v>2.5</v>
      </c>
      <c r="F71" s="104" t="str">
        <f>全车数据表!E72</f>
        <v>Bacalar</v>
      </c>
      <c r="G71" s="104" t="str">
        <f>全车数据表!F72</f>
        <v>B</v>
      </c>
      <c r="H71" s="103">
        <f>LEN(全车数据表!G72)</f>
        <v>5</v>
      </c>
      <c r="I71" s="103" t="str">
        <f>VLOOKUP(全车数据表!P72,辅助计算!A:B,2,FALSE)</f>
        <v>rare</v>
      </c>
      <c r="J71" s="103">
        <f>全车数据表!Q72</f>
        <v>40</v>
      </c>
      <c r="K71" s="103">
        <f>全车数据表!R72</f>
        <v>12</v>
      </c>
      <c r="L71" s="103">
        <f>全车数据表!S72</f>
        <v>15</v>
      </c>
      <c r="M71" s="103">
        <f>全车数据表!T72</f>
        <v>21</v>
      </c>
      <c r="N71" s="103">
        <f>全车数据表!U72</f>
        <v>32</v>
      </c>
      <c r="O71" s="103">
        <f>全车数据表!V72</f>
        <v>0</v>
      </c>
      <c r="P71" s="103">
        <f>全车数据表!J72</f>
        <v>3340</v>
      </c>
      <c r="Q71" s="103">
        <f>全车数据表!K72</f>
        <v>329.6</v>
      </c>
      <c r="R71" s="103">
        <f>全车数据表!L72</f>
        <v>77.37</v>
      </c>
      <c r="S71" s="103">
        <f>全车数据表!M72</f>
        <v>67.2</v>
      </c>
      <c r="T71" s="103">
        <f>全车数据表!N72</f>
        <v>55.81</v>
      </c>
      <c r="U71" s="103">
        <f>全车数据表!O72</f>
        <v>0</v>
      </c>
      <c r="V71" s="103">
        <f>全车数据表!AK72</f>
        <v>3628000</v>
      </c>
      <c r="W71" s="103">
        <f>全车数据表!AR72</f>
        <v>2400000</v>
      </c>
      <c r="X71" s="103">
        <f>全车数据表!AS72</f>
        <v>6028000</v>
      </c>
      <c r="Y71" s="103">
        <f>全车数据表!AM72</f>
        <v>8</v>
      </c>
      <c r="Z71" s="103">
        <f>全车数据表!AO72</f>
        <v>5</v>
      </c>
      <c r="AA71" s="103">
        <f>全车数据表!AQ72</f>
        <v>2</v>
      </c>
      <c r="AB71" s="103">
        <f>全车数据表!AT72</f>
        <v>343</v>
      </c>
      <c r="AC71" s="103">
        <f>全车数据表!AU72</f>
        <v>0</v>
      </c>
      <c r="AD71" s="103">
        <f>全车数据表!AV72</f>
        <v>442</v>
      </c>
      <c r="AE71" s="103" t="str">
        <f>IF(全车数据表!AX72="","",全车数据表!AX72)</f>
        <v>通行证</v>
      </c>
      <c r="AF71" s="103" t="str">
        <f>IF(全车数据表!AY72="","",全车数据表!AY72)</f>
        <v/>
      </c>
      <c r="AG71" s="103" t="str">
        <f>IF(全车数据表!AZ72="","",全车数据表!AZ72)</f>
        <v/>
      </c>
      <c r="AH71" s="103" t="str">
        <f>IF(全车数据表!BA72="","",全车数据表!BA72)</f>
        <v/>
      </c>
      <c r="AI71" s="103" t="str">
        <f>IF(全车数据表!BB72="","",全车数据表!BB72)</f>
        <v/>
      </c>
      <c r="AJ71" s="103" t="str">
        <f>IF(全车数据表!BC72="","",全车数据表!BC72)</f>
        <v/>
      </c>
      <c r="AK71" s="103" t="str">
        <f>IF(全车数据表!BD72="","",全车数据表!BD72)</f>
        <v/>
      </c>
      <c r="AL71" s="103">
        <f>IF(全车数据表!BE72="","",全车数据表!BE72)</f>
        <v>1</v>
      </c>
      <c r="AM71" s="103" t="str">
        <f>IF(全车数据表!BF72="","",全车数据表!BF72)</f>
        <v/>
      </c>
      <c r="AN71" s="103" t="str">
        <f>IF(全车数据表!BG72="","",全车数据表!BG72)</f>
        <v/>
      </c>
      <c r="AO71" s="103" t="str">
        <f>IF(全车数据表!BH72="","",全车数据表!BH72)</f>
        <v/>
      </c>
      <c r="AP71" s="103" t="str">
        <f>IF(全车数据表!BI72="","",全车数据表!BI72)</f>
        <v/>
      </c>
      <c r="AQ71" s="103" t="str">
        <f>IF(全车数据表!BJ72="","",全车数据表!BJ72)</f>
        <v/>
      </c>
      <c r="AR71" s="103" t="str">
        <f>IF(全车数据表!BK72="","",全车数据表!BK72)</f>
        <v/>
      </c>
      <c r="AS71" s="103" t="str">
        <f>IF(全车数据表!BL72="","",全车数据表!BL72)</f>
        <v/>
      </c>
      <c r="AT71" s="103">
        <f>IF(全车数据表!BM72="","",全车数据表!BM72)</f>
        <v>1</v>
      </c>
      <c r="AU71" s="103" t="str">
        <f>IF(全车数据表!BN72="","",全车数据表!BN72)</f>
        <v/>
      </c>
      <c r="AV71" s="103" t="str">
        <f>IF(全车数据表!BO72="","",全车数据表!BO72)</f>
        <v/>
      </c>
      <c r="AW71" s="103" t="str">
        <f>IF(全车数据表!BP72="","",全车数据表!BP72)</f>
        <v>无顶</v>
      </c>
      <c r="AX71" s="103" t="str">
        <f>IF(全车数据表!BQ72="","",全车数据表!BQ72)</f>
        <v/>
      </c>
      <c r="AY71" s="103" t="str">
        <f>IF(全车数据表!BR72="","",全车数据表!BR72)</f>
        <v/>
      </c>
      <c r="AZ71" s="103" t="str">
        <f>IF(全车数据表!BS72="","",全车数据表!BS72)</f>
        <v>宾利</v>
      </c>
      <c r="BA71" s="103" t="str">
        <f>IF(全车数据表!AW72="","",全车数据表!AW72)</f>
        <v/>
      </c>
    </row>
    <row r="72" spans="1:53">
      <c r="A72" s="103">
        <f>全车数据表!A73</f>
        <v>71</v>
      </c>
      <c r="B72" s="103" t="str">
        <f>全车数据表!B73</f>
        <v>Ferrari F40</v>
      </c>
      <c r="C72" s="104" t="str">
        <f>全车数据表!D73</f>
        <v>f40</v>
      </c>
      <c r="D72" s="103" t="str">
        <f>IF(全车数据表!C73="","",全车数据表!C73)</f>
        <v>Ferrari</v>
      </c>
      <c r="E72" s="104" t="str">
        <f>全车数据表!H73</f>
        <v>2.6</v>
      </c>
      <c r="F72" s="104" t="str">
        <f>全车数据表!E73</f>
        <v>F40</v>
      </c>
      <c r="G72" s="104" t="str">
        <f>全车数据表!F73</f>
        <v>B</v>
      </c>
      <c r="H72" s="103">
        <f>LEN(全车数据表!G73)</f>
        <v>5</v>
      </c>
      <c r="I72" s="103" t="str">
        <f>VLOOKUP(全车数据表!P73,辅助计算!A:B,2,FALSE)</f>
        <v>rare</v>
      </c>
      <c r="J72" s="103">
        <f>全车数据表!Q73</f>
        <v>40</v>
      </c>
      <c r="K72" s="103">
        <f>全车数据表!R73</f>
        <v>12</v>
      </c>
      <c r="L72" s="103">
        <f>全车数据表!S73</f>
        <v>15</v>
      </c>
      <c r="M72" s="103">
        <f>全车数据表!T73</f>
        <v>21</v>
      </c>
      <c r="N72" s="103">
        <f>全车数据表!U73</f>
        <v>32</v>
      </c>
      <c r="O72" s="103">
        <f>全车数据表!V73</f>
        <v>0</v>
      </c>
      <c r="P72" s="103">
        <f>全车数据表!J73</f>
        <v>3343</v>
      </c>
      <c r="Q72" s="103">
        <f>全车数据表!K73</f>
        <v>334.1</v>
      </c>
      <c r="R72" s="103">
        <f>全车数据表!L73</f>
        <v>72.87</v>
      </c>
      <c r="S72" s="103">
        <f>全车数据表!M73</f>
        <v>69.3</v>
      </c>
      <c r="T72" s="103">
        <f>全车数据表!N73</f>
        <v>63.45</v>
      </c>
      <c r="U72" s="103">
        <f>全车数据表!O73</f>
        <v>0</v>
      </c>
      <c r="V72" s="103">
        <f>全车数据表!AK73</f>
        <v>3628000</v>
      </c>
      <c r="W72" s="103">
        <f>全车数据表!AR73</f>
        <v>2400000</v>
      </c>
      <c r="X72" s="103">
        <f>全车数据表!AS73</f>
        <v>6028000</v>
      </c>
      <c r="Y72" s="103">
        <f>全车数据表!AM73</f>
        <v>8</v>
      </c>
      <c r="Z72" s="103">
        <f>全车数据表!AO73</f>
        <v>5</v>
      </c>
      <c r="AA72" s="103">
        <f>全车数据表!AQ73</f>
        <v>2</v>
      </c>
      <c r="AB72" s="103">
        <f>全车数据表!AT73</f>
        <v>348</v>
      </c>
      <c r="AC72" s="103">
        <f>全车数据表!AU73</f>
        <v>0</v>
      </c>
      <c r="AD72" s="103">
        <f>全车数据表!AV73</f>
        <v>450</v>
      </c>
      <c r="AE72" s="103" t="str">
        <f>IF(全车数据表!AX73="","",全车数据表!AX73)</f>
        <v>寻车</v>
      </c>
      <c r="AF72" s="103" t="str">
        <f>IF(全车数据表!AY73="","",全车数据表!AY73)</f>
        <v/>
      </c>
      <c r="AG72" s="103" t="str">
        <f>IF(全车数据表!AZ73="","",全车数据表!AZ73)</f>
        <v/>
      </c>
      <c r="AH72" s="103" t="str">
        <f>IF(全车数据表!BA73="","",全车数据表!BA73)</f>
        <v/>
      </c>
      <c r="AI72" s="103" t="str">
        <f>IF(全车数据表!BB73="","",全车数据表!BB73)</f>
        <v/>
      </c>
      <c r="AJ72" s="103" t="str">
        <f>IF(全车数据表!BC73="","",全车数据表!BC73)</f>
        <v/>
      </c>
      <c r="AK72" s="103">
        <f>IF(全车数据表!BD73="","",全车数据表!BD73)</f>
        <v>1</v>
      </c>
      <c r="AL72" s="103" t="str">
        <f>IF(全车数据表!BE73="","",全车数据表!BE73)</f>
        <v/>
      </c>
      <c r="AM72" s="103" t="str">
        <f>IF(全车数据表!BF73="","",全车数据表!BF73)</f>
        <v/>
      </c>
      <c r="AN72" s="103" t="str">
        <f>IF(全车数据表!BG73="","",全车数据表!BG73)</f>
        <v/>
      </c>
      <c r="AO72" s="103" t="str">
        <f>IF(全车数据表!BH73="","",全车数据表!BH73)</f>
        <v/>
      </c>
      <c r="AP72" s="103" t="str">
        <f>IF(全车数据表!BI73="","",全车数据表!BI73)</f>
        <v/>
      </c>
      <c r="AQ72" s="103" t="str">
        <f>IF(全车数据表!BJ73="","",全车数据表!BJ73)</f>
        <v/>
      </c>
      <c r="AR72" s="103" t="str">
        <f>IF(全车数据表!BK73="","",全车数据表!BK73)</f>
        <v/>
      </c>
      <c r="AS72" s="103" t="str">
        <f>IF(全车数据表!BL73="","",全车数据表!BL73)</f>
        <v/>
      </c>
      <c r="AT72" s="103" t="str">
        <f>IF(全车数据表!BM73="","",全车数据表!BM73)</f>
        <v/>
      </c>
      <c r="AU72" s="103" t="str">
        <f>IF(全车数据表!BN73="","",全车数据表!BN73)</f>
        <v/>
      </c>
      <c r="AV72" s="103" t="str">
        <f>IF(全车数据表!BO73="","",全车数据表!BO73)</f>
        <v/>
      </c>
      <c r="AW72" s="103" t="str">
        <f>IF(全车数据表!BP73="","",全车数据表!BP73)</f>
        <v/>
      </c>
      <c r="AX72" s="103" t="str">
        <f>IF(全车数据表!BQ73="","",全车数据表!BQ73)</f>
        <v/>
      </c>
      <c r="AY72" s="103" t="str">
        <f>IF(全车数据表!BR73="","",全车数据表!BR73)</f>
        <v/>
      </c>
      <c r="AZ72" s="103" t="str">
        <f>IF(全车数据表!BS73="","",全车数据表!BS73)</f>
        <v>法拉利</v>
      </c>
      <c r="BA72" s="103" t="str">
        <f>IF(全车数据表!AW73="","",全车数据表!AW73)</f>
        <v/>
      </c>
    </row>
    <row r="73" spans="1:53">
      <c r="A73" s="103">
        <f>全车数据表!A74</f>
        <v>72</v>
      </c>
      <c r="B73" s="103" t="str">
        <f>全车数据表!B74</f>
        <v>Mercedes-Benz SLR McLaren</v>
      </c>
      <c r="C73" s="104" t="str">
        <f>全车数据表!D74</f>
        <v>slr</v>
      </c>
      <c r="D73" s="103" t="str">
        <f>IF(全车数据表!C74="","",全车数据表!C74)</f>
        <v>Mercedes-Benz</v>
      </c>
      <c r="E73" s="104" t="str">
        <f>全车数据表!H74</f>
        <v>1.7</v>
      </c>
      <c r="F73" s="104" t="str">
        <f>全车数据表!E74</f>
        <v>SLR</v>
      </c>
      <c r="G73" s="104" t="str">
        <f>全车数据表!F74</f>
        <v>B</v>
      </c>
      <c r="H73" s="103">
        <f>LEN(全车数据表!G74)</f>
        <v>5</v>
      </c>
      <c r="I73" s="103" t="str">
        <f>VLOOKUP(全车数据表!P74,辅助计算!A:B,2,FALSE)</f>
        <v>rare</v>
      </c>
      <c r="J73" s="103">
        <f>全车数据表!Q74</f>
        <v>40</v>
      </c>
      <c r="K73" s="103">
        <f>全车数据表!R74</f>
        <v>12</v>
      </c>
      <c r="L73" s="103">
        <f>全车数据表!S74</f>
        <v>15</v>
      </c>
      <c r="M73" s="103">
        <f>全车数据表!T74</f>
        <v>21</v>
      </c>
      <c r="N73" s="103">
        <f>全车数据表!U74</f>
        <v>32</v>
      </c>
      <c r="O73" s="103">
        <f>全车数据表!V74</f>
        <v>0</v>
      </c>
      <c r="P73" s="103">
        <f>全车数据表!J74</f>
        <v>3389</v>
      </c>
      <c r="Q73" s="103">
        <f>全车数据表!K74</f>
        <v>352.9</v>
      </c>
      <c r="R73" s="103">
        <f>全车数据表!L74</f>
        <v>78.180000000000007</v>
      </c>
      <c r="S73" s="103">
        <f>全车数据表!M74</f>
        <v>66.59</v>
      </c>
      <c r="T73" s="103">
        <f>全车数据表!N74</f>
        <v>79.56</v>
      </c>
      <c r="U73" s="103">
        <f>全车数据表!O74</f>
        <v>9.82</v>
      </c>
      <c r="V73" s="103">
        <f>全车数据表!AK74</f>
        <v>3628000</v>
      </c>
      <c r="W73" s="103">
        <f>全车数据表!AR74</f>
        <v>2400000</v>
      </c>
      <c r="X73" s="103">
        <f>全车数据表!AS74</f>
        <v>6028000</v>
      </c>
      <c r="Y73" s="103">
        <f>全车数据表!AM74</f>
        <v>8</v>
      </c>
      <c r="Z73" s="103">
        <f>全车数据表!AO74</f>
        <v>5</v>
      </c>
      <c r="AA73" s="103">
        <f>全车数据表!AQ74</f>
        <v>2</v>
      </c>
      <c r="AB73" s="103">
        <f>全车数据表!AT74</f>
        <v>367</v>
      </c>
      <c r="AC73" s="103">
        <f>全车数据表!AU74</f>
        <v>0</v>
      </c>
      <c r="AD73" s="103">
        <f>全车数据表!AV74</f>
        <v>483</v>
      </c>
      <c r="AE73" s="103" t="str">
        <f>IF(全车数据表!AX74="","",全车数据表!AX74)</f>
        <v>旧版寻车</v>
      </c>
      <c r="AF73" s="103" t="str">
        <f>IF(全车数据表!AY74="","",全车数据表!AY74)</f>
        <v/>
      </c>
      <c r="AG73" s="103" t="str">
        <f>IF(全车数据表!AZ74="","",全车数据表!AZ74)</f>
        <v/>
      </c>
      <c r="AH73" s="103" t="str">
        <f>IF(全车数据表!BA74="","",全车数据表!BA74)</f>
        <v/>
      </c>
      <c r="AI73" s="103" t="str">
        <f>IF(全车数据表!BB74="","",全车数据表!BB74)</f>
        <v/>
      </c>
      <c r="AJ73" s="103" t="str">
        <f>IF(全车数据表!BC74="","",全车数据表!BC74)</f>
        <v/>
      </c>
      <c r="AK73" s="103" t="str">
        <f>IF(全车数据表!BD74="","",全车数据表!BD74)</f>
        <v/>
      </c>
      <c r="AL73" s="103" t="str">
        <f>IF(全车数据表!BE74="","",全车数据表!BE74)</f>
        <v/>
      </c>
      <c r="AM73" s="103" t="str">
        <f>IF(全车数据表!BF74="","",全车数据表!BF74)</f>
        <v/>
      </c>
      <c r="AN73" s="103" t="str">
        <f>IF(全车数据表!BG74="","",全车数据表!BG74)</f>
        <v/>
      </c>
      <c r="AO73" s="103" t="str">
        <f>IF(全车数据表!BH74="","",全车数据表!BH74)</f>
        <v/>
      </c>
      <c r="AP73" s="103" t="str">
        <f>IF(全车数据表!BI74="","",全车数据表!BI74)</f>
        <v/>
      </c>
      <c r="AQ73" s="103" t="str">
        <f>IF(全车数据表!BJ74="","",全车数据表!BJ74)</f>
        <v/>
      </c>
      <c r="AR73" s="103" t="str">
        <f>IF(全车数据表!BK74="","",全车数据表!BK74)</f>
        <v/>
      </c>
      <c r="AS73" s="103" t="str">
        <f>IF(全车数据表!BL74="","",全车数据表!BL74)</f>
        <v/>
      </c>
      <c r="AT73" s="103">
        <f>IF(全车数据表!BM74="","",全车数据表!BM74)</f>
        <v>1</v>
      </c>
      <c r="AU73" s="103" t="str">
        <f>IF(全车数据表!BN74="","",全车数据表!BN74)</f>
        <v>1款</v>
      </c>
      <c r="AV73" s="103" t="str">
        <f>IF(全车数据表!BO74="","",全车数据表!BO74)</f>
        <v/>
      </c>
      <c r="AW73" s="103" t="str">
        <f>IF(全车数据表!BP74="","",全车数据表!BP74)</f>
        <v>可开合</v>
      </c>
      <c r="AX73" s="103" t="str">
        <f>IF(全车数据表!BQ74="","",全车数据表!BQ74)</f>
        <v/>
      </c>
      <c r="AY73" s="103" t="str">
        <f>IF(全车数据表!BR74="","",全车数据表!BR74)</f>
        <v/>
      </c>
      <c r="AZ73" s="103" t="str">
        <f>IF(全车数据表!BS74="","",全车数据表!BS74)</f>
        <v>奔驰</v>
      </c>
      <c r="BA73" s="103" t="str">
        <f>IF(全车数据表!AW74="","",全车数据表!AW74)</f>
        <v/>
      </c>
    </row>
    <row r="74" spans="1:53">
      <c r="A74" s="103">
        <f>全车数据表!A75</f>
        <v>73</v>
      </c>
      <c r="B74" s="103" t="str">
        <f>全车数据表!B75</f>
        <v>ATS Automobili Corsa RRTurbo🔑</v>
      </c>
      <c r="C74" s="104" t="str">
        <f>全车数据表!D75</f>
        <v>rrturbo</v>
      </c>
      <c r="D74" s="103" t="str">
        <f>IF(全车数据表!C75="","",全车数据表!C75)</f>
        <v>ATS Automobili</v>
      </c>
      <c r="E74" s="104" t="str">
        <f>全车数据表!H75</f>
        <v>2.9</v>
      </c>
      <c r="F74" s="104" t="str">
        <f>全车数据表!E75</f>
        <v>RRTurbo</v>
      </c>
      <c r="G74" s="104" t="str">
        <f>全车数据表!F75</f>
        <v>B</v>
      </c>
      <c r="H74" s="103">
        <f>LEN(全车数据表!G75)</f>
        <v>4</v>
      </c>
      <c r="I74" s="103" t="str">
        <f>VLOOKUP(全车数据表!P75,辅助计算!A:B,2,FALSE)</f>
        <v>rare</v>
      </c>
      <c r="J74" s="103" t="str">
        <f>全车数据表!Q75</f>
        <v>🔑</v>
      </c>
      <c r="K74" s="103">
        <f>全车数据表!R75</f>
        <v>38</v>
      </c>
      <c r="L74" s="103">
        <f>全车数据表!S75</f>
        <v>48</v>
      </c>
      <c r="M74" s="103" t="str">
        <f>全车数据表!T75</f>
        <v>?</v>
      </c>
      <c r="N74" s="103">
        <f>全车数据表!U75</f>
        <v>0</v>
      </c>
      <c r="O74" s="103">
        <f>全车数据表!V75</f>
        <v>0</v>
      </c>
      <c r="P74" s="103">
        <f>全车数据表!J75</f>
        <v>3389</v>
      </c>
      <c r="Q74" s="103">
        <f>全车数据表!K75</f>
        <v>322.3</v>
      </c>
      <c r="R74" s="103">
        <f>全车数据表!L75</f>
        <v>87.54</v>
      </c>
      <c r="S74" s="103">
        <f>全车数据表!M75</f>
        <v>68.39</v>
      </c>
      <c r="T74" s="103">
        <f>全车数据表!N75</f>
        <v>45.94</v>
      </c>
      <c r="U74" s="103">
        <f>全车数据表!O75</f>
        <v>0</v>
      </c>
      <c r="V74" s="103">
        <f>全车数据表!AK75</f>
        <v>0</v>
      </c>
      <c r="W74" s="103">
        <f>全车数据表!AR75</f>
        <v>0</v>
      </c>
      <c r="X74" s="103">
        <f>全车数据表!AS75</f>
        <v>0</v>
      </c>
      <c r="Y74" s="103">
        <f>全车数据表!AM75</f>
        <v>6</v>
      </c>
      <c r="Z74" s="103">
        <f>全车数据表!AO75</f>
        <v>4</v>
      </c>
      <c r="AA74" s="103">
        <f>全车数据表!AQ75</f>
        <v>2</v>
      </c>
      <c r="AB74" s="103">
        <f>全车数据表!AT75</f>
        <v>336</v>
      </c>
      <c r="AC74" s="103">
        <f>全车数据表!AU75</f>
        <v>0</v>
      </c>
      <c r="AD74" s="103">
        <f>全车数据表!AV75</f>
        <v>430</v>
      </c>
      <c r="AE74" s="103" t="str">
        <f>IF(全车数据表!AX75="","",全车数据表!AX75)</f>
        <v>惊艳亮相</v>
      </c>
      <c r="AF74" s="103" t="str">
        <f>IF(全车数据表!AY75="","",全车数据表!AY75)</f>
        <v/>
      </c>
      <c r="AG74" s="103" t="str">
        <f>IF(全车数据表!AZ75="","",全车数据表!AZ75)</f>
        <v/>
      </c>
      <c r="AH74" s="103" t="str">
        <f>IF(全车数据表!BA75="","",全车数据表!BA75)</f>
        <v/>
      </c>
      <c r="AI74" s="103" t="str">
        <f>IF(全车数据表!BB75="","",全车数据表!BB75)</f>
        <v/>
      </c>
      <c r="AJ74" s="103" t="str">
        <f>IF(全车数据表!BC75="","",全车数据表!BC75)</f>
        <v/>
      </c>
      <c r="AK74" s="103" t="str">
        <f>IF(全车数据表!BD75="","",全车数据表!BD75)</f>
        <v/>
      </c>
      <c r="AL74" s="103" t="str">
        <f>IF(全车数据表!BE75="","",全车数据表!BE75)</f>
        <v/>
      </c>
      <c r="AM74" s="103">
        <f>IF(全车数据表!BF75="","",全车数据表!BF75)</f>
        <v>1</v>
      </c>
      <c r="AN74" s="103" t="str">
        <f>IF(全车数据表!BG75="","",全车数据表!BG75)</f>
        <v/>
      </c>
      <c r="AO74" s="103" t="str">
        <f>IF(全车数据表!BH75="","",全车数据表!BH75)</f>
        <v/>
      </c>
      <c r="AP74" s="103" t="str">
        <f>IF(全车数据表!BI75="","",全车数据表!BI75)</f>
        <v/>
      </c>
      <c r="AQ74" s="103" t="str">
        <f>IF(全车数据表!BJ75="","",全车数据表!BJ75)</f>
        <v/>
      </c>
      <c r="AR74" s="103" t="str">
        <f>IF(全车数据表!BK75="","",全车数据表!BK75)</f>
        <v/>
      </c>
      <c r="AS74" s="103">
        <f>IF(全车数据表!BL75="","",全车数据表!BL75)</f>
        <v>1</v>
      </c>
      <c r="AT74" s="103" t="str">
        <f>IF(全车数据表!BM75="","",全车数据表!BM75)</f>
        <v/>
      </c>
      <c r="AU74" s="103" t="str">
        <f>IF(全车数据表!BN75="","",全车数据表!BN75)</f>
        <v>有</v>
      </c>
      <c r="AV74" s="103" t="str">
        <f>IF(全车数据表!BO75="","",全车数据表!BO75)</f>
        <v/>
      </c>
      <c r="AW74" s="103" t="str">
        <f>IF(全车数据表!BP75="","",全车数据表!BP75)</f>
        <v/>
      </c>
      <c r="AX74" s="103" t="str">
        <f>IF(全车数据表!BQ75="","",全车数据表!BQ75)</f>
        <v/>
      </c>
      <c r="AY74" s="103" t="str">
        <f>IF(全车数据表!BR75="","",全车数据表!BR75)</f>
        <v/>
      </c>
      <c r="AZ74" s="103" t="str">
        <f>IF(全车数据表!BS75="","",全车数据表!BS75)</f>
        <v/>
      </c>
      <c r="BA74" s="103" t="str">
        <f>IF(全车数据表!AW75="","",全车数据表!AW75)</f>
        <v/>
      </c>
    </row>
    <row r="75" spans="1:53">
      <c r="A75" s="103">
        <f>全车数据表!A76</f>
        <v>74</v>
      </c>
      <c r="B75" s="103" t="str">
        <f>全车数据表!B76</f>
        <v>Lamborghini Huracan EVO Spyder</v>
      </c>
      <c r="C75" s="104" t="str">
        <f>全车数据表!D76</f>
        <v>evo</v>
      </c>
      <c r="D75" s="103" t="str">
        <f>IF(全车数据表!C76="","",全车数据表!C76)</f>
        <v>Lamborghini</v>
      </c>
      <c r="E75" s="104" t="str">
        <f>全车数据表!H76</f>
        <v>1.8</v>
      </c>
      <c r="F75" s="104" t="str">
        <f>全车数据表!E76</f>
        <v>EVO</v>
      </c>
      <c r="G75" s="104" t="str">
        <f>全车数据表!F76</f>
        <v>B</v>
      </c>
      <c r="H75" s="103">
        <f>LEN(全车数据表!G76)</f>
        <v>6</v>
      </c>
      <c r="I75" s="103" t="str">
        <f>VLOOKUP(全车数据表!P76,辅助计算!A:B,2,FALSE)</f>
        <v>rare</v>
      </c>
      <c r="J75" s="103">
        <f>全车数据表!Q76</f>
        <v>40</v>
      </c>
      <c r="K75" s="103">
        <f>全车数据表!R76</f>
        <v>10</v>
      </c>
      <c r="L75" s="103">
        <f>全车数据表!S76</f>
        <v>15</v>
      </c>
      <c r="M75" s="103">
        <f>全车数据表!T76</f>
        <v>21</v>
      </c>
      <c r="N75" s="103">
        <f>全车数据表!U76</f>
        <v>33</v>
      </c>
      <c r="O75" s="103">
        <f>全车数据表!V76</f>
        <v>38</v>
      </c>
      <c r="P75" s="103">
        <f>全车数据表!J76</f>
        <v>3392</v>
      </c>
      <c r="Q75" s="103">
        <f>全车数据表!K76</f>
        <v>344</v>
      </c>
      <c r="R75" s="103">
        <f>全车数据表!L76</f>
        <v>84.31</v>
      </c>
      <c r="S75" s="103">
        <f>全车数据表!M76</f>
        <v>75.97</v>
      </c>
      <c r="T75" s="103">
        <f>全车数据表!N76</f>
        <v>82.43</v>
      </c>
      <c r="U75" s="103">
        <f>全车数据表!O76</f>
        <v>11.52</v>
      </c>
      <c r="V75" s="103">
        <f>全车数据表!AK76</f>
        <v>3621400</v>
      </c>
      <c r="W75" s="103">
        <f>全车数据表!AR76</f>
        <v>2880000</v>
      </c>
      <c r="X75" s="103">
        <f>全车数据表!AS76</f>
        <v>6501400</v>
      </c>
      <c r="Y75" s="103">
        <f>全车数据表!AM76</f>
        <v>8</v>
      </c>
      <c r="Z75" s="103">
        <f>全车数据表!AO76</f>
        <v>5</v>
      </c>
      <c r="AA75" s="103">
        <f>全车数据表!AQ76</f>
        <v>3</v>
      </c>
      <c r="AB75" s="103">
        <f>全车数据表!AT76</f>
        <v>358</v>
      </c>
      <c r="AC75" s="103">
        <f>全车数据表!AU76</f>
        <v>0</v>
      </c>
      <c r="AD75" s="103">
        <f>全车数据表!AV76</f>
        <v>468</v>
      </c>
      <c r="AE75" s="103" t="str">
        <f>IF(全车数据表!AX76="","",全车数据表!AX76)</f>
        <v>旧版寻车</v>
      </c>
      <c r="AF75" s="103" t="str">
        <f>IF(全车数据表!AY76="","",全车数据表!AY76)</f>
        <v/>
      </c>
      <c r="AG75" s="103" t="str">
        <f>IF(全车数据表!AZ76="","",全车数据表!AZ76)</f>
        <v/>
      </c>
      <c r="AH75" s="103" t="str">
        <f>IF(全车数据表!BA76="","",全车数据表!BA76)</f>
        <v/>
      </c>
      <c r="AI75" s="103" t="str">
        <f>IF(全车数据表!BB76="","",全车数据表!BB76)</f>
        <v/>
      </c>
      <c r="AJ75" s="103" t="str">
        <f>IF(全车数据表!BC76="","",全车数据表!BC76)</f>
        <v/>
      </c>
      <c r="AK75" s="103" t="str">
        <f>IF(全车数据表!BD76="","",全车数据表!BD76)</f>
        <v/>
      </c>
      <c r="AL75" s="103" t="str">
        <f>IF(全车数据表!BE76="","",全车数据表!BE76)</f>
        <v/>
      </c>
      <c r="AM75" s="103" t="str">
        <f>IF(全车数据表!BF76="","",全车数据表!BF76)</f>
        <v/>
      </c>
      <c r="AN75" s="103" t="str">
        <f>IF(全车数据表!BG76="","",全车数据表!BG76)</f>
        <v/>
      </c>
      <c r="AO75" s="103" t="str">
        <f>IF(全车数据表!BH76="","",全车数据表!BH76)</f>
        <v/>
      </c>
      <c r="AP75" s="103" t="str">
        <f>IF(全车数据表!BI76="","",全车数据表!BI76)</f>
        <v/>
      </c>
      <c r="AQ75" s="103" t="str">
        <f>IF(全车数据表!BJ76="","",全车数据表!BJ76)</f>
        <v/>
      </c>
      <c r="AR75" s="103" t="str">
        <f>IF(全车数据表!BK76="","",全车数据表!BK76)</f>
        <v/>
      </c>
      <c r="AS75" s="103" t="str">
        <f>IF(全车数据表!BL76="","",全车数据表!BL76)</f>
        <v/>
      </c>
      <c r="AT75" s="103">
        <f>IF(全车数据表!BM76="","",全车数据表!BM76)</f>
        <v>1</v>
      </c>
      <c r="AU75" s="103" t="str">
        <f>IF(全车数据表!BN76="","",全车数据表!BN76)</f>
        <v>3款</v>
      </c>
      <c r="AV75" s="103">
        <f>IF(全车数据表!BO76="","",全车数据表!BO76)</f>
        <v>1</v>
      </c>
      <c r="AW75" s="103" t="str">
        <f>IF(全车数据表!BP76="","",全车数据表!BP76)</f>
        <v>可开合</v>
      </c>
      <c r="AX75" s="103">
        <f>IF(全车数据表!BQ76="","",全车数据表!BQ76)</f>
        <v>1</v>
      </c>
      <c r="AY75" s="103" t="str">
        <f>IF(全车数据表!BR76="","",全车数据表!BR76)</f>
        <v/>
      </c>
      <c r="AZ75" s="103" t="str">
        <f>IF(全车数据表!BS76="","",全车数据表!BS76)</f>
        <v>4109 是人都有 飓风 小牛 胡乱砍</v>
      </c>
      <c r="BA75" s="103">
        <f>IF(全车数据表!AW76="","",全车数据表!AW76)</f>
        <v>1</v>
      </c>
    </row>
    <row r="76" spans="1:53">
      <c r="A76" s="103">
        <f>全车数据表!A77</f>
        <v>75</v>
      </c>
      <c r="B76" s="103" t="str">
        <f>全车数据表!B77</f>
        <v>Mazda Furai</v>
      </c>
      <c r="C76" s="104" t="str">
        <f>全车数据表!D77</f>
        <v>furai</v>
      </c>
      <c r="D76" s="103" t="str">
        <f>IF(全车数据表!C77="","",全车数据表!C77)</f>
        <v>Mazda</v>
      </c>
      <c r="E76" s="104" t="str">
        <f>全车数据表!H77</f>
        <v>2.1</v>
      </c>
      <c r="F76" s="104" t="str">
        <f>全车数据表!E77</f>
        <v>风籁</v>
      </c>
      <c r="G76" s="104" t="str">
        <f>全车数据表!F77</f>
        <v>B</v>
      </c>
      <c r="H76" s="103">
        <f>LEN(全车数据表!G77)</f>
        <v>5</v>
      </c>
      <c r="I76" s="103" t="str">
        <f>VLOOKUP(全车数据表!P77,辅助计算!A:B,2,FALSE)</f>
        <v>rare</v>
      </c>
      <c r="J76" s="103">
        <f>全车数据表!Q77</f>
        <v>40</v>
      </c>
      <c r="K76" s="103">
        <f>全车数据表!R77</f>
        <v>12</v>
      </c>
      <c r="L76" s="103">
        <f>全车数据表!S77</f>
        <v>15</v>
      </c>
      <c r="M76" s="103">
        <f>全车数据表!T77</f>
        <v>21</v>
      </c>
      <c r="N76" s="103">
        <f>全车数据表!U77</f>
        <v>32</v>
      </c>
      <c r="O76" s="103">
        <f>全车数据表!V77</f>
        <v>0</v>
      </c>
      <c r="P76" s="103">
        <f>全车数据表!J77</f>
        <v>3408</v>
      </c>
      <c r="Q76" s="103">
        <f>全车数据表!K77</f>
        <v>305.5</v>
      </c>
      <c r="R76" s="103">
        <f>全车数据表!L77</f>
        <v>80.95</v>
      </c>
      <c r="S76" s="103">
        <f>全车数据表!M77</f>
        <v>57.23</v>
      </c>
      <c r="T76" s="103">
        <f>全车数据表!N77</f>
        <v>49.67</v>
      </c>
      <c r="U76" s="103">
        <f>全车数据表!O77</f>
        <v>5.5</v>
      </c>
      <c r="V76" s="103">
        <f>全车数据表!AK77</f>
        <v>4648400</v>
      </c>
      <c r="W76" s="103">
        <f>全车数据表!AR77</f>
        <v>2700000</v>
      </c>
      <c r="X76" s="103">
        <f>全车数据表!AS77</f>
        <v>7348400</v>
      </c>
      <c r="Y76" s="103">
        <f>全车数据表!AM77</f>
        <v>8</v>
      </c>
      <c r="Z76" s="103">
        <f>全车数据表!AO77</f>
        <v>5</v>
      </c>
      <c r="AA76" s="103">
        <f>全车数据表!AQ77</f>
        <v>2</v>
      </c>
      <c r="AB76" s="103">
        <f>全车数据表!AT77</f>
        <v>318</v>
      </c>
      <c r="AC76" s="103">
        <f>全车数据表!AU77</f>
        <v>0</v>
      </c>
      <c r="AD76" s="103">
        <f>全车数据表!AV77</f>
        <v>406</v>
      </c>
      <c r="AE76" s="103" t="str">
        <f>IF(全车数据表!AX77="","",全车数据表!AX77)</f>
        <v>寻车</v>
      </c>
      <c r="AF76" s="103" t="str">
        <f>IF(全车数据表!AY77="","",全车数据表!AY77)</f>
        <v/>
      </c>
      <c r="AG76" s="103" t="str">
        <f>IF(全车数据表!AZ77="","",全车数据表!AZ77)</f>
        <v/>
      </c>
      <c r="AH76" s="103" t="str">
        <f>IF(全车数据表!BA77="","",全车数据表!BA77)</f>
        <v/>
      </c>
      <c r="AI76" s="103" t="str">
        <f>IF(全车数据表!BB77="","",全车数据表!BB77)</f>
        <v/>
      </c>
      <c r="AJ76" s="103" t="str">
        <f>IF(全车数据表!BC77="","",全车数据表!BC77)</f>
        <v/>
      </c>
      <c r="AK76" s="103">
        <f>IF(全车数据表!BD77="","",全车数据表!BD77)</f>
        <v>1</v>
      </c>
      <c r="AL76" s="103" t="str">
        <f>IF(全车数据表!BE77="","",全车数据表!BE77)</f>
        <v/>
      </c>
      <c r="AM76" s="103" t="str">
        <f>IF(全车数据表!BF77="","",全车数据表!BF77)</f>
        <v/>
      </c>
      <c r="AN76" s="103" t="str">
        <f>IF(全车数据表!BG77="","",全车数据表!BG77)</f>
        <v/>
      </c>
      <c r="AO76" s="103" t="str">
        <f>IF(全车数据表!BH77="","",全车数据表!BH77)</f>
        <v/>
      </c>
      <c r="AP76" s="103" t="str">
        <f>IF(全车数据表!BI77="","",全车数据表!BI77)</f>
        <v/>
      </c>
      <c r="AQ76" s="103" t="str">
        <f>IF(全车数据表!BJ77="","",全车数据表!BJ77)</f>
        <v/>
      </c>
      <c r="AR76" s="103" t="str">
        <f>IF(全车数据表!BK77="","",全车数据表!BK77)</f>
        <v/>
      </c>
      <c r="AS76" s="103" t="str">
        <f>IF(全车数据表!BL77="","",全车数据表!BL77)</f>
        <v/>
      </c>
      <c r="AT76" s="103" t="str">
        <f>IF(全车数据表!BM77="","",全车数据表!BM77)</f>
        <v/>
      </c>
      <c r="AU76" s="103" t="str">
        <f>IF(全车数据表!BN77="","",全车数据表!BN77)</f>
        <v/>
      </c>
      <c r="AV76" s="103" t="str">
        <f>IF(全车数据表!BO77="","",全车数据表!BO77)</f>
        <v/>
      </c>
      <c r="AW76" s="103" t="str">
        <f>IF(全车数据表!BP77="","",全车数据表!BP77)</f>
        <v/>
      </c>
      <c r="AX76" s="103" t="str">
        <f>IF(全车数据表!BQ77="","",全车数据表!BQ77)</f>
        <v/>
      </c>
      <c r="AY76" s="103" t="str">
        <f>IF(全车数据表!BR77="","",全车数据表!BR77)</f>
        <v/>
      </c>
      <c r="AZ76" s="103" t="str">
        <f>IF(全车数据表!BS77="","",全车数据表!BS77)</f>
        <v>马自达 风籁 B霸</v>
      </c>
      <c r="BA76" s="103">
        <f>IF(全车数据表!AW77="","",全车数据表!AW77)</f>
        <v>7</v>
      </c>
    </row>
    <row r="77" spans="1:53">
      <c r="A77" s="103">
        <f>全车数据表!A78</f>
        <v>76</v>
      </c>
      <c r="B77" s="103" t="str">
        <f>全车数据表!B78</f>
        <v>Porsche 718 Cayman GT4 ClubSport🔑</v>
      </c>
      <c r="C77" s="104" t="str">
        <f>全车数据表!D78</f>
        <v>718gt4</v>
      </c>
      <c r="D77" s="103" t="str">
        <f>IF(全车数据表!C78="","",全车数据表!C78)</f>
        <v>Porsche</v>
      </c>
      <c r="E77" s="104" t="str">
        <f>全车数据表!H78</f>
        <v>2.3</v>
      </c>
      <c r="F77" s="104" t="str">
        <f>全车数据表!E78</f>
        <v>718GT4</v>
      </c>
      <c r="G77" s="104" t="str">
        <f>全车数据表!F78</f>
        <v>B</v>
      </c>
      <c r="H77" s="103">
        <f>LEN(全车数据表!G78)</f>
        <v>5</v>
      </c>
      <c r="I77" s="103" t="str">
        <f>VLOOKUP(全车数据表!P78,辅助计算!A:B,2,FALSE)</f>
        <v>rare</v>
      </c>
      <c r="J77" s="103" t="str">
        <f>全车数据表!Q78</f>
        <v>🔑</v>
      </c>
      <c r="K77" s="103">
        <f>全车数据表!R78</f>
        <v>25</v>
      </c>
      <c r="L77" s="103">
        <f>全车数据表!S78</f>
        <v>32</v>
      </c>
      <c r="M77" s="103">
        <f>全车数据表!T78</f>
        <v>36</v>
      </c>
      <c r="N77" s="103">
        <f>全车数据表!U78</f>
        <v>40</v>
      </c>
      <c r="O77" s="103">
        <f>全车数据表!V78</f>
        <v>0</v>
      </c>
      <c r="P77" s="103">
        <f>全车数据表!J78</f>
        <v>3415</v>
      </c>
      <c r="Q77" s="103">
        <f>全车数据表!K78</f>
        <v>314.7</v>
      </c>
      <c r="R77" s="103">
        <f>全车数据表!L78</f>
        <v>73.44</v>
      </c>
      <c r="S77" s="103">
        <f>全车数据表!M78</f>
        <v>87.23</v>
      </c>
      <c r="T77" s="103">
        <f>全车数据表!N78</f>
        <v>70.53</v>
      </c>
      <c r="U77" s="103">
        <f>全车数据表!O78</f>
        <v>0</v>
      </c>
      <c r="V77" s="103">
        <f>全车数据表!AK78</f>
        <v>4648400</v>
      </c>
      <c r="W77" s="103">
        <f>全车数据表!AR78</f>
        <v>2700000</v>
      </c>
      <c r="X77" s="103">
        <f>全车数据表!AS78</f>
        <v>7348400</v>
      </c>
      <c r="Y77" s="103">
        <f>全车数据表!AM78</f>
        <v>8</v>
      </c>
      <c r="Z77" s="103">
        <f>全车数据表!AO78</f>
        <v>5</v>
      </c>
      <c r="AA77" s="103">
        <f>全车数据表!AQ78</f>
        <v>2</v>
      </c>
      <c r="AB77" s="103">
        <f>全车数据表!AT78</f>
        <v>328</v>
      </c>
      <c r="AC77" s="103">
        <f>全车数据表!AU78</f>
        <v>0</v>
      </c>
      <c r="AD77" s="103">
        <f>全车数据表!AV78</f>
        <v>418</v>
      </c>
      <c r="AE77" s="103" t="str">
        <f>IF(全车数据表!AX78="","",全车数据表!AX78)</f>
        <v>大奖赛</v>
      </c>
      <c r="AF77" s="103" t="str">
        <f>IF(全车数据表!AY78="","",全车数据表!AY78)</f>
        <v/>
      </c>
      <c r="AG77" s="103" t="str">
        <f>IF(全车数据表!AZ78="","",全车数据表!AZ78)</f>
        <v/>
      </c>
      <c r="AH77" s="103" t="str">
        <f>IF(全车数据表!BA78="","",全车数据表!BA78)</f>
        <v/>
      </c>
      <c r="AI77" s="103" t="str">
        <f>IF(全车数据表!BB78="","",全车数据表!BB78)</f>
        <v/>
      </c>
      <c r="AJ77" s="103" t="str">
        <f>IF(全车数据表!BC78="","",全车数据表!BC78)</f>
        <v/>
      </c>
      <c r="AK77" s="103" t="str">
        <f>IF(全车数据表!BD78="","",全车数据表!BD78)</f>
        <v/>
      </c>
      <c r="AL77" s="103" t="str">
        <f>IF(全车数据表!BE78="","",全车数据表!BE78)</f>
        <v/>
      </c>
      <c r="AM77" s="103">
        <f>IF(全车数据表!BF78="","",全车数据表!BF78)</f>
        <v>1</v>
      </c>
      <c r="AN77" s="103" t="str">
        <f>IF(全车数据表!BG78="","",全车数据表!BG78)</f>
        <v/>
      </c>
      <c r="AO77" s="103" t="str">
        <f>IF(全车数据表!BH78="","",全车数据表!BH78)</f>
        <v/>
      </c>
      <c r="AP77" s="103" t="str">
        <f>IF(全车数据表!BI78="","",全车数据表!BI78)</f>
        <v/>
      </c>
      <c r="AQ77" s="103">
        <f>IF(全车数据表!BJ78="","",全车数据表!BJ78)</f>
        <v>1</v>
      </c>
      <c r="AR77" s="103" t="str">
        <f>IF(全车数据表!BK78="","",全车数据表!BK78)</f>
        <v/>
      </c>
      <c r="AS77" s="103">
        <f>IF(全车数据表!BL78="","",全车数据表!BL78)</f>
        <v>1</v>
      </c>
      <c r="AT77" s="103">
        <f>IF(全车数据表!BM78="","",全车数据表!BM78)</f>
        <v>1</v>
      </c>
      <c r="AU77" s="103" t="str">
        <f>IF(全车数据表!BN78="","",全车数据表!BN78)</f>
        <v/>
      </c>
      <c r="AV77" s="103" t="str">
        <f>IF(全车数据表!BO78="","",全车数据表!BO78)</f>
        <v/>
      </c>
      <c r="AW77" s="103" t="str">
        <f>IF(全车数据表!BP78="","",全车数据表!BP78)</f>
        <v/>
      </c>
      <c r="AX77" s="103" t="str">
        <f>IF(全车数据表!BQ78="","",全车数据表!BQ78)</f>
        <v/>
      </c>
      <c r="AY77" s="103" t="str">
        <f>IF(全车数据表!BR78="","",全车数据表!BR78)</f>
        <v/>
      </c>
      <c r="AZ77" s="103" t="str">
        <f>IF(全车数据表!BS78="","",全车数据表!BS78)</f>
        <v>保时捷</v>
      </c>
      <c r="BA77" s="103" t="str">
        <f>IF(全车数据表!AW78="","",全车数据表!AW78)</f>
        <v/>
      </c>
    </row>
    <row r="78" spans="1:53">
      <c r="A78" s="103">
        <f>全车数据表!A79</f>
        <v>77</v>
      </c>
      <c r="B78" s="103" t="str">
        <f>全车数据表!B79</f>
        <v>Aston Martin DBS SuperLeggera</v>
      </c>
      <c r="C78" s="104" t="str">
        <f>全车数据表!D79</f>
        <v>dbs</v>
      </c>
      <c r="D78" s="103" t="str">
        <f>IF(全车数据表!C79="","",全车数据表!C79)</f>
        <v>Aston Martin</v>
      </c>
      <c r="E78" s="104" t="str">
        <f>全车数据表!H79</f>
        <v>2.2</v>
      </c>
      <c r="F78" s="104" t="str">
        <f>全车数据表!E79</f>
        <v>DBS</v>
      </c>
      <c r="G78" s="104" t="str">
        <f>全车数据表!F79</f>
        <v>B</v>
      </c>
      <c r="H78" s="103">
        <f>LEN(全车数据表!G79)</f>
        <v>5</v>
      </c>
      <c r="I78" s="103" t="str">
        <f>VLOOKUP(全车数据表!P79,辅助计算!A:B,2,FALSE)</f>
        <v>rare</v>
      </c>
      <c r="J78" s="103">
        <f>全车数据表!Q79</f>
        <v>40</v>
      </c>
      <c r="K78" s="103">
        <f>全车数据表!R79</f>
        <v>12</v>
      </c>
      <c r="L78" s="103">
        <f>全车数据表!S79</f>
        <v>15</v>
      </c>
      <c r="M78" s="103">
        <f>全车数据表!T79</f>
        <v>21</v>
      </c>
      <c r="N78" s="103">
        <f>全车数据表!U79</f>
        <v>32</v>
      </c>
      <c r="O78" s="103">
        <f>全车数据表!V79</f>
        <v>0</v>
      </c>
      <c r="P78" s="103">
        <f>全车数据表!J79</f>
        <v>3423</v>
      </c>
      <c r="Q78" s="103">
        <f>全车数据表!K79</f>
        <v>355.4</v>
      </c>
      <c r="R78" s="103">
        <f>全车数据表!L79</f>
        <v>79.16</v>
      </c>
      <c r="S78" s="103">
        <f>全车数据表!M79</f>
        <v>70.739999999999995</v>
      </c>
      <c r="T78" s="103">
        <f>全车数据表!N79</f>
        <v>73.88</v>
      </c>
      <c r="U78" s="103">
        <f>全车数据表!O79</f>
        <v>8</v>
      </c>
      <c r="V78" s="103">
        <f>全车数据表!AK79</f>
        <v>4648400</v>
      </c>
      <c r="W78" s="103">
        <f>全车数据表!AR79</f>
        <v>2700000</v>
      </c>
      <c r="X78" s="103">
        <f>全车数据表!AS79</f>
        <v>7348400</v>
      </c>
      <c r="Y78" s="103">
        <f>全车数据表!AM79</f>
        <v>8</v>
      </c>
      <c r="Z78" s="103">
        <f>全车数据表!AO79</f>
        <v>5</v>
      </c>
      <c r="AA78" s="103">
        <f>全车数据表!AQ79</f>
        <v>2</v>
      </c>
      <c r="AB78" s="103">
        <f>全车数据表!AT79</f>
        <v>370</v>
      </c>
      <c r="AC78" s="103">
        <f>全车数据表!AU79</f>
        <v>0</v>
      </c>
      <c r="AD78" s="103">
        <f>全车数据表!AV79</f>
        <v>487</v>
      </c>
      <c r="AE78" s="103" t="str">
        <f>IF(全车数据表!AX79="","",全车数据表!AX79)</f>
        <v>寻车</v>
      </c>
      <c r="AF78" s="103" t="str">
        <f>IF(全车数据表!AY79="","",全车数据表!AY79)</f>
        <v/>
      </c>
      <c r="AG78" s="103" t="str">
        <f>IF(全车数据表!AZ79="","",全车数据表!AZ79)</f>
        <v/>
      </c>
      <c r="AH78" s="103" t="str">
        <f>IF(全车数据表!BA79="","",全车数据表!BA79)</f>
        <v/>
      </c>
      <c r="AI78" s="103" t="str">
        <f>IF(全车数据表!BB79="","",全车数据表!BB79)</f>
        <v/>
      </c>
      <c r="AJ78" s="103" t="str">
        <f>IF(全车数据表!BC79="","",全车数据表!BC79)</f>
        <v/>
      </c>
      <c r="AK78" s="103">
        <f>IF(全车数据表!BD79="","",全车数据表!BD79)</f>
        <v>1</v>
      </c>
      <c r="AL78" s="103" t="str">
        <f>IF(全车数据表!BE79="","",全车数据表!BE79)</f>
        <v/>
      </c>
      <c r="AM78" s="103" t="str">
        <f>IF(全车数据表!BF79="","",全车数据表!BF79)</f>
        <v/>
      </c>
      <c r="AN78" s="103" t="str">
        <f>IF(全车数据表!BG79="","",全车数据表!BG79)</f>
        <v/>
      </c>
      <c r="AO78" s="103" t="str">
        <f>IF(全车数据表!BH79="","",全车数据表!BH79)</f>
        <v/>
      </c>
      <c r="AP78" s="103" t="str">
        <f>IF(全车数据表!BI79="","",全车数据表!BI79)</f>
        <v/>
      </c>
      <c r="AQ78" s="103" t="str">
        <f>IF(全车数据表!BJ79="","",全车数据表!BJ79)</f>
        <v/>
      </c>
      <c r="AR78" s="103" t="str">
        <f>IF(全车数据表!BK79="","",全车数据表!BK79)</f>
        <v/>
      </c>
      <c r="AS78" s="103" t="str">
        <f>IF(全车数据表!BL79="","",全车数据表!BL79)</f>
        <v/>
      </c>
      <c r="AT78" s="103" t="str">
        <f>IF(全车数据表!BM79="","",全车数据表!BM79)</f>
        <v/>
      </c>
      <c r="AU78" s="103" t="str">
        <f>IF(全车数据表!BN79="","",全车数据表!BN79)</f>
        <v>1款</v>
      </c>
      <c r="AV78" s="103" t="str">
        <f>IF(全车数据表!BO79="","",全车数据表!BO79)</f>
        <v/>
      </c>
      <c r="AW78" s="103" t="str">
        <f>IF(全车数据表!BP79="","",全车数据表!BP79)</f>
        <v/>
      </c>
      <c r="AX78" s="103" t="str">
        <f>IF(全车数据表!BQ79="","",全车数据表!BQ79)</f>
        <v/>
      </c>
      <c r="AY78" s="103" t="str">
        <f>IF(全车数据表!BR79="","",全车数据表!BR79)</f>
        <v/>
      </c>
      <c r="AZ78" s="103" t="str">
        <f>IF(全车数据表!BS79="","",全车数据表!BS79)</f>
        <v>大鼻屎 阿斯顿马丁</v>
      </c>
      <c r="BA78" s="103">
        <f>IF(全车数据表!AW79="","",全车数据表!AW79)</f>
        <v>15</v>
      </c>
    </row>
    <row r="79" spans="1:53">
      <c r="A79" s="103">
        <f>全车数据表!A80</f>
        <v>78</v>
      </c>
      <c r="B79" s="103" t="str">
        <f>全车数据表!B80</f>
        <v>McLaren GT🔑</v>
      </c>
      <c r="C79" s="104" t="str">
        <f>全车数据表!D80</f>
        <v>mclarengt</v>
      </c>
      <c r="D79" s="103" t="str">
        <f>IF(全车数据表!C80="","",全车数据表!C80)</f>
        <v>McLaren</v>
      </c>
      <c r="E79" s="104" t="str">
        <f>全车数据表!H80</f>
        <v>3.4</v>
      </c>
      <c r="F79" s="104" t="str">
        <f>全车数据表!E80</f>
        <v>迈凯伦GT</v>
      </c>
      <c r="G79" s="104" t="str">
        <f>全车数据表!F80</f>
        <v>B</v>
      </c>
      <c r="H79" s="103">
        <f>LEN(全车数据表!G80)</f>
        <v>5</v>
      </c>
      <c r="I79" s="103" t="str">
        <f>VLOOKUP(全车数据表!P80,辅助计算!A:B,2,FALSE)</f>
        <v>rare</v>
      </c>
      <c r="J79" s="103" t="str">
        <f>全车数据表!Q80</f>
        <v>🔑</v>
      </c>
      <c r="K79" s="103">
        <f>全车数据表!R80</f>
        <v>35</v>
      </c>
      <c r="L79" s="103">
        <f>全车数据表!S80</f>
        <v>40</v>
      </c>
      <c r="M79" s="103">
        <f>全车数据表!T80</f>
        <v>52</v>
      </c>
      <c r="N79" s="103">
        <f>全车数据表!U80</f>
        <v>70</v>
      </c>
      <c r="O79" s="103">
        <f>全车数据表!V80</f>
        <v>0</v>
      </c>
      <c r="P79" s="103">
        <f>全车数据表!J80</f>
        <v>3432</v>
      </c>
      <c r="Q79" s="103">
        <f>全车数据表!K80</f>
        <v>339.2</v>
      </c>
      <c r="R79" s="103">
        <f>全车数据表!L80</f>
        <v>80.97</v>
      </c>
      <c r="S79" s="103">
        <f>全车数据表!M80</f>
        <v>69.06</v>
      </c>
      <c r="T79" s="103">
        <f>全车数据表!N80</f>
        <v>57.25</v>
      </c>
      <c r="U79" s="103">
        <f>全车数据表!O80</f>
        <v>0</v>
      </c>
      <c r="V79" s="103">
        <f>全车数据表!AK80</f>
        <v>2278000</v>
      </c>
      <c r="W79" s="103">
        <f>全车数据表!AR80</f>
        <v>1800000</v>
      </c>
      <c r="X79" s="103">
        <f>全车数据表!AS80</f>
        <v>4078000</v>
      </c>
      <c r="Y79" s="103">
        <f>全车数据表!AM80</f>
        <v>8</v>
      </c>
      <c r="Z79" s="103">
        <f>全车数据表!AO80</f>
        <v>5</v>
      </c>
      <c r="AA79" s="103">
        <f>全车数据表!AQ80</f>
        <v>2</v>
      </c>
      <c r="AB79" s="103">
        <f>全车数据表!AT80</f>
        <v>353</v>
      </c>
      <c r="AC79" s="103">
        <f>全车数据表!AU80</f>
        <v>0</v>
      </c>
      <c r="AD79" s="103">
        <f>全车数据表!AV80</f>
        <v>459</v>
      </c>
      <c r="AE79" s="103" t="str">
        <f>IF(全车数据表!AX80="","",全车数据表!AX80)</f>
        <v>大奖赛</v>
      </c>
      <c r="AF79" s="103" t="str">
        <f>IF(全车数据表!AY80="","",全车数据表!AY80)</f>
        <v/>
      </c>
      <c r="AG79" s="103" t="str">
        <f>IF(全车数据表!AZ80="","",全车数据表!AZ80)</f>
        <v/>
      </c>
      <c r="AH79" s="103" t="str">
        <f>IF(全车数据表!BA80="","",全车数据表!BA80)</f>
        <v/>
      </c>
      <c r="AI79" s="103" t="str">
        <f>IF(全车数据表!BB80="","",全车数据表!BB80)</f>
        <v/>
      </c>
      <c r="AJ79" s="103" t="str">
        <f>IF(全车数据表!BC80="","",全车数据表!BC80)</f>
        <v/>
      </c>
      <c r="AK79" s="103" t="str">
        <f>IF(全车数据表!BD80="","",全车数据表!BD80)</f>
        <v/>
      </c>
      <c r="AL79" s="103" t="str">
        <f>IF(全车数据表!BE80="","",全车数据表!BE80)</f>
        <v/>
      </c>
      <c r="AM79" s="103" t="str">
        <f>IF(全车数据表!BF80="","",全车数据表!BF80)</f>
        <v/>
      </c>
      <c r="AN79" s="103" t="str">
        <f>IF(全车数据表!BG80="","",全车数据表!BG80)</f>
        <v/>
      </c>
      <c r="AO79" s="103" t="str">
        <f>IF(全车数据表!BH80="","",全车数据表!BH80)</f>
        <v/>
      </c>
      <c r="AP79" s="103" t="str">
        <f>IF(全车数据表!BI80="","",全车数据表!BI80)</f>
        <v/>
      </c>
      <c r="AQ79" s="103">
        <f>IF(全车数据表!BJ80="","",全车数据表!BJ80)</f>
        <v>1</v>
      </c>
      <c r="AR79" s="103" t="str">
        <f>IF(全车数据表!BK80="","",全车数据表!BK80)</f>
        <v/>
      </c>
      <c r="AS79" s="103" t="str">
        <f>IF(全车数据表!BL80="","",全车数据表!BL80)</f>
        <v/>
      </c>
      <c r="AT79" s="103" t="str">
        <f>IF(全车数据表!BM80="","",全车数据表!BM80)</f>
        <v/>
      </c>
      <c r="AU79" s="103" t="str">
        <f>IF(全车数据表!BN80="","",全车数据表!BN80)</f>
        <v>3款大奖赛贴纸</v>
      </c>
      <c r="AV79" s="103" t="str">
        <f>IF(全车数据表!BO80="","",全车数据表!BO80)</f>
        <v/>
      </c>
      <c r="AW79" s="103" t="str">
        <f>IF(全车数据表!BP80="","",全车数据表!BP80)</f>
        <v/>
      </c>
      <c r="AX79" s="103" t="str">
        <f>IF(全车数据表!BQ80="","",全车数据表!BQ80)</f>
        <v/>
      </c>
      <c r="AY79" s="103" t="str">
        <f>IF(全车数据表!BR80="","",全车数据表!BR80)</f>
        <v/>
      </c>
      <c r="AZ79" s="103" t="str">
        <f>IF(全车数据表!BS80="","",全车数据表!BS80)</f>
        <v>迈凯伦</v>
      </c>
      <c r="BA79" s="103" t="str">
        <f>IF(全车数据表!AW80="","",全车数据表!AW80)</f>
        <v/>
      </c>
    </row>
    <row r="80" spans="1:53">
      <c r="A80" s="103">
        <f>全车数据表!A81</f>
        <v>79</v>
      </c>
      <c r="B80" s="103" t="str">
        <f>全车数据表!B81</f>
        <v>Ferrari 599XX EVO🔑</v>
      </c>
      <c r="C80" s="104" t="str">
        <f>全车数据表!D81</f>
        <v>xxe</v>
      </c>
      <c r="D80" s="103" t="str">
        <f>IF(全车数据表!C81="","",全车数据表!C81)</f>
        <v>Ferrari</v>
      </c>
      <c r="E80" s="104" t="str">
        <f>全车数据表!H81</f>
        <v>2.6</v>
      </c>
      <c r="F80" s="104" t="str">
        <f>全车数据表!E81</f>
        <v>XXE</v>
      </c>
      <c r="G80" s="104" t="str">
        <f>全车数据表!F81</f>
        <v>B</v>
      </c>
      <c r="H80" s="103">
        <f>LEN(全车数据表!G81)</f>
        <v>5</v>
      </c>
      <c r="I80" s="103" t="str">
        <f>VLOOKUP(全车数据表!P81,辅助计算!A:B,2,FALSE)</f>
        <v>rare</v>
      </c>
      <c r="J80" s="103" t="str">
        <f>全车数据表!Q81</f>
        <v>🔑</v>
      </c>
      <c r="K80" s="103">
        <f>全车数据表!R81</f>
        <v>30</v>
      </c>
      <c r="L80" s="103">
        <f>全车数据表!S81</f>
        <v>40</v>
      </c>
      <c r="M80" s="103">
        <f>全车数据表!T81</f>
        <v>50</v>
      </c>
      <c r="N80" s="103">
        <f>全车数据表!U81</f>
        <v>60</v>
      </c>
      <c r="O80" s="103">
        <f>全车数据表!V81</f>
        <v>0</v>
      </c>
      <c r="P80" s="103">
        <f>全车数据表!J81</f>
        <v>3433</v>
      </c>
      <c r="Q80" s="103">
        <f>全车数据表!K81</f>
        <v>310.10000000000002</v>
      </c>
      <c r="R80" s="103">
        <f>全车数据表!L81</f>
        <v>80.97</v>
      </c>
      <c r="S80" s="103">
        <f>全车数据表!M81</f>
        <v>83.61</v>
      </c>
      <c r="T80" s="103">
        <f>全车数据表!N81</f>
        <v>70.81</v>
      </c>
      <c r="U80" s="103">
        <f>全车数据表!O81</f>
        <v>0</v>
      </c>
      <c r="V80" s="103">
        <f>全车数据表!AK81</f>
        <v>4648400</v>
      </c>
      <c r="W80" s="103">
        <f>全车数据表!AR81</f>
        <v>2700000</v>
      </c>
      <c r="X80" s="103">
        <f>全车数据表!AS81</f>
        <v>7348400</v>
      </c>
      <c r="Y80" s="103">
        <f>全车数据表!AM81</f>
        <v>8</v>
      </c>
      <c r="Z80" s="103">
        <f>全车数据表!AO81</f>
        <v>5</v>
      </c>
      <c r="AA80" s="103">
        <f>全车数据表!AQ81</f>
        <v>2</v>
      </c>
      <c r="AB80" s="103">
        <f>全车数据表!AT81</f>
        <v>323</v>
      </c>
      <c r="AC80" s="103">
        <f>全车数据表!AU81</f>
        <v>0</v>
      </c>
      <c r="AD80" s="103">
        <f>全车数据表!AV81</f>
        <v>412</v>
      </c>
      <c r="AE80" s="103" t="str">
        <f>IF(全车数据表!AX81="","",全车数据表!AX81)</f>
        <v>大奖赛</v>
      </c>
      <c r="AF80" s="103" t="str">
        <f>IF(全车数据表!AY81="","",全车数据表!AY81)</f>
        <v/>
      </c>
      <c r="AG80" s="103" t="str">
        <f>IF(全车数据表!AZ81="","",全车数据表!AZ81)</f>
        <v/>
      </c>
      <c r="AH80" s="103" t="str">
        <f>IF(全车数据表!BA81="","",全车数据表!BA81)</f>
        <v/>
      </c>
      <c r="AI80" s="103" t="str">
        <f>IF(全车数据表!BB81="","",全车数据表!BB81)</f>
        <v/>
      </c>
      <c r="AJ80" s="103" t="str">
        <f>IF(全车数据表!BC81="","",全车数据表!BC81)</f>
        <v/>
      </c>
      <c r="AK80" s="103" t="str">
        <f>IF(全车数据表!BD81="","",全车数据表!BD81)</f>
        <v/>
      </c>
      <c r="AL80" s="103" t="str">
        <f>IF(全车数据表!BE81="","",全车数据表!BE81)</f>
        <v/>
      </c>
      <c r="AM80" s="103">
        <f>IF(全车数据表!BF81="","",全车数据表!BF81)</f>
        <v>1</v>
      </c>
      <c r="AN80" s="103" t="str">
        <f>IF(全车数据表!BG81="","",全车数据表!BG81)</f>
        <v/>
      </c>
      <c r="AO80" s="103" t="str">
        <f>IF(全车数据表!BH81="","",全车数据表!BH81)</f>
        <v/>
      </c>
      <c r="AP80" s="103" t="str">
        <f>IF(全车数据表!BI81="","",全车数据表!BI81)</f>
        <v/>
      </c>
      <c r="AQ80" s="103">
        <f>IF(全车数据表!BJ81="","",全车数据表!BJ81)</f>
        <v>1</v>
      </c>
      <c r="AR80" s="103" t="str">
        <f>IF(全车数据表!BK81="","",全车数据表!BK81)</f>
        <v/>
      </c>
      <c r="AS80" s="103">
        <f>IF(全车数据表!BL81="","",全车数据表!BL81)</f>
        <v>1</v>
      </c>
      <c r="AT80" s="103">
        <f>IF(全车数据表!BM81="","",全车数据表!BM81)</f>
        <v>1</v>
      </c>
      <c r="AU80" s="103" t="str">
        <f>IF(全车数据表!BN81="","",全车数据表!BN81)</f>
        <v/>
      </c>
      <c r="AV80" s="103" t="str">
        <f>IF(全车数据表!BO81="","",全车数据表!BO81)</f>
        <v/>
      </c>
      <c r="AW80" s="103" t="str">
        <f>IF(全车数据表!BP81="","",全车数据表!BP81)</f>
        <v/>
      </c>
      <c r="AX80" s="103" t="str">
        <f>IF(全车数据表!BQ81="","",全车数据表!BQ81)</f>
        <v/>
      </c>
      <c r="AY80" s="103" t="str">
        <f>IF(全车数据表!BR81="","",全车数据表!BR81)</f>
        <v/>
      </c>
      <c r="AZ80" s="103" t="str">
        <f>IF(全车数据表!BS81="","",全车数据表!BS81)</f>
        <v>法拉利</v>
      </c>
      <c r="BA80" s="103" t="str">
        <f>IF(全车数据表!AW81="","",全车数据表!AW81)</f>
        <v/>
      </c>
    </row>
    <row r="81" spans="1:53">
      <c r="A81" s="103">
        <f>全车数据表!A82</f>
        <v>80</v>
      </c>
      <c r="B81" s="103" t="str">
        <f>全车数据表!B82</f>
        <v>Drako GTE</v>
      </c>
      <c r="C81" s="104" t="str">
        <f>全车数据表!D82</f>
        <v>drakogte</v>
      </c>
      <c r="D81" s="103" t="str">
        <f>IF(全车数据表!C82="","",全车数据表!C82)</f>
        <v>Drako</v>
      </c>
      <c r="E81" s="104" t="str">
        <f>全车数据表!H82</f>
        <v>3.1</v>
      </c>
      <c r="F81" s="104" t="str">
        <f>全车数据表!E82</f>
        <v>德拉科GTE</v>
      </c>
      <c r="G81" s="104" t="str">
        <f>全车数据表!F82</f>
        <v>B</v>
      </c>
      <c r="H81" s="103">
        <f>LEN(全车数据表!G82)</f>
        <v>5</v>
      </c>
      <c r="I81" s="103" t="str">
        <f>VLOOKUP(全车数据表!P82,辅助计算!A:B,2,FALSE)</f>
        <v>rare</v>
      </c>
      <c r="J81" s="103">
        <f>全车数据表!Q82</f>
        <v>40</v>
      </c>
      <c r="K81" s="103">
        <f>全车数据表!R82</f>
        <v>30</v>
      </c>
      <c r="L81" s="103">
        <f>全车数据表!S82</f>
        <v>36</v>
      </c>
      <c r="M81" s="103">
        <f>全车数据表!T82</f>
        <v>39</v>
      </c>
      <c r="N81" s="103">
        <f>全车数据表!U82</f>
        <v>43</v>
      </c>
      <c r="O81" s="103">
        <f>全车数据表!V82</f>
        <v>0</v>
      </c>
      <c r="P81" s="103">
        <f>全车数据表!J82</f>
        <v>3434</v>
      </c>
      <c r="Q81" s="103">
        <f>全车数据表!K82</f>
        <v>346.3</v>
      </c>
      <c r="R81" s="103">
        <f>全车数据表!L82</f>
        <v>81.97</v>
      </c>
      <c r="S81" s="103">
        <f>全车数据表!M82</f>
        <v>47.38</v>
      </c>
      <c r="T81" s="103">
        <f>全车数据表!N82</f>
        <v>61.36</v>
      </c>
      <c r="U81" s="103">
        <f>全车数据表!O82</f>
        <v>0</v>
      </c>
      <c r="V81" s="103">
        <f>全车数据表!AK82</f>
        <v>4648400</v>
      </c>
      <c r="W81" s="103">
        <f>全车数据表!AR82</f>
        <v>2700000</v>
      </c>
      <c r="X81" s="103">
        <f>全车数据表!AS82</f>
        <v>7348400</v>
      </c>
      <c r="Y81" s="103">
        <f>全车数据表!AM82</f>
        <v>8</v>
      </c>
      <c r="Z81" s="103">
        <f>全车数据表!AO82</f>
        <v>5</v>
      </c>
      <c r="AA81" s="103">
        <f>全车数据表!AQ82</f>
        <v>2</v>
      </c>
      <c r="AB81" s="103">
        <f>全车数据表!AT82</f>
        <v>360</v>
      </c>
      <c r="AC81" s="103">
        <f>全车数据表!AU82</f>
        <v>0</v>
      </c>
      <c r="AD81" s="103">
        <f>全车数据表!AV82</f>
        <v>471</v>
      </c>
      <c r="AE81" s="103" t="str">
        <f>IF(全车数据表!AX82="","",全车数据表!AX82)</f>
        <v>寻车</v>
      </c>
      <c r="AF81" s="103" t="str">
        <f>IF(全车数据表!AY82="","",全车数据表!AY82)</f>
        <v/>
      </c>
      <c r="AG81" s="103" t="str">
        <f>IF(全车数据表!AZ82="","",全车数据表!AZ82)</f>
        <v/>
      </c>
      <c r="AH81" s="103" t="str">
        <f>IF(全车数据表!BA82="","",全车数据表!BA82)</f>
        <v/>
      </c>
      <c r="AI81" s="103" t="str">
        <f>IF(全车数据表!BB82="","",全车数据表!BB82)</f>
        <v/>
      </c>
      <c r="AJ81" s="103" t="str">
        <f>IF(全车数据表!BC82="","",全车数据表!BC82)</f>
        <v/>
      </c>
      <c r="AK81" s="103">
        <f>IF(全车数据表!BD82="","",全车数据表!BD82)</f>
        <v>1</v>
      </c>
      <c r="AL81" s="103" t="str">
        <f>IF(全车数据表!BE82="","",全车数据表!BE82)</f>
        <v/>
      </c>
      <c r="AM81" s="103" t="str">
        <f>IF(全车数据表!BF82="","",全车数据表!BF82)</f>
        <v/>
      </c>
      <c r="AN81" s="103" t="str">
        <f>IF(全车数据表!BG82="","",全车数据表!BG82)</f>
        <v/>
      </c>
      <c r="AO81" s="103" t="str">
        <f>IF(全车数据表!BH82="","",全车数据表!BH82)</f>
        <v/>
      </c>
      <c r="AP81" s="103" t="str">
        <f>IF(全车数据表!BI82="","",全车数据表!BI82)</f>
        <v/>
      </c>
      <c r="AQ81" s="103" t="str">
        <f>IF(全车数据表!BJ82="","",全车数据表!BJ82)</f>
        <v/>
      </c>
      <c r="AR81" s="103" t="str">
        <f>IF(全车数据表!BK82="","",全车数据表!BK82)</f>
        <v/>
      </c>
      <c r="AS81" s="103" t="str">
        <f>IF(全车数据表!BL82="","",全车数据表!BL82)</f>
        <v/>
      </c>
      <c r="AT81" s="103" t="str">
        <f>IF(全车数据表!BM82="","",全车数据表!BM82)</f>
        <v/>
      </c>
      <c r="AU81" s="103" t="str">
        <f>IF(全车数据表!BN82="","",全车数据表!BN82)</f>
        <v>1款</v>
      </c>
      <c r="AV81" s="103" t="str">
        <f>IF(全车数据表!BO82="","",全车数据表!BO82)</f>
        <v/>
      </c>
      <c r="AW81" s="103" t="str">
        <f>IF(全车数据表!BP82="","",全车数据表!BP82)</f>
        <v/>
      </c>
      <c r="AX81" s="103" t="str">
        <f>IF(全车数据表!BQ82="","",全车数据表!BQ82)</f>
        <v/>
      </c>
      <c r="AY81" s="103" t="str">
        <f>IF(全车数据表!BR82="","",全车数据表!BR82)</f>
        <v/>
      </c>
      <c r="AZ81" s="103" t="str">
        <f>IF(全车数据表!BS82="","",全车数据表!BS82)</f>
        <v/>
      </c>
      <c r="BA81" s="103" t="str">
        <f>IF(全车数据表!AW82="","",全车数据表!AW82)</f>
        <v/>
      </c>
    </row>
    <row r="82" spans="1:53">
      <c r="A82" s="103">
        <f>全车数据表!A83</f>
        <v>81</v>
      </c>
      <c r="B82" s="103" t="str">
        <f>全车数据表!B83</f>
        <v>Brabham BT62🔑</v>
      </c>
      <c r="C82" s="104" t="str">
        <f>全车数据表!D83</f>
        <v>bt62</v>
      </c>
      <c r="D82" s="103" t="str">
        <f>IF(全车数据表!C83="","",全车数据表!C83)</f>
        <v>Brabham</v>
      </c>
      <c r="E82" s="104" t="str">
        <f>全车数据表!H83</f>
        <v>3.5</v>
      </c>
      <c r="F82" s="104" t="str">
        <f>全车数据表!E83</f>
        <v>BT62</v>
      </c>
      <c r="G82" s="104" t="str">
        <f>全车数据表!F83</f>
        <v>B</v>
      </c>
      <c r="H82" s="103">
        <f>LEN(全车数据表!G83)</f>
        <v>5</v>
      </c>
      <c r="I82" s="103" t="str">
        <f>VLOOKUP(全车数据表!P83,辅助计算!A:B,2,FALSE)</f>
        <v>epic</v>
      </c>
      <c r="J82" s="103" t="str">
        <f>全车数据表!Q83</f>
        <v>🔑</v>
      </c>
      <c r="K82" s="103">
        <f>全车数据表!R83</f>
        <v>35</v>
      </c>
      <c r="L82" s="103">
        <f>全车数据表!S83</f>
        <v>40</v>
      </c>
      <c r="M82" s="103">
        <f>全车数据表!T83</f>
        <v>52</v>
      </c>
      <c r="N82" s="103">
        <f>全车数据表!U83</f>
        <v>70</v>
      </c>
      <c r="O82" s="103">
        <f>全车数据表!V83</f>
        <v>0</v>
      </c>
      <c r="P82" s="103">
        <f>全车数据表!J83</f>
        <v>3817</v>
      </c>
      <c r="Q82" s="103">
        <f>全车数据表!K83</f>
        <v>322.39999999999998</v>
      </c>
      <c r="R82" s="103">
        <f>全车数据表!L83</f>
        <v>83.88</v>
      </c>
      <c r="S82" s="103">
        <f>全车数据表!M83</f>
        <v>76.06</v>
      </c>
      <c r="T82" s="103">
        <f>全车数据表!N83</f>
        <v>75.650000000000006</v>
      </c>
      <c r="U82" s="103">
        <f>全车数据表!O83</f>
        <v>0</v>
      </c>
      <c r="V82" s="103">
        <f>全车数据表!AK83</f>
        <v>0</v>
      </c>
      <c r="W82" s="103">
        <f>全车数据表!AR83</f>
        <v>0</v>
      </c>
      <c r="X82" s="103">
        <f>全车数据表!AS83</f>
        <v>0</v>
      </c>
      <c r="Y82" s="103">
        <f>全车数据表!AM83</f>
        <v>0</v>
      </c>
      <c r="Z82" s="103">
        <f>全车数据表!AO83</f>
        <v>0</v>
      </c>
      <c r="AA82" s="103">
        <f>全车数据表!AQ83</f>
        <v>0</v>
      </c>
      <c r="AB82" s="103">
        <f>全车数据表!AT83</f>
        <v>336</v>
      </c>
      <c r="AC82" s="103">
        <f>全车数据表!AU83</f>
        <v>0</v>
      </c>
      <c r="AD82" s="103">
        <f>全车数据表!AV83</f>
        <v>430</v>
      </c>
      <c r="AE82" s="103" t="str">
        <f>IF(全车数据表!AX83="","",全车数据表!AX83)</f>
        <v/>
      </c>
      <c r="AF82" s="103" t="str">
        <f>IF(全车数据表!AY83="","",全车数据表!AY83)</f>
        <v/>
      </c>
      <c r="AG82" s="103" t="str">
        <f>IF(全车数据表!AZ83="","",全车数据表!AZ83)</f>
        <v/>
      </c>
      <c r="AH82" s="103" t="str">
        <f>IF(全车数据表!BA83="","",全车数据表!BA83)</f>
        <v/>
      </c>
      <c r="AI82" s="103" t="str">
        <f>IF(全车数据表!BB83="","",全车数据表!BB83)</f>
        <v/>
      </c>
      <c r="AJ82" s="103" t="str">
        <f>IF(全车数据表!BC83="","",全车数据表!BC83)</f>
        <v/>
      </c>
      <c r="AK82" s="103" t="str">
        <f>IF(全车数据表!BD83="","",全车数据表!BD83)</f>
        <v/>
      </c>
      <c r="AL82" s="103" t="str">
        <f>IF(全车数据表!BE83="","",全车数据表!BE83)</f>
        <v/>
      </c>
      <c r="AM82" s="103" t="str">
        <f>IF(全车数据表!BF83="","",全车数据表!BF83)</f>
        <v/>
      </c>
      <c r="AN82" s="103" t="str">
        <f>IF(全车数据表!BG83="","",全车数据表!BG83)</f>
        <v/>
      </c>
      <c r="AO82" s="103" t="str">
        <f>IF(全车数据表!BH83="","",全车数据表!BH83)</f>
        <v/>
      </c>
      <c r="AP82" s="103" t="str">
        <f>IF(全车数据表!BI83="","",全车数据表!BI83)</f>
        <v/>
      </c>
      <c r="AQ82" s="103" t="str">
        <f>IF(全车数据表!BJ83="","",全车数据表!BJ83)</f>
        <v/>
      </c>
      <c r="AR82" s="103" t="str">
        <f>IF(全车数据表!BK83="","",全车数据表!BK83)</f>
        <v/>
      </c>
      <c r="AS82" s="103" t="str">
        <f>IF(全车数据表!BL83="","",全车数据表!BL83)</f>
        <v/>
      </c>
      <c r="AT82" s="103" t="str">
        <f>IF(全车数据表!BM83="","",全车数据表!BM83)</f>
        <v/>
      </c>
      <c r="AU82" s="103" t="str">
        <f>IF(全车数据表!BN83="","",全车数据表!BN83)</f>
        <v/>
      </c>
      <c r="AV82" s="103" t="str">
        <f>IF(全车数据表!BO83="","",全车数据表!BO83)</f>
        <v/>
      </c>
      <c r="AW82" s="103" t="str">
        <f>IF(全车数据表!BP83="","",全车数据表!BP83)</f>
        <v/>
      </c>
      <c r="AX82" s="103" t="str">
        <f>IF(全车数据表!BQ83="","",全车数据表!BQ83)</f>
        <v/>
      </c>
      <c r="AY82" s="103" t="str">
        <f>IF(全车数据表!BR83="","",全车数据表!BR83)</f>
        <v/>
      </c>
      <c r="AZ82" s="103" t="str">
        <f>IF(全车数据表!BS83="","",全车数据表!BS83)</f>
        <v/>
      </c>
      <c r="BA82" s="103" t="str">
        <f>IF(全车数据表!AW83="","",全车数据表!AW83)</f>
        <v/>
      </c>
    </row>
    <row r="83" spans="1:53">
      <c r="A83" s="103">
        <f>全车数据表!A84</f>
        <v>82</v>
      </c>
      <c r="B83" s="103" t="str">
        <f>全车数据表!B84</f>
        <v>McLaren Elva</v>
      </c>
      <c r="C83" s="104" t="str">
        <f>全车数据表!D84</f>
        <v>elva</v>
      </c>
      <c r="D83" s="103" t="str">
        <f>IF(全车数据表!C84="","",全车数据表!C84)</f>
        <v>McLaren</v>
      </c>
      <c r="E83" s="104" t="str">
        <f>全车数据表!H84</f>
        <v>3.2</v>
      </c>
      <c r="F83" s="104" t="str">
        <f>全车数据表!E84</f>
        <v>Elva</v>
      </c>
      <c r="G83" s="104" t="str">
        <f>全车数据表!F84</f>
        <v>B</v>
      </c>
      <c r="H83" s="103">
        <f>LEN(全车数据表!G84)</f>
        <v>5</v>
      </c>
      <c r="I83" s="103" t="str">
        <f>VLOOKUP(全车数据表!P84,辅助计算!A:B,2,FALSE)</f>
        <v>epic</v>
      </c>
      <c r="J83" s="103">
        <f>全车数据表!Q84</f>
        <v>40</v>
      </c>
      <c r="K83" s="103">
        <f>全车数据表!R84</f>
        <v>30</v>
      </c>
      <c r="L83" s="103">
        <f>全车数据表!S84</f>
        <v>36</v>
      </c>
      <c r="M83" s="103">
        <f>全车数据表!T84</f>
        <v>40</v>
      </c>
      <c r="N83" s="103">
        <f>全车数据表!U84</f>
        <v>43</v>
      </c>
      <c r="O83" s="103">
        <f>全车数据表!V84</f>
        <v>0</v>
      </c>
      <c r="P83" s="103">
        <f>全车数据表!J84</f>
        <v>3530</v>
      </c>
      <c r="Q83" s="103">
        <f>全车数据表!K84</f>
        <v>339.2</v>
      </c>
      <c r="R83" s="103">
        <f>全车数据表!L84</f>
        <v>81.3</v>
      </c>
      <c r="S83" s="103">
        <f>全车数据表!M84</f>
        <v>75.510000000000005</v>
      </c>
      <c r="T83" s="103">
        <f>全车数据表!N84</f>
        <v>65.91</v>
      </c>
      <c r="U83" s="103">
        <f>全车数据表!O84</f>
        <v>0</v>
      </c>
      <c r="V83" s="103">
        <f>全车数据表!AK84</f>
        <v>0</v>
      </c>
      <c r="W83" s="103">
        <f>全车数据表!AR84</f>
        <v>0</v>
      </c>
      <c r="X83" s="103">
        <f>全车数据表!AS84</f>
        <v>0</v>
      </c>
      <c r="Y83" s="103">
        <f>全车数据表!AM84</f>
        <v>8</v>
      </c>
      <c r="Z83" s="103">
        <f>全车数据表!AO84</f>
        <v>5</v>
      </c>
      <c r="AA83" s="103">
        <f>全车数据表!AQ84</f>
        <v>2</v>
      </c>
      <c r="AB83" s="103">
        <f>全车数据表!AT84</f>
        <v>353</v>
      </c>
      <c r="AC83" s="103">
        <f>全车数据表!AU84</f>
        <v>0</v>
      </c>
      <c r="AD83" s="103">
        <f>全车数据表!AV84</f>
        <v>459</v>
      </c>
      <c r="AE83" s="103" t="str">
        <f>IF(全车数据表!AX84="","",全车数据表!AX84)</f>
        <v>通行证</v>
      </c>
      <c r="AF83" s="103" t="str">
        <f>IF(全车数据表!AY84="","",全车数据表!AY84)</f>
        <v/>
      </c>
      <c r="AG83" s="103" t="str">
        <f>IF(全车数据表!AZ84="","",全车数据表!AZ84)</f>
        <v/>
      </c>
      <c r="AH83" s="103" t="str">
        <f>IF(全车数据表!BA84="","",全车数据表!BA84)</f>
        <v/>
      </c>
      <c r="AI83" s="103" t="str">
        <f>IF(全车数据表!BB84="","",全车数据表!BB84)</f>
        <v/>
      </c>
      <c r="AJ83" s="103" t="str">
        <f>IF(全车数据表!BC84="","",全车数据表!BC84)</f>
        <v/>
      </c>
      <c r="AK83" s="103" t="str">
        <f>IF(全车数据表!BD84="","",全车数据表!BD84)</f>
        <v/>
      </c>
      <c r="AL83" s="103">
        <f>IF(全车数据表!BE84="","",全车数据表!BE84)</f>
        <v>1</v>
      </c>
      <c r="AM83" s="103" t="str">
        <f>IF(全车数据表!BF84="","",全车数据表!BF84)</f>
        <v/>
      </c>
      <c r="AN83" s="103" t="str">
        <f>IF(全车数据表!BG84="","",全车数据表!BG84)</f>
        <v/>
      </c>
      <c r="AO83" s="103" t="str">
        <f>IF(全车数据表!BH84="","",全车数据表!BH84)</f>
        <v/>
      </c>
      <c r="AP83" s="103" t="str">
        <f>IF(全车数据表!BI84="","",全车数据表!BI84)</f>
        <v/>
      </c>
      <c r="AQ83" s="103" t="str">
        <f>IF(全车数据表!BJ84="","",全车数据表!BJ84)</f>
        <v/>
      </c>
      <c r="AR83" s="103" t="str">
        <f>IF(全车数据表!BK84="","",全车数据表!BK84)</f>
        <v/>
      </c>
      <c r="AS83" s="103" t="str">
        <f>IF(全车数据表!BL84="","",全车数据表!BL84)</f>
        <v/>
      </c>
      <c r="AT83" s="103" t="str">
        <f>IF(全车数据表!BM84="","",全车数据表!BM84)</f>
        <v/>
      </c>
      <c r="AU83" s="103" t="str">
        <f>IF(全车数据表!BN84="","",全车数据表!BN84)</f>
        <v/>
      </c>
      <c r="AV83" s="103" t="str">
        <f>IF(全车数据表!BO84="","",全车数据表!BO84)</f>
        <v/>
      </c>
      <c r="AW83" s="103" t="str">
        <f>IF(全车数据表!BP84="","",全车数据表!BP84)</f>
        <v>无顶</v>
      </c>
      <c r="AX83" s="103" t="str">
        <f>IF(全车数据表!BQ84="","",全车数据表!BQ84)</f>
        <v/>
      </c>
      <c r="AY83" s="103" t="str">
        <f>IF(全车数据表!BR84="","",全车数据表!BR84)</f>
        <v/>
      </c>
      <c r="AZ83" s="103" t="str">
        <f>IF(全车数据表!BS84="","",全车数据表!BS84)</f>
        <v>迈凯伦</v>
      </c>
      <c r="BA83" s="103" t="str">
        <f>IF(全车数据表!AW84="","",全车数据表!AW84)</f>
        <v/>
      </c>
    </row>
    <row r="84" spans="1:53">
      <c r="A84" s="103">
        <f>全车数据表!A85</f>
        <v>83</v>
      </c>
      <c r="B84" s="103" t="str">
        <f>全车数据表!B85</f>
        <v>Renault R.S. 01🔑</v>
      </c>
      <c r="C84" s="104" t="str">
        <f>全车数据表!D85</f>
        <v>rs01</v>
      </c>
      <c r="D84" s="103" t="str">
        <f>IF(全车数据表!C85="","",全车数据表!C85)</f>
        <v>Renault</v>
      </c>
      <c r="E84" s="104" t="str">
        <f>全车数据表!H85</f>
        <v>3.0</v>
      </c>
      <c r="F84" s="104" t="str">
        <f>全车数据表!E85</f>
        <v>雷诺RS</v>
      </c>
      <c r="G84" s="104" t="str">
        <f>全车数据表!F85</f>
        <v>B</v>
      </c>
      <c r="H84" s="103">
        <f>LEN(全车数据表!G85)</f>
        <v>5</v>
      </c>
      <c r="I84" s="103" t="str">
        <f>VLOOKUP(全车数据表!P85,辅助计算!A:B,2,FALSE)</f>
        <v>rare</v>
      </c>
      <c r="J84" s="103" t="str">
        <f>全车数据表!Q85</f>
        <v>🔑</v>
      </c>
      <c r="K84" s="103">
        <f>全车数据表!R85</f>
        <v>30</v>
      </c>
      <c r="L84" s="103">
        <f>全车数据表!S85</f>
        <v>40</v>
      </c>
      <c r="M84" s="103">
        <f>全车数据表!T85</f>
        <v>50</v>
      </c>
      <c r="N84" s="103">
        <f>全车数据表!U85</f>
        <v>60</v>
      </c>
      <c r="O84" s="103">
        <f>全车数据表!V85</f>
        <v>0</v>
      </c>
      <c r="P84" s="103">
        <f>全车数据表!J85</f>
        <v>3571</v>
      </c>
      <c r="Q84" s="103">
        <f>全车数据表!K85</f>
        <v>321</v>
      </c>
      <c r="R84" s="103">
        <f>全车数据表!L85</f>
        <v>83.67</v>
      </c>
      <c r="S84" s="103">
        <f>全车数据表!M85</f>
        <v>61.35</v>
      </c>
      <c r="T84" s="103">
        <f>全车数据表!N85</f>
        <v>71.97</v>
      </c>
      <c r="U84" s="103">
        <f>全车数据表!O85</f>
        <v>0</v>
      </c>
      <c r="V84" s="103">
        <f>全车数据表!AK85</f>
        <v>4648400</v>
      </c>
      <c r="W84" s="103">
        <f>全车数据表!AR85</f>
        <v>2700000</v>
      </c>
      <c r="X84" s="103">
        <f>全车数据表!AS85</f>
        <v>7348400</v>
      </c>
      <c r="Y84" s="103">
        <f>全车数据表!AM85</f>
        <v>8</v>
      </c>
      <c r="Z84" s="103">
        <f>全车数据表!AO85</f>
        <v>5</v>
      </c>
      <c r="AA84" s="103">
        <f>全车数据表!AQ85</f>
        <v>2</v>
      </c>
      <c r="AB84" s="103">
        <f>全车数据表!AT85</f>
        <v>334</v>
      </c>
      <c r="AC84" s="103">
        <f>全车数据表!AU85</f>
        <v>0</v>
      </c>
      <c r="AD84" s="103">
        <f>全车数据表!AV85</f>
        <v>428</v>
      </c>
      <c r="AE84" s="103" t="str">
        <f>IF(全车数据表!AX85="","",全车数据表!AX85)</f>
        <v>大奖赛</v>
      </c>
      <c r="AF84" s="103" t="str">
        <f>IF(全车数据表!AY85="","",全车数据表!AY85)</f>
        <v/>
      </c>
      <c r="AG84" s="103" t="str">
        <f>IF(全车数据表!AZ85="","",全车数据表!AZ85)</f>
        <v/>
      </c>
      <c r="AH84" s="103" t="str">
        <f>IF(全车数据表!BA85="","",全车数据表!BA85)</f>
        <v/>
      </c>
      <c r="AI84" s="103" t="str">
        <f>IF(全车数据表!BB85="","",全车数据表!BB85)</f>
        <v/>
      </c>
      <c r="AJ84" s="103" t="str">
        <f>IF(全车数据表!BC85="","",全车数据表!BC85)</f>
        <v/>
      </c>
      <c r="AK84" s="103" t="str">
        <f>IF(全车数据表!BD85="","",全车数据表!BD85)</f>
        <v/>
      </c>
      <c r="AL84" s="103" t="str">
        <f>IF(全车数据表!BE85="","",全车数据表!BE85)</f>
        <v/>
      </c>
      <c r="AM84" s="103" t="str">
        <f>IF(全车数据表!BF85="","",全车数据表!BF85)</f>
        <v/>
      </c>
      <c r="AN84" s="103" t="str">
        <f>IF(全车数据表!BG85="","",全车数据表!BG85)</f>
        <v/>
      </c>
      <c r="AO84" s="103" t="str">
        <f>IF(全车数据表!BH85="","",全车数据表!BH85)</f>
        <v/>
      </c>
      <c r="AP84" s="103" t="str">
        <f>IF(全车数据表!BI85="","",全车数据表!BI85)</f>
        <v/>
      </c>
      <c r="AQ84" s="103" t="str">
        <f>IF(全车数据表!BJ85="","",全车数据表!BJ85)</f>
        <v/>
      </c>
      <c r="AR84" s="103" t="str">
        <f>IF(全车数据表!BK85="","",全车数据表!BK85)</f>
        <v/>
      </c>
      <c r="AS84" s="103">
        <f>IF(全车数据表!BL85="","",全车数据表!BL85)</f>
        <v>1</v>
      </c>
      <c r="AT84" s="103" t="str">
        <f>IF(全车数据表!BM85="","",全车数据表!BM85)</f>
        <v/>
      </c>
      <c r="AU84" s="103" t="str">
        <f>IF(全车数据表!BN85="","",全车数据表!BN85)</f>
        <v/>
      </c>
      <c r="AV84" s="103" t="str">
        <f>IF(全车数据表!BO85="","",全车数据表!BO85)</f>
        <v/>
      </c>
      <c r="AW84" s="103" t="str">
        <f>IF(全车数据表!BP85="","",全车数据表!BP85)</f>
        <v/>
      </c>
      <c r="AX84" s="103" t="str">
        <f>IF(全车数据表!BQ85="","",全车数据表!BQ85)</f>
        <v/>
      </c>
      <c r="AY84" s="103" t="str">
        <f>IF(全车数据表!BR85="","",全车数据表!BR85)</f>
        <v/>
      </c>
      <c r="AZ84" s="103" t="str">
        <f>IF(全车数据表!BS85="","",全车数据表!BS85)</f>
        <v>雷诺</v>
      </c>
      <c r="BA84" s="103" t="str">
        <f>IF(全车数据表!AW85="","",全车数据表!AW85)</f>
        <v/>
      </c>
    </row>
    <row r="85" spans="1:53">
      <c r="A85" s="103">
        <f>全车数据表!A86</f>
        <v>84</v>
      </c>
      <c r="B85" s="103" t="str">
        <f>全车数据表!B86</f>
        <v>Acura NSX GT3 EVO🔑</v>
      </c>
      <c r="C85" s="104" t="str">
        <f>全车数据表!D86</f>
        <v>nsxgt3</v>
      </c>
      <c r="D85" s="103" t="str">
        <f>IF(全车数据表!C86="","",全车数据表!C86)</f>
        <v>Acura</v>
      </c>
      <c r="E85" s="104" t="str">
        <f>全车数据表!H86</f>
        <v>2.8</v>
      </c>
      <c r="F85" s="104" t="str">
        <f>全车数据表!E86</f>
        <v>NSX GT3</v>
      </c>
      <c r="G85" s="104" t="str">
        <f>全车数据表!F86</f>
        <v>B</v>
      </c>
      <c r="H85" s="103">
        <f>LEN(全车数据表!G86)</f>
        <v>5</v>
      </c>
      <c r="I85" s="103" t="str">
        <f>VLOOKUP(全车数据表!P86,辅助计算!A:B,2,FALSE)</f>
        <v>epic</v>
      </c>
      <c r="J85" s="103" t="str">
        <f>全车数据表!Q86</f>
        <v>🔑</v>
      </c>
      <c r="K85" s="103">
        <f>全车数据表!R86</f>
        <v>30</v>
      </c>
      <c r="L85" s="103">
        <f>全车数据表!S86</f>
        <v>40</v>
      </c>
      <c r="M85" s="103">
        <f>全车数据表!T86</f>
        <v>50</v>
      </c>
      <c r="N85" s="103">
        <f>全车数据表!U86</f>
        <v>60</v>
      </c>
      <c r="O85" s="103">
        <f>全车数据表!V86</f>
        <v>0</v>
      </c>
      <c r="P85" s="103">
        <f>全车数据表!J86</f>
        <v>3585</v>
      </c>
      <c r="Q85" s="103">
        <f>全车数据表!K86</f>
        <v>313.89999999999998</v>
      </c>
      <c r="R85" s="103">
        <f>全车数据表!L86</f>
        <v>74.31</v>
      </c>
      <c r="S85" s="103">
        <f>全车数据表!M86</f>
        <v>86.11</v>
      </c>
      <c r="T85" s="103">
        <f>全车数据表!N86</f>
        <v>73.78</v>
      </c>
      <c r="U85" s="103">
        <f>全车数据表!O86</f>
        <v>0</v>
      </c>
      <c r="V85" s="103">
        <f>全车数据表!AK86</f>
        <v>4648400</v>
      </c>
      <c r="W85" s="103">
        <f>全车数据表!AR86</f>
        <v>2700000</v>
      </c>
      <c r="X85" s="103">
        <f>全车数据表!AS86</f>
        <v>7348400</v>
      </c>
      <c r="Y85" s="103">
        <f>全车数据表!AM86</f>
        <v>8</v>
      </c>
      <c r="Z85" s="103">
        <f>全车数据表!AO86</f>
        <v>5</v>
      </c>
      <c r="AA85" s="103">
        <f>全车数据表!AQ86</f>
        <v>2</v>
      </c>
      <c r="AB85" s="103">
        <f>全车数据表!AT86</f>
        <v>327</v>
      </c>
      <c r="AC85" s="103">
        <f>全车数据表!AU86</f>
        <v>345</v>
      </c>
      <c r="AD85" s="103">
        <f>全车数据表!AV86</f>
        <v>442</v>
      </c>
      <c r="AE85" s="103" t="str">
        <f>IF(全车数据表!AX86="","",全车数据表!AX86)</f>
        <v>大奖赛</v>
      </c>
      <c r="AF85" s="103" t="str">
        <f>IF(全车数据表!AY86="","",全车数据表!AY86)</f>
        <v/>
      </c>
      <c r="AG85" s="103" t="str">
        <f>IF(全车数据表!AZ86="","",全车数据表!AZ86)</f>
        <v/>
      </c>
      <c r="AH85" s="103" t="str">
        <f>IF(全车数据表!BA86="","",全车数据表!BA86)</f>
        <v/>
      </c>
      <c r="AI85" s="103" t="str">
        <f>IF(全车数据表!BB86="","",全车数据表!BB86)</f>
        <v/>
      </c>
      <c r="AJ85" s="103" t="str">
        <f>IF(全车数据表!BC86="","",全车数据表!BC86)</f>
        <v/>
      </c>
      <c r="AK85" s="103" t="str">
        <f>IF(全车数据表!BD86="","",全车数据表!BD86)</f>
        <v/>
      </c>
      <c r="AL85" s="103" t="str">
        <f>IF(全车数据表!BE86="","",全车数据表!BE86)</f>
        <v/>
      </c>
      <c r="AM85" s="103" t="str">
        <f>IF(全车数据表!BF86="","",全车数据表!BF86)</f>
        <v/>
      </c>
      <c r="AN85" s="103" t="str">
        <f>IF(全车数据表!BG86="","",全车数据表!BG86)</f>
        <v/>
      </c>
      <c r="AO85" s="103" t="str">
        <f>IF(全车数据表!BH86="","",全车数据表!BH86)</f>
        <v/>
      </c>
      <c r="AP85" s="103" t="str">
        <f>IF(全车数据表!BI86="","",全车数据表!BI86)</f>
        <v/>
      </c>
      <c r="AQ85" s="103">
        <f>IF(全车数据表!BJ86="","",全车数据表!BJ86)</f>
        <v>1</v>
      </c>
      <c r="AR85" s="103" t="str">
        <f>IF(全车数据表!BK86="","",全车数据表!BK86)</f>
        <v/>
      </c>
      <c r="AS85" s="103">
        <f>IF(全车数据表!BL86="","",全车数据表!BL86)</f>
        <v>1</v>
      </c>
      <c r="AT85" s="103">
        <f>IF(全车数据表!BM86="","",全车数据表!BM86)</f>
        <v>1</v>
      </c>
      <c r="AU85" s="103" t="str">
        <f>IF(全车数据表!BN86="","",全车数据表!BN86)</f>
        <v/>
      </c>
      <c r="AV85" s="103" t="str">
        <f>IF(全车数据表!BO86="","",全车数据表!BO86)</f>
        <v/>
      </c>
      <c r="AW85" s="103" t="str">
        <f>IF(全车数据表!BP86="","",全车数据表!BP86)</f>
        <v/>
      </c>
      <c r="AX85" s="103" t="str">
        <f>IF(全车数据表!BQ86="","",全车数据表!BQ86)</f>
        <v/>
      </c>
      <c r="AY85" s="103" t="str">
        <f>IF(全车数据表!BR86="","",全车数据表!BR86)</f>
        <v/>
      </c>
      <c r="AZ85" s="103" t="str">
        <f>IF(全车数据表!BS86="","",全车数据表!BS86)</f>
        <v>讴歌</v>
      </c>
      <c r="BA85" s="103" t="str">
        <f>IF(全车数据表!AW86="","",全车数据表!AW86)</f>
        <v/>
      </c>
    </row>
    <row r="86" spans="1:53">
      <c r="A86" s="103">
        <f>全车数据表!A87</f>
        <v>85</v>
      </c>
      <c r="B86" s="103" t="str">
        <f>全车数据表!B87</f>
        <v>Nissan R390 GT1🔑</v>
      </c>
      <c r="C86" s="104" t="str">
        <f>全车数据表!D87</f>
        <v>r390</v>
      </c>
      <c r="D86" s="103" t="str">
        <f>IF(全车数据表!C87="","",全车数据表!C87)</f>
        <v>Nissan</v>
      </c>
      <c r="E86" s="104" t="str">
        <f>全车数据表!H87</f>
        <v>0.0</v>
      </c>
      <c r="F86" s="104" t="str">
        <f>全车数据表!E87</f>
        <v>R390</v>
      </c>
      <c r="G86" s="104" t="str">
        <f>全车数据表!F87</f>
        <v>B</v>
      </c>
      <c r="H86" s="103">
        <f>LEN(全车数据表!G87)</f>
        <v>5</v>
      </c>
      <c r="I86" s="103" t="str">
        <f>VLOOKUP(全车数据表!P87,辅助计算!A:B,2,FALSE)</f>
        <v>epic</v>
      </c>
      <c r="J86" s="103" t="str">
        <f>全车数据表!Q87</f>
        <v>🔑</v>
      </c>
      <c r="K86" s="103" t="str">
        <f>全车数据表!R87</f>
        <v>?</v>
      </c>
      <c r="L86" s="103" t="str">
        <f>全车数据表!S87</f>
        <v>?</v>
      </c>
      <c r="M86" s="103" t="str">
        <f>全车数据表!T87</f>
        <v>?</v>
      </c>
      <c r="N86" s="103" t="str">
        <f>全车数据表!U87</f>
        <v>?</v>
      </c>
      <c r="O86" s="103">
        <f>全车数据表!V87</f>
        <v>0</v>
      </c>
      <c r="P86" s="103">
        <f>全车数据表!J87</f>
        <v>3627</v>
      </c>
      <c r="Q86" s="103">
        <f>全车数据表!K87</f>
        <v>373.5</v>
      </c>
      <c r="R86" s="103">
        <f>全车数据表!L87</f>
        <v>76.72</v>
      </c>
      <c r="S86" s="103">
        <f>全车数据表!M87</f>
        <v>52.63</v>
      </c>
      <c r="T86" s="103">
        <f>全车数据表!N87</f>
        <v>55.45</v>
      </c>
      <c r="U86" s="103">
        <f>全车数据表!O87</f>
        <v>0</v>
      </c>
      <c r="V86" s="103">
        <f>全车数据表!AK87</f>
        <v>0</v>
      </c>
      <c r="W86" s="103">
        <f>全车数据表!AR87</f>
        <v>0</v>
      </c>
      <c r="X86" s="103">
        <f>全车数据表!AS87</f>
        <v>0</v>
      </c>
      <c r="Y86" s="103">
        <f>全车数据表!AM87</f>
        <v>0</v>
      </c>
      <c r="Z86" s="103">
        <f>全车数据表!AO87</f>
        <v>0</v>
      </c>
      <c r="AA86" s="103">
        <f>全车数据表!AQ87</f>
        <v>0</v>
      </c>
      <c r="AB86" s="103">
        <f>全车数据表!AT87</f>
        <v>0</v>
      </c>
      <c r="AC86" s="103">
        <f>全车数据表!AU87</f>
        <v>0</v>
      </c>
      <c r="AD86" s="103">
        <f>全车数据表!AV87</f>
        <v>0</v>
      </c>
      <c r="AE86" s="103" t="str">
        <f>IF(全车数据表!AX87="","",全车数据表!AX87)</f>
        <v/>
      </c>
      <c r="AF86" s="103" t="str">
        <f>IF(全车数据表!AY87="","",全车数据表!AY87)</f>
        <v/>
      </c>
      <c r="AG86" s="103" t="str">
        <f>IF(全车数据表!AZ87="","",全车数据表!AZ87)</f>
        <v/>
      </c>
      <c r="AH86" s="103" t="str">
        <f>IF(全车数据表!BA87="","",全车数据表!BA87)</f>
        <v/>
      </c>
      <c r="AI86" s="103" t="str">
        <f>IF(全车数据表!BB87="","",全车数据表!BB87)</f>
        <v/>
      </c>
      <c r="AJ86" s="103" t="str">
        <f>IF(全车数据表!BC87="","",全车数据表!BC87)</f>
        <v/>
      </c>
      <c r="AK86" s="103" t="str">
        <f>IF(全车数据表!BD87="","",全车数据表!BD87)</f>
        <v/>
      </c>
      <c r="AL86" s="103" t="str">
        <f>IF(全车数据表!BE87="","",全车数据表!BE87)</f>
        <v/>
      </c>
      <c r="AM86" s="103" t="str">
        <f>IF(全车数据表!BF87="","",全车数据表!BF87)</f>
        <v/>
      </c>
      <c r="AN86" s="103" t="str">
        <f>IF(全车数据表!BG87="","",全车数据表!BG87)</f>
        <v/>
      </c>
      <c r="AO86" s="103" t="str">
        <f>IF(全车数据表!BH87="","",全车数据表!BH87)</f>
        <v/>
      </c>
      <c r="AP86" s="103" t="str">
        <f>IF(全车数据表!BI87="","",全车数据表!BI87)</f>
        <v/>
      </c>
      <c r="AQ86" s="103" t="str">
        <f>IF(全车数据表!BJ87="","",全车数据表!BJ87)</f>
        <v/>
      </c>
      <c r="AR86" s="103" t="str">
        <f>IF(全车数据表!BK87="","",全车数据表!BK87)</f>
        <v/>
      </c>
      <c r="AS86" s="103" t="str">
        <f>IF(全车数据表!BL87="","",全车数据表!BL87)</f>
        <v/>
      </c>
      <c r="AT86" s="103" t="str">
        <f>IF(全车数据表!BM87="","",全车数据表!BM87)</f>
        <v/>
      </c>
      <c r="AU86" s="103" t="str">
        <f>IF(全车数据表!BN87="","",全车数据表!BN87)</f>
        <v/>
      </c>
      <c r="AV86" s="103" t="str">
        <f>IF(全车数据表!BO87="","",全车数据表!BO87)</f>
        <v/>
      </c>
      <c r="AW86" s="103" t="str">
        <f>IF(全车数据表!BP87="","",全车数据表!BP87)</f>
        <v/>
      </c>
      <c r="AX86" s="103" t="str">
        <f>IF(全车数据表!BQ87="","",全车数据表!BQ87)</f>
        <v/>
      </c>
      <c r="AY86" s="103" t="str">
        <f>IF(全车数据表!BR87="","",全车数据表!BR87)</f>
        <v/>
      </c>
      <c r="AZ86" s="103" t="str">
        <f>IF(全车数据表!BS87="","",全车数据表!BS87)</f>
        <v/>
      </c>
      <c r="BA86" s="103" t="str">
        <f>IF(全车数据表!AW87="","",全车数据表!AW87)</f>
        <v/>
      </c>
    </row>
    <row r="87" spans="1:53">
      <c r="A87" s="103">
        <f>全车数据表!A88</f>
        <v>86</v>
      </c>
      <c r="B87" s="103" t="str">
        <f>全车数据表!B88</f>
        <v>Chevrolet Corvette Stingray</v>
      </c>
      <c r="C87" s="104" t="str">
        <f>全车数据表!D88</f>
        <v>stingray</v>
      </c>
      <c r="D87" s="103" t="str">
        <f>IF(全车数据表!C88="","",全车数据表!C88)</f>
        <v>Chevrolet Corvette</v>
      </c>
      <c r="E87" s="104" t="str">
        <f>全车数据表!H88</f>
        <v>2.8</v>
      </c>
      <c r="F87" s="104" t="str">
        <f>全车数据表!E88</f>
        <v>C8</v>
      </c>
      <c r="G87" s="104" t="str">
        <f>全车数据表!F88</f>
        <v>B</v>
      </c>
      <c r="H87" s="103">
        <f>LEN(全车数据表!G88)</f>
        <v>5</v>
      </c>
      <c r="I87" s="103" t="str">
        <f>VLOOKUP(全车数据表!P88,辅助计算!A:B,2,FALSE)</f>
        <v>epic</v>
      </c>
      <c r="J87" s="103">
        <f>全车数据表!Q88</f>
        <v>40</v>
      </c>
      <c r="K87" s="103">
        <f>全车数据表!R88</f>
        <v>30</v>
      </c>
      <c r="L87" s="103">
        <f>全车数据表!S88</f>
        <v>36</v>
      </c>
      <c r="M87" s="103">
        <f>全车数据表!T88</f>
        <v>40</v>
      </c>
      <c r="N87" s="103">
        <f>全车数据表!U88</f>
        <v>43</v>
      </c>
      <c r="O87" s="103">
        <f>全车数据表!V88</f>
        <v>0</v>
      </c>
      <c r="P87" s="103">
        <f>全车数据表!J88</f>
        <v>3788</v>
      </c>
      <c r="Q87" s="103">
        <f>全车数据表!K88</f>
        <v>327</v>
      </c>
      <c r="R87" s="103">
        <f>全车数据表!L88</f>
        <v>81.52</v>
      </c>
      <c r="S87" s="103">
        <f>全车数据表!M88</f>
        <v>60.15</v>
      </c>
      <c r="T87" s="103">
        <f>全车数据表!N88</f>
        <v>64.47</v>
      </c>
      <c r="U87" s="103">
        <f>全车数据表!O88</f>
        <v>7.1</v>
      </c>
      <c r="V87" s="103">
        <f>全车数据表!AK88</f>
        <v>5950600</v>
      </c>
      <c r="W87" s="103">
        <f>全车数据表!AR88</f>
        <v>3000000</v>
      </c>
      <c r="X87" s="103">
        <f>全车数据表!AS88</f>
        <v>8950600</v>
      </c>
      <c r="Y87" s="103">
        <f>全车数据表!AM88</f>
        <v>8</v>
      </c>
      <c r="Z87" s="103">
        <f>全车数据表!AO88</f>
        <v>5</v>
      </c>
      <c r="AA87" s="103">
        <f>全车数据表!AQ88</f>
        <v>2</v>
      </c>
      <c r="AB87" s="103">
        <f>全车数据表!AT88</f>
        <v>340</v>
      </c>
      <c r="AC87" s="103">
        <f>全车数据表!AU88</f>
        <v>0</v>
      </c>
      <c r="AD87" s="103">
        <f>全车数据表!AV88</f>
        <v>438</v>
      </c>
      <c r="AE87" s="103" t="str">
        <f>IF(全车数据表!AX88="","",全车数据表!AX88)</f>
        <v>通行证</v>
      </c>
      <c r="AF87" s="103" t="str">
        <f>IF(全车数据表!AY88="","",全车数据表!AY88)</f>
        <v/>
      </c>
      <c r="AG87" s="103" t="str">
        <f>IF(全车数据表!AZ88="","",全车数据表!AZ88)</f>
        <v/>
      </c>
      <c r="AH87" s="103" t="str">
        <f>IF(全车数据表!BA88="","",全车数据表!BA88)</f>
        <v/>
      </c>
      <c r="AI87" s="103" t="str">
        <f>IF(全车数据表!BB88="","",全车数据表!BB88)</f>
        <v/>
      </c>
      <c r="AJ87" s="103" t="str">
        <f>IF(全车数据表!BC88="","",全车数据表!BC88)</f>
        <v/>
      </c>
      <c r="AK87" s="103" t="str">
        <f>IF(全车数据表!BD88="","",全车数据表!BD88)</f>
        <v/>
      </c>
      <c r="AL87" s="103">
        <f>IF(全车数据表!BE88="","",全车数据表!BE88)</f>
        <v>1</v>
      </c>
      <c r="AM87" s="103" t="str">
        <f>IF(全车数据表!BF88="","",全车数据表!BF88)</f>
        <v/>
      </c>
      <c r="AN87" s="103" t="str">
        <f>IF(全车数据表!BG88="","",全车数据表!BG88)</f>
        <v/>
      </c>
      <c r="AO87" s="103" t="str">
        <f>IF(全车数据表!BH88="","",全车数据表!BH88)</f>
        <v/>
      </c>
      <c r="AP87" s="103" t="str">
        <f>IF(全车数据表!BI88="","",全车数据表!BI88)</f>
        <v/>
      </c>
      <c r="AQ87" s="103" t="str">
        <f>IF(全车数据表!BJ88="","",全车数据表!BJ88)</f>
        <v/>
      </c>
      <c r="AR87" s="103" t="str">
        <f>IF(全车数据表!BK88="","",全车数据表!BK88)</f>
        <v/>
      </c>
      <c r="AS87" s="103" t="str">
        <f>IF(全车数据表!BL88="","",全车数据表!BL88)</f>
        <v/>
      </c>
      <c r="AT87" s="103" t="str">
        <f>IF(全车数据表!BM88="","",全车数据表!BM88)</f>
        <v/>
      </c>
      <c r="AU87" s="103" t="str">
        <f>IF(全车数据表!BN88="","",全车数据表!BN88)</f>
        <v/>
      </c>
      <c r="AV87" s="103" t="str">
        <f>IF(全车数据表!BO88="","",全车数据表!BO88)</f>
        <v/>
      </c>
      <c r="AW87" s="103" t="str">
        <f>IF(全车数据表!BP88="","",全车数据表!BP88)</f>
        <v/>
      </c>
      <c r="AX87" s="103" t="str">
        <f>IF(全车数据表!BQ88="","",全车数据表!BQ88)</f>
        <v/>
      </c>
      <c r="AY87" s="103" t="str">
        <f>IF(全车数据表!BR88="","",全车数据表!BR88)</f>
        <v/>
      </c>
      <c r="AZ87" s="103" t="str">
        <f>IF(全车数据表!BS88="","",全车数据表!BS88)</f>
        <v>雪佛兰 克尔维特 黄貂鱼 C8</v>
      </c>
      <c r="BA87" s="103" t="str">
        <f>IF(全车数据表!AW88="","",全车数据表!AW88)</f>
        <v/>
      </c>
    </row>
    <row r="88" spans="1:53">
      <c r="A88" s="103">
        <f>全车数据表!A89</f>
        <v>87</v>
      </c>
      <c r="B88" s="103" t="str">
        <f>全车数据表!B89</f>
        <v>McLaren 765LT</v>
      </c>
      <c r="C88" s="104" t="str">
        <f>全车数据表!D89</f>
        <v>765lt</v>
      </c>
      <c r="D88" s="103" t="str">
        <f>IF(全车数据表!C89="","",全车数据表!C89)</f>
        <v>McLaren</v>
      </c>
      <c r="E88" s="104" t="str">
        <f>全车数据表!H89</f>
        <v>0.0</v>
      </c>
      <c r="F88" s="104" t="str">
        <f>全车数据表!E89</f>
        <v>765LT</v>
      </c>
      <c r="G88" s="104" t="str">
        <f>全车数据表!F89</f>
        <v>B</v>
      </c>
      <c r="H88" s="103">
        <f>LEN(全车数据表!G89)</f>
        <v>5</v>
      </c>
      <c r="I88" s="103" t="str">
        <f>VLOOKUP(全车数据表!P89,辅助计算!A:B,2,FALSE)</f>
        <v>epic</v>
      </c>
      <c r="J88" s="103" t="str">
        <f>全车数据表!Q89</f>
        <v>?</v>
      </c>
      <c r="K88" s="103" t="str">
        <f>全车数据表!R89</f>
        <v>?</v>
      </c>
      <c r="L88" s="103" t="str">
        <f>全车数据表!S89</f>
        <v>?</v>
      </c>
      <c r="M88" s="103" t="str">
        <f>全车数据表!T89</f>
        <v>?</v>
      </c>
      <c r="N88" s="103" t="str">
        <f>全车数据表!U89</f>
        <v>?</v>
      </c>
      <c r="O88" s="103">
        <f>全车数据表!V89</f>
        <v>0</v>
      </c>
      <c r="P88" s="103">
        <f>全车数据表!J89</f>
        <v>3821</v>
      </c>
      <c r="Q88" s="103">
        <f>全车数据表!K89</f>
        <v>349.5</v>
      </c>
      <c r="R88" s="103">
        <f>全车数据表!L89</f>
        <v>80.5</v>
      </c>
      <c r="S88" s="103">
        <f>全车数据表!M89</f>
        <v>70.61</v>
      </c>
      <c r="T88" s="103">
        <f>全车数据表!N89</f>
        <v>62.26</v>
      </c>
      <c r="U88" s="103">
        <f>全车数据表!O89</f>
        <v>0</v>
      </c>
      <c r="V88" s="103">
        <f>全车数据表!AK89</f>
        <v>0</v>
      </c>
      <c r="W88" s="103">
        <f>全车数据表!AR89</f>
        <v>0</v>
      </c>
      <c r="X88" s="103">
        <f>全车数据表!AS89</f>
        <v>0</v>
      </c>
      <c r="Y88" s="103">
        <f>全车数据表!AM89</f>
        <v>0</v>
      </c>
      <c r="Z88" s="103">
        <f>全车数据表!AO89</f>
        <v>0</v>
      </c>
      <c r="AA88" s="103">
        <f>全车数据表!AQ89</f>
        <v>0</v>
      </c>
      <c r="AB88" s="103">
        <f>全车数据表!AT89</f>
        <v>0</v>
      </c>
      <c r="AC88" s="103">
        <f>全车数据表!AU89</f>
        <v>0</v>
      </c>
      <c r="AD88" s="103">
        <f>全车数据表!AV89</f>
        <v>0</v>
      </c>
      <c r="AE88" s="103" t="str">
        <f>IF(全车数据表!AX89="","",全车数据表!AX89)</f>
        <v/>
      </c>
      <c r="AF88" s="103" t="str">
        <f>IF(全车数据表!AY89="","",全车数据表!AY89)</f>
        <v/>
      </c>
      <c r="AG88" s="103" t="str">
        <f>IF(全车数据表!AZ89="","",全车数据表!AZ89)</f>
        <v/>
      </c>
      <c r="AH88" s="103" t="str">
        <f>IF(全车数据表!BA89="","",全车数据表!BA89)</f>
        <v/>
      </c>
      <c r="AI88" s="103" t="str">
        <f>IF(全车数据表!BB89="","",全车数据表!BB89)</f>
        <v/>
      </c>
      <c r="AJ88" s="103" t="str">
        <f>IF(全车数据表!BC89="","",全车数据表!BC89)</f>
        <v/>
      </c>
      <c r="AK88" s="103" t="str">
        <f>IF(全车数据表!BD89="","",全车数据表!BD89)</f>
        <v/>
      </c>
      <c r="AL88" s="103" t="str">
        <f>IF(全车数据表!BE89="","",全车数据表!BE89)</f>
        <v/>
      </c>
      <c r="AM88" s="103" t="str">
        <f>IF(全车数据表!BF89="","",全车数据表!BF89)</f>
        <v/>
      </c>
      <c r="AN88" s="103" t="str">
        <f>IF(全车数据表!BG89="","",全车数据表!BG89)</f>
        <v/>
      </c>
      <c r="AO88" s="103" t="str">
        <f>IF(全车数据表!BH89="","",全车数据表!BH89)</f>
        <v/>
      </c>
      <c r="AP88" s="103" t="str">
        <f>IF(全车数据表!BI89="","",全车数据表!BI89)</f>
        <v/>
      </c>
      <c r="AQ88" s="103" t="str">
        <f>IF(全车数据表!BJ89="","",全车数据表!BJ89)</f>
        <v/>
      </c>
      <c r="AR88" s="103" t="str">
        <f>IF(全车数据表!BK89="","",全车数据表!BK89)</f>
        <v/>
      </c>
      <c r="AS88" s="103" t="str">
        <f>IF(全车数据表!BL89="","",全车数据表!BL89)</f>
        <v/>
      </c>
      <c r="AT88" s="103" t="str">
        <f>IF(全车数据表!BM89="","",全车数据表!BM89)</f>
        <v/>
      </c>
      <c r="AU88" s="103" t="str">
        <f>IF(全车数据表!BN89="","",全车数据表!BN89)</f>
        <v/>
      </c>
      <c r="AV88" s="103" t="str">
        <f>IF(全车数据表!BO89="","",全车数据表!BO89)</f>
        <v/>
      </c>
      <c r="AW88" s="103" t="str">
        <f>IF(全车数据表!BP89="","",全车数据表!BP89)</f>
        <v/>
      </c>
      <c r="AX88" s="103" t="str">
        <f>IF(全车数据表!BQ89="","",全车数据表!BQ89)</f>
        <v/>
      </c>
      <c r="AY88" s="103" t="str">
        <f>IF(全车数据表!BR89="","",全车数据表!BR89)</f>
        <v/>
      </c>
      <c r="AZ88" s="103" t="str">
        <f>IF(全车数据表!BS89="","",全车数据表!BS89)</f>
        <v/>
      </c>
      <c r="BA88" s="103" t="str">
        <f>IF(全车数据表!AW89="","",全车数据表!AW89)</f>
        <v/>
      </c>
    </row>
    <row r="89" spans="1:53">
      <c r="A89" s="103">
        <f>全车数据表!A90</f>
        <v>88</v>
      </c>
      <c r="B89" s="103" t="str">
        <f>全车数据表!B90</f>
        <v>Lamborghini Reventon Roadster🔑</v>
      </c>
      <c r="C89" s="104" t="str">
        <f>全车数据表!D90</f>
        <v>reventon</v>
      </c>
      <c r="D89" s="103" t="str">
        <f>IF(全车数据表!C90="","",全车数据表!C90)</f>
        <v>Lamborghini</v>
      </c>
      <c r="E89" s="104" t="str">
        <f>全车数据表!H90</f>
        <v>0.0</v>
      </c>
      <c r="F89" s="104" t="str">
        <f>全车数据表!E90</f>
        <v>雷文顿</v>
      </c>
      <c r="G89" s="104" t="str">
        <f>全车数据表!F90</f>
        <v>B</v>
      </c>
      <c r="H89" s="103">
        <f>LEN(全车数据表!G90)</f>
        <v>5</v>
      </c>
      <c r="I89" s="103" t="str">
        <f>VLOOKUP(全车数据表!P90,辅助计算!A:B,2,FALSE)</f>
        <v>epic</v>
      </c>
      <c r="J89" s="103" t="str">
        <f>全车数据表!Q90</f>
        <v>🔑</v>
      </c>
      <c r="K89" s="103" t="str">
        <f>全车数据表!R90</f>
        <v>?</v>
      </c>
      <c r="L89" s="103" t="str">
        <f>全车数据表!S90</f>
        <v>?</v>
      </c>
      <c r="M89" s="103" t="str">
        <f>全车数据表!T90</f>
        <v>?</v>
      </c>
      <c r="N89" s="103" t="str">
        <f>全车数据表!U90</f>
        <v>?</v>
      </c>
      <c r="O89" s="103">
        <f>全车数据表!V90</f>
        <v>0</v>
      </c>
      <c r="P89" s="103">
        <f>全车数据表!J90</f>
        <v>3984</v>
      </c>
      <c r="Q89" s="103">
        <f>全车数据表!K90</f>
        <v>356.3</v>
      </c>
      <c r="R89" s="103">
        <f>全车数据表!L90</f>
        <v>76.349999999999994</v>
      </c>
      <c r="S89" s="103">
        <f>全车数据表!M90</f>
        <v>67.650000000000006</v>
      </c>
      <c r="T89" s="103">
        <f>全车数据表!N90</f>
        <v>74.41</v>
      </c>
      <c r="U89" s="103">
        <f>全车数据表!O90</f>
        <v>0</v>
      </c>
      <c r="V89" s="103">
        <f>全车数据表!AK90</f>
        <v>0</v>
      </c>
      <c r="W89" s="103">
        <f>全车数据表!AR90</f>
        <v>0</v>
      </c>
      <c r="X89" s="103">
        <f>全车数据表!AS90</f>
        <v>0</v>
      </c>
      <c r="Y89" s="103">
        <f>全车数据表!AM90</f>
        <v>0</v>
      </c>
      <c r="Z89" s="103">
        <f>全车数据表!AO90</f>
        <v>0</v>
      </c>
      <c r="AA89" s="103">
        <f>全车数据表!AQ90</f>
        <v>0</v>
      </c>
      <c r="AB89" s="103">
        <f>全车数据表!AT90</f>
        <v>0</v>
      </c>
      <c r="AC89" s="103">
        <f>全车数据表!AU90</f>
        <v>0</v>
      </c>
      <c r="AD89" s="103">
        <f>全车数据表!AV90</f>
        <v>0</v>
      </c>
      <c r="AE89" s="103" t="str">
        <f>IF(全车数据表!AX90="","",全车数据表!AX90)</f>
        <v/>
      </c>
      <c r="AF89" s="103" t="str">
        <f>IF(全车数据表!AY90="","",全车数据表!AY90)</f>
        <v/>
      </c>
      <c r="AG89" s="103" t="str">
        <f>IF(全车数据表!AZ90="","",全车数据表!AZ90)</f>
        <v/>
      </c>
      <c r="AH89" s="103" t="str">
        <f>IF(全车数据表!BA90="","",全车数据表!BA90)</f>
        <v/>
      </c>
      <c r="AI89" s="103" t="str">
        <f>IF(全车数据表!BB90="","",全车数据表!BB90)</f>
        <v/>
      </c>
      <c r="AJ89" s="103" t="str">
        <f>IF(全车数据表!BC90="","",全车数据表!BC90)</f>
        <v/>
      </c>
      <c r="AK89" s="103" t="str">
        <f>IF(全车数据表!BD90="","",全车数据表!BD90)</f>
        <v/>
      </c>
      <c r="AL89" s="103" t="str">
        <f>IF(全车数据表!BE90="","",全车数据表!BE90)</f>
        <v/>
      </c>
      <c r="AM89" s="103" t="str">
        <f>IF(全车数据表!BF90="","",全车数据表!BF90)</f>
        <v/>
      </c>
      <c r="AN89" s="103" t="str">
        <f>IF(全车数据表!BG90="","",全车数据表!BG90)</f>
        <v/>
      </c>
      <c r="AO89" s="103" t="str">
        <f>IF(全车数据表!BH90="","",全车数据表!BH90)</f>
        <v/>
      </c>
      <c r="AP89" s="103" t="str">
        <f>IF(全车数据表!BI90="","",全车数据表!BI90)</f>
        <v/>
      </c>
      <c r="AQ89" s="103" t="str">
        <f>IF(全车数据表!BJ90="","",全车数据表!BJ90)</f>
        <v/>
      </c>
      <c r="AR89" s="103" t="str">
        <f>IF(全车数据表!BK90="","",全车数据表!BK90)</f>
        <v/>
      </c>
      <c r="AS89" s="103" t="str">
        <f>IF(全车数据表!BL90="","",全车数据表!BL90)</f>
        <v/>
      </c>
      <c r="AT89" s="103" t="str">
        <f>IF(全车数据表!BM90="","",全车数据表!BM90)</f>
        <v/>
      </c>
      <c r="AU89" s="103" t="str">
        <f>IF(全车数据表!BN90="","",全车数据表!BN90)</f>
        <v/>
      </c>
      <c r="AV89" s="103" t="str">
        <f>IF(全车数据表!BO90="","",全车数据表!BO90)</f>
        <v/>
      </c>
      <c r="AW89" s="103" t="str">
        <f>IF(全车数据表!BP90="","",全车数据表!BP90)</f>
        <v/>
      </c>
      <c r="AX89" s="103" t="str">
        <f>IF(全车数据表!BQ90="","",全车数据表!BQ90)</f>
        <v/>
      </c>
      <c r="AY89" s="103" t="str">
        <f>IF(全车数据表!BR90="","",全车数据表!BR90)</f>
        <v/>
      </c>
      <c r="AZ89" s="103" t="str">
        <f>IF(全车数据表!BS90="","",全车数据表!BS90)</f>
        <v/>
      </c>
      <c r="BA89" s="103" t="str">
        <f>IF(全车数据表!AW90="","",全车数据表!AW90)</f>
        <v/>
      </c>
    </row>
    <row r="90" spans="1:53">
      <c r="A90" s="103">
        <f>全车数据表!A91</f>
        <v>89</v>
      </c>
      <c r="B90" s="103" t="str">
        <f>全车数据表!B91</f>
        <v>Aston Martin One77</v>
      </c>
      <c r="C90" s="104" t="str">
        <f>全车数据表!D91</f>
        <v>one77</v>
      </c>
      <c r="D90" s="103" t="str">
        <f>IF(全车数据表!C91="","",全车数据表!C91)</f>
        <v>Aston Martin</v>
      </c>
      <c r="E90" s="104" t="str">
        <f>全车数据表!H91</f>
        <v>3.4</v>
      </c>
      <c r="F90" s="104" t="str">
        <f>全车数据表!E91</f>
        <v>One77</v>
      </c>
      <c r="G90" s="104" t="str">
        <f>全车数据表!F91</f>
        <v>B</v>
      </c>
      <c r="H90" s="103">
        <f>LEN(全车数据表!G91)</f>
        <v>5</v>
      </c>
      <c r="I90" s="103" t="str">
        <f>VLOOKUP(全车数据表!P91,辅助计算!A:B,2,FALSE)</f>
        <v>epic</v>
      </c>
      <c r="J90" s="103">
        <f>全车数据表!Q91</f>
        <v>40</v>
      </c>
      <c r="K90" s="103">
        <f>全车数据表!R91</f>
        <v>30</v>
      </c>
      <c r="L90" s="103">
        <f>全车数据表!S91</f>
        <v>36</v>
      </c>
      <c r="M90" s="103">
        <f>全车数据表!T91</f>
        <v>42</v>
      </c>
      <c r="N90" s="103">
        <f>全车数据表!U91</f>
        <v>52</v>
      </c>
      <c r="O90" s="103">
        <f>全车数据表!V91</f>
        <v>0</v>
      </c>
      <c r="P90" s="103">
        <f>全车数据表!J91</f>
        <v>3771</v>
      </c>
      <c r="Q90" s="103">
        <f>全车数据表!K91</f>
        <v>363.4</v>
      </c>
      <c r="R90" s="103">
        <f>全车数据表!L91</f>
        <v>79.319999999999993</v>
      </c>
      <c r="S90" s="103">
        <f>全车数据表!M91</f>
        <v>68.72</v>
      </c>
      <c r="T90" s="103">
        <f>全车数据表!N91</f>
        <v>56.56</v>
      </c>
      <c r="U90" s="103">
        <f>全车数据表!O91</f>
        <v>0</v>
      </c>
      <c r="V90" s="103">
        <f>全车数据表!AK91</f>
        <v>5950600</v>
      </c>
      <c r="W90" s="103">
        <f>全车数据表!AR91</f>
        <v>3000000</v>
      </c>
      <c r="X90" s="103">
        <f>全车数据表!AS91</f>
        <v>8950600</v>
      </c>
      <c r="Y90" s="103">
        <f>全车数据表!AM91</f>
        <v>8</v>
      </c>
      <c r="Z90" s="103">
        <f>全车数据表!AO91</f>
        <v>5</v>
      </c>
      <c r="AA90" s="103">
        <f>全车数据表!AQ91</f>
        <v>2</v>
      </c>
      <c r="AB90" s="103">
        <f>全车数据表!AT91</f>
        <v>378</v>
      </c>
      <c r="AC90" s="103">
        <f>全车数据表!AU91</f>
        <v>0</v>
      </c>
      <c r="AD90" s="103">
        <f>全车数据表!AV91</f>
        <v>501</v>
      </c>
      <c r="AE90" s="103" t="str">
        <f>IF(全车数据表!AX91="","",全车数据表!AX91)</f>
        <v>通行证</v>
      </c>
      <c r="AF90" s="103" t="str">
        <f>IF(全车数据表!AY91="","",全车数据表!AY91)</f>
        <v/>
      </c>
      <c r="AG90" s="103" t="str">
        <f>IF(全车数据表!AZ91="","",全车数据表!AZ91)</f>
        <v/>
      </c>
      <c r="AH90" s="103" t="str">
        <f>IF(全车数据表!BA91="","",全车数据表!BA91)</f>
        <v/>
      </c>
      <c r="AI90" s="103" t="str">
        <f>IF(全车数据表!BB91="","",全车数据表!BB91)</f>
        <v/>
      </c>
      <c r="AJ90" s="103" t="str">
        <f>IF(全车数据表!BC91="","",全车数据表!BC91)</f>
        <v/>
      </c>
      <c r="AK90" s="103" t="str">
        <f>IF(全车数据表!BD91="","",全车数据表!BD91)</f>
        <v/>
      </c>
      <c r="AL90" s="103">
        <f>IF(全车数据表!BE91="","",全车数据表!BE91)</f>
        <v>1</v>
      </c>
      <c r="AM90" s="103" t="str">
        <f>IF(全车数据表!BF91="","",全车数据表!BF91)</f>
        <v/>
      </c>
      <c r="AN90" s="103" t="str">
        <f>IF(全车数据表!BG91="","",全车数据表!BG91)</f>
        <v/>
      </c>
      <c r="AO90" s="103" t="str">
        <f>IF(全车数据表!BH91="","",全车数据表!BH91)</f>
        <v/>
      </c>
      <c r="AP90" s="103" t="str">
        <f>IF(全车数据表!BI91="","",全车数据表!BI91)</f>
        <v/>
      </c>
      <c r="AQ90" s="103" t="str">
        <f>IF(全车数据表!BJ91="","",全车数据表!BJ91)</f>
        <v/>
      </c>
      <c r="AR90" s="103" t="str">
        <f>IF(全车数据表!BK91="","",全车数据表!BK91)</f>
        <v/>
      </c>
      <c r="AS90" s="103" t="str">
        <f>IF(全车数据表!BL91="","",全车数据表!BL91)</f>
        <v/>
      </c>
      <c r="AT90" s="103" t="str">
        <f>IF(全车数据表!BM91="","",全车数据表!BM91)</f>
        <v/>
      </c>
      <c r="AU90" s="103" t="str">
        <f>IF(全车数据表!BN91="","",全车数据表!BN91)</f>
        <v/>
      </c>
      <c r="AV90" s="103" t="str">
        <f>IF(全车数据表!BO91="","",全车数据表!BO91)</f>
        <v/>
      </c>
      <c r="AW90" s="103" t="str">
        <f>IF(全车数据表!BP91="","",全车数据表!BP91)</f>
        <v/>
      </c>
      <c r="AX90" s="103" t="str">
        <f>IF(全车数据表!BQ91="","",全车数据表!BQ91)</f>
        <v/>
      </c>
      <c r="AY90" s="103" t="str">
        <f>IF(全车数据表!BR91="","",全车数据表!BR91)</f>
        <v/>
      </c>
      <c r="AZ90" s="103" t="str">
        <f>IF(全车数据表!BS91="","",全车数据表!BS91)</f>
        <v>阿斯顿马丁</v>
      </c>
      <c r="BA90" s="103" t="str">
        <f>IF(全车数据表!AW91="","",全车数据表!AW91)</f>
        <v/>
      </c>
    </row>
    <row r="91" spans="1:53">
      <c r="A91" s="103">
        <f>全车数据表!A92</f>
        <v>90</v>
      </c>
      <c r="B91" s="103" t="str">
        <f>全车数据表!B92</f>
        <v>Lamborghini Sesto Elemento</v>
      </c>
      <c r="C91" s="104" t="str">
        <f>全车数据表!D92</f>
        <v>sesto</v>
      </c>
      <c r="D91" s="103" t="str">
        <f>IF(全车数据表!C92="","",全车数据表!C92)</f>
        <v>Lamborghini</v>
      </c>
      <c r="E91" s="104" t="str">
        <f>全车数据表!H92</f>
        <v>0.0</v>
      </c>
      <c r="F91" s="104" t="str">
        <f>全车数据表!E92</f>
        <v>第六元素</v>
      </c>
      <c r="G91" s="104" t="str">
        <f>全车数据表!F92</f>
        <v>B</v>
      </c>
      <c r="H91" s="103">
        <f>LEN(全车数据表!G92)</f>
        <v>6</v>
      </c>
      <c r="I91" s="103" t="str">
        <f>VLOOKUP(全车数据表!P92,辅助计算!A:B,2,FALSE)</f>
        <v>epic</v>
      </c>
      <c r="J91" s="103" t="str">
        <f>全车数据表!Q92</f>
        <v>?</v>
      </c>
      <c r="K91" s="103" t="str">
        <f>全车数据表!R92</f>
        <v>?</v>
      </c>
      <c r="L91" s="103" t="str">
        <f>全车数据表!S92</f>
        <v>?</v>
      </c>
      <c r="M91" s="103" t="str">
        <f>全车数据表!T92</f>
        <v>?</v>
      </c>
      <c r="N91" s="103" t="str">
        <f>全车数据表!U92</f>
        <v>?</v>
      </c>
      <c r="O91" s="103" t="str">
        <f>全车数据表!V92</f>
        <v>?</v>
      </c>
      <c r="P91" s="103">
        <f>全车数据表!J92</f>
        <v>4183</v>
      </c>
      <c r="Q91" s="103">
        <f>全车数据表!K92</f>
        <v>346.5</v>
      </c>
      <c r="R91" s="103">
        <f>全车数据表!L92</f>
        <v>87.26</v>
      </c>
      <c r="S91" s="103">
        <f>全车数据表!M92</f>
        <v>70.27</v>
      </c>
      <c r="T91" s="103">
        <f>全车数据表!N92</f>
        <v>74.760000000000005</v>
      </c>
      <c r="U91" s="103">
        <f>全车数据表!O92</f>
        <v>0</v>
      </c>
      <c r="V91" s="103">
        <f>全车数据表!AK92</f>
        <v>0</v>
      </c>
      <c r="W91" s="103">
        <f>全车数据表!AR92</f>
        <v>0</v>
      </c>
      <c r="X91" s="103">
        <f>全车数据表!AS92</f>
        <v>0</v>
      </c>
      <c r="Y91" s="103">
        <f>全车数据表!AM92</f>
        <v>0</v>
      </c>
      <c r="Z91" s="103">
        <f>全车数据表!AO92</f>
        <v>0</v>
      </c>
      <c r="AA91" s="103">
        <f>全车数据表!AQ92</f>
        <v>0</v>
      </c>
      <c r="AB91" s="103">
        <f>全车数据表!AT92</f>
        <v>0</v>
      </c>
      <c r="AC91" s="103">
        <f>全车数据表!AU92</f>
        <v>0</v>
      </c>
      <c r="AD91" s="103">
        <f>全车数据表!AV92</f>
        <v>0</v>
      </c>
      <c r="AE91" s="103" t="str">
        <f>IF(全车数据表!AX92="","",全车数据表!AX92)</f>
        <v/>
      </c>
      <c r="AF91" s="103" t="str">
        <f>IF(全车数据表!AY92="","",全车数据表!AY92)</f>
        <v/>
      </c>
      <c r="AG91" s="103" t="str">
        <f>IF(全车数据表!AZ92="","",全车数据表!AZ92)</f>
        <v/>
      </c>
      <c r="AH91" s="103" t="str">
        <f>IF(全车数据表!BA92="","",全车数据表!BA92)</f>
        <v/>
      </c>
      <c r="AI91" s="103" t="str">
        <f>IF(全车数据表!BB92="","",全车数据表!BB92)</f>
        <v/>
      </c>
      <c r="AJ91" s="103" t="str">
        <f>IF(全车数据表!BC92="","",全车数据表!BC92)</f>
        <v/>
      </c>
      <c r="AK91" s="103" t="str">
        <f>IF(全车数据表!BD92="","",全车数据表!BD92)</f>
        <v/>
      </c>
      <c r="AL91" s="103" t="str">
        <f>IF(全车数据表!BE92="","",全车数据表!BE92)</f>
        <v/>
      </c>
      <c r="AM91" s="103" t="str">
        <f>IF(全车数据表!BF92="","",全车数据表!BF92)</f>
        <v/>
      </c>
      <c r="AN91" s="103" t="str">
        <f>IF(全车数据表!BG92="","",全车数据表!BG92)</f>
        <v/>
      </c>
      <c r="AO91" s="103" t="str">
        <f>IF(全车数据表!BH92="","",全车数据表!BH92)</f>
        <v/>
      </c>
      <c r="AP91" s="103" t="str">
        <f>IF(全车数据表!BI92="","",全车数据表!BI92)</f>
        <v/>
      </c>
      <c r="AQ91" s="103" t="str">
        <f>IF(全车数据表!BJ92="","",全车数据表!BJ92)</f>
        <v/>
      </c>
      <c r="AR91" s="103" t="str">
        <f>IF(全车数据表!BK92="","",全车数据表!BK92)</f>
        <v/>
      </c>
      <c r="AS91" s="103" t="str">
        <f>IF(全车数据表!BL92="","",全车数据表!BL92)</f>
        <v/>
      </c>
      <c r="AT91" s="103" t="str">
        <f>IF(全车数据表!BM92="","",全车数据表!BM92)</f>
        <v/>
      </c>
      <c r="AU91" s="103" t="str">
        <f>IF(全车数据表!BN92="","",全车数据表!BN92)</f>
        <v/>
      </c>
      <c r="AV91" s="103" t="str">
        <f>IF(全车数据表!BO92="","",全车数据表!BO92)</f>
        <v/>
      </c>
      <c r="AW91" s="103" t="str">
        <f>IF(全车数据表!BP92="","",全车数据表!BP92)</f>
        <v/>
      </c>
      <c r="AX91" s="103" t="str">
        <f>IF(全车数据表!BQ92="","",全车数据表!BQ92)</f>
        <v/>
      </c>
      <c r="AY91" s="103" t="str">
        <f>IF(全车数据表!BR92="","",全车数据表!BR92)</f>
        <v/>
      </c>
      <c r="AZ91" s="103" t="str">
        <f>IF(全车数据表!BS92="","",全车数据表!BS92)</f>
        <v/>
      </c>
      <c r="BA91" s="103" t="str">
        <f>IF(全车数据表!AW92="","",全车数据表!AW92)</f>
        <v/>
      </c>
    </row>
    <row r="92" spans="1:53">
      <c r="A92" s="103">
        <f>全车数据表!A93</f>
        <v>91</v>
      </c>
      <c r="B92" s="103" t="str">
        <f>全车数据表!B93</f>
        <v>Security Interceptor</v>
      </c>
      <c r="C92" s="104" t="str">
        <f>全车数据表!D93</f>
        <v>interceptor</v>
      </c>
      <c r="D92" s="103" t="str">
        <f>IF(全车数据表!C93="","",全车数据表!C93)</f>
        <v>Security</v>
      </c>
      <c r="E92" s="104" t="str">
        <f>全车数据表!H93</f>
        <v>0.0</v>
      </c>
      <c r="F92" s="104" t="str">
        <f>全车数据表!E93</f>
        <v>安全车</v>
      </c>
      <c r="G92" s="104" t="str">
        <f>全车数据表!F93</f>
        <v>B</v>
      </c>
      <c r="H92" s="103">
        <f>LEN(全车数据表!G93)</f>
        <v>6</v>
      </c>
      <c r="I92" s="103" t="str">
        <f>VLOOKUP(全车数据表!P93,辅助计算!A:B,2,FALSE)</f>
        <v>epic</v>
      </c>
      <c r="J92" s="103" t="str">
        <f>全车数据表!Q93</f>
        <v>?</v>
      </c>
      <c r="K92" s="103" t="str">
        <f>全车数据表!R93</f>
        <v>?</v>
      </c>
      <c r="L92" s="103" t="str">
        <f>全车数据表!S93</f>
        <v>?</v>
      </c>
      <c r="M92" s="103" t="str">
        <f>全车数据表!T93</f>
        <v>?</v>
      </c>
      <c r="N92" s="103" t="str">
        <f>全车数据表!U93</f>
        <v>?</v>
      </c>
      <c r="O92" s="103" t="str">
        <f>全车数据表!V93</f>
        <v>?</v>
      </c>
      <c r="P92" s="103">
        <f>全车数据表!J93</f>
        <v>4327</v>
      </c>
      <c r="Q92" s="103">
        <f>全车数据表!K93</f>
        <v>361.5</v>
      </c>
      <c r="R92" s="103">
        <f>全车数据表!L93</f>
        <v>83.36</v>
      </c>
      <c r="S92" s="103">
        <f>全车数据表!M93</f>
        <v>79.150000000000006</v>
      </c>
      <c r="T92" s="103">
        <f>全车数据表!N93</f>
        <v>45.82</v>
      </c>
      <c r="U92" s="103">
        <f>全车数据表!O93</f>
        <v>0</v>
      </c>
      <c r="V92" s="103">
        <f>全车数据表!AK93</f>
        <v>0</v>
      </c>
      <c r="W92" s="103">
        <f>全车数据表!AR93</f>
        <v>0</v>
      </c>
      <c r="X92" s="103">
        <f>全车数据表!AS93</f>
        <v>0</v>
      </c>
      <c r="Y92" s="103">
        <f>全车数据表!AM93</f>
        <v>0</v>
      </c>
      <c r="Z92" s="103">
        <f>全车数据表!AO93</f>
        <v>0</v>
      </c>
      <c r="AA92" s="103">
        <f>全车数据表!AQ93</f>
        <v>0</v>
      </c>
      <c r="AB92" s="103">
        <f>全车数据表!AT93</f>
        <v>0</v>
      </c>
      <c r="AC92" s="103">
        <f>全车数据表!AU93</f>
        <v>0</v>
      </c>
      <c r="AD92" s="103">
        <f>全车数据表!AV93</f>
        <v>0</v>
      </c>
      <c r="AE92" s="103" t="str">
        <f>IF(全车数据表!AX93="","",全车数据表!AX93)</f>
        <v/>
      </c>
      <c r="AF92" s="103" t="str">
        <f>IF(全车数据表!AY93="","",全车数据表!AY93)</f>
        <v/>
      </c>
      <c r="AG92" s="103" t="str">
        <f>IF(全车数据表!AZ93="","",全车数据表!AZ93)</f>
        <v/>
      </c>
      <c r="AH92" s="103" t="str">
        <f>IF(全车数据表!BA93="","",全车数据表!BA93)</f>
        <v/>
      </c>
      <c r="AI92" s="103" t="str">
        <f>IF(全车数据表!BB93="","",全车数据表!BB93)</f>
        <v/>
      </c>
      <c r="AJ92" s="103" t="str">
        <f>IF(全车数据表!BC93="","",全车数据表!BC93)</f>
        <v/>
      </c>
      <c r="AK92" s="103" t="str">
        <f>IF(全车数据表!BD93="","",全车数据表!BD93)</f>
        <v/>
      </c>
      <c r="AL92" s="103" t="str">
        <f>IF(全车数据表!BE93="","",全车数据表!BE93)</f>
        <v/>
      </c>
      <c r="AM92" s="103" t="str">
        <f>IF(全车数据表!BF93="","",全车数据表!BF93)</f>
        <v/>
      </c>
      <c r="AN92" s="103" t="str">
        <f>IF(全车数据表!BG93="","",全车数据表!BG93)</f>
        <v/>
      </c>
      <c r="AO92" s="103" t="str">
        <f>IF(全车数据表!BH93="","",全车数据表!BH93)</f>
        <v/>
      </c>
      <c r="AP92" s="103" t="str">
        <f>IF(全车数据表!BI93="","",全车数据表!BI93)</f>
        <v/>
      </c>
      <c r="AQ92" s="103" t="str">
        <f>IF(全车数据表!BJ93="","",全车数据表!BJ93)</f>
        <v/>
      </c>
      <c r="AR92" s="103" t="str">
        <f>IF(全车数据表!BK93="","",全车数据表!BK93)</f>
        <v/>
      </c>
      <c r="AS92" s="103" t="str">
        <f>IF(全车数据表!BL93="","",全车数据表!BL93)</f>
        <v/>
      </c>
      <c r="AT92" s="103" t="str">
        <f>IF(全车数据表!BM93="","",全车数据表!BM93)</f>
        <v/>
      </c>
      <c r="AU92" s="103" t="str">
        <f>IF(全车数据表!BN93="","",全车数据表!BN93)</f>
        <v/>
      </c>
      <c r="AV92" s="103" t="str">
        <f>IF(全车数据表!BO93="","",全车数据表!BO93)</f>
        <v/>
      </c>
      <c r="AW92" s="103" t="str">
        <f>IF(全车数据表!BP93="","",全车数据表!BP93)</f>
        <v/>
      </c>
      <c r="AX92" s="103" t="str">
        <f>IF(全车数据表!BQ93="","",全车数据表!BQ93)</f>
        <v/>
      </c>
      <c r="AY92" s="103" t="str">
        <f>IF(全车数据表!BR93="","",全车数据表!BR93)</f>
        <v/>
      </c>
      <c r="AZ92" s="103" t="str">
        <f>IF(全车数据表!BS93="","",全车数据表!BS93)</f>
        <v/>
      </c>
      <c r="BA92" s="103" t="str">
        <f>IF(全车数据表!AW93="","",全车数据表!AW93)</f>
        <v/>
      </c>
    </row>
    <row r="93" spans="1:53">
      <c r="A93" s="103">
        <f>全车数据表!A94</f>
        <v>92</v>
      </c>
      <c r="B93" s="103" t="str">
        <f>全车数据表!B94</f>
        <v>Pagani Huayra R</v>
      </c>
      <c r="C93" s="104" t="str">
        <f>全车数据表!D94</f>
        <v>huayrar</v>
      </c>
      <c r="D93" s="103" t="str">
        <f>IF(全车数据表!C94="","",全车数据表!C94)</f>
        <v>Pagani</v>
      </c>
      <c r="E93" s="104" t="str">
        <f>全车数据表!H94</f>
        <v>0.0</v>
      </c>
      <c r="F93" s="104" t="str">
        <f>全车数据表!E94</f>
        <v>Huayra R</v>
      </c>
      <c r="G93" s="104" t="str">
        <f>全车数据表!F94</f>
        <v>B</v>
      </c>
      <c r="H93" s="103">
        <f>LEN(全车数据表!G94)</f>
        <v>6</v>
      </c>
      <c r="I93" s="103" t="str">
        <f>VLOOKUP(全车数据表!P94,辅助计算!A:B,2,FALSE)</f>
        <v>epic</v>
      </c>
      <c r="J93" s="103" t="str">
        <f>全车数据表!Q94</f>
        <v>?</v>
      </c>
      <c r="K93" s="103" t="str">
        <f>全车数据表!R94</f>
        <v>?</v>
      </c>
      <c r="L93" s="103" t="str">
        <f>全车数据表!S94</f>
        <v>?</v>
      </c>
      <c r="M93" s="103" t="str">
        <f>全车数据表!T94</f>
        <v>?</v>
      </c>
      <c r="N93" s="103" t="str">
        <f>全车数据表!U94</f>
        <v>?</v>
      </c>
      <c r="O93" s="103" t="str">
        <f>全车数据表!V94</f>
        <v>?</v>
      </c>
      <c r="P93" s="103">
        <f>全车数据表!J94</f>
        <v>4363</v>
      </c>
      <c r="Q93" s="103">
        <f>全车数据表!K94</f>
        <v>376.6</v>
      </c>
      <c r="R93" s="103">
        <f>全车数据表!L94</f>
        <v>83.17</v>
      </c>
      <c r="S93" s="103">
        <f>全车数据表!M94</f>
        <v>58.41</v>
      </c>
      <c r="T93" s="103">
        <f>全车数据表!N94</f>
        <v>64.38</v>
      </c>
      <c r="U93" s="103">
        <f>全车数据表!O94</f>
        <v>0</v>
      </c>
      <c r="V93" s="103">
        <f>全车数据表!AK94</f>
        <v>0</v>
      </c>
      <c r="W93" s="103">
        <f>全车数据表!AR94</f>
        <v>0</v>
      </c>
      <c r="X93" s="103">
        <f>全车数据表!AS94</f>
        <v>0</v>
      </c>
      <c r="Y93" s="103">
        <f>全车数据表!AM94</f>
        <v>0</v>
      </c>
      <c r="Z93" s="103">
        <f>全车数据表!AO94</f>
        <v>0</v>
      </c>
      <c r="AA93" s="103">
        <f>全车数据表!AQ94</f>
        <v>0</v>
      </c>
      <c r="AB93" s="103">
        <f>全车数据表!AT94</f>
        <v>0</v>
      </c>
      <c r="AC93" s="103">
        <f>全车数据表!AU94</f>
        <v>0</v>
      </c>
      <c r="AD93" s="103">
        <f>全车数据表!AV94</f>
        <v>0</v>
      </c>
      <c r="AE93" s="103" t="str">
        <f>IF(全车数据表!AX94="","",全车数据表!AX94)</f>
        <v/>
      </c>
      <c r="AF93" s="103" t="str">
        <f>IF(全车数据表!AY94="","",全车数据表!AY94)</f>
        <v/>
      </c>
      <c r="AG93" s="103" t="str">
        <f>IF(全车数据表!AZ94="","",全车数据表!AZ94)</f>
        <v/>
      </c>
      <c r="AH93" s="103" t="str">
        <f>IF(全车数据表!BA94="","",全车数据表!BA94)</f>
        <v/>
      </c>
      <c r="AI93" s="103" t="str">
        <f>IF(全车数据表!BB94="","",全车数据表!BB94)</f>
        <v/>
      </c>
      <c r="AJ93" s="103" t="str">
        <f>IF(全车数据表!BC94="","",全车数据表!BC94)</f>
        <v/>
      </c>
      <c r="AK93" s="103" t="str">
        <f>IF(全车数据表!BD94="","",全车数据表!BD94)</f>
        <v/>
      </c>
      <c r="AL93" s="103" t="str">
        <f>IF(全车数据表!BE94="","",全车数据表!BE94)</f>
        <v/>
      </c>
      <c r="AM93" s="103" t="str">
        <f>IF(全车数据表!BF94="","",全车数据表!BF94)</f>
        <v/>
      </c>
      <c r="AN93" s="103" t="str">
        <f>IF(全车数据表!BG94="","",全车数据表!BG94)</f>
        <v/>
      </c>
      <c r="AO93" s="103" t="str">
        <f>IF(全车数据表!BH94="","",全车数据表!BH94)</f>
        <v/>
      </c>
      <c r="AP93" s="103" t="str">
        <f>IF(全车数据表!BI94="","",全车数据表!BI94)</f>
        <v/>
      </c>
      <c r="AQ93" s="103" t="str">
        <f>IF(全车数据表!BJ94="","",全车数据表!BJ94)</f>
        <v/>
      </c>
      <c r="AR93" s="103" t="str">
        <f>IF(全车数据表!BK94="","",全车数据表!BK94)</f>
        <v/>
      </c>
      <c r="AS93" s="103" t="str">
        <f>IF(全车数据表!BL94="","",全车数据表!BL94)</f>
        <v/>
      </c>
      <c r="AT93" s="103" t="str">
        <f>IF(全车数据表!BM94="","",全车数据表!BM94)</f>
        <v/>
      </c>
      <c r="AU93" s="103" t="str">
        <f>IF(全车数据表!BN94="","",全车数据表!BN94)</f>
        <v/>
      </c>
      <c r="AV93" s="103" t="str">
        <f>IF(全车数据表!BO94="","",全车数据表!BO94)</f>
        <v/>
      </c>
      <c r="AW93" s="103" t="str">
        <f>IF(全车数据表!BP94="","",全车数据表!BP94)</f>
        <v/>
      </c>
      <c r="AX93" s="103" t="str">
        <f>IF(全车数据表!BQ94="","",全车数据表!BQ94)</f>
        <v/>
      </c>
      <c r="AY93" s="103" t="str">
        <f>IF(全车数据表!BR94="","",全车数据表!BR94)</f>
        <v/>
      </c>
      <c r="AZ93" s="103" t="str">
        <f>IF(全车数据表!BS94="","",全车数据表!BS94)</f>
        <v/>
      </c>
      <c r="BA93" s="103" t="str">
        <f>IF(全车数据表!AW94="","",全车数据表!AW94)</f>
        <v/>
      </c>
    </row>
    <row r="94" spans="1:53">
      <c r="A94" s="103">
        <f>全车数据表!A95</f>
        <v>93</v>
      </c>
      <c r="B94" s="103" t="str">
        <f>全车数据表!B95</f>
        <v>Bentley Continental GT Speed</v>
      </c>
      <c r="C94" s="104" t="str">
        <f>全车数据表!D95</f>
        <v>continentalgt</v>
      </c>
      <c r="D94" s="103" t="str">
        <f>IF(全车数据表!C95="","",全车数据表!C95)</f>
        <v>Bentley</v>
      </c>
      <c r="E94" s="104" t="str">
        <f>全车数据表!H95</f>
        <v>0.0</v>
      </c>
      <c r="F94" s="104" t="str">
        <f>全车数据表!E95</f>
        <v>欧陆</v>
      </c>
      <c r="G94" s="104" t="str">
        <f>全车数据表!F95</f>
        <v>A</v>
      </c>
      <c r="H94" s="103">
        <f>LEN(全车数据表!G95)</f>
        <v>4</v>
      </c>
      <c r="I94" s="103" t="str">
        <f>VLOOKUP(全车数据表!P95,辅助计算!A:B,2,FALSE)</f>
        <v>rare</v>
      </c>
      <c r="J94" s="103" t="str">
        <f>全车数据表!Q95</f>
        <v>?</v>
      </c>
      <c r="K94" s="103" t="str">
        <f>全车数据表!R95</f>
        <v>?</v>
      </c>
      <c r="L94" s="103" t="str">
        <f>全车数据表!S95</f>
        <v>?</v>
      </c>
      <c r="M94" s="103" t="str">
        <f>全车数据表!T95</f>
        <v>?</v>
      </c>
      <c r="N94" s="103">
        <f>全车数据表!U95</f>
        <v>0</v>
      </c>
      <c r="O94" s="103">
        <f>全车数据表!V95</f>
        <v>0</v>
      </c>
      <c r="P94" s="103">
        <f>全车数据表!J95</f>
        <v>3342</v>
      </c>
      <c r="Q94" s="103">
        <f>全车数据表!K95</f>
        <v>348.3</v>
      </c>
      <c r="R94" s="103">
        <f>全车数据表!L95</f>
        <v>76.55</v>
      </c>
      <c r="S94" s="103">
        <f>全车数据表!M95</f>
        <v>74.23</v>
      </c>
      <c r="T94" s="103">
        <f>全车数据表!N95</f>
        <v>59.35</v>
      </c>
      <c r="U94" s="103">
        <f>全车数据表!O95</f>
        <v>0</v>
      </c>
      <c r="V94" s="103">
        <f>全车数据表!AK95</f>
        <v>0</v>
      </c>
      <c r="W94" s="103">
        <f>全车数据表!AR95</f>
        <v>0</v>
      </c>
      <c r="X94" s="103">
        <f>全车数据表!AS95</f>
        <v>0</v>
      </c>
      <c r="Y94" s="103">
        <f>全车数据表!AM95</f>
        <v>0</v>
      </c>
      <c r="Z94" s="103">
        <f>全车数据表!AO95</f>
        <v>0</v>
      </c>
      <c r="AA94" s="103">
        <f>全车数据表!AQ95</f>
        <v>0</v>
      </c>
      <c r="AB94" s="103">
        <f>全车数据表!AT95</f>
        <v>0</v>
      </c>
      <c r="AC94" s="103">
        <f>全车数据表!AU95</f>
        <v>0</v>
      </c>
      <c r="AD94" s="103">
        <f>全车数据表!AV95</f>
        <v>0</v>
      </c>
      <c r="AE94" s="103" t="str">
        <f>IF(全车数据表!AX95="","",全车数据表!AX95)</f>
        <v/>
      </c>
      <c r="AF94" s="103" t="str">
        <f>IF(全车数据表!AY95="","",全车数据表!AY95)</f>
        <v/>
      </c>
      <c r="AG94" s="103" t="str">
        <f>IF(全车数据表!AZ95="","",全车数据表!AZ95)</f>
        <v/>
      </c>
      <c r="AH94" s="103" t="str">
        <f>IF(全车数据表!BA95="","",全车数据表!BA95)</f>
        <v/>
      </c>
      <c r="AI94" s="103" t="str">
        <f>IF(全车数据表!BB95="","",全车数据表!BB95)</f>
        <v/>
      </c>
      <c r="AJ94" s="103" t="str">
        <f>IF(全车数据表!BC95="","",全车数据表!BC95)</f>
        <v/>
      </c>
      <c r="AK94" s="103" t="str">
        <f>IF(全车数据表!BD95="","",全车数据表!BD95)</f>
        <v/>
      </c>
      <c r="AL94" s="103" t="str">
        <f>IF(全车数据表!BE95="","",全车数据表!BE95)</f>
        <v/>
      </c>
      <c r="AM94" s="103" t="str">
        <f>IF(全车数据表!BF95="","",全车数据表!BF95)</f>
        <v/>
      </c>
      <c r="AN94" s="103" t="str">
        <f>IF(全车数据表!BG95="","",全车数据表!BG95)</f>
        <v/>
      </c>
      <c r="AO94" s="103" t="str">
        <f>IF(全车数据表!BH95="","",全车数据表!BH95)</f>
        <v/>
      </c>
      <c r="AP94" s="103" t="str">
        <f>IF(全车数据表!BI95="","",全车数据表!BI95)</f>
        <v/>
      </c>
      <c r="AQ94" s="103" t="str">
        <f>IF(全车数据表!BJ95="","",全车数据表!BJ95)</f>
        <v/>
      </c>
      <c r="AR94" s="103" t="str">
        <f>IF(全车数据表!BK95="","",全车数据表!BK95)</f>
        <v/>
      </c>
      <c r="AS94" s="103" t="str">
        <f>IF(全车数据表!BL95="","",全车数据表!BL95)</f>
        <v/>
      </c>
      <c r="AT94" s="103" t="str">
        <f>IF(全车数据表!BM95="","",全车数据表!BM95)</f>
        <v/>
      </c>
      <c r="AU94" s="103" t="str">
        <f>IF(全车数据表!BN95="","",全车数据表!BN95)</f>
        <v/>
      </c>
      <c r="AV94" s="103" t="str">
        <f>IF(全车数据表!BO95="","",全车数据表!BO95)</f>
        <v/>
      </c>
      <c r="AW94" s="103" t="str">
        <f>IF(全车数据表!BP95="","",全车数据表!BP95)</f>
        <v/>
      </c>
      <c r="AX94" s="103" t="str">
        <f>IF(全车数据表!BQ95="","",全车数据表!BQ95)</f>
        <v/>
      </c>
      <c r="AY94" s="103" t="str">
        <f>IF(全车数据表!BR95="","",全车数据表!BR95)</f>
        <v/>
      </c>
      <c r="AZ94" s="103" t="str">
        <f>IF(全车数据表!BS95="","",全车数据表!BS95)</f>
        <v/>
      </c>
      <c r="BA94" s="103" t="str">
        <f>IF(全车数据表!AW95="","",全车数据表!AW95)</f>
        <v/>
      </c>
    </row>
    <row r="95" spans="1:53">
      <c r="A95" s="103">
        <f>全车数据表!A96</f>
        <v>94</v>
      </c>
      <c r="B95" s="103" t="str">
        <f>全车数据表!B96</f>
        <v>Ferrari LaFerrari</v>
      </c>
      <c r="C95" s="104" t="str">
        <f>全车数据表!D96</f>
        <v>laferrari</v>
      </c>
      <c r="D95" s="103" t="str">
        <f>IF(全车数据表!C96="","",全车数据表!C96)</f>
        <v>Ferrari</v>
      </c>
      <c r="E95" s="104" t="str">
        <f>全车数据表!H96</f>
        <v>1.3</v>
      </c>
      <c r="F95" s="104" t="str">
        <f>全车数据表!E96</f>
        <v>拉法</v>
      </c>
      <c r="G95" s="104" t="str">
        <f>全车数据表!F96</f>
        <v>A</v>
      </c>
      <c r="H95" s="103">
        <f>LEN(全车数据表!G96)</f>
        <v>5</v>
      </c>
      <c r="I95" s="103" t="str">
        <f>VLOOKUP(全车数据表!P96,辅助计算!A:B,2,FALSE)</f>
        <v>rare</v>
      </c>
      <c r="J95" s="103">
        <f>全车数据表!Q96</f>
        <v>35</v>
      </c>
      <c r="K95" s="103">
        <f>全车数据表!R96</f>
        <v>15</v>
      </c>
      <c r="L95" s="103">
        <f>全车数据表!S96</f>
        <v>21</v>
      </c>
      <c r="M95" s="103">
        <f>全车数据表!T96</f>
        <v>24</v>
      </c>
      <c r="N95" s="103">
        <f>全车数据表!U96</f>
        <v>36</v>
      </c>
      <c r="O95" s="103">
        <f>全车数据表!V96</f>
        <v>0</v>
      </c>
      <c r="P95" s="103">
        <f>全车数据表!J96</f>
        <v>3445</v>
      </c>
      <c r="Q95" s="103">
        <f>全车数据表!K96</f>
        <v>364.6</v>
      </c>
      <c r="R95" s="103">
        <f>全车数据表!L96</f>
        <v>80.23</v>
      </c>
      <c r="S95" s="103">
        <f>全车数据表!M96</f>
        <v>43.06</v>
      </c>
      <c r="T95" s="103">
        <f>全车数据表!N96</f>
        <v>71.400000000000006</v>
      </c>
      <c r="U95" s="103">
        <f>全车数据表!O96</f>
        <v>7.45</v>
      </c>
      <c r="V95" s="103">
        <f>全车数据表!AK96</f>
        <v>4648400</v>
      </c>
      <c r="W95" s="103">
        <f>全车数据表!AR96</f>
        <v>3060000</v>
      </c>
      <c r="X95" s="103">
        <f>全车数据表!AS96</f>
        <v>7708400</v>
      </c>
      <c r="Y95" s="103">
        <f>全车数据表!AM96</f>
        <v>6</v>
      </c>
      <c r="Z95" s="103">
        <f>全车数据表!AO96</f>
        <v>5</v>
      </c>
      <c r="AA95" s="103">
        <f>全车数据表!AQ96</f>
        <v>3</v>
      </c>
      <c r="AB95" s="103">
        <f>全车数据表!AT96</f>
        <v>379</v>
      </c>
      <c r="AC95" s="103">
        <f>全车数据表!AU96</f>
        <v>0</v>
      </c>
      <c r="AD95" s="103">
        <f>全车数据表!AV96</f>
        <v>503</v>
      </c>
      <c r="AE95" s="103" t="str">
        <f>IF(全车数据表!AX96="","",全车数据表!AX96)</f>
        <v>级别杯</v>
      </c>
      <c r="AF95" s="103">
        <f>IF(全车数据表!AY96="","",全车数据表!AY96)</f>
        <v>1</v>
      </c>
      <c r="AG95" s="103" t="str">
        <f>IF(全车数据表!AZ96="","",全车数据表!AZ96)</f>
        <v/>
      </c>
      <c r="AH95" s="103">
        <f>IF(全车数据表!BA96="","",全车数据表!BA96)</f>
        <v>1</v>
      </c>
      <c r="AI95" s="103">
        <f>IF(全车数据表!BB96="","",全车数据表!BB96)</f>
        <v>1</v>
      </c>
      <c r="AJ95" s="103" t="str">
        <f>IF(全车数据表!BC96="","",全车数据表!BC96)</f>
        <v/>
      </c>
      <c r="AK95" s="103" t="str">
        <f>IF(全车数据表!BD96="","",全车数据表!BD96)</f>
        <v/>
      </c>
      <c r="AL95" s="103" t="str">
        <f>IF(全车数据表!BE96="","",全车数据表!BE96)</f>
        <v/>
      </c>
      <c r="AM95" s="103" t="str">
        <f>IF(全车数据表!BF96="","",全车数据表!BF96)</f>
        <v/>
      </c>
      <c r="AN95" s="103" t="str">
        <f>IF(全车数据表!BG96="","",全车数据表!BG96)</f>
        <v/>
      </c>
      <c r="AO95" s="103" t="str">
        <f>IF(全车数据表!BH96="","",全车数据表!BH96)</f>
        <v/>
      </c>
      <c r="AP95" s="103" t="str">
        <f>IF(全车数据表!BI96="","",全车数据表!BI96)</f>
        <v/>
      </c>
      <c r="AQ95" s="103" t="str">
        <f>IF(全车数据表!BJ96="","",全车数据表!BJ96)</f>
        <v/>
      </c>
      <c r="AR95" s="103" t="str">
        <f>IF(全车数据表!BK96="","",全车数据表!BK96)</f>
        <v/>
      </c>
      <c r="AS95" s="103" t="str">
        <f>IF(全车数据表!BL96="","",全车数据表!BL96)</f>
        <v/>
      </c>
      <c r="AT95" s="103" t="str">
        <f>IF(全车数据表!BM96="","",全车数据表!BM96)</f>
        <v/>
      </c>
      <c r="AU95" s="103" t="str">
        <f>IF(全车数据表!BN96="","",全车数据表!BN96)</f>
        <v/>
      </c>
      <c r="AV95" s="103" t="str">
        <f>IF(全车数据表!BO96="","",全车数据表!BO96)</f>
        <v/>
      </c>
      <c r="AW95" s="103" t="str">
        <f>IF(全车数据表!BP96="","",全车数据表!BP96)</f>
        <v/>
      </c>
      <c r="AX95" s="103" t="str">
        <f>IF(全车数据表!BQ96="","",全车数据表!BQ96)</f>
        <v/>
      </c>
      <c r="AY95" s="103">
        <f>IF(全车数据表!BR96="","",全车数据表!BR96)</f>
        <v>1</v>
      </c>
      <c r="AZ95" s="103" t="str">
        <f>IF(全车数据表!BS96="","",全车数据表!BS96)</f>
        <v>法拉利 拉法</v>
      </c>
      <c r="BA95" s="103">
        <f>IF(全车数据表!AW96="","",全车数据表!AW96)</f>
        <v>1</v>
      </c>
    </row>
    <row r="96" spans="1:53">
      <c r="A96" s="103">
        <f>全车数据表!A97</f>
        <v>95</v>
      </c>
      <c r="B96" s="103" t="str">
        <f>全车数据表!B97</f>
        <v>SCG 003S</v>
      </c>
      <c r="C96" s="104" t="str">
        <f>全车数据表!D97</f>
        <v>003</v>
      </c>
      <c r="D96" s="103" t="str">
        <f>IF(全车数据表!C97="","",全车数据表!C97)</f>
        <v>SCG</v>
      </c>
      <c r="E96" s="104" t="str">
        <f>全车数据表!H97</f>
        <v>1.3</v>
      </c>
      <c r="F96" s="104" t="str">
        <f>全车数据表!E97</f>
        <v>003</v>
      </c>
      <c r="G96" s="104" t="str">
        <f>全车数据表!F97</f>
        <v>A</v>
      </c>
      <c r="H96" s="103">
        <f>LEN(全车数据表!G97)</f>
        <v>4</v>
      </c>
      <c r="I96" s="103" t="str">
        <f>VLOOKUP(全车数据表!P97,辅助计算!A:B,2,FALSE)</f>
        <v>rare</v>
      </c>
      <c r="J96" s="103">
        <f>全车数据表!Q97</f>
        <v>35</v>
      </c>
      <c r="K96" s="103">
        <f>全车数据表!R97</f>
        <v>21</v>
      </c>
      <c r="L96" s="103">
        <f>全车数据表!S97</f>
        <v>28</v>
      </c>
      <c r="M96" s="103">
        <f>全车数据表!T97</f>
        <v>42</v>
      </c>
      <c r="N96" s="103">
        <f>全车数据表!U97</f>
        <v>0</v>
      </c>
      <c r="O96" s="103">
        <f>全车数据表!V97</f>
        <v>0</v>
      </c>
      <c r="P96" s="103">
        <f>全车数据表!J97</f>
        <v>3534</v>
      </c>
      <c r="Q96" s="103">
        <f>全车数据表!K97</f>
        <v>369</v>
      </c>
      <c r="R96" s="103">
        <f>全车数据表!L97</f>
        <v>79.44</v>
      </c>
      <c r="S96" s="103">
        <f>全车数据表!M97</f>
        <v>38.58</v>
      </c>
      <c r="T96" s="103">
        <f>全车数据表!N97</f>
        <v>63.11</v>
      </c>
      <c r="U96" s="103">
        <f>全车数据表!O97</f>
        <v>6.17</v>
      </c>
      <c r="V96" s="103">
        <f>全车数据表!AK97</f>
        <v>4648200</v>
      </c>
      <c r="W96" s="103">
        <f>全车数据表!AR97</f>
        <v>2430000</v>
      </c>
      <c r="X96" s="103">
        <f>全车数据表!AS97</f>
        <v>7078200</v>
      </c>
      <c r="Y96" s="103">
        <f>全车数据表!AM97</f>
        <v>5</v>
      </c>
      <c r="Z96" s="103">
        <f>全车数据表!AO97</f>
        <v>5</v>
      </c>
      <c r="AA96" s="103">
        <f>全车数据表!AQ97</f>
        <v>2</v>
      </c>
      <c r="AB96" s="103">
        <f>全车数据表!AT97</f>
        <v>384</v>
      </c>
      <c r="AC96" s="103">
        <f>全车数据表!AU97</f>
        <v>0</v>
      </c>
      <c r="AD96" s="103">
        <f>全车数据表!AV97</f>
        <v>511</v>
      </c>
      <c r="AE96" s="103" t="str">
        <f>IF(全车数据表!AX97="","",全车数据表!AX97)</f>
        <v>级别杯</v>
      </c>
      <c r="AF96" s="103" t="str">
        <f>IF(全车数据表!AY97="","",全车数据表!AY97)</f>
        <v/>
      </c>
      <c r="AG96" s="103" t="str">
        <f>IF(全车数据表!AZ97="","",全车数据表!AZ97)</f>
        <v/>
      </c>
      <c r="AH96" s="103">
        <f>IF(全车数据表!BA97="","",全车数据表!BA97)</f>
        <v>1</v>
      </c>
      <c r="AI96" s="103">
        <f>IF(全车数据表!BB97="","",全车数据表!BB97)</f>
        <v>1</v>
      </c>
      <c r="AJ96" s="103" t="str">
        <f>IF(全车数据表!BC97="","",全车数据表!BC97)</f>
        <v/>
      </c>
      <c r="AK96" s="103">
        <f>IF(全车数据表!BD97="","",全车数据表!BD97)</f>
        <v>1</v>
      </c>
      <c r="AL96" s="103" t="str">
        <f>IF(全车数据表!BE97="","",全车数据表!BE97)</f>
        <v/>
      </c>
      <c r="AM96" s="103" t="str">
        <f>IF(全车数据表!BF97="","",全车数据表!BF97)</f>
        <v/>
      </c>
      <c r="AN96" s="103" t="str">
        <f>IF(全车数据表!BG97="","",全车数据表!BG97)</f>
        <v/>
      </c>
      <c r="AO96" s="103" t="str">
        <f>IF(全车数据表!BH97="","",全车数据表!BH97)</f>
        <v/>
      </c>
      <c r="AP96" s="103" t="str">
        <f>IF(全车数据表!BI97="","",全车数据表!BI97)</f>
        <v/>
      </c>
      <c r="AQ96" s="103" t="str">
        <f>IF(全车数据表!BJ97="","",全车数据表!BJ97)</f>
        <v/>
      </c>
      <c r="AR96" s="103" t="str">
        <f>IF(全车数据表!BK97="","",全车数据表!BK97)</f>
        <v/>
      </c>
      <c r="AS96" s="103" t="str">
        <f>IF(全车数据表!BL97="","",全车数据表!BL97)</f>
        <v/>
      </c>
      <c r="AT96" s="103" t="str">
        <f>IF(全车数据表!BM97="","",全车数据表!BM97)</f>
        <v/>
      </c>
      <c r="AU96" s="103" t="str">
        <f>IF(全车数据表!BN97="","",全车数据表!BN97)</f>
        <v/>
      </c>
      <c r="AV96" s="103" t="str">
        <f>IF(全车数据表!BO97="","",全车数据表!BO97)</f>
        <v/>
      </c>
      <c r="AW96" s="103" t="str">
        <f>IF(全车数据表!BP97="","",全车数据表!BP97)</f>
        <v/>
      </c>
      <c r="AX96" s="103" t="str">
        <f>IF(全车数据表!BQ97="","",全车数据表!BQ97)</f>
        <v/>
      </c>
      <c r="AY96" s="103">
        <f>IF(全车数据表!BR97="","",全车数据表!BR97)</f>
        <v>1</v>
      </c>
      <c r="AZ96" s="103" t="str">
        <f>IF(全车数据表!BS97="","",全车数据表!BS97)</f>
        <v/>
      </c>
      <c r="BA96" s="103">
        <f>IF(全车数据表!AW97="","",全车数据表!AW97)</f>
        <v>1</v>
      </c>
    </row>
    <row r="97" spans="1:53">
      <c r="A97" s="103">
        <f>全车数据表!A98</f>
        <v>96</v>
      </c>
      <c r="B97" s="103" t="str">
        <f>全车数据表!B98</f>
        <v>Apollo N</v>
      </c>
      <c r="C97" s="104" t="str">
        <f>全车数据表!D98</f>
        <v>n</v>
      </c>
      <c r="D97" s="103" t="str">
        <f>IF(全车数据表!C98="","",全车数据表!C98)</f>
        <v>Apollo</v>
      </c>
      <c r="E97" s="104" t="str">
        <f>全车数据表!H98</f>
        <v>1.3</v>
      </c>
      <c r="F97" s="104" t="str">
        <f>全车数据表!E98</f>
        <v>菠萝</v>
      </c>
      <c r="G97" s="104" t="str">
        <f>全车数据表!F98</f>
        <v>A</v>
      </c>
      <c r="H97" s="103">
        <f>LEN(全车数据表!G98)</f>
        <v>5</v>
      </c>
      <c r="I97" s="103" t="str">
        <f>VLOOKUP(全车数据表!P98,辅助计算!A:B,2,FALSE)</f>
        <v>rare</v>
      </c>
      <c r="J97" s="103">
        <f>全车数据表!Q98</f>
        <v>35</v>
      </c>
      <c r="K97" s="103">
        <f>全车数据表!R98</f>
        <v>15</v>
      </c>
      <c r="L97" s="103">
        <f>全车数据表!S98</f>
        <v>21</v>
      </c>
      <c r="M97" s="103">
        <f>全车数据表!T98</f>
        <v>24</v>
      </c>
      <c r="N97" s="103">
        <f>全车数据表!U98</f>
        <v>36</v>
      </c>
      <c r="O97" s="103">
        <f>全车数据表!V98</f>
        <v>0</v>
      </c>
      <c r="P97" s="103">
        <f>全车数据表!J98</f>
        <v>3548</v>
      </c>
      <c r="Q97" s="103">
        <f>全车数据表!K98</f>
        <v>369.6</v>
      </c>
      <c r="R97" s="103">
        <f>全车数据表!L98</f>
        <v>80.319999999999993</v>
      </c>
      <c r="S97" s="103">
        <f>全车数据表!M98</f>
        <v>58.13</v>
      </c>
      <c r="T97" s="103">
        <f>全车数据表!N98</f>
        <v>60.57</v>
      </c>
      <c r="U97" s="103">
        <f>全车数据表!O98</f>
        <v>5.82</v>
      </c>
      <c r="V97" s="103">
        <f>全车数据表!AK98</f>
        <v>4648400</v>
      </c>
      <c r="W97" s="103">
        <f>全车数据表!AR98</f>
        <v>3060000</v>
      </c>
      <c r="X97" s="103">
        <f>全车数据表!AS98</f>
        <v>7708400</v>
      </c>
      <c r="Y97" s="103">
        <f>全车数据表!AM98</f>
        <v>6</v>
      </c>
      <c r="Z97" s="103">
        <f>全车数据表!AO98</f>
        <v>5</v>
      </c>
      <c r="AA97" s="103">
        <f>全车数据表!AQ98</f>
        <v>3</v>
      </c>
      <c r="AB97" s="103">
        <f>全车数据表!AT98</f>
        <v>384</v>
      </c>
      <c r="AC97" s="103">
        <f>全车数据表!AU98</f>
        <v>0</v>
      </c>
      <c r="AD97" s="103">
        <f>全车数据表!AV98</f>
        <v>512</v>
      </c>
      <c r="AE97" s="103" t="str">
        <f>IF(全车数据表!AX98="","",全车数据表!AX98)</f>
        <v>级别杯</v>
      </c>
      <c r="AF97" s="103" t="str">
        <f>IF(全车数据表!AY98="","",全车数据表!AY98)</f>
        <v/>
      </c>
      <c r="AG97" s="103" t="str">
        <f>IF(全车数据表!AZ98="","",全车数据表!AZ98)</f>
        <v/>
      </c>
      <c r="AH97" s="103">
        <f>IF(全车数据表!BA98="","",全车数据表!BA98)</f>
        <v>1</v>
      </c>
      <c r="AI97" s="103" t="str">
        <f>IF(全车数据表!BB98="","",全车数据表!BB98)</f>
        <v/>
      </c>
      <c r="AJ97" s="103" t="str">
        <f>IF(全车数据表!BC98="","",全车数据表!BC98)</f>
        <v/>
      </c>
      <c r="AK97" s="103">
        <f>IF(全车数据表!BD98="","",全车数据表!BD98)</f>
        <v>1</v>
      </c>
      <c r="AL97" s="103" t="str">
        <f>IF(全车数据表!BE98="","",全车数据表!BE98)</f>
        <v/>
      </c>
      <c r="AM97" s="103" t="str">
        <f>IF(全车数据表!BF98="","",全车数据表!BF98)</f>
        <v/>
      </c>
      <c r="AN97" s="103" t="str">
        <f>IF(全车数据表!BG98="","",全车数据表!BG98)</f>
        <v/>
      </c>
      <c r="AO97" s="103" t="str">
        <f>IF(全车数据表!BH98="","",全车数据表!BH98)</f>
        <v/>
      </c>
      <c r="AP97" s="103" t="str">
        <f>IF(全车数据表!BI98="","",全车数据表!BI98)</f>
        <v/>
      </c>
      <c r="AQ97" s="103" t="str">
        <f>IF(全车数据表!BJ98="","",全车数据表!BJ98)</f>
        <v/>
      </c>
      <c r="AR97" s="103" t="str">
        <f>IF(全车数据表!BK98="","",全车数据表!BK98)</f>
        <v/>
      </c>
      <c r="AS97" s="103" t="str">
        <f>IF(全车数据表!BL98="","",全车数据表!BL98)</f>
        <v/>
      </c>
      <c r="AT97" s="103" t="str">
        <f>IF(全车数据表!BM98="","",全车数据表!BM98)</f>
        <v/>
      </c>
      <c r="AU97" s="103" t="str">
        <f>IF(全车数据表!BN98="","",全车数据表!BN98)</f>
        <v/>
      </c>
      <c r="AV97" s="103" t="str">
        <f>IF(全车数据表!BO98="","",全车数据表!BO98)</f>
        <v/>
      </c>
      <c r="AW97" s="103" t="str">
        <f>IF(全车数据表!BP98="","",全车数据表!BP98)</f>
        <v/>
      </c>
      <c r="AX97" s="103" t="str">
        <f>IF(全车数据表!BQ98="","",全车数据表!BQ98)</f>
        <v/>
      </c>
      <c r="AY97" s="103">
        <f>IF(全车数据表!BR98="","",全车数据表!BR98)</f>
        <v>1</v>
      </c>
      <c r="AZ97" s="103" t="str">
        <f>IF(全车数据表!BS98="","",全车数据表!BS98)</f>
        <v>阿波罗 菠萝</v>
      </c>
      <c r="BA97" s="103">
        <f>IF(全车数据表!AW98="","",全车数据表!AW98)</f>
        <v>14</v>
      </c>
    </row>
    <row r="98" spans="1:53">
      <c r="A98" s="103">
        <f>全车数据表!A99</f>
        <v>97</v>
      </c>
      <c r="B98" s="103" t="str">
        <f>全车数据表!B99</f>
        <v>McLaren P1™</v>
      </c>
      <c r="C98" s="104" t="str">
        <f>全车数据表!D99</f>
        <v>p1</v>
      </c>
      <c r="D98" s="103" t="str">
        <f>IF(全车数据表!C99="","",全车数据表!C99)</f>
        <v>McLaren</v>
      </c>
      <c r="E98" s="104" t="str">
        <f>全车数据表!H99</f>
        <v>1.3</v>
      </c>
      <c r="F98" s="104" t="str">
        <f>全车数据表!E99</f>
        <v>P1</v>
      </c>
      <c r="G98" s="104" t="str">
        <f>全车数据表!F99</f>
        <v>A</v>
      </c>
      <c r="H98" s="103">
        <f>LEN(全车数据表!G99)</f>
        <v>5</v>
      </c>
      <c r="I98" s="103" t="str">
        <f>VLOOKUP(全车数据表!P99,辅助计算!A:B,2,FALSE)</f>
        <v>rare</v>
      </c>
      <c r="J98" s="103">
        <f>全车数据表!Q99</f>
        <v>35</v>
      </c>
      <c r="K98" s="103">
        <f>全车数据表!R99</f>
        <v>15</v>
      </c>
      <c r="L98" s="103">
        <f>全车数据表!S99</f>
        <v>21</v>
      </c>
      <c r="M98" s="103">
        <f>全车数据表!T99</f>
        <v>24</v>
      </c>
      <c r="N98" s="103">
        <f>全车数据表!U99</f>
        <v>36</v>
      </c>
      <c r="O98" s="103">
        <f>全车数据表!V99</f>
        <v>0</v>
      </c>
      <c r="P98" s="103">
        <f>全车数据表!J99</f>
        <v>3602</v>
      </c>
      <c r="Q98" s="103">
        <f>全车数据表!K99</f>
        <v>364.6</v>
      </c>
      <c r="R98" s="103">
        <f>全车数据表!L99</f>
        <v>83.64</v>
      </c>
      <c r="S98" s="103">
        <f>全车数据表!M99</f>
        <v>47.54</v>
      </c>
      <c r="T98" s="103">
        <f>全车数据表!N99</f>
        <v>62.89</v>
      </c>
      <c r="U98" s="103">
        <f>全车数据表!O99</f>
        <v>6.02</v>
      </c>
      <c r="V98" s="103">
        <f>全车数据表!AK99</f>
        <v>5950600</v>
      </c>
      <c r="W98" s="103">
        <f>全车数据表!AR99</f>
        <v>3400000</v>
      </c>
      <c r="X98" s="103">
        <f>全车数据表!AS99</f>
        <v>9350600</v>
      </c>
      <c r="Y98" s="103">
        <f>全车数据表!AM99</f>
        <v>6</v>
      </c>
      <c r="Z98" s="103">
        <f>全车数据表!AO99</f>
        <v>5</v>
      </c>
      <c r="AA98" s="103">
        <f>全车数据表!AQ99</f>
        <v>3</v>
      </c>
      <c r="AB98" s="103">
        <f>全车数据表!AT99</f>
        <v>379</v>
      </c>
      <c r="AC98" s="103">
        <f>全车数据表!AU99</f>
        <v>0</v>
      </c>
      <c r="AD98" s="103">
        <f>全车数据表!AV99</f>
        <v>503</v>
      </c>
      <c r="AE98" s="103" t="str">
        <f>IF(全车数据表!AX99="","",全车数据表!AX99)</f>
        <v>寻车</v>
      </c>
      <c r="AF98" s="103" t="str">
        <f>IF(全车数据表!AY99="","",全车数据表!AY99)</f>
        <v/>
      </c>
      <c r="AG98" s="103" t="str">
        <f>IF(全车数据表!AZ99="","",全车数据表!AZ99)</f>
        <v/>
      </c>
      <c r="AH98" s="103" t="str">
        <f>IF(全车数据表!BA99="","",全车数据表!BA99)</f>
        <v/>
      </c>
      <c r="AI98" s="103" t="str">
        <f>IF(全车数据表!BB99="","",全车数据表!BB99)</f>
        <v/>
      </c>
      <c r="AJ98" s="103" t="str">
        <f>IF(全车数据表!BC99="","",全车数据表!BC99)</f>
        <v/>
      </c>
      <c r="AK98" s="103">
        <f>IF(全车数据表!BD99="","",全车数据表!BD99)</f>
        <v>1</v>
      </c>
      <c r="AL98" s="103" t="str">
        <f>IF(全车数据表!BE99="","",全车数据表!BE99)</f>
        <v/>
      </c>
      <c r="AM98" s="103" t="str">
        <f>IF(全车数据表!BF99="","",全车数据表!BF99)</f>
        <v/>
      </c>
      <c r="AN98" s="103" t="str">
        <f>IF(全车数据表!BG99="","",全车数据表!BG99)</f>
        <v/>
      </c>
      <c r="AO98" s="103" t="str">
        <f>IF(全车数据表!BH99="","",全车数据表!BH99)</f>
        <v/>
      </c>
      <c r="AP98" s="103" t="str">
        <f>IF(全车数据表!BI99="","",全车数据表!BI99)</f>
        <v/>
      </c>
      <c r="AQ98" s="103" t="str">
        <f>IF(全车数据表!BJ99="","",全车数据表!BJ99)</f>
        <v/>
      </c>
      <c r="AR98" s="103" t="str">
        <f>IF(全车数据表!BK99="","",全车数据表!BK99)</f>
        <v/>
      </c>
      <c r="AS98" s="103" t="str">
        <f>IF(全车数据表!BL99="","",全车数据表!BL99)</f>
        <v/>
      </c>
      <c r="AT98" s="103" t="str">
        <f>IF(全车数据表!BM99="","",全车数据表!BM99)</f>
        <v/>
      </c>
      <c r="AU98" s="103" t="str">
        <f>IF(全车数据表!BN99="","",全车数据表!BN99)</f>
        <v>1款</v>
      </c>
      <c r="AV98" s="103" t="str">
        <f>IF(全车数据表!BO99="","",全车数据表!BO99)</f>
        <v/>
      </c>
      <c r="AW98" s="103" t="str">
        <f>IF(全车数据表!BP99="","",全车数据表!BP99)</f>
        <v/>
      </c>
      <c r="AX98" s="103" t="str">
        <f>IF(全车数据表!BQ99="","",全车数据表!BQ99)</f>
        <v/>
      </c>
      <c r="AY98" s="103">
        <f>IF(全车数据表!BR99="","",全车数据表!BR99)</f>
        <v>1</v>
      </c>
      <c r="AZ98" s="103" t="str">
        <f>IF(全车数据表!BS99="","",全车数据表!BS99)</f>
        <v>迈凯伦</v>
      </c>
      <c r="BA98" s="103">
        <f>IF(全车数据表!AW99="","",全车数据表!AW99)</f>
        <v>1</v>
      </c>
    </row>
    <row r="99" spans="1:53">
      <c r="A99" s="103">
        <f>全车数据表!A100</f>
        <v>98</v>
      </c>
      <c r="B99" s="103" t="str">
        <f>全车数据表!B100</f>
        <v>Pagani Zonda HP Barchetta🔑</v>
      </c>
      <c r="C99" s="104" t="str">
        <f>全车数据表!D100</f>
        <v>barchetta</v>
      </c>
      <c r="D99" s="103" t="str">
        <f>IF(全车数据表!C100="","",全车数据表!C100)</f>
        <v>Pagani</v>
      </c>
      <c r="E99" s="104" t="str">
        <f>全车数据表!H100</f>
        <v>3.2</v>
      </c>
      <c r="F99" s="104" t="str">
        <f>全车数据表!E100</f>
        <v>Barchetta</v>
      </c>
      <c r="G99" s="104" t="str">
        <f>全车数据表!F100</f>
        <v>A</v>
      </c>
      <c r="H99" s="103">
        <f>LEN(全车数据表!G100)</f>
        <v>5</v>
      </c>
      <c r="I99" s="103" t="str">
        <f>VLOOKUP(全车数据表!P100,辅助计算!A:B,2,FALSE)</f>
        <v>epic</v>
      </c>
      <c r="J99" s="103" t="str">
        <f>全车数据表!Q100</f>
        <v>🔑</v>
      </c>
      <c r="K99" s="103">
        <f>全车数据表!R100</f>
        <v>30</v>
      </c>
      <c r="L99" s="103">
        <f>全车数据表!S100</f>
        <v>38</v>
      </c>
      <c r="M99" s="103">
        <f>全车数据表!T100</f>
        <v>55</v>
      </c>
      <c r="N99" s="103">
        <f>全车数据表!U100</f>
        <v>77</v>
      </c>
      <c r="O99" s="103">
        <f>全车数据表!V100</f>
        <v>0</v>
      </c>
      <c r="P99" s="103">
        <f>全车数据表!J100</f>
        <v>3678</v>
      </c>
      <c r="Q99" s="103">
        <f>全车数据表!K100</f>
        <v>350.1</v>
      </c>
      <c r="R99" s="103">
        <f>全车数据表!L100</f>
        <v>79.44</v>
      </c>
      <c r="S99" s="103">
        <f>全车数据表!M100</f>
        <v>73.510000000000005</v>
      </c>
      <c r="T99" s="103">
        <f>全车数据表!N100</f>
        <v>73.66</v>
      </c>
      <c r="U99" s="103">
        <f>全车数据表!O100</f>
        <v>0</v>
      </c>
      <c r="V99" s="103">
        <f>全车数据表!AK100</f>
        <v>0</v>
      </c>
      <c r="W99" s="103">
        <f>全车数据表!AR100</f>
        <v>0</v>
      </c>
      <c r="X99" s="103">
        <f>全车数据表!AS100</f>
        <v>0</v>
      </c>
      <c r="Y99" s="103">
        <f>全车数据表!AM100</f>
        <v>6</v>
      </c>
      <c r="Z99" s="103">
        <f>全车数据表!AO100</f>
        <v>5</v>
      </c>
      <c r="AA99" s="103">
        <f>全车数据表!AQ100</f>
        <v>3</v>
      </c>
      <c r="AB99" s="103">
        <f>全车数据表!AT100</f>
        <v>364</v>
      </c>
      <c r="AC99" s="103">
        <f>全车数据表!AU100</f>
        <v>0</v>
      </c>
      <c r="AD99" s="103">
        <f>全车数据表!AV100</f>
        <v>478</v>
      </c>
      <c r="AE99" s="103" t="str">
        <f>IF(全车数据表!AX100="","",全车数据表!AX100)</f>
        <v>大奖赛</v>
      </c>
      <c r="AF99" s="103" t="str">
        <f>IF(全车数据表!AY100="","",全车数据表!AY100)</f>
        <v/>
      </c>
      <c r="AG99" s="103" t="str">
        <f>IF(全车数据表!AZ100="","",全车数据表!AZ100)</f>
        <v/>
      </c>
      <c r="AH99" s="103" t="str">
        <f>IF(全车数据表!BA100="","",全车数据表!BA100)</f>
        <v/>
      </c>
      <c r="AI99" s="103" t="str">
        <f>IF(全车数据表!BB100="","",全车数据表!BB100)</f>
        <v/>
      </c>
      <c r="AJ99" s="103" t="str">
        <f>IF(全车数据表!BC100="","",全车数据表!BC100)</f>
        <v/>
      </c>
      <c r="AK99" s="103" t="str">
        <f>IF(全车数据表!BD100="","",全车数据表!BD100)</f>
        <v/>
      </c>
      <c r="AL99" s="103" t="str">
        <f>IF(全车数据表!BE100="","",全车数据表!BE100)</f>
        <v/>
      </c>
      <c r="AM99" s="103" t="str">
        <f>IF(全车数据表!BF100="","",全车数据表!BF100)</f>
        <v/>
      </c>
      <c r="AN99" s="103" t="str">
        <f>IF(全车数据表!BG100="","",全车数据表!BG100)</f>
        <v/>
      </c>
      <c r="AO99" s="103" t="str">
        <f>IF(全车数据表!BH100="","",全车数据表!BH100)</f>
        <v/>
      </c>
      <c r="AP99" s="103" t="str">
        <f>IF(全车数据表!BI100="","",全车数据表!BI100)</f>
        <v/>
      </c>
      <c r="AQ99" s="103">
        <f>IF(全车数据表!BJ100="","",全车数据表!BJ100)</f>
        <v>1</v>
      </c>
      <c r="AR99" s="103" t="str">
        <f>IF(全车数据表!BK100="","",全车数据表!BK100)</f>
        <v/>
      </c>
      <c r="AS99" s="103">
        <f>IF(全车数据表!BL100="","",全车数据表!BL100)</f>
        <v>1</v>
      </c>
      <c r="AT99" s="103" t="str">
        <f>IF(全车数据表!BM100="","",全车数据表!BM100)</f>
        <v/>
      </c>
      <c r="AU99" s="103" t="str">
        <f>IF(全车数据表!BN100="","",全车数据表!BN100)</f>
        <v/>
      </c>
      <c r="AV99" s="103" t="str">
        <f>IF(全车数据表!BO100="","",全车数据表!BO100)</f>
        <v/>
      </c>
      <c r="AW99" s="103" t="str">
        <f>IF(全车数据表!BP100="","",全车数据表!BP100)</f>
        <v>无顶</v>
      </c>
      <c r="AX99" s="103" t="str">
        <f>IF(全车数据表!BQ100="","",全车数据表!BQ100)</f>
        <v/>
      </c>
      <c r="AY99" s="103" t="str">
        <f>IF(全车数据表!BR100="","",全车数据表!BR100)</f>
        <v/>
      </c>
      <c r="AZ99" s="103" t="str">
        <f>IF(全车数据表!BS100="","",全车数据表!BS100)</f>
        <v>帕加尼 惠普</v>
      </c>
      <c r="BA99" s="103" t="str">
        <f>IF(全车数据表!AW100="","",全车数据表!AW100)</f>
        <v/>
      </c>
    </row>
    <row r="100" spans="1:53">
      <c r="A100" s="103">
        <f>全车数据表!A101</f>
        <v>99</v>
      </c>
      <c r="B100" s="103" t="str">
        <f>全车数据表!B101</f>
        <v>Lamborghini Gallardo LP 560-4</v>
      </c>
      <c r="C100" s="104" t="str">
        <f>全车数据表!D101</f>
        <v>gallardo</v>
      </c>
      <c r="D100" s="103" t="str">
        <f>IF(全车数据表!C101="","",全车数据表!C101)</f>
        <v>Lamborghini</v>
      </c>
      <c r="E100" s="104" t="str">
        <f>全车数据表!H101</f>
        <v>2.4</v>
      </c>
      <c r="F100" s="104" t="str">
        <f>全车数据表!E101</f>
        <v>盖拉多</v>
      </c>
      <c r="G100" s="104" t="str">
        <f>全车数据表!F101</f>
        <v>A</v>
      </c>
      <c r="H100" s="103">
        <f>LEN(全车数据表!G101)</f>
        <v>6</v>
      </c>
      <c r="I100" s="103" t="str">
        <f>VLOOKUP(全车数据表!P101,辅助计算!A:B,2,FALSE)</f>
        <v>rare</v>
      </c>
      <c r="J100" s="103">
        <f>全车数据表!Q101</f>
        <v>50</v>
      </c>
      <c r="K100" s="103">
        <f>全车数据表!R101</f>
        <v>15</v>
      </c>
      <c r="L100" s="103">
        <f>全车数据表!S101</f>
        <v>18</v>
      </c>
      <c r="M100" s="103">
        <f>全车数据表!T101</f>
        <v>24</v>
      </c>
      <c r="N100" s="103">
        <f>全车数据表!U101</f>
        <v>38</v>
      </c>
      <c r="O100" s="103">
        <f>全车数据表!V101</f>
        <v>45</v>
      </c>
      <c r="P100" s="103">
        <f>全车数据表!J101</f>
        <v>3706</v>
      </c>
      <c r="Q100" s="103">
        <f>全车数据表!K101</f>
        <v>331.2</v>
      </c>
      <c r="R100" s="103">
        <f>全车数据表!L101</f>
        <v>76.48</v>
      </c>
      <c r="S100" s="103">
        <f>全车数据表!M101</f>
        <v>75.430000000000007</v>
      </c>
      <c r="T100" s="103">
        <f>全车数据表!N101</f>
        <v>59.41</v>
      </c>
      <c r="U100" s="103">
        <f>全车数据表!O101</f>
        <v>0</v>
      </c>
      <c r="V100" s="103">
        <f>全车数据表!AK101</f>
        <v>5394200</v>
      </c>
      <c r="W100" s="103">
        <f>全车数据表!AR101</f>
        <v>4000000</v>
      </c>
      <c r="X100" s="103">
        <f>全车数据表!AS101</f>
        <v>9394200</v>
      </c>
      <c r="Y100" s="103">
        <f>全车数据表!AM101</f>
        <v>6</v>
      </c>
      <c r="Z100" s="103">
        <f>全车数据表!AO101</f>
        <v>5</v>
      </c>
      <c r="AA100" s="103">
        <f>全车数据表!AQ101</f>
        <v>4</v>
      </c>
      <c r="AB100" s="103">
        <f>全车数据表!AT101</f>
        <v>345</v>
      </c>
      <c r="AC100" s="103">
        <f>全车数据表!AU101</f>
        <v>0</v>
      </c>
      <c r="AD100" s="103">
        <f>全车数据表!AV101</f>
        <v>445</v>
      </c>
      <c r="AE100" s="103" t="str">
        <f>IF(全车数据表!AX101="","",全车数据表!AX101)</f>
        <v>通行证</v>
      </c>
      <c r="AF100" s="103" t="str">
        <f>IF(全车数据表!AY101="","",全车数据表!AY101)</f>
        <v/>
      </c>
      <c r="AG100" s="103" t="str">
        <f>IF(全车数据表!AZ101="","",全车数据表!AZ101)</f>
        <v/>
      </c>
      <c r="AH100" s="103" t="str">
        <f>IF(全车数据表!BA101="","",全车数据表!BA101)</f>
        <v/>
      </c>
      <c r="AI100" s="103" t="str">
        <f>IF(全车数据表!BB101="","",全车数据表!BB101)</f>
        <v/>
      </c>
      <c r="AJ100" s="103" t="str">
        <f>IF(全车数据表!BC101="","",全车数据表!BC101)</f>
        <v/>
      </c>
      <c r="AK100" s="103" t="str">
        <f>IF(全车数据表!BD101="","",全车数据表!BD101)</f>
        <v/>
      </c>
      <c r="AL100" s="103">
        <f>IF(全车数据表!BE101="","",全车数据表!BE101)</f>
        <v>1</v>
      </c>
      <c r="AM100" s="103" t="str">
        <f>IF(全车数据表!BF101="","",全车数据表!BF101)</f>
        <v/>
      </c>
      <c r="AN100" s="103" t="str">
        <f>IF(全车数据表!BG101="","",全车数据表!BG101)</f>
        <v/>
      </c>
      <c r="AO100" s="103" t="str">
        <f>IF(全车数据表!BH101="","",全车数据表!BH101)</f>
        <v/>
      </c>
      <c r="AP100" s="103" t="str">
        <f>IF(全车数据表!BI101="","",全车数据表!BI101)</f>
        <v/>
      </c>
      <c r="AQ100" s="103" t="str">
        <f>IF(全车数据表!BJ101="","",全车数据表!BJ101)</f>
        <v/>
      </c>
      <c r="AR100" s="103" t="str">
        <f>IF(全车数据表!BK101="","",全车数据表!BK101)</f>
        <v/>
      </c>
      <c r="AS100" s="103" t="str">
        <f>IF(全车数据表!BL101="","",全车数据表!BL101)</f>
        <v/>
      </c>
      <c r="AT100" s="103">
        <f>IF(全车数据表!BM101="","",全车数据表!BM101)</f>
        <v>1</v>
      </c>
      <c r="AU100" s="103" t="str">
        <f>IF(全车数据表!BN101="","",全车数据表!BN101)</f>
        <v/>
      </c>
      <c r="AV100" s="103" t="str">
        <f>IF(全车数据表!BO101="","",全车数据表!BO101)</f>
        <v/>
      </c>
      <c r="AW100" s="103" t="str">
        <f>IF(全车数据表!BP101="","",全车数据表!BP101)</f>
        <v/>
      </c>
      <c r="AX100" s="103" t="str">
        <f>IF(全车数据表!BQ101="","",全车数据表!BQ101)</f>
        <v/>
      </c>
      <c r="AY100" s="103" t="str">
        <f>IF(全车数据表!BR101="","",全车数据表!BR101)</f>
        <v/>
      </c>
      <c r="AZ100" s="103" t="str">
        <f>IF(全车数据表!BS101="","",全车数据表!BS101)</f>
        <v>兰博基尼 盖拉多</v>
      </c>
      <c r="BA100" s="103" t="str">
        <f>IF(全车数据表!AW101="","",全车数据表!AW101)</f>
        <v/>
      </c>
    </row>
    <row r="101" spans="1:53">
      <c r="A101" s="103">
        <f>全车数据表!A102</f>
        <v>100</v>
      </c>
      <c r="B101" s="103" t="str">
        <f>全车数据表!B102</f>
        <v>Lamborghini Centenario</v>
      </c>
      <c r="C101" s="104" t="str">
        <f>全车数据表!D102</f>
        <v>centenario</v>
      </c>
      <c r="D101" s="103" t="str">
        <f>IF(全车数据表!C102="","",全车数据表!C102)</f>
        <v>Lamborghini</v>
      </c>
      <c r="E101" s="104" t="str">
        <f>全车数据表!H102</f>
        <v>1.3</v>
      </c>
      <c r="F101" s="104" t="str">
        <f>全车数据表!E102</f>
        <v>百年牛</v>
      </c>
      <c r="G101" s="104" t="str">
        <f>全车数据表!F102</f>
        <v>A</v>
      </c>
      <c r="H101" s="103">
        <f>LEN(全车数据表!G102)</f>
        <v>5</v>
      </c>
      <c r="I101" s="103" t="str">
        <f>VLOOKUP(全车数据表!P102,辅助计算!A:B,2,FALSE)</f>
        <v>rare</v>
      </c>
      <c r="J101" s="103">
        <f>全车数据表!Q102</f>
        <v>35</v>
      </c>
      <c r="K101" s="103">
        <f>全车数据表!R102</f>
        <v>15</v>
      </c>
      <c r="L101" s="103">
        <f>全车数据表!S102</f>
        <v>21</v>
      </c>
      <c r="M101" s="103">
        <f>全车数据表!T102</f>
        <v>24</v>
      </c>
      <c r="N101" s="103">
        <f>全车数据表!U102</f>
        <v>36</v>
      </c>
      <c r="O101" s="103">
        <f>全车数据表!V102</f>
        <v>0</v>
      </c>
      <c r="P101" s="103">
        <f>全车数据表!J102</f>
        <v>3696</v>
      </c>
      <c r="Q101" s="103">
        <f>全车数据表!K102</f>
        <v>363.7</v>
      </c>
      <c r="R101" s="103">
        <f>全车数据表!L102</f>
        <v>80.48</v>
      </c>
      <c r="S101" s="103">
        <f>全车数据表!M102</f>
        <v>47.46</v>
      </c>
      <c r="T101" s="103">
        <f>全车数据表!N102</f>
        <v>70.31</v>
      </c>
      <c r="U101" s="103">
        <f>全车数据表!O102</f>
        <v>7.25</v>
      </c>
      <c r="V101" s="103">
        <f>全车数据表!AK102</f>
        <v>5950600</v>
      </c>
      <c r="W101" s="103">
        <f>全车数据表!AR102</f>
        <v>3400000</v>
      </c>
      <c r="X101" s="103">
        <f>全车数据表!AS102</f>
        <v>9350600</v>
      </c>
      <c r="Y101" s="103">
        <f>全车数据表!AM102</f>
        <v>6</v>
      </c>
      <c r="Z101" s="103">
        <f>全车数据表!AO102</f>
        <v>5</v>
      </c>
      <c r="AA101" s="103">
        <f>全车数据表!AQ102</f>
        <v>3</v>
      </c>
      <c r="AB101" s="103">
        <f>全车数据表!AT102</f>
        <v>378</v>
      </c>
      <c r="AC101" s="103">
        <f>全车数据表!AU102</f>
        <v>0</v>
      </c>
      <c r="AD101" s="103">
        <f>全车数据表!AV102</f>
        <v>502</v>
      </c>
      <c r="AE101" s="103" t="str">
        <f>IF(全车数据表!AX102="","",全车数据表!AX102)</f>
        <v>寻车</v>
      </c>
      <c r="AF101" s="103" t="str">
        <f>IF(全车数据表!AY102="","",全车数据表!AY102)</f>
        <v/>
      </c>
      <c r="AG101" s="103" t="str">
        <f>IF(全车数据表!AZ102="","",全车数据表!AZ102)</f>
        <v/>
      </c>
      <c r="AH101" s="103">
        <f>IF(全车数据表!BA102="","",全车数据表!BA102)</f>
        <v>1</v>
      </c>
      <c r="AI101" s="103" t="str">
        <f>IF(全车数据表!BB102="","",全车数据表!BB102)</f>
        <v/>
      </c>
      <c r="AJ101" s="103" t="str">
        <f>IF(全车数据表!BC102="","",全车数据表!BC102)</f>
        <v/>
      </c>
      <c r="AK101" s="103">
        <f>IF(全车数据表!BD102="","",全车数据表!BD102)</f>
        <v>1</v>
      </c>
      <c r="AL101" s="103" t="str">
        <f>IF(全车数据表!BE102="","",全车数据表!BE102)</f>
        <v/>
      </c>
      <c r="AM101" s="103" t="str">
        <f>IF(全车数据表!BF102="","",全车数据表!BF102)</f>
        <v/>
      </c>
      <c r="AN101" s="103" t="str">
        <f>IF(全车数据表!BG102="","",全车数据表!BG102)</f>
        <v/>
      </c>
      <c r="AO101" s="103" t="str">
        <f>IF(全车数据表!BH102="","",全车数据表!BH102)</f>
        <v/>
      </c>
      <c r="AP101" s="103" t="str">
        <f>IF(全车数据表!BI102="","",全车数据表!BI102)</f>
        <v/>
      </c>
      <c r="AQ101" s="103" t="str">
        <f>IF(全车数据表!BJ102="","",全车数据表!BJ102)</f>
        <v/>
      </c>
      <c r="AR101" s="103" t="str">
        <f>IF(全车数据表!BK102="","",全车数据表!BK102)</f>
        <v/>
      </c>
      <c r="AS101" s="103" t="str">
        <f>IF(全车数据表!BL102="","",全车数据表!BL102)</f>
        <v/>
      </c>
      <c r="AT101" s="103" t="str">
        <f>IF(全车数据表!BM102="","",全车数据表!BM102)</f>
        <v/>
      </c>
      <c r="AU101" s="103" t="str">
        <f>IF(全车数据表!BN102="","",全车数据表!BN102)</f>
        <v>1款</v>
      </c>
      <c r="AV101" s="103" t="str">
        <f>IF(全车数据表!BO102="","",全车数据表!BO102)</f>
        <v/>
      </c>
      <c r="AW101" s="103" t="str">
        <f>IF(全车数据表!BP102="","",全车数据表!BP102)</f>
        <v/>
      </c>
      <c r="AX101" s="103" t="str">
        <f>IF(全车数据表!BQ102="","",全车数据表!BQ102)</f>
        <v/>
      </c>
      <c r="AY101" s="103">
        <f>IF(全车数据表!BR102="","",全车数据表!BR102)</f>
        <v>1</v>
      </c>
      <c r="AZ101" s="103" t="str">
        <f>IF(全车数据表!BS102="","",全车数据表!BS102)</f>
        <v>兰博基尼 百年牛</v>
      </c>
      <c r="BA101" s="103">
        <f>IF(全车数据表!AW102="","",全车数据表!AW102)</f>
        <v>1</v>
      </c>
    </row>
    <row r="102" spans="1:53">
      <c r="A102" s="103">
        <f>全车数据表!A103</f>
        <v>101</v>
      </c>
      <c r="B102" s="103" t="str">
        <f>全车数据表!B103</f>
        <v>Ferrari F12tdf</v>
      </c>
      <c r="C102" s="104" t="str">
        <f>全车数据表!D103</f>
        <v>f12tdf</v>
      </c>
      <c r="D102" s="103" t="str">
        <f>IF(全车数据表!C103="","",全车数据表!C103)</f>
        <v>Ferrari</v>
      </c>
      <c r="E102" s="104" t="str">
        <f>全车数据表!H103</f>
        <v>1.4</v>
      </c>
      <c r="F102" s="104" t="str">
        <f>全车数据表!E103</f>
        <v>TDF</v>
      </c>
      <c r="G102" s="104" t="str">
        <f>全车数据表!F103</f>
        <v>A</v>
      </c>
      <c r="H102" s="103">
        <f>LEN(全车数据表!G103)</f>
        <v>5</v>
      </c>
      <c r="I102" s="103" t="str">
        <f>VLOOKUP(全车数据表!P103,辅助计算!A:B,2,FALSE)</f>
        <v>rare</v>
      </c>
      <c r="J102" s="103">
        <f>全车数据表!Q103</f>
        <v>40</v>
      </c>
      <c r="K102" s="103">
        <f>全车数据表!R103</f>
        <v>18</v>
      </c>
      <c r="L102" s="103">
        <f>全车数据表!S103</f>
        <v>21</v>
      </c>
      <c r="M102" s="103">
        <f>全车数据表!T103</f>
        <v>25</v>
      </c>
      <c r="N102" s="103">
        <f>全车数据表!U103</f>
        <v>36</v>
      </c>
      <c r="O102" s="103">
        <f>全车数据表!V103</f>
        <v>0</v>
      </c>
      <c r="P102" s="103">
        <f>全车数据表!J103</f>
        <v>3705</v>
      </c>
      <c r="Q102" s="103">
        <f>全车数据表!K103</f>
        <v>360.3</v>
      </c>
      <c r="R102" s="103">
        <f>全车数据表!L103</f>
        <v>78.38</v>
      </c>
      <c r="S102" s="103">
        <f>全车数据表!M103</f>
        <v>40.119999999999997</v>
      </c>
      <c r="T102" s="103">
        <f>全车数据表!N103</f>
        <v>80.180000000000007</v>
      </c>
      <c r="U102" s="103">
        <f>全车数据表!O103</f>
        <v>9.67</v>
      </c>
      <c r="V102" s="103">
        <f>全车数据表!AK103</f>
        <v>5950600</v>
      </c>
      <c r="W102" s="103">
        <f>全车数据表!AR103</f>
        <v>3400000</v>
      </c>
      <c r="X102" s="103">
        <f>全车数据表!AS103</f>
        <v>9350600</v>
      </c>
      <c r="Y102" s="103">
        <f>全车数据表!AM103</f>
        <v>6</v>
      </c>
      <c r="Z102" s="103">
        <f>全车数据表!AO103</f>
        <v>5</v>
      </c>
      <c r="AA102" s="103">
        <f>全车数据表!AQ103</f>
        <v>3</v>
      </c>
      <c r="AB102" s="103">
        <f>全车数据表!AT103</f>
        <v>375</v>
      </c>
      <c r="AC102" s="103">
        <f>全车数据表!AU103</f>
        <v>0</v>
      </c>
      <c r="AD102" s="103">
        <f>全车数据表!AV103</f>
        <v>496</v>
      </c>
      <c r="AE102" s="103" t="str">
        <f>IF(全车数据表!AX103="","",全车数据表!AX103)</f>
        <v>旧版寻车</v>
      </c>
      <c r="AF102" s="103" t="str">
        <f>IF(全车数据表!AY103="","",全车数据表!AY103)</f>
        <v/>
      </c>
      <c r="AG102" s="103" t="str">
        <f>IF(全车数据表!AZ103="","",全车数据表!AZ103)</f>
        <v/>
      </c>
      <c r="AH102" s="103" t="str">
        <f>IF(全车数据表!BA103="","",全车数据表!BA103)</f>
        <v/>
      </c>
      <c r="AI102" s="103" t="str">
        <f>IF(全车数据表!BB103="","",全车数据表!BB103)</f>
        <v/>
      </c>
      <c r="AJ102" s="103" t="str">
        <f>IF(全车数据表!BC103="","",全车数据表!BC103)</f>
        <v/>
      </c>
      <c r="AK102" s="103">
        <f>IF(全车数据表!BD103="","",全车数据表!BD103)</f>
        <v>1</v>
      </c>
      <c r="AL102" s="103" t="str">
        <f>IF(全车数据表!BE103="","",全车数据表!BE103)</f>
        <v/>
      </c>
      <c r="AM102" s="103" t="str">
        <f>IF(全车数据表!BF103="","",全车数据表!BF103)</f>
        <v/>
      </c>
      <c r="AN102" s="103" t="str">
        <f>IF(全车数据表!BG103="","",全车数据表!BG103)</f>
        <v/>
      </c>
      <c r="AO102" s="103" t="str">
        <f>IF(全车数据表!BH103="","",全车数据表!BH103)</f>
        <v/>
      </c>
      <c r="AP102" s="103" t="str">
        <f>IF(全车数据表!BI103="","",全车数据表!BI103)</f>
        <v/>
      </c>
      <c r="AQ102" s="103" t="str">
        <f>IF(全车数据表!BJ103="","",全车数据表!BJ103)</f>
        <v/>
      </c>
      <c r="AR102" s="103" t="str">
        <f>IF(全车数据表!BK103="","",全车数据表!BK103)</f>
        <v/>
      </c>
      <c r="AS102" s="103" t="str">
        <f>IF(全车数据表!BL103="","",全车数据表!BL103)</f>
        <v/>
      </c>
      <c r="AT102" s="103" t="str">
        <f>IF(全车数据表!BM103="","",全车数据表!BM103)</f>
        <v/>
      </c>
      <c r="AU102" s="103" t="str">
        <f>IF(全车数据表!BN103="","",全车数据表!BN103)</f>
        <v/>
      </c>
      <c r="AV102" s="103" t="str">
        <f>IF(全车数据表!BO103="","",全车数据表!BO103)</f>
        <v/>
      </c>
      <c r="AW102" s="103" t="str">
        <f>IF(全车数据表!BP103="","",全车数据表!BP103)</f>
        <v/>
      </c>
      <c r="AX102" s="103" t="str">
        <f>IF(全车数据表!BQ103="","",全车数据表!BQ103)</f>
        <v/>
      </c>
      <c r="AY102" s="103">
        <f>IF(全车数据表!BR103="","",全车数据表!BR103)</f>
        <v>1</v>
      </c>
      <c r="AZ102" s="103" t="str">
        <f>IF(全车数据表!BS103="","",全车数据表!BS103)</f>
        <v>法拉利 掏大粪 土豆粉</v>
      </c>
      <c r="BA102" s="103">
        <f>IF(全车数据表!AW103="","",全车数据表!AW103)</f>
        <v>1</v>
      </c>
    </row>
    <row r="103" spans="1:53">
      <c r="A103" s="103">
        <f>全车数据表!A104</f>
        <v>102</v>
      </c>
      <c r="B103" s="103" t="str">
        <f>全车数据表!B104</f>
        <v>Lamborghini Aventador SV Coupe</v>
      </c>
      <c r="C103" s="104" t="str">
        <f>全车数据表!D104</f>
        <v>sv</v>
      </c>
      <c r="D103" s="103" t="str">
        <f>IF(全车数据表!C104="","",全车数据表!C104)</f>
        <v>Lamborghini</v>
      </c>
      <c r="E103" s="104" t="str">
        <f>全车数据表!H104</f>
        <v>1.4</v>
      </c>
      <c r="F103" s="104" t="str">
        <f>全车数据表!E104</f>
        <v>SV</v>
      </c>
      <c r="G103" s="104" t="str">
        <f>全车数据表!F104</f>
        <v>A</v>
      </c>
      <c r="H103" s="103">
        <f>LEN(全车数据表!G104)</f>
        <v>5</v>
      </c>
      <c r="I103" s="103" t="str">
        <f>VLOOKUP(全车数据表!P104,辅助计算!A:B,2,FALSE)</f>
        <v>epic</v>
      </c>
      <c r="J103" s="103">
        <f>全车数据表!Q104</f>
        <v>40</v>
      </c>
      <c r="K103" s="103">
        <f>全车数据表!R104</f>
        <v>18</v>
      </c>
      <c r="L103" s="103">
        <f>全车数据表!S104</f>
        <v>21</v>
      </c>
      <c r="M103" s="103">
        <f>全车数据表!T104</f>
        <v>25</v>
      </c>
      <c r="N103" s="103">
        <f>全车数据表!U104</f>
        <v>36</v>
      </c>
      <c r="O103" s="103">
        <f>全车数据表!V104</f>
        <v>0</v>
      </c>
      <c r="P103" s="103">
        <f>全车数据表!J104</f>
        <v>3763</v>
      </c>
      <c r="Q103" s="103">
        <f>全车数据表!K104</f>
        <v>367.9</v>
      </c>
      <c r="R103" s="103">
        <f>全车数据表!L104</f>
        <v>80.83</v>
      </c>
      <c r="S103" s="103">
        <f>全车数据表!M104</f>
        <v>50.14</v>
      </c>
      <c r="T103" s="103">
        <f>全车数据表!N104</f>
        <v>70.599999999999994</v>
      </c>
      <c r="U103" s="103">
        <f>全车数据表!O104</f>
        <v>7.23</v>
      </c>
      <c r="V103" s="103">
        <f>全车数据表!AK104</f>
        <v>5950600</v>
      </c>
      <c r="W103" s="103">
        <f>全车数据表!AR104</f>
        <v>3400000</v>
      </c>
      <c r="X103" s="103">
        <f>全车数据表!AS104</f>
        <v>9350600</v>
      </c>
      <c r="Y103" s="103">
        <f>全车数据表!AM104</f>
        <v>6</v>
      </c>
      <c r="Z103" s="103">
        <f>全车数据表!AO104</f>
        <v>5</v>
      </c>
      <c r="AA103" s="103">
        <f>全车数据表!AQ104</f>
        <v>3</v>
      </c>
      <c r="AB103" s="103">
        <f>全车数据表!AT104</f>
        <v>382</v>
      </c>
      <c r="AC103" s="103">
        <f>全车数据表!AU104</f>
        <v>0</v>
      </c>
      <c r="AD103" s="103">
        <f>全车数据表!AV104</f>
        <v>509</v>
      </c>
      <c r="AE103" s="103" t="str">
        <f>IF(全车数据表!AX104="","",全车数据表!AX104)</f>
        <v>旧版寻车</v>
      </c>
      <c r="AF103" s="103" t="str">
        <f>IF(全车数据表!AY104="","",全车数据表!AY104)</f>
        <v/>
      </c>
      <c r="AG103" s="103" t="str">
        <f>IF(全车数据表!AZ104="","",全车数据表!AZ104)</f>
        <v/>
      </c>
      <c r="AH103" s="103" t="str">
        <f>IF(全车数据表!BA104="","",全车数据表!BA104)</f>
        <v/>
      </c>
      <c r="AI103" s="103" t="str">
        <f>IF(全车数据表!BB104="","",全车数据表!BB104)</f>
        <v/>
      </c>
      <c r="AJ103" s="103" t="str">
        <f>IF(全车数据表!BC104="","",全车数据表!BC104)</f>
        <v/>
      </c>
      <c r="AK103" s="103" t="str">
        <f>IF(全车数据表!BD104="","",全车数据表!BD104)</f>
        <v/>
      </c>
      <c r="AL103" s="103" t="str">
        <f>IF(全车数据表!BE104="","",全车数据表!BE104)</f>
        <v/>
      </c>
      <c r="AM103" s="103" t="str">
        <f>IF(全车数据表!BF104="","",全车数据表!BF104)</f>
        <v/>
      </c>
      <c r="AN103" s="103" t="str">
        <f>IF(全车数据表!BG104="","",全车数据表!BG104)</f>
        <v/>
      </c>
      <c r="AO103" s="103" t="str">
        <f>IF(全车数据表!BH104="","",全车数据表!BH104)</f>
        <v/>
      </c>
      <c r="AP103" s="103" t="str">
        <f>IF(全车数据表!BI104="","",全车数据表!BI104)</f>
        <v/>
      </c>
      <c r="AQ103" s="103" t="str">
        <f>IF(全车数据表!BJ104="","",全车数据表!BJ104)</f>
        <v/>
      </c>
      <c r="AR103" s="103" t="str">
        <f>IF(全车数据表!BK104="","",全车数据表!BK104)</f>
        <v/>
      </c>
      <c r="AS103" s="103" t="str">
        <f>IF(全车数据表!BL104="","",全车数据表!BL104)</f>
        <v/>
      </c>
      <c r="AT103" s="103" t="str">
        <f>IF(全车数据表!BM104="","",全车数据表!BM104)</f>
        <v/>
      </c>
      <c r="AU103" s="103" t="str">
        <f>IF(全车数据表!BN104="","",全车数据表!BN104)</f>
        <v/>
      </c>
      <c r="AV103" s="103">
        <f>IF(全车数据表!BO104="","",全车数据表!BO104)</f>
        <v>1</v>
      </c>
      <c r="AW103" s="103" t="str">
        <f>IF(全车数据表!BP104="","",全车数据表!BP104)</f>
        <v/>
      </c>
      <c r="AX103" s="103" t="str">
        <f>IF(全车数据表!BQ104="","",全车数据表!BQ104)</f>
        <v/>
      </c>
      <c r="AY103" s="103">
        <f>IF(全车数据表!BR104="","",全车数据表!BR104)</f>
        <v>1</v>
      </c>
      <c r="AZ103" s="103" t="str">
        <f>IF(全车数据表!BS104="","",全车数据表!BS104)</f>
        <v>兰博基尼 大牛</v>
      </c>
      <c r="BA103" s="103">
        <f>IF(全车数据表!AW104="","",全车数据表!AW104)</f>
        <v>12</v>
      </c>
    </row>
    <row r="104" spans="1:53">
      <c r="A104" s="103">
        <f>全车数据表!A105</f>
        <v>103</v>
      </c>
      <c r="B104" s="103" t="str">
        <f>全车数据表!B105</f>
        <v>Ferrari FXX K</v>
      </c>
      <c r="C104" s="104" t="str">
        <f>全车数据表!D105</f>
        <v>fxxk</v>
      </c>
      <c r="D104" s="103" t="str">
        <f>IF(全车数据表!C105="","",全车数据表!C105)</f>
        <v>Ferrari</v>
      </c>
      <c r="E104" s="104" t="str">
        <f>全车数据表!H105</f>
        <v>1.9</v>
      </c>
      <c r="F104" s="104" t="str">
        <f>全车数据表!E105</f>
        <v>FXXK</v>
      </c>
      <c r="G104" s="104" t="str">
        <f>全车数据表!F105</f>
        <v>A</v>
      </c>
      <c r="H104" s="103">
        <f>LEN(全车数据表!G105)</f>
        <v>5</v>
      </c>
      <c r="I104" s="103" t="str">
        <f>VLOOKUP(全车数据表!P105,辅助计算!A:B,2,FALSE)</f>
        <v>epic</v>
      </c>
      <c r="J104" s="103">
        <f>全车数据表!Q105</f>
        <v>40</v>
      </c>
      <c r="K104" s="103">
        <f>全车数据表!R105</f>
        <v>18</v>
      </c>
      <c r="L104" s="103">
        <f>全车数据表!S105</f>
        <v>21</v>
      </c>
      <c r="M104" s="103">
        <f>全车数据表!T105</f>
        <v>25</v>
      </c>
      <c r="N104" s="103">
        <f>全车数据表!U105</f>
        <v>36</v>
      </c>
      <c r="O104" s="103">
        <f>全车数据表!V105</f>
        <v>0</v>
      </c>
      <c r="P104" s="103">
        <f>全车数据表!J105</f>
        <v>3821</v>
      </c>
      <c r="Q104" s="103">
        <f>全车数据表!K105</f>
        <v>363.1</v>
      </c>
      <c r="R104" s="103">
        <f>全车数据表!L105</f>
        <v>83.9</v>
      </c>
      <c r="S104" s="103">
        <f>全车数据表!M105</f>
        <v>43.75</v>
      </c>
      <c r="T104" s="103">
        <f>全车数据表!N105</f>
        <v>72.39</v>
      </c>
      <c r="U104" s="103">
        <f>全车数据表!O105</f>
        <v>7.67</v>
      </c>
      <c r="V104" s="103">
        <f>全车数据表!AK105</f>
        <v>7546400</v>
      </c>
      <c r="W104" s="103">
        <f>全车数据表!AR105</f>
        <v>4080000</v>
      </c>
      <c r="X104" s="103">
        <f>全车数据表!AS105</f>
        <v>11626400</v>
      </c>
      <c r="Y104" s="103">
        <f>全车数据表!AM105</f>
        <v>6</v>
      </c>
      <c r="Z104" s="103">
        <f>全车数据表!AO105</f>
        <v>5</v>
      </c>
      <c r="AA104" s="103">
        <f>全车数据表!AQ105</f>
        <v>3</v>
      </c>
      <c r="AB104" s="103">
        <f>全车数据表!AT105</f>
        <v>376</v>
      </c>
      <c r="AC104" s="103">
        <f>全车数据表!AU105</f>
        <v>0</v>
      </c>
      <c r="AD104" s="103">
        <f>全车数据表!AV105</f>
        <v>497</v>
      </c>
      <c r="AE104" s="103" t="str">
        <f>IF(全车数据表!AX105="","",全车数据表!AX105)</f>
        <v>旧版寻车</v>
      </c>
      <c r="AF104" s="103" t="str">
        <f>IF(全车数据表!AY105="","",全车数据表!AY105)</f>
        <v/>
      </c>
      <c r="AG104" s="103" t="str">
        <f>IF(全车数据表!AZ105="","",全车数据表!AZ105)</f>
        <v/>
      </c>
      <c r="AH104" s="103" t="str">
        <f>IF(全车数据表!BA105="","",全车数据表!BA105)</f>
        <v/>
      </c>
      <c r="AI104" s="103" t="str">
        <f>IF(全车数据表!BB105="","",全车数据表!BB105)</f>
        <v/>
      </c>
      <c r="AJ104" s="103" t="str">
        <f>IF(全车数据表!BC105="","",全车数据表!BC105)</f>
        <v/>
      </c>
      <c r="AK104" s="103" t="str">
        <f>IF(全车数据表!BD105="","",全车数据表!BD105)</f>
        <v/>
      </c>
      <c r="AL104" s="103" t="str">
        <f>IF(全车数据表!BE105="","",全车数据表!BE105)</f>
        <v/>
      </c>
      <c r="AM104" s="103" t="str">
        <f>IF(全车数据表!BF105="","",全车数据表!BF105)</f>
        <v/>
      </c>
      <c r="AN104" s="103" t="str">
        <f>IF(全车数据表!BG105="","",全车数据表!BG105)</f>
        <v/>
      </c>
      <c r="AO104" s="103" t="str">
        <f>IF(全车数据表!BH105="","",全车数据表!BH105)</f>
        <v/>
      </c>
      <c r="AP104" s="103" t="str">
        <f>IF(全车数据表!BI105="","",全车数据表!BI105)</f>
        <v/>
      </c>
      <c r="AQ104" s="103" t="str">
        <f>IF(全车数据表!BJ105="","",全车数据表!BJ105)</f>
        <v/>
      </c>
      <c r="AR104" s="103" t="str">
        <f>IF(全车数据表!BK105="","",全车数据表!BK105)</f>
        <v/>
      </c>
      <c r="AS104" s="103" t="str">
        <f>IF(全车数据表!BL105="","",全车数据表!BL105)</f>
        <v/>
      </c>
      <c r="AT104" s="103" t="str">
        <f>IF(全车数据表!BM105="","",全车数据表!BM105)</f>
        <v/>
      </c>
      <c r="AU104" s="103" t="str">
        <f>IF(全车数据表!BN105="","",全车数据表!BN105)</f>
        <v/>
      </c>
      <c r="AV104" s="103" t="str">
        <f>IF(全车数据表!BO105="","",全车数据表!BO105)</f>
        <v/>
      </c>
      <c r="AW104" s="103" t="str">
        <f>IF(全车数据表!BP105="","",全车数据表!BP105)</f>
        <v/>
      </c>
      <c r="AX104" s="103" t="str">
        <f>IF(全车数据表!BQ105="","",全车数据表!BQ105)</f>
        <v/>
      </c>
      <c r="AY104" s="103">
        <f>IF(全车数据表!BR105="","",全车数据表!BR105)</f>
        <v>1</v>
      </c>
      <c r="AZ104" s="103" t="str">
        <f>IF(全车数据表!BS105="","",全车数据表!BS105)</f>
        <v>法拉利 马王</v>
      </c>
      <c r="BA104" s="103">
        <f>IF(全车数据表!AW105="","",全车数据表!AW105)</f>
        <v>12</v>
      </c>
    </row>
    <row r="105" spans="1:53">
      <c r="A105" s="103">
        <f>全车数据表!A106</f>
        <v>104</v>
      </c>
      <c r="B105" s="103" t="str">
        <f>全车数据表!B106</f>
        <v>LEGO Technic Mclaren Senna GTR🔑</v>
      </c>
      <c r="C105" s="104" t="str">
        <f>全车数据表!D106</f>
        <v>legosennagtr</v>
      </c>
      <c r="D105" s="103" t="str">
        <f>IF(全车数据表!C106="","",全车数据表!C106)</f>
        <v>LEGO Technic</v>
      </c>
      <c r="E105" s="104" t="str">
        <f>全车数据表!H106</f>
        <v>0.0</v>
      </c>
      <c r="F105" s="104" t="str">
        <f>全车数据表!E106</f>
        <v>乐高塞纳GTR</v>
      </c>
      <c r="G105" s="104" t="str">
        <f>全车数据表!F106</f>
        <v>A</v>
      </c>
      <c r="H105" s="103">
        <f>LEN(全车数据表!G106)</f>
        <v>5</v>
      </c>
      <c r="I105" s="103" t="str">
        <f>VLOOKUP(全车数据表!P106,辅助计算!A:B,2,FALSE)</f>
        <v>epic</v>
      </c>
      <c r="J105" s="103" t="str">
        <f>全车数据表!Q106</f>
        <v>🔑</v>
      </c>
      <c r="K105" s="103" t="str">
        <f>全车数据表!R106</f>
        <v>?</v>
      </c>
      <c r="L105" s="103" t="str">
        <f>全车数据表!S106</f>
        <v>?</v>
      </c>
      <c r="M105" s="103" t="str">
        <f>全车数据表!T106</f>
        <v>?</v>
      </c>
      <c r="N105" s="103" t="str">
        <f>全车数据表!U106</f>
        <v>?</v>
      </c>
      <c r="O105" s="103">
        <f>全车数据表!V106</f>
        <v>0</v>
      </c>
      <c r="P105" s="103">
        <f>全车数据表!J106</f>
        <v>3846</v>
      </c>
      <c r="Q105" s="103">
        <f>全车数据表!K106</f>
        <v>349.8</v>
      </c>
      <c r="R105" s="103">
        <f>全车数据表!L106</f>
        <v>82.43</v>
      </c>
      <c r="S105" s="103">
        <f>全车数据表!M106</f>
        <v>79.319999999999993</v>
      </c>
      <c r="T105" s="103">
        <f>全车数据表!N106</f>
        <v>65.28</v>
      </c>
      <c r="U105" s="103">
        <f>全车数据表!O106</f>
        <v>0</v>
      </c>
      <c r="V105" s="103">
        <f>全车数据表!AK106</f>
        <v>0</v>
      </c>
      <c r="W105" s="103">
        <f>全车数据表!AR106</f>
        <v>0</v>
      </c>
      <c r="X105" s="103">
        <f>全车数据表!AS106</f>
        <v>0</v>
      </c>
      <c r="Y105" s="103">
        <f>全车数据表!AM106</f>
        <v>0</v>
      </c>
      <c r="Z105" s="103">
        <f>全车数据表!AO106</f>
        <v>0</v>
      </c>
      <c r="AA105" s="103">
        <f>全车数据表!AQ106</f>
        <v>0</v>
      </c>
      <c r="AB105" s="103">
        <f>全车数据表!AT106</f>
        <v>0</v>
      </c>
      <c r="AC105" s="103">
        <f>全车数据表!AU106</f>
        <v>0</v>
      </c>
      <c r="AD105" s="103">
        <f>全车数据表!AV106</f>
        <v>0</v>
      </c>
      <c r="AE105" s="103" t="str">
        <f>IF(全车数据表!AX106="","",全车数据表!AX106)</f>
        <v/>
      </c>
      <c r="AF105" s="103" t="str">
        <f>IF(全车数据表!AY106="","",全车数据表!AY106)</f>
        <v/>
      </c>
      <c r="AG105" s="103" t="str">
        <f>IF(全车数据表!AZ106="","",全车数据表!AZ106)</f>
        <v/>
      </c>
      <c r="AH105" s="103" t="str">
        <f>IF(全车数据表!BA106="","",全车数据表!BA106)</f>
        <v/>
      </c>
      <c r="AI105" s="103" t="str">
        <f>IF(全车数据表!BB106="","",全车数据表!BB106)</f>
        <v/>
      </c>
      <c r="AJ105" s="103" t="str">
        <f>IF(全车数据表!BC106="","",全车数据表!BC106)</f>
        <v/>
      </c>
      <c r="AK105" s="103" t="str">
        <f>IF(全车数据表!BD106="","",全车数据表!BD106)</f>
        <v/>
      </c>
      <c r="AL105" s="103" t="str">
        <f>IF(全车数据表!BE106="","",全车数据表!BE106)</f>
        <v/>
      </c>
      <c r="AM105" s="103" t="str">
        <f>IF(全车数据表!BF106="","",全车数据表!BF106)</f>
        <v/>
      </c>
      <c r="AN105" s="103" t="str">
        <f>IF(全车数据表!BG106="","",全车数据表!BG106)</f>
        <v/>
      </c>
      <c r="AO105" s="103" t="str">
        <f>IF(全车数据表!BH106="","",全车数据表!BH106)</f>
        <v/>
      </c>
      <c r="AP105" s="103" t="str">
        <f>IF(全车数据表!BI106="","",全车数据表!BI106)</f>
        <v/>
      </c>
      <c r="AQ105" s="103" t="str">
        <f>IF(全车数据表!BJ106="","",全车数据表!BJ106)</f>
        <v/>
      </c>
      <c r="AR105" s="103" t="str">
        <f>IF(全车数据表!BK106="","",全车数据表!BK106)</f>
        <v/>
      </c>
      <c r="AS105" s="103" t="str">
        <f>IF(全车数据表!BL106="","",全车数据表!BL106)</f>
        <v/>
      </c>
      <c r="AT105" s="103" t="str">
        <f>IF(全车数据表!BM106="","",全车数据表!BM106)</f>
        <v/>
      </c>
      <c r="AU105" s="103" t="str">
        <f>IF(全车数据表!BN106="","",全车数据表!BN106)</f>
        <v/>
      </c>
      <c r="AV105" s="103" t="str">
        <f>IF(全车数据表!BO106="","",全车数据表!BO106)</f>
        <v/>
      </c>
      <c r="AW105" s="103" t="str">
        <f>IF(全车数据表!BP106="","",全车数据表!BP106)</f>
        <v/>
      </c>
      <c r="AX105" s="103" t="str">
        <f>IF(全车数据表!BQ106="","",全车数据表!BQ106)</f>
        <v/>
      </c>
      <c r="AY105" s="103" t="str">
        <f>IF(全车数据表!BR106="","",全车数据表!BR106)</f>
        <v/>
      </c>
      <c r="AZ105" s="103" t="str">
        <f>IF(全车数据表!BS106="","",全车数据表!BS106)</f>
        <v/>
      </c>
      <c r="BA105" s="103" t="str">
        <f>IF(全车数据表!AW106="","",全车数据表!AW106)</f>
        <v/>
      </c>
    </row>
    <row r="106" spans="1:53">
      <c r="A106" s="103">
        <f>全车数据表!A107</f>
        <v>105</v>
      </c>
      <c r="B106" s="103" t="str">
        <f>全车数据表!B107</f>
        <v>Jaguar C-X75</v>
      </c>
      <c r="C106" s="104" t="str">
        <f>全车数据表!D107</f>
        <v>c-x75</v>
      </c>
      <c r="D106" s="103" t="str">
        <f>IF(全车数据表!C107="","",全车数据表!C107)</f>
        <v>Jaguar</v>
      </c>
      <c r="E106" s="104" t="str">
        <f>全车数据表!H107</f>
        <v>2.5</v>
      </c>
      <c r="F106" s="104" t="str">
        <f>全车数据表!E107</f>
        <v>大捷豹</v>
      </c>
      <c r="G106" s="104" t="str">
        <f>全车数据表!F107</f>
        <v>A</v>
      </c>
      <c r="H106" s="103">
        <f>LEN(全车数据表!G107)</f>
        <v>5</v>
      </c>
      <c r="I106" s="103" t="str">
        <f>VLOOKUP(全车数据表!P107,辅助计算!A:B,2,FALSE)</f>
        <v>epic</v>
      </c>
      <c r="J106" s="103">
        <f>全车数据表!Q107</f>
        <v>35</v>
      </c>
      <c r="K106" s="103">
        <f>全车数据表!R107</f>
        <v>15</v>
      </c>
      <c r="L106" s="103">
        <f>全车数据表!S107</f>
        <v>21</v>
      </c>
      <c r="M106" s="103">
        <f>全车数据表!T107</f>
        <v>24</v>
      </c>
      <c r="N106" s="103">
        <f>全车数据表!U107</f>
        <v>36</v>
      </c>
      <c r="O106" s="103">
        <f>全车数据表!V107</f>
        <v>0</v>
      </c>
      <c r="P106" s="103">
        <f>全车数据表!J107</f>
        <v>3900</v>
      </c>
      <c r="Q106" s="103">
        <f>全车数据表!K107</f>
        <v>368.9</v>
      </c>
      <c r="R106" s="103">
        <f>全车数据表!L107</f>
        <v>75.58</v>
      </c>
      <c r="S106" s="103">
        <f>全车数据表!M107</f>
        <v>73.150000000000006</v>
      </c>
      <c r="T106" s="103">
        <f>全车数据表!N107</f>
        <v>74.14</v>
      </c>
      <c r="U106" s="103">
        <f>全车数据表!O107</f>
        <v>0</v>
      </c>
      <c r="V106" s="103">
        <f>全车数据表!AK107</f>
        <v>7546400</v>
      </c>
      <c r="W106" s="103">
        <f>全车数据表!AR107</f>
        <v>4080000</v>
      </c>
      <c r="X106" s="103">
        <f>全车数据表!AS107</f>
        <v>11626400</v>
      </c>
      <c r="Y106" s="103">
        <f>全车数据表!AM107</f>
        <v>6</v>
      </c>
      <c r="Z106" s="103">
        <f>全车数据表!AO107</f>
        <v>5</v>
      </c>
      <c r="AA106" s="103">
        <f>全车数据表!AQ107</f>
        <v>3</v>
      </c>
      <c r="AB106" s="103">
        <f>全车数据表!AT107</f>
        <v>383</v>
      </c>
      <c r="AC106" s="103">
        <f>全车数据表!AU107</f>
        <v>0</v>
      </c>
      <c r="AD106" s="103">
        <f>全车数据表!AV107</f>
        <v>510</v>
      </c>
      <c r="AE106" s="103" t="str">
        <f>IF(全车数据表!AX107="","",全车数据表!AX107)</f>
        <v>惊艳亮相</v>
      </c>
      <c r="AF106" s="103" t="str">
        <f>IF(全车数据表!AY107="","",全车数据表!AY107)</f>
        <v/>
      </c>
      <c r="AG106" s="103" t="str">
        <f>IF(全车数据表!AZ107="","",全车数据表!AZ107)</f>
        <v/>
      </c>
      <c r="AH106" s="103" t="str">
        <f>IF(全车数据表!BA107="","",全车数据表!BA107)</f>
        <v/>
      </c>
      <c r="AI106" s="103" t="str">
        <f>IF(全车数据表!BB107="","",全车数据表!BB107)</f>
        <v/>
      </c>
      <c r="AJ106" s="103" t="str">
        <f>IF(全车数据表!BC107="","",全车数据表!BC107)</f>
        <v/>
      </c>
      <c r="AK106" s="103" t="str">
        <f>IF(全车数据表!BD107="","",全车数据表!BD107)</f>
        <v/>
      </c>
      <c r="AL106" s="103" t="str">
        <f>IF(全车数据表!BE107="","",全车数据表!BE107)</f>
        <v/>
      </c>
      <c r="AM106" s="103">
        <f>IF(全车数据表!BF107="","",全车数据表!BF107)</f>
        <v>1</v>
      </c>
      <c r="AN106" s="103" t="str">
        <f>IF(全车数据表!BG107="","",全车数据表!BG107)</f>
        <v/>
      </c>
      <c r="AO106" s="103" t="str">
        <f>IF(全车数据表!BH107="","",全车数据表!BH107)</f>
        <v/>
      </c>
      <c r="AP106" s="103" t="str">
        <f>IF(全车数据表!BI107="","",全车数据表!BI107)</f>
        <v/>
      </c>
      <c r="AQ106" s="103" t="str">
        <f>IF(全车数据表!BJ107="","",全车数据表!BJ107)</f>
        <v/>
      </c>
      <c r="AR106" s="103" t="str">
        <f>IF(全车数据表!BK107="","",全车数据表!BK107)</f>
        <v/>
      </c>
      <c r="AS106" s="103" t="str">
        <f>IF(全车数据表!BL107="","",全车数据表!BL107)</f>
        <v/>
      </c>
      <c r="AT106" s="103" t="str">
        <f>IF(全车数据表!BM107="","",全车数据表!BM107)</f>
        <v/>
      </c>
      <c r="AU106" s="103" t="str">
        <f>IF(全车数据表!BN107="","",全车数据表!BN107)</f>
        <v>豹纹车贴</v>
      </c>
      <c r="AV106" s="103" t="str">
        <f>IF(全车数据表!BO107="","",全车数据表!BO107)</f>
        <v/>
      </c>
      <c r="AW106" s="103" t="str">
        <f>IF(全车数据表!BP107="","",全车数据表!BP107)</f>
        <v/>
      </c>
      <c r="AX106" s="103" t="str">
        <f>IF(全车数据表!BQ107="","",全车数据表!BQ107)</f>
        <v/>
      </c>
      <c r="AY106" s="103" t="str">
        <f>IF(全车数据表!BR107="","",全车数据表!BR107)</f>
        <v/>
      </c>
      <c r="AZ106" s="103" t="str">
        <f>IF(全车数据表!BS107="","",全车数据表!BS107)</f>
        <v>大捷豹 cx75</v>
      </c>
      <c r="BA106" s="103" t="str">
        <f>IF(全车数据表!AW107="","",全车数据表!AW107)</f>
        <v/>
      </c>
    </row>
    <row r="107" spans="1:53">
      <c r="A107" s="103">
        <f>全车数据表!A108</f>
        <v>106</v>
      </c>
      <c r="B107" s="103" t="str">
        <f>全车数据表!B108</f>
        <v>Chevrolet Corvette Grand Sport</v>
      </c>
      <c r="C107" s="104" t="str">
        <f>全车数据表!D108</f>
        <v>cgs</v>
      </c>
      <c r="D107" s="103" t="str">
        <f>IF(全车数据表!C108="","",全车数据表!C108)</f>
        <v>Chevrolet Corvette</v>
      </c>
      <c r="E107" s="104" t="str">
        <f>全车数据表!H108</f>
        <v>1.4</v>
      </c>
      <c r="F107" s="104" t="str">
        <f>全车数据表!E108</f>
        <v>五菱</v>
      </c>
      <c r="G107" s="104" t="str">
        <f>全车数据表!F108</f>
        <v>A</v>
      </c>
      <c r="H107" s="103">
        <f>LEN(全车数据表!G108)</f>
        <v>5</v>
      </c>
      <c r="I107" s="103" t="str">
        <f>VLOOKUP(全车数据表!P108,辅助计算!A:B,2,FALSE)</f>
        <v>epic</v>
      </c>
      <c r="J107" s="103">
        <f>全车数据表!Q108</f>
        <v>40</v>
      </c>
      <c r="K107" s="103">
        <f>全车数据表!R108</f>
        <v>18</v>
      </c>
      <c r="L107" s="103">
        <f>全车数据表!S108</f>
        <v>21</v>
      </c>
      <c r="M107" s="103">
        <f>全车数据表!T108</f>
        <v>25</v>
      </c>
      <c r="N107" s="103">
        <f>全车数据表!U108</f>
        <v>36</v>
      </c>
      <c r="O107" s="103">
        <f>全车数据表!V108</f>
        <v>0</v>
      </c>
      <c r="P107" s="103">
        <f>全车数据表!J108</f>
        <v>3906</v>
      </c>
      <c r="Q107" s="103">
        <f>全车数据表!K108</f>
        <v>334.6</v>
      </c>
      <c r="R107" s="103">
        <f>全车数据表!L108</f>
        <v>76.55</v>
      </c>
      <c r="S107" s="103">
        <f>全车数据表!M108</f>
        <v>94.52</v>
      </c>
      <c r="T107" s="103">
        <f>全车数据表!N108</f>
        <v>81.88</v>
      </c>
      <c r="U107" s="103">
        <f>全车数据表!O108</f>
        <v>12.03</v>
      </c>
      <c r="V107" s="103">
        <f>全车数据表!AK108</f>
        <v>7546400</v>
      </c>
      <c r="W107" s="103">
        <f>全车数据表!AR108</f>
        <v>4080000</v>
      </c>
      <c r="X107" s="103">
        <f>全车数据表!AS108</f>
        <v>11626400</v>
      </c>
      <c r="Y107" s="103">
        <f>全车数据表!AM108</f>
        <v>6</v>
      </c>
      <c r="Z107" s="103">
        <f>全车数据表!AO108</f>
        <v>5</v>
      </c>
      <c r="AA107" s="103">
        <f>全车数据表!AQ108</f>
        <v>3</v>
      </c>
      <c r="AB107" s="103">
        <f>全车数据表!AT108</f>
        <v>348</v>
      </c>
      <c r="AC107" s="103">
        <f>全车数据表!AU108</f>
        <v>0</v>
      </c>
      <c r="AD107" s="103">
        <f>全车数据表!AV108</f>
        <v>451</v>
      </c>
      <c r="AE107" s="103" t="str">
        <f>IF(全车数据表!AX108="","",全车数据表!AX108)</f>
        <v>旧版寻车</v>
      </c>
      <c r="AF107" s="103" t="str">
        <f>IF(全车数据表!AY108="","",全车数据表!AY108)</f>
        <v/>
      </c>
      <c r="AG107" s="103" t="str">
        <f>IF(全车数据表!AZ108="","",全车数据表!AZ108)</f>
        <v/>
      </c>
      <c r="AH107" s="103" t="str">
        <f>IF(全车数据表!BA108="","",全车数据表!BA108)</f>
        <v/>
      </c>
      <c r="AI107" s="103" t="str">
        <f>IF(全车数据表!BB108="","",全车数据表!BB108)</f>
        <v/>
      </c>
      <c r="AJ107" s="103" t="str">
        <f>IF(全车数据表!BC108="","",全车数据表!BC108)</f>
        <v/>
      </c>
      <c r="AK107" s="103">
        <f>IF(全车数据表!BD108="","",全车数据表!BD108)</f>
        <v>1</v>
      </c>
      <c r="AL107" s="103" t="str">
        <f>IF(全车数据表!BE108="","",全车数据表!BE108)</f>
        <v/>
      </c>
      <c r="AM107" s="103" t="str">
        <f>IF(全车数据表!BF108="","",全车数据表!BF108)</f>
        <v/>
      </c>
      <c r="AN107" s="103" t="str">
        <f>IF(全车数据表!BG108="","",全车数据表!BG108)</f>
        <v/>
      </c>
      <c r="AO107" s="103" t="str">
        <f>IF(全车数据表!BH108="","",全车数据表!BH108)</f>
        <v/>
      </c>
      <c r="AP107" s="103" t="str">
        <f>IF(全车数据表!BI108="","",全车数据表!BI108)</f>
        <v/>
      </c>
      <c r="AQ107" s="103" t="str">
        <f>IF(全车数据表!BJ108="","",全车数据表!BJ108)</f>
        <v/>
      </c>
      <c r="AR107" s="103" t="str">
        <f>IF(全车数据表!BK108="","",全车数据表!BK108)</f>
        <v/>
      </c>
      <c r="AS107" s="103" t="str">
        <f>IF(全车数据表!BL108="","",全车数据表!BL108)</f>
        <v/>
      </c>
      <c r="AT107" s="103">
        <f>IF(全车数据表!BM108="","",全车数据表!BM108)</f>
        <v>1</v>
      </c>
      <c r="AU107" s="103" t="str">
        <f>IF(全车数据表!BN108="","",全车数据表!BN108)</f>
        <v/>
      </c>
      <c r="AV107" s="103">
        <f>IF(全车数据表!BO108="","",全车数据表!BO108)</f>
        <v>1</v>
      </c>
      <c r="AW107" s="103" t="str">
        <f>IF(全车数据表!BP108="","",全车数据表!BP108)</f>
        <v>可开合</v>
      </c>
      <c r="AX107" s="103" t="str">
        <f>IF(全车数据表!BQ108="","",全车数据表!BQ108)</f>
        <v/>
      </c>
      <c r="AY107" s="103">
        <f>IF(全车数据表!BR108="","",全车数据表!BR108)</f>
        <v>1</v>
      </c>
      <c r="AZ107" s="103" t="str">
        <f>IF(全车数据表!BS108="","",全车数据表!BS108)</f>
        <v>cgs 雪佛兰 克尔维特 五菱</v>
      </c>
      <c r="BA107" s="103">
        <f>IF(全车数据表!AW108="","",全车数据表!AW108)</f>
        <v>13</v>
      </c>
    </row>
    <row r="108" spans="1:53">
      <c r="A108" s="103">
        <f>全车数据表!A109</f>
        <v>107</v>
      </c>
      <c r="B108" s="103" t="str">
        <f>全车数据表!B109</f>
        <v>Arrinera Hussarya 33</v>
      </c>
      <c r="C108" s="104" t="str">
        <f>全车数据表!D109</f>
        <v>33</v>
      </c>
      <c r="D108" s="103" t="str">
        <f>IF(全车数据表!C109="","",全车数据表!C109)</f>
        <v>Arrinera</v>
      </c>
      <c r="E108" s="104" t="str">
        <f>全车数据表!H109</f>
        <v>1.7</v>
      </c>
      <c r="F108" s="104" t="str">
        <f>全车数据表!E109</f>
        <v>33</v>
      </c>
      <c r="G108" s="104" t="str">
        <f>全车数据表!F109</f>
        <v>A</v>
      </c>
      <c r="H108" s="103">
        <f>LEN(全车数据表!G109)</f>
        <v>5</v>
      </c>
      <c r="I108" s="103" t="str">
        <f>VLOOKUP(全车数据表!P109,辅助计算!A:B,2,FALSE)</f>
        <v>epic</v>
      </c>
      <c r="J108" s="103">
        <f>全车数据表!Q109</f>
        <v>35</v>
      </c>
      <c r="K108" s="103">
        <f>全车数据表!R109</f>
        <v>15</v>
      </c>
      <c r="L108" s="103">
        <f>全车数据表!S109</f>
        <v>21</v>
      </c>
      <c r="M108" s="103">
        <f>全车数据表!T109</f>
        <v>24</v>
      </c>
      <c r="N108" s="103">
        <f>全车数据表!U109</f>
        <v>36</v>
      </c>
      <c r="O108" s="103">
        <f>全车数据表!V109</f>
        <v>0</v>
      </c>
      <c r="P108" s="103">
        <f>全车数据表!J109</f>
        <v>3910</v>
      </c>
      <c r="Q108" s="103">
        <f>全车数据表!K109</f>
        <v>352.1</v>
      </c>
      <c r="R108" s="103">
        <f>全车数据表!L109</f>
        <v>78.53</v>
      </c>
      <c r="S108" s="103">
        <f>全车数据表!M109</f>
        <v>59.47</v>
      </c>
      <c r="T108" s="103">
        <f>全车数据表!N109</f>
        <v>47.71</v>
      </c>
      <c r="U108" s="103">
        <f>全车数据表!O109</f>
        <v>4.9000000000000004</v>
      </c>
      <c r="V108" s="103">
        <f>全车数据表!AK109</f>
        <v>7546400</v>
      </c>
      <c r="W108" s="103">
        <f>全车数据表!AR109</f>
        <v>4080000</v>
      </c>
      <c r="X108" s="103">
        <f>全车数据表!AS109</f>
        <v>11626400</v>
      </c>
      <c r="Y108" s="103">
        <f>全车数据表!AM109</f>
        <v>6</v>
      </c>
      <c r="Z108" s="103">
        <f>全车数据表!AO109</f>
        <v>5</v>
      </c>
      <c r="AA108" s="103">
        <f>全车数据表!AQ109</f>
        <v>3</v>
      </c>
      <c r="AB108" s="103">
        <f>全车数据表!AT109</f>
        <v>366</v>
      </c>
      <c r="AC108" s="103">
        <f>全车数据表!AU109</f>
        <v>0</v>
      </c>
      <c r="AD108" s="103">
        <f>全车数据表!AV109</f>
        <v>482</v>
      </c>
      <c r="AE108" s="103" t="str">
        <f>IF(全车数据表!AX109="","",全车数据表!AX109)</f>
        <v>寻车</v>
      </c>
      <c r="AF108" s="103" t="str">
        <f>IF(全车数据表!AY109="","",全车数据表!AY109)</f>
        <v/>
      </c>
      <c r="AG108" s="103" t="str">
        <f>IF(全车数据表!AZ109="","",全车数据表!AZ109)</f>
        <v/>
      </c>
      <c r="AH108" s="103" t="str">
        <f>IF(全车数据表!BA109="","",全车数据表!BA109)</f>
        <v/>
      </c>
      <c r="AI108" s="103" t="str">
        <f>IF(全车数据表!BB109="","",全车数据表!BB109)</f>
        <v/>
      </c>
      <c r="AJ108" s="103" t="str">
        <f>IF(全车数据表!BC109="","",全车数据表!BC109)</f>
        <v/>
      </c>
      <c r="AK108" s="103">
        <f>IF(全车数据表!BD109="","",全车数据表!BD109)</f>
        <v>1</v>
      </c>
      <c r="AL108" s="103" t="str">
        <f>IF(全车数据表!BE109="","",全车数据表!BE109)</f>
        <v/>
      </c>
      <c r="AM108" s="103" t="str">
        <f>IF(全车数据表!BF109="","",全车数据表!BF109)</f>
        <v/>
      </c>
      <c r="AN108" s="103">
        <f>IF(全车数据表!BG109="","",全车数据表!BG109)</f>
        <v>1</v>
      </c>
      <c r="AO108" s="103" t="str">
        <f>IF(全车数据表!BH109="","",全车数据表!BH109)</f>
        <v/>
      </c>
      <c r="AP108" s="103" t="str">
        <f>IF(全车数据表!BI109="","",全车数据表!BI109)</f>
        <v/>
      </c>
      <c r="AQ108" s="103" t="str">
        <f>IF(全车数据表!BJ109="","",全车数据表!BJ109)</f>
        <v/>
      </c>
      <c r="AR108" s="103" t="str">
        <f>IF(全车数据表!BK109="","",全车数据表!BK109)</f>
        <v/>
      </c>
      <c r="AS108" s="103" t="str">
        <f>IF(全车数据表!BL109="","",全车数据表!BL109)</f>
        <v/>
      </c>
      <c r="AT108" s="103" t="str">
        <f>IF(全车数据表!BM109="","",全车数据表!BM109)</f>
        <v/>
      </c>
      <c r="AU108" s="103" t="str">
        <f>IF(全车数据表!BN109="","",全车数据表!BN109)</f>
        <v/>
      </c>
      <c r="AV108" s="103" t="str">
        <f>IF(全车数据表!BO109="","",全车数据表!BO109)</f>
        <v/>
      </c>
      <c r="AW108" s="103" t="str">
        <f>IF(全车数据表!BP109="","",全车数据表!BP109)</f>
        <v/>
      </c>
      <c r="AX108" s="103" t="str">
        <f>IF(全车数据表!BQ109="","",全车数据表!BQ109)</f>
        <v/>
      </c>
      <c r="AY108" s="103" t="str">
        <f>IF(全车数据表!BR109="","",全车数据表!BR109)</f>
        <v/>
      </c>
      <c r="AZ108" s="103" t="str">
        <f>IF(全车数据表!BS109="","",全车数据表!BS109)</f>
        <v>波兰车</v>
      </c>
      <c r="BA108" s="103">
        <f>IF(全车数据表!AW109="","",全车数据表!AW109)</f>
        <v>13</v>
      </c>
    </row>
    <row r="109" spans="1:53">
      <c r="A109" s="103">
        <f>全车数据表!A110</f>
        <v>108</v>
      </c>
      <c r="B109" s="103" t="str">
        <f>全车数据表!B110</f>
        <v>Apex AP-0</v>
      </c>
      <c r="C109" s="104" t="str">
        <f>全车数据表!D110</f>
        <v>ap-0</v>
      </c>
      <c r="D109" s="103" t="str">
        <f>IF(全车数据表!C110="","",全车数据表!C110)</f>
        <v>Apex</v>
      </c>
      <c r="E109" s="104" t="str">
        <f>全车数据表!H110</f>
        <v>2.5</v>
      </c>
      <c r="F109" s="104" t="str">
        <f>全车数据表!E110</f>
        <v>AP-0</v>
      </c>
      <c r="G109" s="104" t="str">
        <f>全车数据表!F110</f>
        <v>A</v>
      </c>
      <c r="H109" s="103">
        <f>LEN(全车数据表!G110)</f>
        <v>5</v>
      </c>
      <c r="I109" s="103" t="str">
        <f>VLOOKUP(全车数据表!P110,辅助计算!A:B,2,FALSE)</f>
        <v>epic</v>
      </c>
      <c r="J109" s="103">
        <f>全车数据表!Q110</f>
        <v>35</v>
      </c>
      <c r="K109" s="103">
        <f>全车数据表!R110</f>
        <v>15</v>
      </c>
      <c r="L109" s="103">
        <f>全车数据表!S110</f>
        <v>21</v>
      </c>
      <c r="M109" s="103">
        <f>全车数据表!T110</f>
        <v>24</v>
      </c>
      <c r="N109" s="103">
        <f>全车数据表!U110</f>
        <v>36</v>
      </c>
      <c r="O109" s="103">
        <f>全车数据表!V110</f>
        <v>0</v>
      </c>
      <c r="P109" s="103">
        <f>全车数据表!J110</f>
        <v>3922</v>
      </c>
      <c r="Q109" s="103">
        <f>全车数据表!K110</f>
        <v>334.8</v>
      </c>
      <c r="R109" s="103">
        <f>全车数据表!L110</f>
        <v>80.83</v>
      </c>
      <c r="S109" s="103">
        <f>全车数据表!M110</f>
        <v>89.1</v>
      </c>
      <c r="T109" s="103">
        <f>全车数据表!N110</f>
        <v>74.95</v>
      </c>
      <c r="U109" s="103">
        <f>全车数据表!O110</f>
        <v>0</v>
      </c>
      <c r="V109" s="103">
        <f>全车数据表!AK110</f>
        <v>7546400</v>
      </c>
      <c r="W109" s="103">
        <f>全车数据表!AR110</f>
        <v>4080000</v>
      </c>
      <c r="X109" s="103">
        <f>全车数据表!AS110</f>
        <v>11626400</v>
      </c>
      <c r="Y109" s="103">
        <f>全车数据表!AM110</f>
        <v>6</v>
      </c>
      <c r="Z109" s="103">
        <f>全车数据表!AO110</f>
        <v>5</v>
      </c>
      <c r="AA109" s="103">
        <f>全车数据表!AQ110</f>
        <v>3</v>
      </c>
      <c r="AB109" s="103">
        <f>全车数据表!AT110</f>
        <v>349</v>
      </c>
      <c r="AC109" s="103">
        <f>全车数据表!AU110</f>
        <v>358</v>
      </c>
      <c r="AD109" s="103">
        <f>全车数据表!AV110</f>
        <v>465</v>
      </c>
      <c r="AE109" s="103" t="str">
        <f>IF(全车数据表!AX110="","",全车数据表!AX110)</f>
        <v>寻车</v>
      </c>
      <c r="AF109" s="103" t="str">
        <f>IF(全车数据表!AY110="","",全车数据表!AY110)</f>
        <v/>
      </c>
      <c r="AG109" s="103" t="str">
        <f>IF(全车数据表!AZ110="","",全车数据表!AZ110)</f>
        <v/>
      </c>
      <c r="AH109" s="103" t="str">
        <f>IF(全车数据表!BA110="","",全车数据表!BA110)</f>
        <v/>
      </c>
      <c r="AI109" s="103" t="str">
        <f>IF(全车数据表!BB110="","",全车数据表!BB110)</f>
        <v/>
      </c>
      <c r="AJ109" s="103" t="str">
        <f>IF(全车数据表!BC110="","",全车数据表!BC110)</f>
        <v/>
      </c>
      <c r="AK109" s="103">
        <f>IF(全车数据表!BD110="","",全车数据表!BD110)</f>
        <v>1</v>
      </c>
      <c r="AL109" s="103" t="str">
        <f>IF(全车数据表!BE110="","",全车数据表!BE110)</f>
        <v/>
      </c>
      <c r="AM109" s="103" t="str">
        <f>IF(全车数据表!BF110="","",全车数据表!BF110)</f>
        <v/>
      </c>
      <c r="AN109" s="103" t="str">
        <f>IF(全车数据表!BG110="","",全车数据表!BG110)</f>
        <v/>
      </c>
      <c r="AO109" s="103" t="str">
        <f>IF(全车数据表!BH110="","",全车数据表!BH110)</f>
        <v/>
      </c>
      <c r="AP109" s="103" t="str">
        <f>IF(全车数据表!BI110="","",全车数据表!BI110)</f>
        <v/>
      </c>
      <c r="AQ109" s="103" t="str">
        <f>IF(全车数据表!BJ110="","",全车数据表!BJ110)</f>
        <v/>
      </c>
      <c r="AR109" s="103" t="str">
        <f>IF(全车数据表!BK110="","",全车数据表!BK110)</f>
        <v/>
      </c>
      <c r="AS109" s="103" t="str">
        <f>IF(全车数据表!BL110="","",全车数据表!BL110)</f>
        <v/>
      </c>
      <c r="AT109" s="103" t="str">
        <f>IF(全车数据表!BM110="","",全车数据表!BM110)</f>
        <v/>
      </c>
      <c r="AU109" s="103" t="str">
        <f>IF(全车数据表!BN110="","",全车数据表!BN110)</f>
        <v>1款</v>
      </c>
      <c r="AV109" s="103" t="str">
        <f>IF(全车数据表!BO110="","",全车数据表!BO110)</f>
        <v/>
      </c>
      <c r="AW109" s="103" t="str">
        <f>IF(全车数据表!BP110="","",全车数据表!BP110)</f>
        <v/>
      </c>
      <c r="AX109" s="103" t="str">
        <f>IF(全车数据表!BQ110="","",全车数据表!BQ110)</f>
        <v/>
      </c>
      <c r="AY109" s="103" t="str">
        <f>IF(全车数据表!BR110="","",全车数据表!BR110)</f>
        <v/>
      </c>
      <c r="AZ109" s="103" t="str">
        <f>IF(全车数据表!BS110="","",全车数据表!BS110)</f>
        <v/>
      </c>
      <c r="BA109" s="103" t="str">
        <f>IF(全车数据表!AW110="","",全车数据表!AW110)</f>
        <v/>
      </c>
    </row>
    <row r="110" spans="1:53">
      <c r="A110" s="103">
        <f>全车数据表!A111</f>
        <v>109</v>
      </c>
      <c r="B110" s="103" t="str">
        <f>全车数据表!B111</f>
        <v>Lamborghini Murcielago LP 640 Roadster</v>
      </c>
      <c r="C110" s="104" t="str">
        <f>全车数据表!D111</f>
        <v>murcielago</v>
      </c>
      <c r="D110" s="103" t="str">
        <f>IF(全车数据表!C111="","",全车数据表!C111)</f>
        <v>Lamborghini</v>
      </c>
      <c r="E110" s="104" t="str">
        <f>全车数据表!H111</f>
        <v>2.9</v>
      </c>
      <c r="F110" s="104" t="str">
        <f>全车数据表!E111</f>
        <v>蝙蝠</v>
      </c>
      <c r="G110" s="104" t="str">
        <f>全车数据表!F111</f>
        <v>A</v>
      </c>
      <c r="H110" s="103">
        <f>LEN(全车数据表!G111)</f>
        <v>5</v>
      </c>
      <c r="I110" s="103" t="str">
        <f>VLOOKUP(全车数据表!P111,辅助计算!A:B,2,FALSE)</f>
        <v>epic</v>
      </c>
      <c r="J110" s="103">
        <f>全车数据表!Q111</f>
        <v>40</v>
      </c>
      <c r="K110" s="103">
        <f>全车数据表!R111</f>
        <v>33</v>
      </c>
      <c r="L110" s="103">
        <f>全车数据表!S111</f>
        <v>38</v>
      </c>
      <c r="M110" s="103">
        <f>全车数据表!T111</f>
        <v>43</v>
      </c>
      <c r="N110" s="103">
        <f>全车数据表!U111</f>
        <v>48</v>
      </c>
      <c r="O110" s="103">
        <f>全车数据表!V111</f>
        <v>0</v>
      </c>
      <c r="P110" s="103">
        <f>全车数据表!J111</f>
        <v>3924</v>
      </c>
      <c r="Q110" s="103">
        <f>全车数据表!K111</f>
        <v>354</v>
      </c>
      <c r="R110" s="103">
        <f>全车数据表!L111</f>
        <v>77.45</v>
      </c>
      <c r="S110" s="103">
        <f>全车数据表!M111</f>
        <v>66.92</v>
      </c>
      <c r="T110" s="103">
        <f>全车数据表!N111</f>
        <v>61.49</v>
      </c>
      <c r="U110" s="103">
        <f>全车数据表!O111</f>
        <v>0</v>
      </c>
      <c r="V110" s="103">
        <f>全车数据表!AK111</f>
        <v>7546400</v>
      </c>
      <c r="W110" s="103">
        <f>全车数据表!AR111</f>
        <v>4080000</v>
      </c>
      <c r="X110" s="103">
        <f>全车数据表!AS111</f>
        <v>11626400</v>
      </c>
      <c r="Y110" s="103">
        <f>全车数据表!AM111</f>
        <v>6</v>
      </c>
      <c r="Z110" s="103">
        <f>全车数据表!AO111</f>
        <v>5</v>
      </c>
      <c r="AA110" s="103">
        <f>全车数据表!AQ111</f>
        <v>3</v>
      </c>
      <c r="AB110" s="103">
        <f>全车数据表!AT111</f>
        <v>368</v>
      </c>
      <c r="AC110" s="103">
        <f>全车数据表!AU111</f>
        <v>0</v>
      </c>
      <c r="AD110" s="103">
        <f>全车数据表!AV111</f>
        <v>485</v>
      </c>
      <c r="AE110" s="103" t="str">
        <f>IF(全车数据表!AX111="","",全车数据表!AX111)</f>
        <v>通行证</v>
      </c>
      <c r="AF110" s="103" t="str">
        <f>IF(全车数据表!AY111="","",全车数据表!AY111)</f>
        <v/>
      </c>
      <c r="AG110" s="103" t="str">
        <f>IF(全车数据表!AZ111="","",全车数据表!AZ111)</f>
        <v/>
      </c>
      <c r="AH110" s="103" t="str">
        <f>IF(全车数据表!BA111="","",全车数据表!BA111)</f>
        <v/>
      </c>
      <c r="AI110" s="103" t="str">
        <f>IF(全车数据表!BB111="","",全车数据表!BB111)</f>
        <v/>
      </c>
      <c r="AJ110" s="103" t="str">
        <f>IF(全车数据表!BC111="","",全车数据表!BC111)</f>
        <v/>
      </c>
      <c r="AK110" s="103" t="str">
        <f>IF(全车数据表!BD111="","",全车数据表!BD111)</f>
        <v/>
      </c>
      <c r="AL110" s="103">
        <f>IF(全车数据表!BE111="","",全车数据表!BE111)</f>
        <v>1</v>
      </c>
      <c r="AM110" s="103" t="str">
        <f>IF(全车数据表!BF111="","",全车数据表!BF111)</f>
        <v/>
      </c>
      <c r="AN110" s="103" t="str">
        <f>IF(全车数据表!BG111="","",全车数据表!BG111)</f>
        <v/>
      </c>
      <c r="AO110" s="103" t="str">
        <f>IF(全车数据表!BH111="","",全车数据表!BH111)</f>
        <v/>
      </c>
      <c r="AP110" s="103" t="str">
        <f>IF(全车数据表!BI111="","",全车数据表!BI111)</f>
        <v/>
      </c>
      <c r="AQ110" s="103" t="str">
        <f>IF(全车数据表!BJ111="","",全车数据表!BJ111)</f>
        <v/>
      </c>
      <c r="AR110" s="103" t="str">
        <f>IF(全车数据表!BK111="","",全车数据表!BK111)</f>
        <v/>
      </c>
      <c r="AS110" s="103" t="str">
        <f>IF(全车数据表!BL111="","",全车数据表!BL111)</f>
        <v/>
      </c>
      <c r="AT110" s="103">
        <f>IF(全车数据表!BM111="","",全车数据表!BM111)</f>
        <v>1</v>
      </c>
      <c r="AU110" s="103" t="str">
        <f>IF(全车数据表!BN111="","",全车数据表!BN111)</f>
        <v/>
      </c>
      <c r="AV110" s="103" t="str">
        <f>IF(全车数据表!BO111="","",全车数据表!BO111)</f>
        <v/>
      </c>
      <c r="AW110" s="103" t="str">
        <f>IF(全车数据表!BP111="","",全车数据表!BP111)</f>
        <v>无顶</v>
      </c>
      <c r="AX110" s="103" t="str">
        <f>IF(全车数据表!BQ111="","",全车数据表!BQ111)</f>
        <v/>
      </c>
      <c r="AY110" s="103" t="str">
        <f>IF(全车数据表!BR111="","",全车数据表!BR111)</f>
        <v/>
      </c>
      <c r="AZ110" s="103" t="str">
        <f>IF(全车数据表!BS111="","",全车数据表!BS111)</f>
        <v>兰博基尼 蝙蝠</v>
      </c>
      <c r="BA110" s="103" t="str">
        <f>IF(全车数据表!AW111="","",全车数据表!AW111)</f>
        <v/>
      </c>
    </row>
    <row r="111" spans="1:53">
      <c r="A111" s="103">
        <f>全车数据表!A112</f>
        <v>110</v>
      </c>
      <c r="B111" s="103" t="str">
        <f>全车数据表!B112</f>
        <v>VLF Force 1 V10</v>
      </c>
      <c r="C111" s="104" t="str">
        <f>全车数据表!D112</f>
        <v>1v10</v>
      </c>
      <c r="D111" s="103" t="str">
        <f>IF(全车数据表!C112="","",全车数据表!C112)</f>
        <v>VLF</v>
      </c>
      <c r="E111" s="104" t="str">
        <f>全车数据表!H112</f>
        <v>1.3</v>
      </c>
      <c r="F111" s="104" t="str">
        <f>全车数据表!E112</f>
        <v>VLF</v>
      </c>
      <c r="G111" s="104" t="str">
        <f>全车数据表!F112</f>
        <v>A</v>
      </c>
      <c r="H111" s="103">
        <f>LEN(全车数据表!G112)</f>
        <v>5</v>
      </c>
      <c r="I111" s="103" t="str">
        <f>VLOOKUP(全车数据表!P112,辅助计算!A:B,2,FALSE)</f>
        <v>epic</v>
      </c>
      <c r="J111" s="103">
        <f>全车数据表!Q112</f>
        <v>40</v>
      </c>
      <c r="K111" s="103">
        <f>全车数据表!R112</f>
        <v>18</v>
      </c>
      <c r="L111" s="103">
        <f>全车数据表!S112</f>
        <v>21</v>
      </c>
      <c r="M111" s="103">
        <f>全车数据表!T112</f>
        <v>25</v>
      </c>
      <c r="N111" s="103">
        <f>全车数据表!U112</f>
        <v>36</v>
      </c>
      <c r="O111" s="103">
        <f>全车数据表!V112</f>
        <v>0</v>
      </c>
      <c r="P111" s="103">
        <f>全车数据表!J112</f>
        <v>3929</v>
      </c>
      <c r="Q111" s="103">
        <f>全车数据表!K112</f>
        <v>369.4</v>
      </c>
      <c r="R111" s="103">
        <f>全车数据表!L112</f>
        <v>80.33</v>
      </c>
      <c r="S111" s="103">
        <f>全车数据表!M112</f>
        <v>54.68</v>
      </c>
      <c r="T111" s="103">
        <f>全车数据表!N112</f>
        <v>74.63</v>
      </c>
      <c r="U111" s="103">
        <f>全车数据表!O112</f>
        <v>7.95</v>
      </c>
      <c r="V111" s="103">
        <f>全车数据表!AK112</f>
        <v>7546400</v>
      </c>
      <c r="W111" s="103">
        <f>全车数据表!AR112</f>
        <v>4080000</v>
      </c>
      <c r="X111" s="103">
        <f>全车数据表!AS112</f>
        <v>11626400</v>
      </c>
      <c r="Y111" s="103">
        <f>全车数据表!AM112</f>
        <v>6</v>
      </c>
      <c r="Z111" s="103">
        <f>全车数据表!AO112</f>
        <v>5</v>
      </c>
      <c r="AA111" s="103">
        <f>全车数据表!AQ112</f>
        <v>3</v>
      </c>
      <c r="AB111" s="103">
        <f>全车数据表!AT112</f>
        <v>384</v>
      </c>
      <c r="AC111" s="103">
        <f>全车数据表!AU112</f>
        <v>0</v>
      </c>
      <c r="AD111" s="103">
        <f>全车数据表!AV112</f>
        <v>511</v>
      </c>
      <c r="AE111" s="103" t="str">
        <f>IF(全车数据表!AX112="","",全车数据表!AX112)</f>
        <v>独家赛事</v>
      </c>
      <c r="AF111" s="103" t="str">
        <f>IF(全车数据表!AY112="","",全车数据表!AY112)</f>
        <v/>
      </c>
      <c r="AG111" s="103" t="str">
        <f>IF(全车数据表!AZ112="","",全车数据表!AZ112)</f>
        <v/>
      </c>
      <c r="AH111" s="103" t="str">
        <f>IF(全车数据表!BA112="","",全车数据表!BA112)</f>
        <v/>
      </c>
      <c r="AI111" s="103" t="str">
        <f>IF(全车数据表!BB112="","",全车数据表!BB112)</f>
        <v/>
      </c>
      <c r="AJ111" s="103">
        <f>IF(全车数据表!BC112="","",全车数据表!BC112)</f>
        <v>1</v>
      </c>
      <c r="AK111" s="103" t="str">
        <f>IF(全车数据表!BD112="","",全车数据表!BD112)</f>
        <v/>
      </c>
      <c r="AL111" s="103" t="str">
        <f>IF(全车数据表!BE112="","",全车数据表!BE112)</f>
        <v/>
      </c>
      <c r="AM111" s="103" t="str">
        <f>IF(全车数据表!BF112="","",全车数据表!BF112)</f>
        <v/>
      </c>
      <c r="AN111" s="103" t="str">
        <f>IF(全车数据表!BG112="","",全车数据表!BG112)</f>
        <v/>
      </c>
      <c r="AO111" s="103" t="str">
        <f>IF(全车数据表!BH112="","",全车数据表!BH112)</f>
        <v/>
      </c>
      <c r="AP111" s="103" t="str">
        <f>IF(全车数据表!BI112="","",全车数据表!BI112)</f>
        <v/>
      </c>
      <c r="AQ111" s="103" t="str">
        <f>IF(全车数据表!BJ112="","",全车数据表!BJ112)</f>
        <v/>
      </c>
      <c r="AR111" s="103" t="str">
        <f>IF(全车数据表!BK112="","",全车数据表!BK112)</f>
        <v/>
      </c>
      <c r="AS111" s="103" t="str">
        <f>IF(全车数据表!BL112="","",全车数据表!BL112)</f>
        <v/>
      </c>
      <c r="AT111" s="103" t="str">
        <f>IF(全车数据表!BM112="","",全车数据表!BM112)</f>
        <v/>
      </c>
      <c r="AU111" s="103" t="str">
        <f>IF(全车数据表!BN112="","",全车数据表!BN112)</f>
        <v/>
      </c>
      <c r="AV111" s="103" t="str">
        <f>IF(全车数据表!BO112="","",全车数据表!BO112)</f>
        <v/>
      </c>
      <c r="AW111" s="103" t="str">
        <f>IF(全车数据表!BP112="","",全车数据表!BP112)</f>
        <v/>
      </c>
      <c r="AX111" s="103" t="str">
        <f>IF(全车数据表!BQ112="","",全车数据表!BQ112)</f>
        <v/>
      </c>
      <c r="AY111" s="103" t="str">
        <f>IF(全车数据表!BR112="","",全车数据表!BR112)</f>
        <v/>
      </c>
      <c r="AZ111" s="103" t="str">
        <f>IF(全车数据表!BS112="","",全车数据表!BS112)</f>
        <v>叶问 1v10 甄子丹</v>
      </c>
      <c r="BA111" s="103" t="str">
        <f>IF(全车数据表!AW112="","",全车数据表!AW112)</f>
        <v/>
      </c>
    </row>
    <row r="112" spans="1:53">
      <c r="A112" s="103">
        <f>全车数据表!A113</f>
        <v>111</v>
      </c>
      <c r="B112" s="103" t="str">
        <f>全车数据表!B113</f>
        <v>Ferrari 812 SuperFast</v>
      </c>
      <c r="C112" s="104" t="str">
        <f>全车数据表!D113</f>
        <v>812</v>
      </c>
      <c r="D112" s="103" t="str">
        <f>IF(全车数据表!C113="","",全车数据表!C113)</f>
        <v>Ferrari</v>
      </c>
      <c r="E112" s="104" t="str">
        <f>全车数据表!H113</f>
        <v>1.8</v>
      </c>
      <c r="F112" s="104" t="str">
        <f>全车数据表!E113</f>
        <v>812</v>
      </c>
      <c r="G112" s="104" t="str">
        <f>全车数据表!F113</f>
        <v>A</v>
      </c>
      <c r="H112" s="103">
        <f>LEN(全车数据表!G113)</f>
        <v>5</v>
      </c>
      <c r="I112" s="103" t="str">
        <f>VLOOKUP(全车数据表!P113,辅助计算!A:B,2,FALSE)</f>
        <v>epic</v>
      </c>
      <c r="J112" s="103">
        <f>全车数据表!Q113</f>
        <v>35</v>
      </c>
      <c r="K112" s="103">
        <f>全车数据表!R113</f>
        <v>15</v>
      </c>
      <c r="L112" s="103">
        <f>全车数据表!S113</f>
        <v>21</v>
      </c>
      <c r="M112" s="103">
        <f>全车数据表!T113</f>
        <v>24</v>
      </c>
      <c r="N112" s="103">
        <f>全车数据表!U113</f>
        <v>36</v>
      </c>
      <c r="O112" s="103">
        <f>全车数据表!V113</f>
        <v>0</v>
      </c>
      <c r="P112" s="103">
        <f>全车数据表!J113</f>
        <v>3941</v>
      </c>
      <c r="Q112" s="103">
        <f>全车数据表!K113</f>
        <v>354</v>
      </c>
      <c r="R112" s="103">
        <f>全车数据表!L113</f>
        <v>81.13</v>
      </c>
      <c r="S112" s="103">
        <f>全车数据表!M113</f>
        <v>63.17</v>
      </c>
      <c r="T112" s="103">
        <f>全车数据表!N113</f>
        <v>74.33</v>
      </c>
      <c r="U112" s="103">
        <f>全车数据表!O113</f>
        <v>8.1999999999999993</v>
      </c>
      <c r="V112" s="103">
        <f>全车数据表!AK113</f>
        <v>7546400</v>
      </c>
      <c r="W112" s="103">
        <f>全车数据表!AR113</f>
        <v>4080000</v>
      </c>
      <c r="X112" s="103">
        <f>全车数据表!AS113</f>
        <v>11626400</v>
      </c>
      <c r="Y112" s="103">
        <f>全车数据表!AM113</f>
        <v>6</v>
      </c>
      <c r="Z112" s="103">
        <f>全车数据表!AO113</f>
        <v>5</v>
      </c>
      <c r="AA112" s="103">
        <f>全车数据表!AQ113</f>
        <v>3</v>
      </c>
      <c r="AB112" s="103">
        <f>全车数据表!AT113</f>
        <v>368</v>
      </c>
      <c r="AC112" s="103">
        <f>全车数据表!AU113</f>
        <v>0</v>
      </c>
      <c r="AD112" s="103">
        <f>全车数据表!AV113</f>
        <v>485</v>
      </c>
      <c r="AE112" s="103" t="str">
        <f>IF(全车数据表!AX113="","",全车数据表!AX113)</f>
        <v>旧版寻车</v>
      </c>
      <c r="AF112" s="103" t="str">
        <f>IF(全车数据表!AY113="","",全车数据表!AY113)</f>
        <v/>
      </c>
      <c r="AG112" s="103" t="str">
        <f>IF(全车数据表!AZ113="","",全车数据表!AZ113)</f>
        <v/>
      </c>
      <c r="AH112" s="103" t="str">
        <f>IF(全车数据表!BA113="","",全车数据表!BA113)</f>
        <v/>
      </c>
      <c r="AI112" s="103" t="str">
        <f>IF(全车数据表!BB113="","",全车数据表!BB113)</f>
        <v/>
      </c>
      <c r="AJ112" s="103" t="str">
        <f>IF(全车数据表!BC113="","",全车数据表!BC113)</f>
        <v/>
      </c>
      <c r="AK112" s="103">
        <f>IF(全车数据表!BD113="","",全车数据表!BD113)</f>
        <v>1</v>
      </c>
      <c r="AL112" s="103" t="str">
        <f>IF(全车数据表!BE113="","",全车数据表!BE113)</f>
        <v/>
      </c>
      <c r="AM112" s="103" t="str">
        <f>IF(全车数据表!BF113="","",全车数据表!BF113)</f>
        <v/>
      </c>
      <c r="AN112" s="103" t="str">
        <f>IF(全车数据表!BG113="","",全车数据表!BG113)</f>
        <v/>
      </c>
      <c r="AO112" s="103" t="str">
        <f>IF(全车数据表!BH113="","",全车数据表!BH113)</f>
        <v/>
      </c>
      <c r="AP112" s="103" t="str">
        <f>IF(全车数据表!BI113="","",全车数据表!BI113)</f>
        <v/>
      </c>
      <c r="AQ112" s="103" t="str">
        <f>IF(全车数据表!BJ113="","",全车数据表!BJ113)</f>
        <v/>
      </c>
      <c r="AR112" s="103" t="str">
        <f>IF(全车数据表!BK113="","",全车数据表!BK113)</f>
        <v/>
      </c>
      <c r="AS112" s="103" t="str">
        <f>IF(全车数据表!BL113="","",全车数据表!BL113)</f>
        <v/>
      </c>
      <c r="AT112" s="103" t="str">
        <f>IF(全车数据表!BM113="","",全车数据表!BM113)</f>
        <v/>
      </c>
      <c r="AU112" s="103" t="str">
        <f>IF(全车数据表!BN113="","",全车数据表!BN113)</f>
        <v/>
      </c>
      <c r="AV112" s="103" t="str">
        <f>IF(全车数据表!BO113="","",全车数据表!BO113)</f>
        <v/>
      </c>
      <c r="AW112" s="103" t="str">
        <f>IF(全车数据表!BP113="","",全车数据表!BP113)</f>
        <v/>
      </c>
      <c r="AX112" s="103" t="str">
        <f>IF(全车数据表!BQ113="","",全车数据表!BQ113)</f>
        <v/>
      </c>
      <c r="AY112" s="103" t="str">
        <f>IF(全车数据表!BR113="","",全车数据表!BR113)</f>
        <v/>
      </c>
      <c r="AZ112" s="103" t="str">
        <f>IF(全车数据表!BS113="","",全车数据表!BS113)</f>
        <v>法拉利 超级快 超快 超速</v>
      </c>
      <c r="BA112" s="103">
        <f>IF(全车数据表!AW113="","",全车数据表!AW113)</f>
        <v>13</v>
      </c>
    </row>
    <row r="113" spans="1:53">
      <c r="A113" s="103">
        <f>全车数据表!A114</f>
        <v>112</v>
      </c>
      <c r="B113" s="103" t="str">
        <f>全车数据表!B114</f>
        <v>Apollo IE</v>
      </c>
      <c r="C113" s="104" t="str">
        <f>全车数据表!D114</f>
        <v>ie</v>
      </c>
      <c r="D113" s="103" t="str">
        <f>IF(全车数据表!C114="","",全车数据表!C114)</f>
        <v>Apollo</v>
      </c>
      <c r="E113" s="104" t="str">
        <f>全车数据表!H114</f>
        <v>2.7</v>
      </c>
      <c r="F113" s="104" t="str">
        <f>全车数据表!E114</f>
        <v>IE</v>
      </c>
      <c r="G113" s="104" t="str">
        <f>全车数据表!F114</f>
        <v>A</v>
      </c>
      <c r="H113" s="103">
        <f>LEN(全车数据表!G114)</f>
        <v>5</v>
      </c>
      <c r="I113" s="103" t="str">
        <f>VLOOKUP(全车数据表!P114,辅助计算!A:B,2,FALSE)</f>
        <v>epic</v>
      </c>
      <c r="J113" s="103">
        <f>全车数据表!Q114</f>
        <v>40</v>
      </c>
      <c r="K113" s="103">
        <f>全车数据表!R114</f>
        <v>33</v>
      </c>
      <c r="L113" s="103">
        <f>全车数据表!S114</f>
        <v>38</v>
      </c>
      <c r="M113" s="103">
        <f>全车数据表!T114</f>
        <v>43</v>
      </c>
      <c r="N113" s="103">
        <f>全车数据表!U114</f>
        <v>48</v>
      </c>
      <c r="O113" s="103">
        <f>全车数据表!V114</f>
        <v>0</v>
      </c>
      <c r="P113" s="103">
        <f>全车数据表!J114</f>
        <v>3946</v>
      </c>
      <c r="Q113" s="103">
        <f>全车数据表!K114</f>
        <v>348</v>
      </c>
      <c r="R113" s="103">
        <f>全车数据表!L114</f>
        <v>84.58</v>
      </c>
      <c r="S113" s="103">
        <f>全车数据表!M114</f>
        <v>72.819999999999993</v>
      </c>
      <c r="T113" s="103">
        <f>全车数据表!N114</f>
        <v>68.900000000000006</v>
      </c>
      <c r="U113" s="103">
        <f>全车数据表!O114</f>
        <v>0</v>
      </c>
      <c r="V113" s="103">
        <f>全车数据表!AK114</f>
        <v>7546400</v>
      </c>
      <c r="W113" s="103">
        <f>全车数据表!AR114</f>
        <v>4080000</v>
      </c>
      <c r="X113" s="103">
        <f>全车数据表!AS114</f>
        <v>11626400</v>
      </c>
      <c r="Y113" s="103">
        <f>全车数据表!AM114</f>
        <v>6</v>
      </c>
      <c r="Z113" s="103">
        <f>全车数据表!AO114</f>
        <v>5</v>
      </c>
      <c r="AA113" s="103">
        <f>全车数据表!AQ114</f>
        <v>3</v>
      </c>
      <c r="AB113" s="103">
        <f>全车数据表!AT114</f>
        <v>362</v>
      </c>
      <c r="AC113" s="103">
        <f>全车数据表!AU114</f>
        <v>0</v>
      </c>
      <c r="AD113" s="103">
        <f>全车数据表!AV114</f>
        <v>475</v>
      </c>
      <c r="AE113" s="103" t="str">
        <f>IF(全车数据表!AX114="","",全车数据表!AX114)</f>
        <v>通行证</v>
      </c>
      <c r="AF113" s="103" t="str">
        <f>IF(全车数据表!AY114="","",全车数据表!AY114)</f>
        <v/>
      </c>
      <c r="AG113" s="103" t="str">
        <f>IF(全车数据表!AZ114="","",全车数据表!AZ114)</f>
        <v/>
      </c>
      <c r="AH113" s="103" t="str">
        <f>IF(全车数据表!BA114="","",全车数据表!BA114)</f>
        <v/>
      </c>
      <c r="AI113" s="103" t="str">
        <f>IF(全车数据表!BB114="","",全车数据表!BB114)</f>
        <v/>
      </c>
      <c r="AJ113" s="103" t="str">
        <f>IF(全车数据表!BC114="","",全车数据表!BC114)</f>
        <v/>
      </c>
      <c r="AK113" s="103" t="str">
        <f>IF(全车数据表!BD114="","",全车数据表!BD114)</f>
        <v/>
      </c>
      <c r="AL113" s="103">
        <f>IF(全车数据表!BE114="","",全车数据表!BE114)</f>
        <v>1</v>
      </c>
      <c r="AM113" s="103" t="str">
        <f>IF(全车数据表!BF114="","",全车数据表!BF114)</f>
        <v/>
      </c>
      <c r="AN113" s="103" t="str">
        <f>IF(全车数据表!BG114="","",全车数据表!BG114)</f>
        <v/>
      </c>
      <c r="AO113" s="103" t="str">
        <f>IF(全车数据表!BH114="","",全车数据表!BH114)</f>
        <v/>
      </c>
      <c r="AP113" s="103" t="str">
        <f>IF(全车数据表!BI114="","",全车数据表!BI114)</f>
        <v/>
      </c>
      <c r="AQ113" s="103" t="str">
        <f>IF(全车数据表!BJ114="","",全车数据表!BJ114)</f>
        <v/>
      </c>
      <c r="AR113" s="103" t="str">
        <f>IF(全车数据表!BK114="","",全车数据表!BK114)</f>
        <v/>
      </c>
      <c r="AS113" s="103" t="str">
        <f>IF(全车数据表!BL114="","",全车数据表!BL114)</f>
        <v/>
      </c>
      <c r="AT113" s="103">
        <f>IF(全车数据表!BM114="","",全车数据表!BM114)</f>
        <v>1</v>
      </c>
      <c r="AU113" s="103" t="str">
        <f>IF(全车数据表!BN114="","",全车数据表!BN114)</f>
        <v>1款</v>
      </c>
      <c r="AV113" s="103" t="str">
        <f>IF(全车数据表!BO114="","",全车数据表!BO114)</f>
        <v/>
      </c>
      <c r="AW113" s="103" t="str">
        <f>IF(全车数据表!BP114="","",全车数据表!BP114)</f>
        <v/>
      </c>
      <c r="AX113" s="103" t="str">
        <f>IF(全车数据表!BQ114="","",全车数据表!BQ114)</f>
        <v/>
      </c>
      <c r="AY113" s="103" t="str">
        <f>IF(全车数据表!BR114="","",全车数据表!BR114)</f>
        <v/>
      </c>
      <c r="AZ113" s="103" t="str">
        <f>IF(全车数据表!BS114="","",全车数据表!BS114)</f>
        <v>阿波罗 菠萝</v>
      </c>
      <c r="BA113" s="103" t="str">
        <f>IF(全车数据表!AW114="","",全车数据表!AW114)</f>
        <v/>
      </c>
    </row>
    <row r="114" spans="1:53">
      <c r="A114" s="103">
        <f>全车数据表!A115</f>
        <v>113</v>
      </c>
      <c r="B114" s="103" t="str">
        <f>全车数据表!B115</f>
        <v>Sin R1 550</v>
      </c>
      <c r="C114" s="104" t="str">
        <f>全车数据表!D115</f>
        <v>550</v>
      </c>
      <c r="D114" s="103" t="str">
        <f>IF(全车数据表!C115="","",全车数据表!C115)</f>
        <v>Sin</v>
      </c>
      <c r="E114" s="104" t="str">
        <f>全车数据表!H115</f>
        <v>1.7</v>
      </c>
      <c r="F114" s="104" t="str">
        <f>全车数据表!E115</f>
        <v>SIN</v>
      </c>
      <c r="G114" s="104" t="str">
        <f>全车数据表!F115</f>
        <v>A</v>
      </c>
      <c r="H114" s="103">
        <f>LEN(全车数据表!G115)</f>
        <v>5</v>
      </c>
      <c r="I114" s="103" t="str">
        <f>VLOOKUP(全车数据表!P115,辅助计算!A:B,2,FALSE)</f>
        <v>epic</v>
      </c>
      <c r="J114" s="103">
        <f>全车数据表!Q115</f>
        <v>40</v>
      </c>
      <c r="K114" s="103">
        <f>全车数据表!R115</f>
        <v>18</v>
      </c>
      <c r="L114" s="103">
        <f>全车数据表!S115</f>
        <v>21</v>
      </c>
      <c r="M114" s="103">
        <f>全车数据表!T115</f>
        <v>25</v>
      </c>
      <c r="N114" s="103">
        <f>全车数据表!U115</f>
        <v>36</v>
      </c>
      <c r="O114" s="103">
        <f>全车数据表!V115</f>
        <v>0</v>
      </c>
      <c r="P114" s="103">
        <f>全车数据表!J115</f>
        <v>3950</v>
      </c>
      <c r="Q114" s="103">
        <f>全车数据表!K115</f>
        <v>368.3</v>
      </c>
      <c r="R114" s="103">
        <f>全车数据表!L115</f>
        <v>77.040000000000006</v>
      </c>
      <c r="S114" s="103">
        <f>全车数据表!M115</f>
        <v>45.58</v>
      </c>
      <c r="T114" s="103">
        <f>全车数据表!N115</f>
        <v>74.13</v>
      </c>
      <c r="U114" s="103">
        <f>全车数据表!O115</f>
        <v>7.85</v>
      </c>
      <c r="V114" s="103">
        <f>全车数据表!AK115</f>
        <v>7546400</v>
      </c>
      <c r="W114" s="103">
        <f>全车数据表!AR115</f>
        <v>4080000</v>
      </c>
      <c r="X114" s="103">
        <f>全车数据表!AS115</f>
        <v>11626400</v>
      </c>
      <c r="Y114" s="103">
        <f>全车数据表!AM115</f>
        <v>6</v>
      </c>
      <c r="Z114" s="103">
        <f>全车数据表!AO115</f>
        <v>5</v>
      </c>
      <c r="AA114" s="103">
        <f>全车数据表!AQ115</f>
        <v>3</v>
      </c>
      <c r="AB114" s="103">
        <f>全车数据表!AT115</f>
        <v>383</v>
      </c>
      <c r="AC114" s="103">
        <f>全车数据表!AU115</f>
        <v>0</v>
      </c>
      <c r="AD114" s="103">
        <f>全车数据表!AV115</f>
        <v>509</v>
      </c>
      <c r="AE114" s="103" t="str">
        <f>IF(全车数据表!AX115="","",全车数据表!AX115)</f>
        <v>寻车</v>
      </c>
      <c r="AF114" s="103" t="str">
        <f>IF(全车数据表!AY115="","",全车数据表!AY115)</f>
        <v/>
      </c>
      <c r="AG114" s="103" t="str">
        <f>IF(全车数据表!AZ115="","",全车数据表!AZ115)</f>
        <v/>
      </c>
      <c r="AH114" s="103" t="str">
        <f>IF(全车数据表!BA115="","",全车数据表!BA115)</f>
        <v/>
      </c>
      <c r="AI114" s="103" t="str">
        <f>IF(全车数据表!BB115="","",全车数据表!BB115)</f>
        <v/>
      </c>
      <c r="AJ114" s="103" t="str">
        <f>IF(全车数据表!BC115="","",全车数据表!BC115)</f>
        <v/>
      </c>
      <c r="AK114" s="103">
        <f>IF(全车数据表!BD115="","",全车数据表!BD115)</f>
        <v>1</v>
      </c>
      <c r="AL114" s="103" t="str">
        <f>IF(全车数据表!BE115="","",全车数据表!BE115)</f>
        <v/>
      </c>
      <c r="AM114" s="103" t="str">
        <f>IF(全车数据表!BF115="","",全车数据表!BF115)</f>
        <v/>
      </c>
      <c r="AN114" s="103" t="str">
        <f>IF(全车数据表!BG115="","",全车数据表!BG115)</f>
        <v/>
      </c>
      <c r="AO114" s="103" t="str">
        <f>IF(全车数据表!BH115="","",全车数据表!BH115)</f>
        <v/>
      </c>
      <c r="AP114" s="103" t="str">
        <f>IF(全车数据表!BI115="","",全车数据表!BI115)</f>
        <v/>
      </c>
      <c r="AQ114" s="103" t="str">
        <f>IF(全车数据表!BJ115="","",全车数据表!BJ115)</f>
        <v/>
      </c>
      <c r="AR114" s="103" t="str">
        <f>IF(全车数据表!BK115="","",全车数据表!BK115)</f>
        <v/>
      </c>
      <c r="AS114" s="103" t="str">
        <f>IF(全车数据表!BL115="","",全车数据表!BL115)</f>
        <v/>
      </c>
      <c r="AT114" s="103" t="str">
        <f>IF(全车数据表!BM115="","",全车数据表!BM115)</f>
        <v/>
      </c>
      <c r="AU114" s="103" t="str">
        <f>IF(全车数据表!BN115="","",全车数据表!BN115)</f>
        <v/>
      </c>
      <c r="AV114" s="103" t="str">
        <f>IF(全车数据表!BO115="","",全车数据表!BO115)</f>
        <v/>
      </c>
      <c r="AW114" s="103" t="str">
        <f>IF(全车数据表!BP115="","",全车数据表!BP115)</f>
        <v/>
      </c>
      <c r="AX114" s="103" t="str">
        <f>IF(全车数据表!BQ115="","",全车数据表!BQ115)</f>
        <v/>
      </c>
      <c r="AY114" s="103">
        <f>IF(全车数据表!BR115="","",全车数据表!BR115)</f>
        <v>1</v>
      </c>
      <c r="AZ114" s="103" t="str">
        <f>IF(全车数据表!BS115="","",全车数据表!BS115)</f>
        <v/>
      </c>
      <c r="BA114" s="103">
        <f>IF(全车数据表!AW115="","",全车数据表!AW115)</f>
        <v>11</v>
      </c>
    </row>
    <row r="115" spans="1:53">
      <c r="A115" s="103">
        <f>全车数据表!A116</f>
        <v>114</v>
      </c>
      <c r="B115" s="103" t="str">
        <f>全车数据表!B116</f>
        <v>Aston Martin Vantage GT12</v>
      </c>
      <c r="C115" s="104" t="str">
        <f>全车数据表!D116</f>
        <v>gt12</v>
      </c>
      <c r="D115" s="103" t="str">
        <f>IF(全车数据表!C116="","",全车数据表!C116)</f>
        <v>Aston Martin</v>
      </c>
      <c r="E115" s="104" t="str">
        <f>全车数据表!H116</f>
        <v>1.8</v>
      </c>
      <c r="F115" s="104" t="str">
        <f>全车数据表!E116</f>
        <v>GT12</v>
      </c>
      <c r="G115" s="104" t="str">
        <f>全车数据表!F116</f>
        <v>A</v>
      </c>
      <c r="H115" s="103">
        <f>LEN(全车数据表!G116)</f>
        <v>5</v>
      </c>
      <c r="I115" s="103" t="str">
        <f>VLOOKUP(全车数据表!P116,辅助计算!A:B,2,FALSE)</f>
        <v>epic</v>
      </c>
      <c r="J115" s="103">
        <f>全车数据表!Q116</f>
        <v>35</v>
      </c>
      <c r="K115" s="103">
        <f>全车数据表!R116</f>
        <v>15</v>
      </c>
      <c r="L115" s="103">
        <f>全车数据表!S116</f>
        <v>21</v>
      </c>
      <c r="M115" s="103">
        <f>全车数据表!T116</f>
        <v>24</v>
      </c>
      <c r="N115" s="103">
        <f>全车数据表!U116</f>
        <v>36</v>
      </c>
      <c r="O115" s="103">
        <f>全车数据表!V116</f>
        <v>0</v>
      </c>
      <c r="P115" s="103">
        <f>全车数据表!J116</f>
        <v>3958</v>
      </c>
      <c r="Q115" s="103">
        <f>全车数据表!K116</f>
        <v>337.6</v>
      </c>
      <c r="R115" s="103">
        <f>全车数据表!L116</f>
        <v>78.260000000000005</v>
      </c>
      <c r="S115" s="103">
        <f>全车数据表!M116</f>
        <v>86.85</v>
      </c>
      <c r="T115" s="103">
        <f>全车数据表!N116</f>
        <v>80.459999999999994</v>
      </c>
      <c r="U115" s="103">
        <f>全车数据表!O116</f>
        <v>11.13</v>
      </c>
      <c r="V115" s="103">
        <f>全车数据表!AK116</f>
        <v>7546400</v>
      </c>
      <c r="W115" s="103">
        <f>全车数据表!AR116</f>
        <v>4080000</v>
      </c>
      <c r="X115" s="103">
        <f>全车数据表!AS116</f>
        <v>11626400</v>
      </c>
      <c r="Y115" s="103">
        <f>全车数据表!AM116</f>
        <v>6</v>
      </c>
      <c r="Z115" s="103">
        <f>全车数据表!AO116</f>
        <v>5</v>
      </c>
      <c r="AA115" s="103">
        <f>全车数据表!AQ116</f>
        <v>3</v>
      </c>
      <c r="AB115" s="103">
        <f>全车数据表!AT116</f>
        <v>352</v>
      </c>
      <c r="AC115" s="103">
        <f>全车数据表!AU116</f>
        <v>0</v>
      </c>
      <c r="AD115" s="103">
        <f>全车数据表!AV116</f>
        <v>457</v>
      </c>
      <c r="AE115" s="103" t="str">
        <f>IF(全车数据表!AX116="","",全车数据表!AX116)</f>
        <v>旧版寻车</v>
      </c>
      <c r="AF115" s="103" t="str">
        <f>IF(全车数据表!AY116="","",全车数据表!AY116)</f>
        <v/>
      </c>
      <c r="AG115" s="103" t="str">
        <f>IF(全车数据表!AZ116="","",全车数据表!AZ116)</f>
        <v/>
      </c>
      <c r="AH115" s="103" t="str">
        <f>IF(全车数据表!BA116="","",全车数据表!BA116)</f>
        <v/>
      </c>
      <c r="AI115" s="103" t="str">
        <f>IF(全车数据表!BB116="","",全车数据表!BB116)</f>
        <v/>
      </c>
      <c r="AJ115" s="103" t="str">
        <f>IF(全车数据表!BC116="","",全车数据表!BC116)</f>
        <v/>
      </c>
      <c r="AK115" s="103">
        <f>IF(全车数据表!BD116="","",全车数据表!BD116)</f>
        <v>1</v>
      </c>
      <c r="AL115" s="103" t="str">
        <f>IF(全车数据表!BE116="","",全车数据表!BE116)</f>
        <v/>
      </c>
      <c r="AM115" s="103" t="str">
        <f>IF(全车数据表!BF116="","",全车数据表!BF116)</f>
        <v/>
      </c>
      <c r="AN115" s="103" t="str">
        <f>IF(全车数据表!BG116="","",全车数据表!BG116)</f>
        <v/>
      </c>
      <c r="AO115" s="103" t="str">
        <f>IF(全车数据表!BH116="","",全车数据表!BH116)</f>
        <v/>
      </c>
      <c r="AP115" s="103" t="str">
        <f>IF(全车数据表!BI116="","",全车数据表!BI116)</f>
        <v/>
      </c>
      <c r="AQ115" s="103" t="str">
        <f>IF(全车数据表!BJ116="","",全车数据表!BJ116)</f>
        <v/>
      </c>
      <c r="AR115" s="103" t="str">
        <f>IF(全车数据表!BK116="","",全车数据表!BK116)</f>
        <v/>
      </c>
      <c r="AS115" s="103" t="str">
        <f>IF(全车数据表!BL116="","",全车数据表!BL116)</f>
        <v/>
      </c>
      <c r="AT115" s="103" t="str">
        <f>IF(全车数据表!BM116="","",全车数据表!BM116)</f>
        <v/>
      </c>
      <c r="AU115" s="103" t="str">
        <f>IF(全车数据表!BN116="","",全车数据表!BN116)</f>
        <v/>
      </c>
      <c r="AV115" s="103" t="str">
        <f>IF(全车数据表!BO116="","",全车数据表!BO116)</f>
        <v/>
      </c>
      <c r="AW115" s="103" t="str">
        <f>IF(全车数据表!BP116="","",全车数据表!BP116)</f>
        <v/>
      </c>
      <c r="AX115" s="103" t="str">
        <f>IF(全车数据表!BQ116="","",全车数据表!BQ116)</f>
        <v/>
      </c>
      <c r="AY115" s="103" t="str">
        <f>IF(全车数据表!BR116="","",全车数据表!BR116)</f>
        <v/>
      </c>
      <c r="AZ115" s="103" t="str">
        <f>IF(全车数据表!BS116="","",全车数据表!BS116)</f>
        <v>阿斯顿马丁</v>
      </c>
      <c r="BA115" s="103">
        <f>IF(全车数据表!AW116="","",全车数据表!AW116)</f>
        <v>15</v>
      </c>
    </row>
    <row r="116" spans="1:53">
      <c r="A116" s="103">
        <f>全车数据表!A117</f>
        <v>115</v>
      </c>
      <c r="B116" s="103" t="str">
        <f>全车数据表!B117</f>
        <v>Lamborghini Aventador J</v>
      </c>
      <c r="C116" s="104" t="str">
        <f>全车数据表!D117</f>
        <v>avj</v>
      </c>
      <c r="D116" s="103" t="str">
        <f>IF(全车数据表!C117="","",全车数据表!C117)</f>
        <v>Lamborghini</v>
      </c>
      <c r="E116" s="104" t="str">
        <f>全车数据表!H117</f>
        <v>1.5</v>
      </c>
      <c r="F116" s="104" t="str">
        <f>全车数据表!E117</f>
        <v>AVJ</v>
      </c>
      <c r="G116" s="104" t="str">
        <f>全车数据表!F117</f>
        <v>A</v>
      </c>
      <c r="H116" s="103">
        <f>LEN(全车数据表!G117)</f>
        <v>6</v>
      </c>
      <c r="I116" s="103" t="str">
        <f>VLOOKUP(全车数据表!P117,辅助计算!A:B,2,FALSE)</f>
        <v>epic</v>
      </c>
      <c r="J116" s="103">
        <f>全车数据表!Q117</f>
        <v>50</v>
      </c>
      <c r="K116" s="103">
        <f>全车数据表!R117</f>
        <v>15</v>
      </c>
      <c r="L116" s="103">
        <f>全车数据表!S117</f>
        <v>18</v>
      </c>
      <c r="M116" s="103">
        <f>全车数据表!T117</f>
        <v>24</v>
      </c>
      <c r="N116" s="103">
        <f>全车数据表!U117</f>
        <v>38</v>
      </c>
      <c r="O116" s="103">
        <f>全车数据表!V117</f>
        <v>45</v>
      </c>
      <c r="P116" s="103">
        <f>全车数据表!J117</f>
        <v>4002</v>
      </c>
      <c r="Q116" s="103">
        <f>全车数据表!K117</f>
        <v>362.9</v>
      </c>
      <c r="R116" s="103">
        <f>全车数据表!L117</f>
        <v>79.83</v>
      </c>
      <c r="S116" s="103">
        <f>全车数据表!M117</f>
        <v>73.099999999999994</v>
      </c>
      <c r="T116" s="103">
        <f>全车数据表!N117</f>
        <v>77.86</v>
      </c>
      <c r="U116" s="103">
        <f>全车数据表!O117</f>
        <v>8.83</v>
      </c>
      <c r="V116" s="103">
        <f>全车数据表!AK117</f>
        <v>9752400</v>
      </c>
      <c r="W116" s="103">
        <f>全车数据表!AR117</f>
        <v>5600000</v>
      </c>
      <c r="X116" s="103">
        <f>全车数据表!AS117</f>
        <v>15352400</v>
      </c>
      <c r="Y116" s="103">
        <f>全车数据表!AM117</f>
        <v>6</v>
      </c>
      <c r="Z116" s="103">
        <f>全车数据表!AO117</f>
        <v>5</v>
      </c>
      <c r="AA116" s="103">
        <f>全车数据表!AQ117</f>
        <v>4</v>
      </c>
      <c r="AB116" s="103">
        <f>全车数据表!AT117</f>
        <v>378</v>
      </c>
      <c r="AC116" s="103">
        <f>全车数据表!AU117</f>
        <v>0</v>
      </c>
      <c r="AD116" s="103">
        <f>全车数据表!AV117</f>
        <v>502</v>
      </c>
      <c r="AE116" s="103" t="str">
        <f>IF(全车数据表!AX117="","",全车数据表!AX117)</f>
        <v>红币商店</v>
      </c>
      <c r="AF116" s="103" t="str">
        <f>IF(全车数据表!AY117="","",全车数据表!AY117)</f>
        <v/>
      </c>
      <c r="AG116" s="103" t="str">
        <f>IF(全车数据表!AZ117="","",全车数据表!AZ117)</f>
        <v/>
      </c>
      <c r="AH116" s="103" t="str">
        <f>IF(全车数据表!BA117="","",全车数据表!BA117)</f>
        <v/>
      </c>
      <c r="AI116" s="103">
        <f>IF(全车数据表!BB117="","",全车数据表!BB117)</f>
        <v>1</v>
      </c>
      <c r="AJ116" s="103" t="str">
        <f>IF(全车数据表!BC117="","",全车数据表!BC117)</f>
        <v/>
      </c>
      <c r="AK116" s="103" t="str">
        <f>IF(全车数据表!BD117="","",全车数据表!BD117)</f>
        <v/>
      </c>
      <c r="AL116" s="103" t="str">
        <f>IF(全车数据表!BE117="","",全车数据表!BE117)</f>
        <v/>
      </c>
      <c r="AM116" s="103" t="str">
        <f>IF(全车数据表!BF117="","",全车数据表!BF117)</f>
        <v/>
      </c>
      <c r="AN116" s="103" t="str">
        <f>IF(全车数据表!BG117="","",全车数据表!BG117)</f>
        <v/>
      </c>
      <c r="AO116" s="103" t="str">
        <f>IF(全车数据表!BH117="","",全车数据表!BH117)</f>
        <v/>
      </c>
      <c r="AP116" s="103" t="str">
        <f>IF(全车数据表!BI117="","",全车数据表!BI117)</f>
        <v/>
      </c>
      <c r="AQ116" s="103" t="str">
        <f>IF(全车数据表!BJ117="","",全车数据表!BJ117)</f>
        <v/>
      </c>
      <c r="AR116" s="103" t="str">
        <f>IF(全车数据表!BK117="","",全车数据表!BK117)</f>
        <v/>
      </c>
      <c r="AS116" s="103" t="str">
        <f>IF(全车数据表!BL117="","",全车数据表!BL117)</f>
        <v/>
      </c>
      <c r="AT116" s="103" t="str">
        <f>IF(全车数据表!BM117="","",全车数据表!BM117)</f>
        <v/>
      </c>
      <c r="AU116" s="103" t="str">
        <f>IF(全车数据表!BN117="","",全车数据表!BN117)</f>
        <v>2款</v>
      </c>
      <c r="AV116" s="103" t="str">
        <f>IF(全车数据表!BO117="","",全车数据表!BO117)</f>
        <v/>
      </c>
      <c r="AW116" s="103" t="str">
        <f>IF(全车数据表!BP117="","",全车数据表!BP117)</f>
        <v>无顶</v>
      </c>
      <c r="AX116" s="103" t="str">
        <f>IF(全车数据表!BQ117="","",全车数据表!BQ117)</f>
        <v/>
      </c>
      <c r="AY116" s="103">
        <f>IF(全车数据表!BR117="","",全车数据表!BR117)</f>
        <v>1</v>
      </c>
      <c r="AZ116" s="103" t="str">
        <f>IF(全车数据表!BS117="","",全车数据表!BS117)</f>
        <v>兰博基尼 红牛</v>
      </c>
      <c r="BA116" s="103">
        <f>IF(全车数据表!AW117="","",全车数据表!AW117)</f>
        <v>1</v>
      </c>
    </row>
    <row r="117" spans="1:53">
      <c r="A117" s="103">
        <f>全车数据表!A118</f>
        <v>116</v>
      </c>
      <c r="B117" s="103" t="str">
        <f>全车数据表!B118</f>
        <v>Porsche Carrera GT</v>
      </c>
      <c r="C117" s="104" t="str">
        <f>全车数据表!D118</f>
        <v>carrera</v>
      </c>
      <c r="D117" s="103" t="str">
        <f>IF(全车数据表!C118="","",全车数据表!C118)</f>
        <v>Porsche</v>
      </c>
      <c r="E117" s="104" t="str">
        <f>全车数据表!H118</f>
        <v>2.3</v>
      </c>
      <c r="F117" s="104" t="str">
        <f>全车数据表!E118</f>
        <v>卡雷拉</v>
      </c>
      <c r="G117" s="104" t="str">
        <f>全车数据表!F118</f>
        <v>A</v>
      </c>
      <c r="H117" s="103">
        <f>LEN(全车数据表!G118)</f>
        <v>5</v>
      </c>
      <c r="I117" s="103" t="str">
        <f>VLOOKUP(全车数据表!P118,辅助计算!A:B,2,FALSE)</f>
        <v>epic</v>
      </c>
      <c r="J117" s="103">
        <f>全车数据表!Q118</f>
        <v>30</v>
      </c>
      <c r="K117" s="103">
        <f>全车数据表!R118</f>
        <v>35</v>
      </c>
      <c r="L117" s="103">
        <f>全车数据表!S118</f>
        <v>40</v>
      </c>
      <c r="M117" s="103">
        <f>全车数据表!T118</f>
        <v>45</v>
      </c>
      <c r="N117" s="103">
        <f>全车数据表!U118</f>
        <v>50</v>
      </c>
      <c r="O117" s="103">
        <f>全车数据表!V118</f>
        <v>0</v>
      </c>
      <c r="P117" s="103">
        <f>全车数据表!J118</f>
        <v>4010</v>
      </c>
      <c r="Q117" s="103">
        <f>全车数据表!K118</f>
        <v>344.7</v>
      </c>
      <c r="R117" s="103">
        <f>全车数据表!L118</f>
        <v>78.59</v>
      </c>
      <c r="S117" s="103">
        <f>全车数据表!M118</f>
        <v>84.59</v>
      </c>
      <c r="T117" s="103">
        <f>全车数据表!N118</f>
        <v>82.64</v>
      </c>
      <c r="U117" s="103">
        <f>全车数据表!O118</f>
        <v>11.3</v>
      </c>
      <c r="V117" s="103">
        <f>全车数据表!AK118</f>
        <v>9752000</v>
      </c>
      <c r="W117" s="103">
        <f>全车数据表!AR118</f>
        <v>4080000</v>
      </c>
      <c r="X117" s="103">
        <f>全车数据表!AS118</f>
        <v>13832000</v>
      </c>
      <c r="Y117" s="103">
        <f>全车数据表!AM118</f>
        <v>6</v>
      </c>
      <c r="Z117" s="103">
        <f>全车数据表!AO118</f>
        <v>5</v>
      </c>
      <c r="AA117" s="103">
        <f>全车数据表!AQ118</f>
        <v>3</v>
      </c>
      <c r="AB117" s="103">
        <f>全车数据表!AT118</f>
        <v>358</v>
      </c>
      <c r="AC117" s="103">
        <f>全车数据表!AU118</f>
        <v>0</v>
      </c>
      <c r="AD117" s="103">
        <f>全车数据表!AV118</f>
        <v>468</v>
      </c>
      <c r="AE117" s="103" t="str">
        <f>IF(全车数据表!AX118="","",全车数据表!AX118)</f>
        <v>特殊赛事</v>
      </c>
      <c r="AF117" s="103" t="str">
        <f>IF(全车数据表!AY118="","",全车数据表!AY118)</f>
        <v/>
      </c>
      <c r="AG117" s="103" t="str">
        <f>IF(全车数据表!AZ118="","",全车数据表!AZ118)</f>
        <v/>
      </c>
      <c r="AH117" s="103" t="str">
        <f>IF(全车数据表!BA118="","",全车数据表!BA118)</f>
        <v/>
      </c>
      <c r="AI117" s="103" t="str">
        <f>IF(全车数据表!BB118="","",全车数据表!BB118)</f>
        <v/>
      </c>
      <c r="AJ117" s="103" t="str">
        <f>IF(全车数据表!BC118="","",全车数据表!BC118)</f>
        <v/>
      </c>
      <c r="AK117" s="103" t="str">
        <f>IF(全车数据表!BD118="","",全车数据表!BD118)</f>
        <v/>
      </c>
      <c r="AL117" s="103" t="str">
        <f>IF(全车数据表!BE118="","",全车数据表!BE118)</f>
        <v/>
      </c>
      <c r="AM117" s="103" t="str">
        <f>IF(全车数据表!BF118="","",全车数据表!BF118)</f>
        <v/>
      </c>
      <c r="AN117" s="103" t="str">
        <f>IF(全车数据表!BG118="","",全车数据表!BG118)</f>
        <v/>
      </c>
      <c r="AO117" s="103" t="str">
        <f>IF(全车数据表!BH118="","",全车数据表!BH118)</f>
        <v/>
      </c>
      <c r="AP117" s="103">
        <f>IF(全车数据表!BI118="","",全车数据表!BI118)</f>
        <v>1</v>
      </c>
      <c r="AQ117" s="103" t="str">
        <f>IF(全车数据表!BJ118="","",全车数据表!BJ118)</f>
        <v/>
      </c>
      <c r="AR117" s="103" t="str">
        <f>IF(全车数据表!BK118="","",全车数据表!BK118)</f>
        <v/>
      </c>
      <c r="AS117" s="103" t="str">
        <f>IF(全车数据表!BL118="","",全车数据表!BL118)</f>
        <v/>
      </c>
      <c r="AT117" s="103">
        <f>IF(全车数据表!BM118="","",全车数据表!BM118)</f>
        <v>1</v>
      </c>
      <c r="AU117" s="103" t="str">
        <f>IF(全车数据表!BN118="","",全车数据表!BN118)</f>
        <v/>
      </c>
      <c r="AV117" s="103" t="str">
        <f>IF(全车数据表!BO118="","",全车数据表!BO118)</f>
        <v/>
      </c>
      <c r="AW117" s="103" t="str">
        <f>IF(全车数据表!BP118="","",全车数据表!BP118)</f>
        <v/>
      </c>
      <c r="AX117" s="103">
        <f>IF(全车数据表!BQ118="","",全车数据表!BQ118)</f>
        <v>1</v>
      </c>
      <c r="AY117" s="103" t="str">
        <f>IF(全车数据表!BR118="","",全车数据表!BR118)</f>
        <v/>
      </c>
      <c r="AZ117" s="103" t="str">
        <f>IF(全车数据表!BS118="","",全车数据表!BS118)</f>
        <v>保时捷 卡雷拉 cgt</v>
      </c>
      <c r="BA117" s="103" t="str">
        <f>IF(全车数据表!AW118="","",全车数据表!AW118)</f>
        <v/>
      </c>
    </row>
    <row r="118" spans="1:53">
      <c r="A118" s="103">
        <f>全车数据表!A119</f>
        <v>117</v>
      </c>
      <c r="B118" s="103" t="str">
        <f>全车数据表!B119</f>
        <v>Ferrari Enzo Ferrari</v>
      </c>
      <c r="C118" s="104" t="str">
        <f>全车数据表!D119</f>
        <v>enzo</v>
      </c>
      <c r="D118" s="103" t="str">
        <f>IF(全车数据表!C119="","",全车数据表!C119)</f>
        <v>Ferrari</v>
      </c>
      <c r="E118" s="104" t="str">
        <f>全车数据表!H119</f>
        <v>2.6</v>
      </c>
      <c r="F118" s="104" t="str">
        <f>全车数据表!E119</f>
        <v>恩佐</v>
      </c>
      <c r="G118" s="104" t="str">
        <f>全车数据表!F119</f>
        <v>A</v>
      </c>
      <c r="H118" s="103">
        <f>LEN(全车数据表!G119)</f>
        <v>6</v>
      </c>
      <c r="I118" s="103" t="str">
        <f>VLOOKUP(全车数据表!P119,辅助计算!A:B,2,FALSE)</f>
        <v>epic</v>
      </c>
      <c r="J118" s="103">
        <f>全车数据表!Q119</f>
        <v>40</v>
      </c>
      <c r="K118" s="103">
        <f>全车数据表!R119</f>
        <v>30</v>
      </c>
      <c r="L118" s="103">
        <f>全车数据表!S119</f>
        <v>35</v>
      </c>
      <c r="M118" s="103">
        <f>全车数据表!T119</f>
        <v>40</v>
      </c>
      <c r="N118" s="103">
        <f>全车数据表!U119</f>
        <v>50</v>
      </c>
      <c r="O118" s="103">
        <f>全车数据表!V119</f>
        <v>55</v>
      </c>
      <c r="P118" s="103">
        <f>全车数据表!J119</f>
        <v>4014</v>
      </c>
      <c r="Q118" s="103">
        <f>全车数据表!K119</f>
        <v>365.8</v>
      </c>
      <c r="R118" s="103">
        <f>全车数据表!L119</f>
        <v>75.19</v>
      </c>
      <c r="S118" s="103">
        <f>全车数据表!M119</f>
        <v>64.75</v>
      </c>
      <c r="T118" s="103">
        <f>全车数据表!N119</f>
        <v>72.099999999999994</v>
      </c>
      <c r="U118" s="103">
        <f>全车数据表!O119</f>
        <v>0</v>
      </c>
      <c r="V118" s="103">
        <f>全车数据表!AK119</f>
        <v>9752400</v>
      </c>
      <c r="W118" s="103">
        <f>全车数据表!AR119</f>
        <v>5600000</v>
      </c>
      <c r="X118" s="103">
        <f>全车数据表!AS119</f>
        <v>15352400</v>
      </c>
      <c r="Y118" s="103">
        <f>全车数据表!AM119</f>
        <v>6</v>
      </c>
      <c r="Z118" s="103">
        <f>全车数据表!AO119</f>
        <v>5</v>
      </c>
      <c r="AA118" s="103">
        <f>全车数据表!AQ119</f>
        <v>4</v>
      </c>
      <c r="AB118" s="103">
        <f>全车数据表!AT119</f>
        <v>380</v>
      </c>
      <c r="AC118" s="103">
        <f>全车数据表!AU119</f>
        <v>0</v>
      </c>
      <c r="AD118" s="103">
        <f>全车数据表!AV119</f>
        <v>504</v>
      </c>
      <c r="AE118" s="103" t="str">
        <f>IF(全车数据表!AX119="","",全车数据表!AX119)</f>
        <v>通行证</v>
      </c>
      <c r="AF118" s="103" t="str">
        <f>IF(全车数据表!AY119="","",全车数据表!AY119)</f>
        <v/>
      </c>
      <c r="AG118" s="103" t="str">
        <f>IF(全车数据表!AZ119="","",全车数据表!AZ119)</f>
        <v/>
      </c>
      <c r="AH118" s="103" t="str">
        <f>IF(全车数据表!BA119="","",全车数据表!BA119)</f>
        <v/>
      </c>
      <c r="AI118" s="103" t="str">
        <f>IF(全车数据表!BB119="","",全车数据表!BB119)</f>
        <v/>
      </c>
      <c r="AJ118" s="103" t="str">
        <f>IF(全车数据表!BC119="","",全车数据表!BC119)</f>
        <v/>
      </c>
      <c r="AK118" s="103" t="str">
        <f>IF(全车数据表!BD119="","",全车数据表!BD119)</f>
        <v/>
      </c>
      <c r="AL118" s="103">
        <f>IF(全车数据表!BE119="","",全车数据表!BE119)</f>
        <v>1</v>
      </c>
      <c r="AM118" s="103" t="str">
        <f>IF(全车数据表!BF119="","",全车数据表!BF119)</f>
        <v/>
      </c>
      <c r="AN118" s="103" t="str">
        <f>IF(全车数据表!BG119="","",全车数据表!BG119)</f>
        <v/>
      </c>
      <c r="AO118" s="103" t="str">
        <f>IF(全车数据表!BH119="","",全车数据表!BH119)</f>
        <v/>
      </c>
      <c r="AP118" s="103" t="str">
        <f>IF(全车数据表!BI119="","",全车数据表!BI119)</f>
        <v/>
      </c>
      <c r="AQ118" s="103" t="str">
        <f>IF(全车数据表!BJ119="","",全车数据表!BJ119)</f>
        <v/>
      </c>
      <c r="AR118" s="103" t="str">
        <f>IF(全车数据表!BK119="","",全车数据表!BK119)</f>
        <v/>
      </c>
      <c r="AS118" s="103" t="str">
        <f>IF(全车数据表!BL119="","",全车数据表!BL119)</f>
        <v/>
      </c>
      <c r="AT118" s="103">
        <f>IF(全车数据表!BM119="","",全车数据表!BM119)</f>
        <v>1</v>
      </c>
      <c r="AU118" s="103" t="str">
        <f>IF(全车数据表!BN119="","",全车数据表!BN119)</f>
        <v/>
      </c>
      <c r="AV118" s="103" t="str">
        <f>IF(全车数据表!BO119="","",全车数据表!BO119)</f>
        <v/>
      </c>
      <c r="AW118" s="103" t="str">
        <f>IF(全车数据表!BP119="","",全车数据表!BP119)</f>
        <v/>
      </c>
      <c r="AX118" s="103" t="str">
        <f>IF(全车数据表!BQ119="","",全车数据表!BQ119)</f>
        <v/>
      </c>
      <c r="AY118" s="103" t="str">
        <f>IF(全车数据表!BR119="","",全车数据表!BR119)</f>
        <v/>
      </c>
      <c r="AZ118" s="103" t="str">
        <f>IF(全车数据表!BS119="","",全车数据表!BS119)</f>
        <v>法拉利 恩佐</v>
      </c>
      <c r="BA118" s="103" t="str">
        <f>IF(全车数据表!AW119="","",全车数据表!AW119)</f>
        <v/>
      </c>
    </row>
    <row r="119" spans="1:53">
      <c r="A119" s="103">
        <f>全车数据表!A120</f>
        <v>118</v>
      </c>
      <c r="B119" s="103" t="str">
        <f>全车数据表!B120</f>
        <v>Porsche 911 GT3 RS</v>
      </c>
      <c r="C119" s="104" t="str">
        <f>全车数据表!D120</f>
        <v>911gt3</v>
      </c>
      <c r="D119" s="103" t="str">
        <f>IF(全车数据表!C120="","",全车数据表!C120)</f>
        <v>Porsche</v>
      </c>
      <c r="E119" s="104" t="str">
        <f>全车数据表!H120</f>
        <v>2.0</v>
      </c>
      <c r="F119" s="104" t="str">
        <f>全车数据表!E120</f>
        <v>911GT3</v>
      </c>
      <c r="G119" s="104" t="str">
        <f>全车数据表!F120</f>
        <v>A</v>
      </c>
      <c r="H119" s="103">
        <f>LEN(全车数据表!G120)</f>
        <v>6</v>
      </c>
      <c r="I119" s="103" t="str">
        <f>VLOOKUP(全车数据表!P120,辅助计算!A:B,2,FALSE)</f>
        <v>epic</v>
      </c>
      <c r="J119" s="103">
        <f>全车数据表!Q120</f>
        <v>50</v>
      </c>
      <c r="K119" s="103">
        <f>全车数据表!R120</f>
        <v>15</v>
      </c>
      <c r="L119" s="103">
        <f>全车数据表!S120</f>
        <v>18</v>
      </c>
      <c r="M119" s="103">
        <f>全车数据表!T120</f>
        <v>24</v>
      </c>
      <c r="N119" s="103">
        <f>全车数据表!U120</f>
        <v>38</v>
      </c>
      <c r="O119" s="103">
        <f>全车数据表!V120</f>
        <v>45</v>
      </c>
      <c r="P119" s="103">
        <f>全车数据表!J120</f>
        <v>4019</v>
      </c>
      <c r="Q119" s="103">
        <f>全车数据表!K120</f>
        <v>338.9</v>
      </c>
      <c r="R119" s="103">
        <f>全车数据表!L120</f>
        <v>85.84</v>
      </c>
      <c r="S119" s="103">
        <f>全车数据表!M120</f>
        <v>92.97</v>
      </c>
      <c r="T119" s="103">
        <f>全车数据表!N120</f>
        <v>86.39</v>
      </c>
      <c r="U119" s="103">
        <f>全车数据表!O120</f>
        <v>14.23</v>
      </c>
      <c r="V119" s="103">
        <f>全车数据表!AK120</f>
        <v>9752400</v>
      </c>
      <c r="W119" s="103">
        <f>全车数据表!AR120</f>
        <v>5600000</v>
      </c>
      <c r="X119" s="103">
        <f>全车数据表!AS120</f>
        <v>15352400</v>
      </c>
      <c r="Y119" s="103">
        <f>全车数据表!AM120</f>
        <v>6</v>
      </c>
      <c r="Z119" s="103">
        <f>全车数据表!AO120</f>
        <v>5</v>
      </c>
      <c r="AA119" s="103">
        <f>全车数据表!AQ120</f>
        <v>4</v>
      </c>
      <c r="AB119" s="103">
        <f>全车数据表!AT120</f>
        <v>353</v>
      </c>
      <c r="AC119" s="103">
        <f>全车数据表!AU120</f>
        <v>0</v>
      </c>
      <c r="AD119" s="103">
        <f>全车数据表!AV120</f>
        <v>459</v>
      </c>
      <c r="AE119" s="103" t="str">
        <f>IF(全车数据表!AX120="","",全车数据表!AX120)</f>
        <v>旧版寻车</v>
      </c>
      <c r="AF119" s="103" t="str">
        <f>IF(全车数据表!AY120="","",全车数据表!AY120)</f>
        <v/>
      </c>
      <c r="AG119" s="103" t="str">
        <f>IF(全车数据表!AZ120="","",全车数据表!AZ120)</f>
        <v/>
      </c>
      <c r="AH119" s="103" t="str">
        <f>IF(全车数据表!BA120="","",全车数据表!BA120)</f>
        <v/>
      </c>
      <c r="AI119" s="103" t="str">
        <f>IF(全车数据表!BB120="","",全车数据表!BB120)</f>
        <v/>
      </c>
      <c r="AJ119" s="103" t="str">
        <f>IF(全车数据表!BC120="","",全车数据表!BC120)</f>
        <v/>
      </c>
      <c r="AK119" s="103" t="str">
        <f>IF(全车数据表!BD120="","",全车数据表!BD120)</f>
        <v/>
      </c>
      <c r="AL119" s="103" t="str">
        <f>IF(全车数据表!BE120="","",全车数据表!BE120)</f>
        <v/>
      </c>
      <c r="AM119" s="103" t="str">
        <f>IF(全车数据表!BF120="","",全车数据表!BF120)</f>
        <v/>
      </c>
      <c r="AN119" s="103" t="str">
        <f>IF(全车数据表!BG120="","",全车数据表!BG120)</f>
        <v/>
      </c>
      <c r="AO119" s="103" t="str">
        <f>IF(全车数据表!BH120="","",全车数据表!BH120)</f>
        <v/>
      </c>
      <c r="AP119" s="103" t="str">
        <f>IF(全车数据表!BI120="","",全车数据表!BI120)</f>
        <v/>
      </c>
      <c r="AQ119" s="103" t="str">
        <f>IF(全车数据表!BJ120="","",全车数据表!BJ120)</f>
        <v/>
      </c>
      <c r="AR119" s="103" t="str">
        <f>IF(全车数据表!BK120="","",全车数据表!BK120)</f>
        <v/>
      </c>
      <c r="AS119" s="103" t="str">
        <f>IF(全车数据表!BL120="","",全车数据表!BL120)</f>
        <v/>
      </c>
      <c r="AT119" s="103" t="str">
        <f>IF(全车数据表!BM120="","",全车数据表!BM120)</f>
        <v/>
      </c>
      <c r="AU119" s="103" t="str">
        <f>IF(全车数据表!BN120="","",全车数据表!BN120)</f>
        <v>2款</v>
      </c>
      <c r="AV119" s="103" t="str">
        <f>IF(全车数据表!BO120="","",全车数据表!BO120)</f>
        <v/>
      </c>
      <c r="AW119" s="103" t="str">
        <f>IF(全车数据表!BP120="","",全车数据表!BP120)</f>
        <v/>
      </c>
      <c r="AX119" s="103" t="str">
        <f>IF(全车数据表!BQ120="","",全车数据表!BQ120)</f>
        <v/>
      </c>
      <c r="AY119" s="103" t="str">
        <f>IF(全车数据表!BR120="","",全车数据表!BR120)</f>
        <v/>
      </c>
      <c r="AZ119" s="103" t="str">
        <f>IF(全车数据表!BS120="","",全车数据表!BS120)</f>
        <v>保时捷 绿蛙</v>
      </c>
      <c r="BA119" s="103" t="str">
        <f>IF(全车数据表!AW120="","",全车数据表!AW120)</f>
        <v/>
      </c>
    </row>
    <row r="120" spans="1:53">
      <c r="A120" s="103">
        <f>全车数据表!A121</f>
        <v>119</v>
      </c>
      <c r="B120" s="103" t="str">
        <f>全车数据表!B121</f>
        <v>TechRules AT96 Track Version🔑</v>
      </c>
      <c r="C120" s="104" t="str">
        <f>全车数据表!D121</f>
        <v>at96</v>
      </c>
      <c r="D120" s="103" t="str">
        <f>IF(全车数据表!C121="","",全车数据表!C121)</f>
        <v>TechRules</v>
      </c>
      <c r="E120" s="104" t="str">
        <f>全车数据表!H121</f>
        <v>2.2</v>
      </c>
      <c r="F120" s="104" t="str">
        <f>全车数据表!E121</f>
        <v>腾风</v>
      </c>
      <c r="G120" s="104" t="str">
        <f>全车数据表!F121</f>
        <v>A</v>
      </c>
      <c r="H120" s="103">
        <f>LEN(全车数据表!G121)</f>
        <v>6</v>
      </c>
      <c r="I120" s="103" t="str">
        <f>VLOOKUP(全车数据表!P121,辅助计算!A:B,2,FALSE)</f>
        <v>epic</v>
      </c>
      <c r="J120" s="103" t="str">
        <f>全车数据表!Q121</f>
        <v>🔑</v>
      </c>
      <c r="K120" s="103">
        <f>全车数据表!R121</f>
        <v>30</v>
      </c>
      <c r="L120" s="103">
        <f>全车数据表!S121</f>
        <v>40</v>
      </c>
      <c r="M120" s="103">
        <f>全车数据表!T121</f>
        <v>50</v>
      </c>
      <c r="N120" s="103">
        <f>全车数据表!U121</f>
        <v>65</v>
      </c>
      <c r="O120" s="103">
        <f>全车数据表!V121</f>
        <v>80</v>
      </c>
      <c r="P120" s="103">
        <f>全车数据表!J121</f>
        <v>4020</v>
      </c>
      <c r="Q120" s="103">
        <f>全车数据表!K121</f>
        <v>364.6</v>
      </c>
      <c r="R120" s="103">
        <f>全车数据表!L121</f>
        <v>85.53</v>
      </c>
      <c r="S120" s="103">
        <f>全车数据表!M121</f>
        <v>75.739999999999995</v>
      </c>
      <c r="T120" s="103">
        <f>全车数据表!N121</f>
        <v>69.650000000000006</v>
      </c>
      <c r="U120" s="103">
        <f>全车数据表!O121</f>
        <v>7.13</v>
      </c>
      <c r="V120" s="103">
        <f>全车数据表!AK121</f>
        <v>9752400</v>
      </c>
      <c r="W120" s="103">
        <f>全车数据表!AR121</f>
        <v>5600000</v>
      </c>
      <c r="X120" s="103">
        <f>全车数据表!AS121</f>
        <v>15352400</v>
      </c>
      <c r="Y120" s="103">
        <f>全车数据表!AM121</f>
        <v>6</v>
      </c>
      <c r="Z120" s="103">
        <f>全车数据表!AO121</f>
        <v>5</v>
      </c>
      <c r="AA120" s="103">
        <f>全车数据表!AQ121</f>
        <v>4</v>
      </c>
      <c r="AB120" s="103">
        <f>全车数据表!AT121</f>
        <v>379</v>
      </c>
      <c r="AC120" s="103">
        <f>全车数据表!AU121</f>
        <v>0</v>
      </c>
      <c r="AD120" s="103">
        <f>全车数据表!AV121</f>
        <v>503</v>
      </c>
      <c r="AE120" s="103" t="str">
        <f>IF(全车数据表!AX121="","",全车数据表!AX121)</f>
        <v>大奖赛</v>
      </c>
      <c r="AF120" s="103" t="str">
        <f>IF(全车数据表!AY121="","",全车数据表!AY121)</f>
        <v/>
      </c>
      <c r="AG120" s="103" t="str">
        <f>IF(全车数据表!AZ121="","",全车数据表!AZ121)</f>
        <v/>
      </c>
      <c r="AH120" s="103" t="str">
        <f>IF(全车数据表!BA121="","",全车数据表!BA121)</f>
        <v/>
      </c>
      <c r="AI120" s="103" t="str">
        <f>IF(全车数据表!BB121="","",全车数据表!BB121)</f>
        <v/>
      </c>
      <c r="AJ120" s="103" t="str">
        <f>IF(全车数据表!BC121="","",全车数据表!BC121)</f>
        <v/>
      </c>
      <c r="AK120" s="103" t="str">
        <f>IF(全车数据表!BD121="","",全车数据表!BD121)</f>
        <v/>
      </c>
      <c r="AL120" s="103" t="str">
        <f>IF(全车数据表!BE121="","",全车数据表!BE121)</f>
        <v/>
      </c>
      <c r="AM120" s="103" t="str">
        <f>IF(全车数据表!BF121="","",全车数据表!BF121)</f>
        <v/>
      </c>
      <c r="AN120" s="103" t="str">
        <f>IF(全车数据表!BG121="","",全车数据表!BG121)</f>
        <v/>
      </c>
      <c r="AO120" s="103" t="str">
        <f>IF(全车数据表!BH121="","",全车数据表!BH121)</f>
        <v/>
      </c>
      <c r="AP120" s="103" t="str">
        <f>IF(全车数据表!BI121="","",全车数据表!BI121)</f>
        <v/>
      </c>
      <c r="AQ120" s="103">
        <f>IF(全车数据表!BJ121="","",全车数据表!BJ121)</f>
        <v>1</v>
      </c>
      <c r="AR120" s="103" t="str">
        <f>IF(全车数据表!BK121="","",全车数据表!BK121)</f>
        <v/>
      </c>
      <c r="AS120" s="103">
        <f>IF(全车数据表!BL121="","",全车数据表!BL121)</f>
        <v>1</v>
      </c>
      <c r="AT120" s="103">
        <f>IF(全车数据表!BM121="","",全车数据表!BM121)</f>
        <v>1</v>
      </c>
      <c r="AU120" s="103" t="str">
        <f>IF(全车数据表!BN121="","",全车数据表!BN121)</f>
        <v>2款</v>
      </c>
      <c r="AV120" s="103" t="str">
        <f>IF(全车数据表!BO121="","",全车数据表!BO121)</f>
        <v/>
      </c>
      <c r="AW120" s="103" t="str">
        <f>IF(全车数据表!BP121="","",全车数据表!BP121)</f>
        <v/>
      </c>
      <c r="AX120" s="103">
        <f>IF(全车数据表!BQ121="","",全车数据表!BQ121)</f>
        <v>1</v>
      </c>
      <c r="AY120" s="103" t="str">
        <f>IF(全车数据表!BR121="","",全车数据表!BR121)</f>
        <v/>
      </c>
      <c r="AZ120" s="103" t="str">
        <f>IF(全车数据表!BS121="","",全车数据表!BS121)</f>
        <v>腾风 泰克鲁斯</v>
      </c>
      <c r="BA120" s="103" t="str">
        <f>IF(全车数据表!AW121="","",全车数据表!AW121)</f>
        <v/>
      </c>
    </row>
    <row r="121" spans="1:53">
      <c r="A121" s="103">
        <f>全车数据表!A122</f>
        <v>120</v>
      </c>
      <c r="B121" s="103" t="str">
        <f>全车数据表!B122</f>
        <v>McLaren Senna GTR</v>
      </c>
      <c r="C121" s="104" t="str">
        <f>全车数据表!D122</f>
        <v>sennagtr</v>
      </c>
      <c r="D121" s="103" t="str">
        <f>IF(全车数据表!C122="","",全车数据表!C122)</f>
        <v>McLaren</v>
      </c>
      <c r="E121" s="104" t="str">
        <f>全车数据表!H122</f>
        <v>3.4</v>
      </c>
      <c r="F121" s="104" t="str">
        <f>全车数据表!E122</f>
        <v>塞纳GTR</v>
      </c>
      <c r="G121" s="104" t="str">
        <f>全车数据表!F122</f>
        <v>A</v>
      </c>
      <c r="H121" s="103">
        <f>LEN(全车数据表!G122)</f>
        <v>5</v>
      </c>
      <c r="I121" s="103" t="str">
        <f>VLOOKUP(全车数据表!P122,辅助计算!A:B,2,FALSE)</f>
        <v>epic</v>
      </c>
      <c r="J121" s="103">
        <f>全车数据表!Q122</f>
        <v>40</v>
      </c>
      <c r="K121" s="103">
        <f>全车数据表!R122</f>
        <v>33</v>
      </c>
      <c r="L121" s="103">
        <f>全车数据表!S122</f>
        <v>38</v>
      </c>
      <c r="M121" s="103">
        <f>全车数据表!T122</f>
        <v>43</v>
      </c>
      <c r="N121" s="103">
        <f>全车数据表!U122</f>
        <v>48</v>
      </c>
      <c r="O121" s="103">
        <f>全车数据表!V122</f>
        <v>0</v>
      </c>
      <c r="P121" s="103">
        <f>全车数据表!J122</f>
        <v>4025</v>
      </c>
      <c r="Q121" s="103">
        <f>全车数据表!K122</f>
        <v>357.9</v>
      </c>
      <c r="R121" s="103">
        <f>全车数据表!L122</f>
        <v>82</v>
      </c>
      <c r="S121" s="103">
        <f>全车数据表!M122</f>
        <v>60.85</v>
      </c>
      <c r="T121" s="103">
        <f>全车数据表!N122</f>
        <v>77.62</v>
      </c>
      <c r="U121" s="103">
        <f>全车数据表!O122</f>
        <v>0</v>
      </c>
      <c r="V121" s="103">
        <f>全车数据表!AK122</f>
        <v>9752000</v>
      </c>
      <c r="W121" s="103">
        <f>全车数据表!AR122</f>
        <v>4760000</v>
      </c>
      <c r="X121" s="103">
        <f>全车数据表!AS122</f>
        <v>14512000</v>
      </c>
      <c r="Y121" s="103">
        <f>全车数据表!AM122</f>
        <v>6</v>
      </c>
      <c r="Z121" s="103">
        <f>全车数据表!AO122</f>
        <v>5</v>
      </c>
      <c r="AA121" s="103">
        <f>全车数据表!AQ122</f>
        <v>3</v>
      </c>
      <c r="AB121" s="103">
        <f>全车数据表!AT122</f>
        <v>372</v>
      </c>
      <c r="AC121" s="103">
        <f>全车数据表!AU122</f>
        <v>0</v>
      </c>
      <c r="AD121" s="103">
        <f>全车数据表!AV122</f>
        <v>492</v>
      </c>
      <c r="AE121" s="103" t="str">
        <f>IF(全车数据表!AX122="","",全车数据表!AX122)</f>
        <v>特殊赛事</v>
      </c>
      <c r="AF121" s="103" t="str">
        <f>IF(全车数据表!AY122="","",全车数据表!AY122)</f>
        <v/>
      </c>
      <c r="AG121" s="103" t="str">
        <f>IF(全车数据表!AZ122="","",全车数据表!AZ122)</f>
        <v/>
      </c>
      <c r="AH121" s="103" t="str">
        <f>IF(全车数据表!BA122="","",全车数据表!BA122)</f>
        <v/>
      </c>
      <c r="AI121" s="103" t="str">
        <f>IF(全车数据表!BB122="","",全车数据表!BB122)</f>
        <v/>
      </c>
      <c r="AJ121" s="103" t="str">
        <f>IF(全车数据表!BC122="","",全车数据表!BC122)</f>
        <v/>
      </c>
      <c r="AK121" s="103" t="str">
        <f>IF(全车数据表!BD122="","",全车数据表!BD122)</f>
        <v/>
      </c>
      <c r="AL121" s="103" t="str">
        <f>IF(全车数据表!BE122="","",全车数据表!BE122)</f>
        <v/>
      </c>
      <c r="AM121" s="103" t="str">
        <f>IF(全车数据表!BF122="","",全车数据表!BF122)</f>
        <v/>
      </c>
      <c r="AN121" s="103" t="str">
        <f>IF(全车数据表!BG122="","",全车数据表!BG122)</f>
        <v/>
      </c>
      <c r="AO121" s="103" t="str">
        <f>IF(全车数据表!BH122="","",全车数据表!BH122)</f>
        <v/>
      </c>
      <c r="AP121" s="103">
        <f>IF(全车数据表!BI122="","",全车数据表!BI122)</f>
        <v>1</v>
      </c>
      <c r="AQ121" s="103" t="str">
        <f>IF(全车数据表!BJ122="","",全车数据表!BJ122)</f>
        <v/>
      </c>
      <c r="AR121" s="103" t="str">
        <f>IF(全车数据表!BK122="","",全车数据表!BK122)</f>
        <v/>
      </c>
      <c r="AS121" s="103" t="str">
        <f>IF(全车数据表!BL122="","",全车数据表!BL122)</f>
        <v/>
      </c>
      <c r="AT121" s="103" t="str">
        <f>IF(全车数据表!BM122="","",全车数据表!BM122)</f>
        <v/>
      </c>
      <c r="AU121" s="103" t="str">
        <f>IF(全车数据表!BN122="","",全车数据表!BN122)</f>
        <v>1款</v>
      </c>
      <c r="AV121" s="103" t="str">
        <f>IF(全车数据表!BO122="","",全车数据表!BO122)</f>
        <v/>
      </c>
      <c r="AW121" s="103" t="str">
        <f>IF(全车数据表!BP122="","",全车数据表!BP122)</f>
        <v/>
      </c>
      <c r="AX121" s="103" t="str">
        <f>IF(全车数据表!BQ122="","",全车数据表!BQ122)</f>
        <v/>
      </c>
      <c r="AY121" s="103" t="str">
        <f>IF(全车数据表!BR122="","",全车数据表!BR122)</f>
        <v/>
      </c>
      <c r="AZ121" s="103" t="str">
        <f>IF(全车数据表!BS122="","",全车数据表!BS122)</f>
        <v>迈凯伦塞纳</v>
      </c>
      <c r="BA121" s="103" t="str">
        <f>IF(全车数据表!AW122="","",全车数据表!AW122)</f>
        <v/>
      </c>
    </row>
    <row r="122" spans="1:53">
      <c r="A122" s="103">
        <f>全车数据表!A123</f>
        <v>121</v>
      </c>
      <c r="B122" s="103" t="str">
        <f>全车数据表!B123</f>
        <v>Peugeot Onyx</v>
      </c>
      <c r="C122" s="104" t="str">
        <f>全车数据表!D123</f>
        <v>onyx</v>
      </c>
      <c r="D122" s="103" t="str">
        <f>IF(全车数据表!C123="","",全车数据表!C123)</f>
        <v>Peugeot</v>
      </c>
      <c r="E122" s="104" t="str">
        <f>全车数据表!H123</f>
        <v>2.7</v>
      </c>
      <c r="F122" s="104" t="str">
        <f>全车数据表!E123</f>
        <v>标致</v>
      </c>
      <c r="G122" s="104" t="str">
        <f>全车数据表!F123</f>
        <v>A</v>
      </c>
      <c r="H122" s="103">
        <f>LEN(全车数据表!G123)</f>
        <v>6</v>
      </c>
      <c r="I122" s="103" t="str">
        <f>VLOOKUP(全车数据表!P123,辅助计算!A:B,2,FALSE)</f>
        <v>epic</v>
      </c>
      <c r="J122" s="103">
        <f>全车数据表!Q123</f>
        <v>33</v>
      </c>
      <c r="K122" s="103">
        <f>全车数据表!R123</f>
        <v>31</v>
      </c>
      <c r="L122" s="103">
        <f>全车数据表!S123</f>
        <v>33</v>
      </c>
      <c r="M122" s="103">
        <f>全车数据表!T123</f>
        <v>35</v>
      </c>
      <c r="N122" s="103">
        <f>全车数据表!U123</f>
        <v>38</v>
      </c>
      <c r="O122" s="103">
        <f>全车数据表!V123</f>
        <v>42</v>
      </c>
      <c r="P122" s="103">
        <f>全车数据表!J123</f>
        <v>4026</v>
      </c>
      <c r="Q122" s="103">
        <f>全车数据表!K123</f>
        <v>365.6</v>
      </c>
      <c r="R122" s="103">
        <f>全车数据表!L123</f>
        <v>81.94</v>
      </c>
      <c r="S122" s="103">
        <f>全车数据表!M123</f>
        <v>84.83</v>
      </c>
      <c r="T122" s="103">
        <f>全车数据表!N123</f>
        <v>59.59</v>
      </c>
      <c r="U122" s="103">
        <f>全车数据表!O123</f>
        <v>0</v>
      </c>
      <c r="V122" s="103">
        <f>全车数据表!AK123</f>
        <v>9752400</v>
      </c>
      <c r="W122" s="103">
        <f>全车数据表!AR123</f>
        <v>5600000</v>
      </c>
      <c r="X122" s="103">
        <f>全车数据表!AS123</f>
        <v>15352400</v>
      </c>
      <c r="Y122" s="103">
        <f>全车数据表!AM123</f>
        <v>6</v>
      </c>
      <c r="Z122" s="103">
        <f>全车数据表!AO123</f>
        <v>5</v>
      </c>
      <c r="AA122" s="103">
        <f>全车数据表!AQ123</f>
        <v>4</v>
      </c>
      <c r="AB122" s="103">
        <f>全车数据表!AT123</f>
        <v>380</v>
      </c>
      <c r="AC122" s="103">
        <f>全车数据表!AU123</f>
        <v>0</v>
      </c>
      <c r="AD122" s="103">
        <f>全车数据表!AV123</f>
        <v>504</v>
      </c>
      <c r="AE122" s="103" t="str">
        <f>IF(全车数据表!AX123="","",全车数据表!AX123)</f>
        <v>惊艳亮相</v>
      </c>
      <c r="AF122" s="103" t="str">
        <f>IF(全车数据表!AY123="","",全车数据表!AY123)</f>
        <v/>
      </c>
      <c r="AG122" s="103" t="str">
        <f>IF(全车数据表!AZ123="","",全车数据表!AZ123)</f>
        <v/>
      </c>
      <c r="AH122" s="103" t="str">
        <f>IF(全车数据表!BA123="","",全车数据表!BA123)</f>
        <v/>
      </c>
      <c r="AI122" s="103" t="str">
        <f>IF(全车数据表!BB123="","",全车数据表!BB123)</f>
        <v/>
      </c>
      <c r="AJ122" s="103" t="str">
        <f>IF(全车数据表!BC123="","",全车数据表!BC123)</f>
        <v/>
      </c>
      <c r="AK122" s="103" t="str">
        <f>IF(全车数据表!BD123="","",全车数据表!BD123)</f>
        <v/>
      </c>
      <c r="AL122" s="103" t="str">
        <f>IF(全车数据表!BE123="","",全车数据表!BE123)</f>
        <v/>
      </c>
      <c r="AM122" s="103">
        <f>IF(全车数据表!BF123="","",全车数据表!BF123)</f>
        <v>1</v>
      </c>
      <c r="AN122" s="103" t="str">
        <f>IF(全车数据表!BG123="","",全车数据表!BG123)</f>
        <v/>
      </c>
      <c r="AO122" s="103" t="str">
        <f>IF(全车数据表!BH123="","",全车数据表!BH123)</f>
        <v/>
      </c>
      <c r="AP122" s="103" t="str">
        <f>IF(全车数据表!BI123="","",全车数据表!BI123)</f>
        <v/>
      </c>
      <c r="AQ122" s="103" t="str">
        <f>IF(全车数据表!BJ123="","",全车数据表!BJ123)</f>
        <v/>
      </c>
      <c r="AR122" s="103" t="str">
        <f>IF(全车数据表!BK123="","",全车数据表!BK123)</f>
        <v/>
      </c>
      <c r="AS122" s="103" t="str">
        <f>IF(全车数据表!BL123="","",全车数据表!BL123)</f>
        <v/>
      </c>
      <c r="AT122" s="103" t="str">
        <f>IF(全车数据表!BM123="","",全车数据表!BM123)</f>
        <v/>
      </c>
      <c r="AU122" s="103" t="str">
        <f>IF(全车数据表!BN123="","",全车数据表!BN123)</f>
        <v/>
      </c>
      <c r="AV122" s="103" t="str">
        <f>IF(全车数据表!BO123="","",全车数据表!BO123)</f>
        <v/>
      </c>
      <c r="AW122" s="103" t="str">
        <f>IF(全车数据表!BP123="","",全车数据表!BP123)</f>
        <v/>
      </c>
      <c r="AX122" s="103" t="str">
        <f>IF(全车数据表!BQ123="","",全车数据表!BQ123)</f>
        <v/>
      </c>
      <c r="AY122" s="103" t="str">
        <f>IF(全车数据表!BR123="","",全车数据表!BR123)</f>
        <v/>
      </c>
      <c r="AZ122" s="103" t="str">
        <f>IF(全车数据表!BS123="","",全车数据表!BS123)</f>
        <v>标致 大狮子</v>
      </c>
      <c r="BA122" s="103" t="str">
        <f>IF(全车数据表!AW123="","",全车数据表!AW123)</f>
        <v/>
      </c>
    </row>
    <row r="123" spans="1:53">
      <c r="A123" s="103">
        <f>全车数据表!A124</f>
        <v>122</v>
      </c>
      <c r="B123" s="103" t="str">
        <f>全车数据表!B124</f>
        <v>Chevrolet Corvette ZR1</v>
      </c>
      <c r="C123" s="104" t="str">
        <f>全车数据表!D124</f>
        <v>zr1</v>
      </c>
      <c r="D123" s="103" t="str">
        <f>IF(全车数据表!C124="","",全车数据表!C124)</f>
        <v>Chevrolet Corvette</v>
      </c>
      <c r="E123" s="104" t="str">
        <f>全车数据表!H124</f>
        <v>2.1</v>
      </c>
      <c r="F123" s="104" t="str">
        <f>全车数据表!E124</f>
        <v>大五菱</v>
      </c>
      <c r="G123" s="104" t="str">
        <f>全车数据表!F124</f>
        <v>A</v>
      </c>
      <c r="H123" s="103">
        <f>LEN(全车数据表!G124)</f>
        <v>6</v>
      </c>
      <c r="I123" s="103" t="str">
        <f>VLOOKUP(全车数据表!P124,辅助计算!A:B,2,FALSE)</f>
        <v>epic</v>
      </c>
      <c r="J123" s="103">
        <f>全车数据表!Q124</f>
        <v>50</v>
      </c>
      <c r="K123" s="103">
        <f>全车数据表!R124</f>
        <v>15</v>
      </c>
      <c r="L123" s="103">
        <f>全车数据表!S124</f>
        <v>18</v>
      </c>
      <c r="M123" s="103">
        <f>全车数据表!T124</f>
        <v>24</v>
      </c>
      <c r="N123" s="103">
        <f>全车数据表!U124</f>
        <v>38</v>
      </c>
      <c r="O123" s="103">
        <f>全车数据表!V124</f>
        <v>45</v>
      </c>
      <c r="P123" s="103">
        <f>全车数据表!J124</f>
        <v>4031</v>
      </c>
      <c r="Q123" s="103">
        <f>全车数据表!K124</f>
        <v>355.4</v>
      </c>
      <c r="R123" s="103">
        <f>全车数据表!L124</f>
        <v>82.03</v>
      </c>
      <c r="S123" s="103">
        <f>全车数据表!M124</f>
        <v>60.09</v>
      </c>
      <c r="T123" s="103">
        <f>全车数据表!N124</f>
        <v>76.33</v>
      </c>
      <c r="U123" s="103">
        <f>全车数据表!O124</f>
        <v>8.8000000000000007</v>
      </c>
      <c r="V123" s="103">
        <f>全车数据表!AK124</f>
        <v>9752400</v>
      </c>
      <c r="W123" s="103">
        <f>全车数据表!AR124</f>
        <v>5600000</v>
      </c>
      <c r="X123" s="103">
        <f>全车数据表!AS124</f>
        <v>15352400</v>
      </c>
      <c r="Y123" s="103">
        <f>全车数据表!AM124</f>
        <v>6</v>
      </c>
      <c r="Z123" s="103">
        <f>全车数据表!AO124</f>
        <v>5</v>
      </c>
      <c r="AA123" s="103">
        <f>全车数据表!AQ124</f>
        <v>4</v>
      </c>
      <c r="AB123" s="103">
        <f>全车数据表!AT124</f>
        <v>370</v>
      </c>
      <c r="AC123" s="103">
        <f>全车数据表!AU124</f>
        <v>0</v>
      </c>
      <c r="AD123" s="103">
        <f>全车数据表!AV124</f>
        <v>487</v>
      </c>
      <c r="AE123" s="103" t="str">
        <f>IF(全车数据表!AX124="","",全车数据表!AX124)</f>
        <v>旧版寻车</v>
      </c>
      <c r="AF123" s="103" t="str">
        <f>IF(全车数据表!AY124="","",全车数据表!AY124)</f>
        <v/>
      </c>
      <c r="AG123" s="103" t="str">
        <f>IF(全车数据表!AZ124="","",全车数据表!AZ124)</f>
        <v/>
      </c>
      <c r="AH123" s="103" t="str">
        <f>IF(全车数据表!BA124="","",全车数据表!BA124)</f>
        <v/>
      </c>
      <c r="AI123" s="103" t="str">
        <f>IF(全车数据表!BB124="","",全车数据表!BB124)</f>
        <v/>
      </c>
      <c r="AJ123" s="103" t="str">
        <f>IF(全车数据表!BC124="","",全车数据表!BC124)</f>
        <v/>
      </c>
      <c r="AK123" s="103" t="str">
        <f>IF(全车数据表!BD124="","",全车数据表!BD124)</f>
        <v/>
      </c>
      <c r="AL123" s="103" t="str">
        <f>IF(全车数据表!BE124="","",全车数据表!BE124)</f>
        <v/>
      </c>
      <c r="AM123" s="103" t="str">
        <f>IF(全车数据表!BF124="","",全车数据表!BF124)</f>
        <v/>
      </c>
      <c r="AN123" s="103" t="str">
        <f>IF(全车数据表!BG124="","",全车数据表!BG124)</f>
        <v/>
      </c>
      <c r="AO123" s="103" t="str">
        <f>IF(全车数据表!BH124="","",全车数据表!BH124)</f>
        <v/>
      </c>
      <c r="AP123" s="103" t="str">
        <f>IF(全车数据表!BI124="","",全车数据表!BI124)</f>
        <v/>
      </c>
      <c r="AQ123" s="103" t="str">
        <f>IF(全车数据表!BJ124="","",全车数据表!BJ124)</f>
        <v/>
      </c>
      <c r="AR123" s="103" t="str">
        <f>IF(全车数据表!BK124="","",全车数据表!BK124)</f>
        <v/>
      </c>
      <c r="AS123" s="103" t="str">
        <f>IF(全车数据表!BL124="","",全车数据表!BL124)</f>
        <v/>
      </c>
      <c r="AT123" s="103" t="str">
        <f>IF(全车数据表!BM124="","",全车数据表!BM124)</f>
        <v/>
      </c>
      <c r="AU123" s="103" t="str">
        <f>IF(全车数据表!BN124="","",全车数据表!BN124)</f>
        <v/>
      </c>
      <c r="AV123" s="103" t="str">
        <f>IF(全车数据表!BO124="","",全车数据表!BO124)</f>
        <v/>
      </c>
      <c r="AW123" s="103" t="str">
        <f>IF(全车数据表!BP124="","",全车数据表!BP124)</f>
        <v/>
      </c>
      <c r="AX123" s="103">
        <f>IF(全车数据表!BQ124="","",全车数据表!BQ124)</f>
        <v>1</v>
      </c>
      <c r="AY123" s="103" t="str">
        <f>IF(全车数据表!BR124="","",全车数据表!BR124)</f>
        <v/>
      </c>
      <c r="AZ123" s="103" t="str">
        <f>IF(全车数据表!BS124="","",全车数据表!BS124)</f>
        <v>雪佛兰 克尔维特</v>
      </c>
      <c r="BA123" s="103" t="str">
        <f>IF(全车数据表!AW124="","",全车数据表!AW124)</f>
        <v/>
      </c>
    </row>
    <row r="124" spans="1:53">
      <c r="A124" s="103">
        <f>全车数据表!A125</f>
        <v>123</v>
      </c>
      <c r="B124" s="103" t="str">
        <f>全车数据表!B125</f>
        <v>Lamborghini Essenza SCV12🔑</v>
      </c>
      <c r="C124" s="104" t="str">
        <f>全车数据表!D125</f>
        <v>scv12</v>
      </c>
      <c r="D124" s="103" t="str">
        <f>IF(全车数据表!C125="","",全车数据表!C125)</f>
        <v>Lamborghini</v>
      </c>
      <c r="E124" s="104" t="str">
        <f>全车数据表!H125</f>
        <v>2.9</v>
      </c>
      <c r="F124" s="104" t="str">
        <f>全车数据表!E125</f>
        <v>SCV12</v>
      </c>
      <c r="G124" s="104" t="str">
        <f>全车数据表!F125</f>
        <v>A</v>
      </c>
      <c r="H124" s="103">
        <f>LEN(全车数据表!G125)</f>
        <v>5</v>
      </c>
      <c r="I124" s="103" t="str">
        <f>VLOOKUP(全车数据表!P125,辅助计算!A:B,2,FALSE)</f>
        <v>epic</v>
      </c>
      <c r="J124" s="103" t="str">
        <f>全车数据表!Q125</f>
        <v>🔑</v>
      </c>
      <c r="K124" s="103">
        <f>全车数据表!R125</f>
        <v>30</v>
      </c>
      <c r="L124" s="103">
        <f>全车数据表!S125</f>
        <v>38</v>
      </c>
      <c r="M124" s="103" t="str">
        <f>全车数据表!T125</f>
        <v>?</v>
      </c>
      <c r="N124" s="103">
        <f>全车数据表!U125</f>
        <v>77</v>
      </c>
      <c r="O124" s="103">
        <f>全车数据表!V125</f>
        <v>0</v>
      </c>
      <c r="P124" s="103">
        <f>全车数据表!J125</f>
        <v>4036</v>
      </c>
      <c r="Q124" s="103">
        <f>全车数据表!K125</f>
        <v>340.1</v>
      </c>
      <c r="R124" s="103">
        <f>全车数据表!L125</f>
        <v>85.03</v>
      </c>
      <c r="S124" s="103">
        <f>全车数据表!M125</f>
        <v>75.44</v>
      </c>
      <c r="T124" s="103">
        <f>全车数据表!N125</f>
        <v>74.52</v>
      </c>
      <c r="U124" s="103">
        <f>全车数据表!O125</f>
        <v>0</v>
      </c>
      <c r="V124" s="103">
        <f>全车数据表!AK125</f>
        <v>9752000</v>
      </c>
      <c r="W124" s="103">
        <f>全车数据表!AR125</f>
        <v>4080000</v>
      </c>
      <c r="X124" s="103">
        <f>全车数据表!AS125</f>
        <v>13832000</v>
      </c>
      <c r="Y124" s="103">
        <f>全车数据表!AM125</f>
        <v>6</v>
      </c>
      <c r="Z124" s="103">
        <f>全车数据表!AO125</f>
        <v>5</v>
      </c>
      <c r="AA124" s="103">
        <f>全车数据表!AQ125</f>
        <v>3</v>
      </c>
      <c r="AB124" s="103">
        <f>全车数据表!AT125</f>
        <v>354</v>
      </c>
      <c r="AC124" s="103">
        <f>全车数据表!AU125</f>
        <v>0</v>
      </c>
      <c r="AD124" s="103">
        <f>全车数据表!AV125</f>
        <v>461</v>
      </c>
      <c r="AE124" s="103" t="str">
        <f>IF(全车数据表!AX125="","",全车数据表!AX125)</f>
        <v>大奖赛</v>
      </c>
      <c r="AF124" s="103" t="str">
        <f>IF(全车数据表!AY125="","",全车数据表!AY125)</f>
        <v/>
      </c>
      <c r="AG124" s="103" t="str">
        <f>IF(全车数据表!AZ125="","",全车数据表!AZ125)</f>
        <v/>
      </c>
      <c r="AH124" s="103" t="str">
        <f>IF(全车数据表!BA125="","",全车数据表!BA125)</f>
        <v/>
      </c>
      <c r="AI124" s="103" t="str">
        <f>IF(全车数据表!BB125="","",全车数据表!BB125)</f>
        <v/>
      </c>
      <c r="AJ124" s="103" t="str">
        <f>IF(全车数据表!BC125="","",全车数据表!BC125)</f>
        <v/>
      </c>
      <c r="AK124" s="103" t="str">
        <f>IF(全车数据表!BD125="","",全车数据表!BD125)</f>
        <v/>
      </c>
      <c r="AL124" s="103" t="str">
        <f>IF(全车数据表!BE125="","",全车数据表!BE125)</f>
        <v/>
      </c>
      <c r="AM124" s="103" t="str">
        <f>IF(全车数据表!BF125="","",全车数据表!BF125)</f>
        <v/>
      </c>
      <c r="AN124" s="103" t="str">
        <f>IF(全车数据表!BG125="","",全车数据表!BG125)</f>
        <v/>
      </c>
      <c r="AO124" s="103" t="str">
        <f>IF(全车数据表!BH125="","",全车数据表!BH125)</f>
        <v/>
      </c>
      <c r="AP124" s="103" t="str">
        <f>IF(全车数据表!BI125="","",全车数据表!BI125)</f>
        <v/>
      </c>
      <c r="AQ124" s="103">
        <f>IF(全车数据表!BJ125="","",全车数据表!BJ125)</f>
        <v>1</v>
      </c>
      <c r="AR124" s="103" t="str">
        <f>IF(全车数据表!BK125="","",全车数据表!BK125)</f>
        <v/>
      </c>
      <c r="AS124" s="103">
        <f>IF(全车数据表!BL125="","",全车数据表!BL125)</f>
        <v>1</v>
      </c>
      <c r="AT124" s="103" t="str">
        <f>IF(全车数据表!BM125="","",全车数据表!BM125)</f>
        <v/>
      </c>
      <c r="AU124" s="103" t="str">
        <f>IF(全车数据表!BN125="","",全车数据表!BN125)</f>
        <v/>
      </c>
      <c r="AV124" s="103" t="str">
        <f>IF(全车数据表!BO125="","",全车数据表!BO125)</f>
        <v/>
      </c>
      <c r="AW124" s="103" t="str">
        <f>IF(全车数据表!BP125="","",全车数据表!BP125)</f>
        <v/>
      </c>
      <c r="AX124" s="103" t="str">
        <f>IF(全车数据表!BQ125="","",全车数据表!BQ125)</f>
        <v/>
      </c>
      <c r="AY124" s="103" t="str">
        <f>IF(全车数据表!BR125="","",全车数据表!BR125)</f>
        <v/>
      </c>
      <c r="AZ124" s="103" t="str">
        <f>IF(全车数据表!BS125="","",全车数据表!BS125)</f>
        <v>兰博基尼</v>
      </c>
      <c r="BA124" s="103" t="str">
        <f>IF(全车数据表!AW125="","",全车数据表!AW125)</f>
        <v/>
      </c>
    </row>
    <row r="125" spans="1:53">
      <c r="A125" s="103">
        <f>全车数据表!A126</f>
        <v>124</v>
      </c>
      <c r="B125" s="103" t="str">
        <f>全车数据表!B126</f>
        <v>Puritalia Berlinetta</v>
      </c>
      <c r="C125" s="104" t="str">
        <f>全车数据表!D126</f>
        <v>berlinetta</v>
      </c>
      <c r="D125" s="103" t="str">
        <f>IF(全车数据表!C126="","",全车数据表!C126)</f>
        <v>Puritalia</v>
      </c>
      <c r="E125" s="104" t="str">
        <f>全车数据表!H126</f>
        <v>3.5</v>
      </c>
      <c r="F125" s="104" t="str">
        <f>全车数据表!E126</f>
        <v>Berlinetta</v>
      </c>
      <c r="G125" s="104" t="str">
        <f>全车数据表!F126</f>
        <v>A</v>
      </c>
      <c r="H125" s="103">
        <f>LEN(全车数据表!G126)</f>
        <v>5</v>
      </c>
      <c r="I125" s="103" t="str">
        <f>VLOOKUP(全车数据表!P126,辅助计算!A:B,2,FALSE)</f>
        <v>epic</v>
      </c>
      <c r="J125" s="103">
        <f>全车数据表!Q126</f>
        <v>40</v>
      </c>
      <c r="K125" s="103">
        <f>全车数据表!R126</f>
        <v>38</v>
      </c>
      <c r="L125" s="103">
        <f>全车数据表!S126</f>
        <v>42</v>
      </c>
      <c r="M125" s="103">
        <f>全车数据表!T126</f>
        <v>48</v>
      </c>
      <c r="N125" s="103">
        <f>全车数据表!U126</f>
        <v>60</v>
      </c>
      <c r="O125" s="103">
        <f>全车数据表!V126</f>
        <v>0</v>
      </c>
      <c r="P125" s="103">
        <f>全车数据表!J126</f>
        <v>4061</v>
      </c>
      <c r="Q125" s="103">
        <f>全车数据表!K126</f>
        <v>348.8</v>
      </c>
      <c r="R125" s="103">
        <f>全车数据表!L126</f>
        <v>83.35</v>
      </c>
      <c r="S125" s="103">
        <f>全车数据表!M126</f>
        <v>82.35</v>
      </c>
      <c r="T125" s="103">
        <f>全车数据表!N126</f>
        <v>69.25</v>
      </c>
      <c r="U125" s="103">
        <f>全车数据表!O126</f>
        <v>0</v>
      </c>
      <c r="V125" s="103">
        <f>全车数据表!AK126</f>
        <v>0</v>
      </c>
      <c r="W125" s="103">
        <f>全车数据表!AR126</f>
        <v>0</v>
      </c>
      <c r="X125" s="103">
        <f>全车数据表!AS126</f>
        <v>0</v>
      </c>
      <c r="Y125" s="103">
        <f>全车数据表!AM126</f>
        <v>0</v>
      </c>
      <c r="Z125" s="103">
        <f>全车数据表!AO126</f>
        <v>0</v>
      </c>
      <c r="AA125" s="103">
        <f>全车数据表!AQ126</f>
        <v>0</v>
      </c>
      <c r="AB125" s="103">
        <f>全车数据表!AT126</f>
        <v>361</v>
      </c>
      <c r="AC125" s="103">
        <f>全车数据表!AU126</f>
        <v>0</v>
      </c>
      <c r="AD125" s="103">
        <f>全车数据表!AV126</f>
        <v>473</v>
      </c>
      <c r="AE125" s="103" t="str">
        <f>IF(全车数据表!AX126="","",全车数据表!AX126)</f>
        <v>通行证</v>
      </c>
      <c r="AF125" s="103" t="str">
        <f>IF(全车数据表!AY126="","",全车数据表!AY126)</f>
        <v/>
      </c>
      <c r="AG125" s="103" t="str">
        <f>IF(全车数据表!AZ126="","",全车数据表!AZ126)</f>
        <v/>
      </c>
      <c r="AH125" s="103" t="str">
        <f>IF(全车数据表!BA126="","",全车数据表!BA126)</f>
        <v/>
      </c>
      <c r="AI125" s="103" t="str">
        <f>IF(全车数据表!BB126="","",全车数据表!BB126)</f>
        <v/>
      </c>
      <c r="AJ125" s="103" t="str">
        <f>IF(全车数据表!BC126="","",全车数据表!BC126)</f>
        <v/>
      </c>
      <c r="AK125" s="103" t="str">
        <f>IF(全车数据表!BD126="","",全车数据表!BD126)</f>
        <v/>
      </c>
      <c r="AL125" s="103" t="str">
        <f>IF(全车数据表!BE126="","",全车数据表!BE126)</f>
        <v/>
      </c>
      <c r="AM125" s="103" t="str">
        <f>IF(全车数据表!BF126="","",全车数据表!BF126)</f>
        <v/>
      </c>
      <c r="AN125" s="103" t="str">
        <f>IF(全车数据表!BG126="","",全车数据表!BG126)</f>
        <v/>
      </c>
      <c r="AO125" s="103" t="str">
        <f>IF(全车数据表!BH126="","",全车数据表!BH126)</f>
        <v/>
      </c>
      <c r="AP125" s="103" t="str">
        <f>IF(全车数据表!BI126="","",全车数据表!BI126)</f>
        <v/>
      </c>
      <c r="AQ125" s="103" t="str">
        <f>IF(全车数据表!BJ126="","",全车数据表!BJ126)</f>
        <v/>
      </c>
      <c r="AR125" s="103" t="str">
        <f>IF(全车数据表!BK126="","",全车数据表!BK126)</f>
        <v/>
      </c>
      <c r="AS125" s="103" t="str">
        <f>IF(全车数据表!BL126="","",全车数据表!BL126)</f>
        <v/>
      </c>
      <c r="AT125" s="103" t="str">
        <f>IF(全车数据表!BM126="","",全车数据表!BM126)</f>
        <v/>
      </c>
      <c r="AU125" s="103" t="str">
        <f>IF(全车数据表!BN126="","",全车数据表!BN126)</f>
        <v>1款</v>
      </c>
      <c r="AV125" s="103" t="str">
        <f>IF(全车数据表!BO126="","",全车数据表!BO126)</f>
        <v/>
      </c>
      <c r="AW125" s="103" t="str">
        <f>IF(全车数据表!BP126="","",全车数据表!BP126)</f>
        <v/>
      </c>
      <c r="AX125" s="103" t="str">
        <f>IF(全车数据表!BQ126="","",全车数据表!BQ126)</f>
        <v/>
      </c>
      <c r="AY125" s="103" t="str">
        <f>IF(全车数据表!BR126="","",全车数据表!BR126)</f>
        <v/>
      </c>
      <c r="AZ125" s="103" t="str">
        <f>IF(全车数据表!BS126="","",全车数据表!BS126)</f>
        <v/>
      </c>
      <c r="BA125" s="103" t="str">
        <f>IF(全车数据表!AW126="","",全车数据表!AW126)</f>
        <v/>
      </c>
    </row>
    <row r="126" spans="1:53">
      <c r="A126" s="103">
        <f>全车数据表!A127</f>
        <v>125</v>
      </c>
      <c r="B126" s="103" t="str">
        <f>全车数据表!B127</f>
        <v>Lamborghini SC18🔑</v>
      </c>
      <c r="C126" s="104" t="str">
        <f>全车数据表!D127</f>
        <v>sc18</v>
      </c>
      <c r="D126" s="103" t="str">
        <f>IF(全车数据表!C127="","",全车数据表!C127)</f>
        <v>Lamborghini</v>
      </c>
      <c r="E126" s="104" t="str">
        <f>全车数据表!H127</f>
        <v>2.4</v>
      </c>
      <c r="F126" s="104" t="str">
        <f>全车数据表!E127</f>
        <v>SC18</v>
      </c>
      <c r="G126" s="104" t="str">
        <f>全车数据表!F127</f>
        <v>A</v>
      </c>
      <c r="H126" s="103">
        <f>LEN(全车数据表!G127)</f>
        <v>6</v>
      </c>
      <c r="I126" s="103" t="str">
        <f>VLOOKUP(全车数据表!P127,辅助计算!A:B,2,FALSE)</f>
        <v>epic</v>
      </c>
      <c r="J126" s="103" t="str">
        <f>全车数据表!Q127</f>
        <v>🔑</v>
      </c>
      <c r="K126" s="103">
        <f>全车数据表!R127</f>
        <v>30</v>
      </c>
      <c r="L126" s="103">
        <f>全车数据表!S127</f>
        <v>40</v>
      </c>
      <c r="M126" s="103">
        <f>全车数据表!T127</f>
        <v>50</v>
      </c>
      <c r="N126" s="103">
        <f>全车数据表!U127</f>
        <v>65</v>
      </c>
      <c r="O126" s="103">
        <f>全车数据表!V127</f>
        <v>80</v>
      </c>
      <c r="P126" s="103">
        <f>全车数据表!J127</f>
        <v>4079</v>
      </c>
      <c r="Q126" s="103">
        <f>全车数据表!K127</f>
        <v>355.6</v>
      </c>
      <c r="R126" s="103">
        <f>全车数据表!L127</f>
        <v>81.99</v>
      </c>
      <c r="S126" s="103">
        <f>全车数据表!M127</f>
        <v>64.05</v>
      </c>
      <c r="T126" s="103">
        <f>全车数据表!N127</f>
        <v>82.46</v>
      </c>
      <c r="U126" s="103">
        <f>全车数据表!O127</f>
        <v>0</v>
      </c>
      <c r="V126" s="103">
        <f>全车数据表!AK127</f>
        <v>9752400</v>
      </c>
      <c r="W126" s="103">
        <f>全车数据表!AR127</f>
        <v>5600000</v>
      </c>
      <c r="X126" s="103">
        <f>全车数据表!AS127</f>
        <v>15352400</v>
      </c>
      <c r="Y126" s="103">
        <f>全车数据表!AM127</f>
        <v>6</v>
      </c>
      <c r="Z126" s="103">
        <f>全车数据表!AO127</f>
        <v>5</v>
      </c>
      <c r="AA126" s="103">
        <f>全车数据表!AQ127</f>
        <v>4</v>
      </c>
      <c r="AB126" s="103">
        <f>全车数据表!AT127</f>
        <v>370</v>
      </c>
      <c r="AC126" s="103">
        <f>全车数据表!AU127</f>
        <v>0</v>
      </c>
      <c r="AD126" s="103">
        <f>全车数据表!AV127</f>
        <v>487</v>
      </c>
      <c r="AE126" s="103" t="str">
        <f>IF(全车数据表!AX127="","",全车数据表!AX127)</f>
        <v>大奖赛</v>
      </c>
      <c r="AF126" s="103" t="str">
        <f>IF(全车数据表!AY127="","",全车数据表!AY127)</f>
        <v/>
      </c>
      <c r="AG126" s="103" t="str">
        <f>IF(全车数据表!AZ127="","",全车数据表!AZ127)</f>
        <v/>
      </c>
      <c r="AH126" s="103" t="str">
        <f>IF(全车数据表!BA127="","",全车数据表!BA127)</f>
        <v/>
      </c>
      <c r="AI126" s="103" t="str">
        <f>IF(全车数据表!BB127="","",全车数据表!BB127)</f>
        <v/>
      </c>
      <c r="AJ126" s="103" t="str">
        <f>IF(全车数据表!BC127="","",全车数据表!BC127)</f>
        <v/>
      </c>
      <c r="AK126" s="103" t="str">
        <f>IF(全车数据表!BD127="","",全车数据表!BD127)</f>
        <v/>
      </c>
      <c r="AL126" s="103" t="str">
        <f>IF(全车数据表!BE127="","",全车数据表!BE127)</f>
        <v/>
      </c>
      <c r="AM126" s="103" t="str">
        <f>IF(全车数据表!BF127="","",全车数据表!BF127)</f>
        <v/>
      </c>
      <c r="AN126" s="103" t="str">
        <f>IF(全车数据表!BG127="","",全车数据表!BG127)</f>
        <v/>
      </c>
      <c r="AO126" s="103" t="str">
        <f>IF(全车数据表!BH127="","",全车数据表!BH127)</f>
        <v/>
      </c>
      <c r="AP126" s="103" t="str">
        <f>IF(全车数据表!BI127="","",全车数据表!BI127)</f>
        <v/>
      </c>
      <c r="AQ126" s="103">
        <f>IF(全车数据表!BJ127="","",全车数据表!BJ127)</f>
        <v>1</v>
      </c>
      <c r="AR126" s="103" t="str">
        <f>IF(全车数据表!BK127="","",全车数据表!BK127)</f>
        <v/>
      </c>
      <c r="AS126" s="103">
        <f>IF(全车数据表!BL127="","",全车数据表!BL127)</f>
        <v>1</v>
      </c>
      <c r="AT126" s="103">
        <f>IF(全车数据表!BM127="","",全车数据表!BM127)</f>
        <v>1</v>
      </c>
      <c r="AU126" s="103" t="str">
        <f>IF(全车数据表!BN127="","",全车数据表!BN127)</f>
        <v/>
      </c>
      <c r="AV126" s="103" t="str">
        <f>IF(全车数据表!BO127="","",全车数据表!BO127)</f>
        <v/>
      </c>
      <c r="AW126" s="103" t="str">
        <f>IF(全车数据表!BP127="","",全车数据表!BP127)</f>
        <v/>
      </c>
      <c r="AX126" s="103" t="str">
        <f>IF(全车数据表!BQ127="","",全车数据表!BQ127)</f>
        <v/>
      </c>
      <c r="AY126" s="103" t="str">
        <f>IF(全车数据表!BR127="","",全车数据表!BR127)</f>
        <v/>
      </c>
      <c r="AZ126" s="103" t="str">
        <f>IF(全车数据表!BS127="","",全车数据表!BS127)</f>
        <v>兰博基尼 四川</v>
      </c>
      <c r="BA126" s="103" t="str">
        <f>IF(全车数据表!AW127="","",全车数据表!AW127)</f>
        <v/>
      </c>
    </row>
    <row r="127" spans="1:53">
      <c r="A127" s="103">
        <f>全车数据表!A128</f>
        <v>126</v>
      </c>
      <c r="B127" s="103" t="str">
        <f>全车数据表!B128</f>
        <v>Lamborghini Aventador SVJ Roadster</v>
      </c>
      <c r="C127" s="104" t="str">
        <f>全车数据表!D128</f>
        <v>svj</v>
      </c>
      <c r="D127" s="103" t="str">
        <f>IF(全车数据表!C128="","",全车数据表!C128)</f>
        <v>Lamborghini</v>
      </c>
      <c r="E127" s="104" t="str">
        <f>全车数据表!H128</f>
        <v>3.2</v>
      </c>
      <c r="F127" s="104" t="str">
        <f>全车数据表!E128</f>
        <v>SVJ</v>
      </c>
      <c r="G127" s="104" t="str">
        <f>全车数据表!F128</f>
        <v>A</v>
      </c>
      <c r="H127" s="103">
        <f>LEN(全车数据表!G128)</f>
        <v>6</v>
      </c>
      <c r="I127" s="103" t="str">
        <f>VLOOKUP(全车数据表!P128,辅助计算!A:B,2,FALSE)</f>
        <v>epic</v>
      </c>
      <c r="J127" s="103">
        <f>全车数据表!Q128</f>
        <v>70</v>
      </c>
      <c r="K127" s="103">
        <f>全车数据表!R128</f>
        <v>23</v>
      </c>
      <c r="L127" s="103">
        <f>全车数据表!S128</f>
        <v>27</v>
      </c>
      <c r="M127" s="103">
        <f>全车数据表!T128</f>
        <v>36</v>
      </c>
      <c r="N127" s="103">
        <f>全车数据表!U128</f>
        <v>52</v>
      </c>
      <c r="O127" s="103">
        <f>全车数据表!V128</f>
        <v>59</v>
      </c>
      <c r="P127" s="103">
        <f>全车数据表!J128</f>
        <v>4080</v>
      </c>
      <c r="Q127" s="103">
        <f>全车数据表!K128</f>
        <v>364.8</v>
      </c>
      <c r="R127" s="103">
        <f>全车数据表!L128</f>
        <v>81.09</v>
      </c>
      <c r="S127" s="103">
        <f>全车数据表!M128</f>
        <v>73.75</v>
      </c>
      <c r="T127" s="103">
        <f>全车数据表!N128</f>
        <v>73.930000000000007</v>
      </c>
      <c r="U127" s="103">
        <f>全车数据表!O128</f>
        <v>0</v>
      </c>
      <c r="V127" s="103">
        <f>全车数据表!AK128</f>
        <v>0</v>
      </c>
      <c r="W127" s="103">
        <f>全车数据表!AR128</f>
        <v>0</v>
      </c>
      <c r="X127" s="103">
        <f>全车数据表!AS128</f>
        <v>0</v>
      </c>
      <c r="Y127" s="103">
        <f>全车数据表!AM128</f>
        <v>6</v>
      </c>
      <c r="Z127" s="103">
        <f>全车数据表!AO128</f>
        <v>5</v>
      </c>
      <c r="AA127" s="103">
        <f>全车数据表!AQ128</f>
        <v>4</v>
      </c>
      <c r="AB127" s="103">
        <f>全车数据表!AT128</f>
        <v>379</v>
      </c>
      <c r="AC127" s="103">
        <f>全车数据表!AU128</f>
        <v>0</v>
      </c>
      <c r="AD127" s="103">
        <f>全车数据表!AV128</f>
        <v>503</v>
      </c>
      <c r="AE127" s="103" t="str">
        <f>IF(全车数据表!AX128="","",全车数据表!AX128)</f>
        <v>惊艳亮相</v>
      </c>
      <c r="AF127" s="103" t="str">
        <f>IF(全车数据表!AY128="","",全车数据表!AY128)</f>
        <v/>
      </c>
      <c r="AG127" s="103" t="str">
        <f>IF(全车数据表!AZ128="","",全车数据表!AZ128)</f>
        <v/>
      </c>
      <c r="AH127" s="103" t="str">
        <f>IF(全车数据表!BA128="","",全车数据表!BA128)</f>
        <v/>
      </c>
      <c r="AI127" s="103" t="str">
        <f>IF(全车数据表!BB128="","",全车数据表!BB128)</f>
        <v/>
      </c>
      <c r="AJ127" s="103" t="str">
        <f>IF(全车数据表!BC128="","",全车数据表!BC128)</f>
        <v/>
      </c>
      <c r="AK127" s="103" t="str">
        <f>IF(全车数据表!BD128="","",全车数据表!BD128)</f>
        <v/>
      </c>
      <c r="AL127" s="103" t="str">
        <f>IF(全车数据表!BE128="","",全车数据表!BE128)</f>
        <v/>
      </c>
      <c r="AM127" s="103">
        <f>IF(全车数据表!BF128="","",全车数据表!BF128)</f>
        <v>1</v>
      </c>
      <c r="AN127" s="103" t="str">
        <f>IF(全车数据表!BG128="","",全车数据表!BG128)</f>
        <v/>
      </c>
      <c r="AO127" s="103" t="str">
        <f>IF(全车数据表!BH128="","",全车数据表!BH128)</f>
        <v/>
      </c>
      <c r="AP127" s="103" t="str">
        <f>IF(全车数据表!BI128="","",全车数据表!BI128)</f>
        <v/>
      </c>
      <c r="AQ127" s="103" t="str">
        <f>IF(全车数据表!BJ128="","",全车数据表!BJ128)</f>
        <v/>
      </c>
      <c r="AR127" s="103" t="str">
        <f>IF(全车数据表!BK128="","",全车数据表!BK128)</f>
        <v/>
      </c>
      <c r="AS127" s="103" t="str">
        <f>IF(全车数据表!BL128="","",全车数据表!BL128)</f>
        <v/>
      </c>
      <c r="AT127" s="103" t="str">
        <f>IF(全车数据表!BM128="","",全车数据表!BM128)</f>
        <v/>
      </c>
      <c r="AU127" s="103" t="str">
        <f>IF(全车数据表!BN128="","",全车数据表!BN128)</f>
        <v/>
      </c>
      <c r="AV127" s="103" t="str">
        <f>IF(全车数据表!BO128="","",全车数据表!BO128)</f>
        <v/>
      </c>
      <c r="AW127" s="103" t="str">
        <f>IF(全车数据表!BP128="","",全车数据表!BP128)</f>
        <v>无顶</v>
      </c>
      <c r="AX127" s="103" t="str">
        <f>IF(全车数据表!BQ128="","",全车数据表!BQ128)</f>
        <v/>
      </c>
      <c r="AY127" s="103" t="str">
        <f>IF(全车数据表!BR128="","",全车数据表!BR128)</f>
        <v/>
      </c>
      <c r="AZ127" s="103" t="str">
        <f>IF(全车数据表!BS128="","",全车数据表!BS128)</f>
        <v>兰博基尼</v>
      </c>
      <c r="BA127" s="103" t="str">
        <f>IF(全车数据表!AW128="","",全车数据表!AW128)</f>
        <v/>
      </c>
    </row>
    <row r="128" spans="1:53">
      <c r="A128" s="103">
        <f>全车数据表!A129</f>
        <v>127</v>
      </c>
      <c r="B128" s="103" t="str">
        <f>全车数据表!B129</f>
        <v>Ferrari 488 GTB Challenge EVO🔑</v>
      </c>
      <c r="C128" s="104" t="str">
        <f>全车数据表!D129</f>
        <v>488gtbevo</v>
      </c>
      <c r="D128" s="103" t="str">
        <f>IF(全车数据表!C129="","",全车数据表!C129)</f>
        <v>Ferrari</v>
      </c>
      <c r="E128" s="104" t="str">
        <f>全车数据表!H129</f>
        <v>2.6</v>
      </c>
      <c r="F128" s="104" t="str">
        <f>全车数据表!E129</f>
        <v>488EVO</v>
      </c>
      <c r="G128" s="104" t="str">
        <f>全车数据表!F129</f>
        <v>A</v>
      </c>
      <c r="H128" s="103">
        <f>LEN(全车数据表!G129)</f>
        <v>6</v>
      </c>
      <c r="I128" s="103" t="str">
        <f>VLOOKUP(全车数据表!P129,辅助计算!A:B,2,FALSE)</f>
        <v>epic</v>
      </c>
      <c r="J128" s="103" t="str">
        <f>全车数据表!Q129</f>
        <v>🔑</v>
      </c>
      <c r="K128" s="103">
        <f>全车数据表!R129</f>
        <v>30</v>
      </c>
      <c r="L128" s="103">
        <f>全车数据表!S129</f>
        <v>35</v>
      </c>
      <c r="M128" s="103">
        <f>全车数据表!T129</f>
        <v>45</v>
      </c>
      <c r="N128" s="103">
        <f>全车数据表!U129</f>
        <v>55</v>
      </c>
      <c r="O128" s="103">
        <f>全车数据表!V129</f>
        <v>85</v>
      </c>
      <c r="P128" s="103">
        <f>全车数据表!J129</f>
        <v>4095</v>
      </c>
      <c r="Q128" s="103">
        <f>全车数据表!K129</f>
        <v>347.5</v>
      </c>
      <c r="R128" s="103">
        <f>全车数据表!L129</f>
        <v>82.63</v>
      </c>
      <c r="S128" s="103">
        <f>全车数据表!M129</f>
        <v>76.760000000000005</v>
      </c>
      <c r="T128" s="103">
        <f>全车数据表!N129</f>
        <v>76.650000000000006</v>
      </c>
      <c r="U128" s="103">
        <f>全车数据表!O129</f>
        <v>8.8699999999999992</v>
      </c>
      <c r="V128" s="103">
        <f>全车数据表!AK129</f>
        <v>9752400</v>
      </c>
      <c r="W128" s="103">
        <f>全车数据表!AR129</f>
        <v>5600000</v>
      </c>
      <c r="X128" s="103">
        <f>全车数据表!AS129</f>
        <v>15352400</v>
      </c>
      <c r="Y128" s="103">
        <f>全车数据表!AM129</f>
        <v>6</v>
      </c>
      <c r="Z128" s="103">
        <f>全车数据表!AO129</f>
        <v>5</v>
      </c>
      <c r="AA128" s="103">
        <f>全车数据表!AQ129</f>
        <v>4</v>
      </c>
      <c r="AB128" s="103">
        <f>全车数据表!AT129</f>
        <v>362</v>
      </c>
      <c r="AC128" s="103">
        <f>全车数据表!AU129</f>
        <v>0</v>
      </c>
      <c r="AD128" s="103">
        <f>全车数据表!AV129</f>
        <v>474</v>
      </c>
      <c r="AE128" s="103" t="str">
        <f>IF(全车数据表!AX129="","",全车数据表!AX129)</f>
        <v>大奖赛</v>
      </c>
      <c r="AF128" s="103" t="str">
        <f>IF(全车数据表!AY129="","",全车数据表!AY129)</f>
        <v/>
      </c>
      <c r="AG128" s="103" t="str">
        <f>IF(全车数据表!AZ129="","",全车数据表!AZ129)</f>
        <v/>
      </c>
      <c r="AH128" s="103" t="str">
        <f>IF(全车数据表!BA129="","",全车数据表!BA129)</f>
        <v/>
      </c>
      <c r="AI128" s="103" t="str">
        <f>IF(全车数据表!BB129="","",全车数据表!BB129)</f>
        <v/>
      </c>
      <c r="AJ128" s="103" t="str">
        <f>IF(全车数据表!BC129="","",全车数据表!BC129)</f>
        <v/>
      </c>
      <c r="AK128" s="103" t="str">
        <f>IF(全车数据表!BD129="","",全车数据表!BD129)</f>
        <v/>
      </c>
      <c r="AL128" s="103" t="str">
        <f>IF(全车数据表!BE129="","",全车数据表!BE129)</f>
        <v/>
      </c>
      <c r="AM128" s="103">
        <f>IF(全车数据表!BF129="","",全车数据表!BF129)</f>
        <v>1</v>
      </c>
      <c r="AN128" s="103" t="str">
        <f>IF(全车数据表!BG129="","",全车数据表!BG129)</f>
        <v/>
      </c>
      <c r="AO128" s="103" t="str">
        <f>IF(全车数据表!BH129="","",全车数据表!BH129)</f>
        <v/>
      </c>
      <c r="AP128" s="103" t="str">
        <f>IF(全车数据表!BI129="","",全车数据表!BI129)</f>
        <v/>
      </c>
      <c r="AQ128" s="103">
        <f>IF(全车数据表!BJ129="","",全车数据表!BJ129)</f>
        <v>1</v>
      </c>
      <c r="AR128" s="103" t="str">
        <f>IF(全车数据表!BK129="","",全车数据表!BK129)</f>
        <v/>
      </c>
      <c r="AS128" s="103">
        <f>IF(全车数据表!BL129="","",全车数据表!BL129)</f>
        <v>1</v>
      </c>
      <c r="AT128" s="103">
        <f>IF(全车数据表!BM129="","",全车数据表!BM129)</f>
        <v>1</v>
      </c>
      <c r="AU128" s="103" t="str">
        <f>IF(全车数据表!BN129="","",全车数据表!BN129)</f>
        <v/>
      </c>
      <c r="AV128" s="103" t="str">
        <f>IF(全车数据表!BO129="","",全车数据表!BO129)</f>
        <v/>
      </c>
      <c r="AW128" s="103" t="str">
        <f>IF(全车数据表!BP129="","",全车数据表!BP129)</f>
        <v/>
      </c>
      <c r="AX128" s="103" t="str">
        <f>IF(全车数据表!BQ129="","",全车数据表!BQ129)</f>
        <v/>
      </c>
      <c r="AY128" s="103" t="str">
        <f>IF(全车数据表!BR129="","",全车数据表!BR129)</f>
        <v/>
      </c>
      <c r="AZ128" s="103" t="str">
        <f>IF(全车数据表!BS129="","",全车数据表!BS129)</f>
        <v>法拉利</v>
      </c>
      <c r="BA128" s="103" t="str">
        <f>IF(全车数据表!AW129="","",全车数据表!AW129)</f>
        <v/>
      </c>
    </row>
    <row r="129" spans="1:53">
      <c r="A129" s="103">
        <f>全车数据表!A130</f>
        <v>128</v>
      </c>
      <c r="B129" s="103" t="str">
        <f>全车数据表!B130</f>
        <v>Raesr Tachyon Speed🔑</v>
      </c>
      <c r="C129" s="104" t="str">
        <f>全车数据表!D130</f>
        <v>tachyon</v>
      </c>
      <c r="D129" s="103" t="str">
        <f>IF(全车数据表!C130="","",全车数据表!C130)</f>
        <v>Raesr</v>
      </c>
      <c r="E129" s="104" t="str">
        <f>全车数据表!H130</f>
        <v>3.1</v>
      </c>
      <c r="F129" s="104" t="str">
        <f>全车数据表!E130</f>
        <v>超光速</v>
      </c>
      <c r="G129" s="104" t="str">
        <f>全车数据表!F130</f>
        <v>A</v>
      </c>
      <c r="H129" s="103">
        <f>LEN(全车数据表!G130)</f>
        <v>6</v>
      </c>
      <c r="I129" s="103" t="str">
        <f>VLOOKUP(全车数据表!P130,辅助计算!A:B,2,FALSE)</f>
        <v>epic</v>
      </c>
      <c r="J129" s="103" t="str">
        <f>全车数据表!Q130</f>
        <v>🔑</v>
      </c>
      <c r="K129" s="103">
        <f>全车数据表!R130</f>
        <v>38</v>
      </c>
      <c r="L129" s="103">
        <f>全车数据表!S130</f>
        <v>48</v>
      </c>
      <c r="M129" s="103" t="str">
        <f>全车数据表!T130</f>
        <v>?</v>
      </c>
      <c r="N129" s="103" t="str">
        <f>全车数据表!U130</f>
        <v>?</v>
      </c>
      <c r="O129" s="103" t="str">
        <f>全车数据表!V130</f>
        <v>?</v>
      </c>
      <c r="P129" s="103">
        <f>全车数据表!J130</f>
        <v>4095</v>
      </c>
      <c r="Q129" s="103">
        <f>全车数据表!K130</f>
        <v>400.5</v>
      </c>
      <c r="R129" s="103">
        <f>全车数据表!L130</f>
        <v>77.88</v>
      </c>
      <c r="S129" s="103">
        <f>全车数据表!M130</f>
        <v>53.38</v>
      </c>
      <c r="T129" s="103">
        <f>全车数据表!N130</f>
        <v>59.79</v>
      </c>
      <c r="U129" s="103">
        <f>全车数据表!O130</f>
        <v>0</v>
      </c>
      <c r="V129" s="103">
        <f>全车数据表!AK130</f>
        <v>9752400</v>
      </c>
      <c r="W129" s="103">
        <f>全车数据表!AR130</f>
        <v>5600000</v>
      </c>
      <c r="X129" s="103">
        <f>全车数据表!AS130</f>
        <v>15352400</v>
      </c>
      <c r="Y129" s="103">
        <f>全车数据表!AM130</f>
        <v>6</v>
      </c>
      <c r="Z129" s="103">
        <f>全车数据表!AO130</f>
        <v>5</v>
      </c>
      <c r="AA129" s="103">
        <f>全车数据表!AQ130</f>
        <v>4</v>
      </c>
      <c r="AB129" s="103">
        <f>全车数据表!AT130</f>
        <v>416</v>
      </c>
      <c r="AC129" s="103">
        <f>全车数据表!AU130</f>
        <v>0</v>
      </c>
      <c r="AD129" s="103">
        <f>全车数据表!AV130</f>
        <v>555</v>
      </c>
      <c r="AE129" s="103" t="str">
        <f>IF(全车数据表!AX130="","",全车数据表!AX130)</f>
        <v>大奖赛</v>
      </c>
      <c r="AF129" s="103" t="str">
        <f>IF(全车数据表!AY130="","",全车数据表!AY130)</f>
        <v/>
      </c>
      <c r="AG129" s="103" t="str">
        <f>IF(全车数据表!AZ130="","",全车数据表!AZ130)</f>
        <v/>
      </c>
      <c r="AH129" s="103" t="str">
        <f>IF(全车数据表!BA130="","",全车数据表!BA130)</f>
        <v/>
      </c>
      <c r="AI129" s="103" t="str">
        <f>IF(全车数据表!BB130="","",全车数据表!BB130)</f>
        <v/>
      </c>
      <c r="AJ129" s="103" t="str">
        <f>IF(全车数据表!BC130="","",全车数据表!BC130)</f>
        <v/>
      </c>
      <c r="AK129" s="103" t="str">
        <f>IF(全车数据表!BD130="","",全车数据表!BD130)</f>
        <v/>
      </c>
      <c r="AL129" s="103" t="str">
        <f>IF(全车数据表!BE130="","",全车数据表!BE130)</f>
        <v/>
      </c>
      <c r="AM129" s="103" t="str">
        <f>IF(全车数据表!BF130="","",全车数据表!BF130)</f>
        <v/>
      </c>
      <c r="AN129" s="103" t="str">
        <f>IF(全车数据表!BG130="","",全车数据表!BG130)</f>
        <v/>
      </c>
      <c r="AO129" s="103" t="str">
        <f>IF(全车数据表!BH130="","",全车数据表!BH130)</f>
        <v/>
      </c>
      <c r="AP129" s="103" t="str">
        <f>IF(全车数据表!BI130="","",全车数据表!BI130)</f>
        <v/>
      </c>
      <c r="AQ129" s="103">
        <f>IF(全车数据表!BJ130="","",全车数据表!BJ130)</f>
        <v>1</v>
      </c>
      <c r="AR129" s="103" t="str">
        <f>IF(全车数据表!BK130="","",全车数据表!BK130)</f>
        <v/>
      </c>
      <c r="AS129" s="103">
        <f>IF(全车数据表!BL130="","",全车数据表!BL130)</f>
        <v>1</v>
      </c>
      <c r="AT129" s="103" t="str">
        <f>IF(全车数据表!BM130="","",全车数据表!BM130)</f>
        <v/>
      </c>
      <c r="AU129" s="103" t="str">
        <f>IF(全车数据表!BN130="","",全车数据表!BN130)</f>
        <v>1款</v>
      </c>
      <c r="AV129" s="103" t="str">
        <f>IF(全车数据表!BO130="","",全车数据表!BO130)</f>
        <v/>
      </c>
      <c r="AW129" s="103" t="str">
        <f>IF(全车数据表!BP130="","",全车数据表!BP130)</f>
        <v/>
      </c>
      <c r="AX129" s="103" t="str">
        <f>IF(全车数据表!BQ130="","",全车数据表!BQ130)</f>
        <v/>
      </c>
      <c r="AY129" s="103" t="str">
        <f>IF(全车数据表!BR130="","",全车数据表!BR130)</f>
        <v/>
      </c>
      <c r="AZ129" s="103" t="str">
        <f>IF(全车数据表!BS130="","",全车数据表!BS130)</f>
        <v>光子</v>
      </c>
      <c r="BA129" s="103" t="str">
        <f>IF(全车数据表!AW130="","",全车数据表!AW130)</f>
        <v/>
      </c>
    </row>
    <row r="130" spans="1:53">
      <c r="A130" s="103">
        <f>全车数据表!A131</f>
        <v>129</v>
      </c>
      <c r="B130" s="103" t="str">
        <f>全车数据表!B131</f>
        <v>Aston Martin Valhalla Concept Car</v>
      </c>
      <c r="C130" s="104" t="str">
        <f>全车数据表!D131</f>
        <v>valhalla</v>
      </c>
      <c r="D130" s="103" t="str">
        <f>IF(全车数据表!C131="","",全车数据表!C131)</f>
        <v>Aston Martin</v>
      </c>
      <c r="E130" s="104" t="str">
        <f>全车数据表!H131</f>
        <v>2.5</v>
      </c>
      <c r="F130" s="104" t="str">
        <f>全车数据表!E131</f>
        <v>英灵殿</v>
      </c>
      <c r="G130" s="104" t="str">
        <f>全车数据表!F131</f>
        <v>A</v>
      </c>
      <c r="H130" s="103">
        <f>LEN(全车数据表!G131)</f>
        <v>6</v>
      </c>
      <c r="I130" s="103" t="str">
        <f>VLOOKUP(全车数据表!P131,辅助计算!A:B,2,FALSE)</f>
        <v>epic</v>
      </c>
      <c r="J130" s="103">
        <f>全车数据表!Q131</f>
        <v>50</v>
      </c>
      <c r="K130" s="103">
        <f>全车数据表!R131</f>
        <v>15</v>
      </c>
      <c r="L130" s="103">
        <f>全车数据表!S131</f>
        <v>18</v>
      </c>
      <c r="M130" s="103">
        <f>全车数据表!T131</f>
        <v>24</v>
      </c>
      <c r="N130" s="103">
        <f>全车数据表!U131</f>
        <v>38</v>
      </c>
      <c r="O130" s="103">
        <f>全车数据表!V131</f>
        <v>45</v>
      </c>
      <c r="P130" s="103">
        <f>全车数据表!J131</f>
        <v>4098</v>
      </c>
      <c r="Q130" s="103">
        <f>全车数据表!K131</f>
        <v>362.4</v>
      </c>
      <c r="R130" s="103">
        <f>全车数据表!L131</f>
        <v>82.25</v>
      </c>
      <c r="S130" s="103">
        <f>全车数据表!M131</f>
        <v>81.760000000000005</v>
      </c>
      <c r="T130" s="103">
        <f>全车数据表!N131</f>
        <v>59.55</v>
      </c>
      <c r="U130" s="103">
        <f>全车数据表!O131</f>
        <v>0</v>
      </c>
      <c r="V130" s="103">
        <f>全车数据表!AK131</f>
        <v>9752400</v>
      </c>
      <c r="W130" s="103">
        <f>全车数据表!AR131</f>
        <v>5600000</v>
      </c>
      <c r="X130" s="103">
        <f>全车数据表!AS131</f>
        <v>15352400</v>
      </c>
      <c r="Y130" s="103">
        <f>全车数据表!AM131</f>
        <v>6</v>
      </c>
      <c r="Z130" s="103">
        <f>全车数据表!AO131</f>
        <v>5</v>
      </c>
      <c r="AA130" s="103">
        <f>全车数据表!AQ131</f>
        <v>4</v>
      </c>
      <c r="AB130" s="103">
        <f>全车数据表!AT131</f>
        <v>377</v>
      </c>
      <c r="AC130" s="103">
        <f>全车数据表!AU131</f>
        <v>0</v>
      </c>
      <c r="AD130" s="103">
        <f>全车数据表!AV131</f>
        <v>499</v>
      </c>
      <c r="AE130" s="103" t="str">
        <f>IF(全车数据表!AX131="","",全车数据表!AX131)</f>
        <v>特殊赛事</v>
      </c>
      <c r="AF130" s="103" t="str">
        <f>IF(全车数据表!AY131="","",全车数据表!AY131)</f>
        <v/>
      </c>
      <c r="AG130" s="103" t="str">
        <f>IF(全车数据表!AZ131="","",全车数据表!AZ131)</f>
        <v/>
      </c>
      <c r="AH130" s="103" t="str">
        <f>IF(全车数据表!BA131="","",全车数据表!BA131)</f>
        <v/>
      </c>
      <c r="AI130" s="103" t="str">
        <f>IF(全车数据表!BB131="","",全车数据表!BB131)</f>
        <v/>
      </c>
      <c r="AJ130" s="103" t="str">
        <f>IF(全车数据表!BC131="","",全车数据表!BC131)</f>
        <v/>
      </c>
      <c r="AK130" s="103" t="str">
        <f>IF(全车数据表!BD131="","",全车数据表!BD131)</f>
        <v/>
      </c>
      <c r="AL130" s="103" t="str">
        <f>IF(全车数据表!BE131="","",全车数据表!BE131)</f>
        <v/>
      </c>
      <c r="AM130" s="103" t="str">
        <f>IF(全车数据表!BF131="","",全车数据表!BF131)</f>
        <v/>
      </c>
      <c r="AN130" s="103" t="str">
        <f>IF(全车数据表!BG131="","",全车数据表!BG131)</f>
        <v/>
      </c>
      <c r="AO130" s="103" t="str">
        <f>IF(全车数据表!BH131="","",全车数据表!BH131)</f>
        <v/>
      </c>
      <c r="AP130" s="103">
        <f>IF(全车数据表!BI131="","",全车数据表!BI131)</f>
        <v>1</v>
      </c>
      <c r="AQ130" s="103" t="str">
        <f>IF(全车数据表!BJ131="","",全车数据表!BJ131)</f>
        <v/>
      </c>
      <c r="AR130" s="103" t="str">
        <f>IF(全车数据表!BK131="","",全车数据表!BK131)</f>
        <v/>
      </c>
      <c r="AS130" s="103" t="str">
        <f>IF(全车数据表!BL131="","",全车数据表!BL131)</f>
        <v/>
      </c>
      <c r="AT130" s="103" t="str">
        <f>IF(全车数据表!BM131="","",全车数据表!BM131)</f>
        <v/>
      </c>
      <c r="AU130" s="103" t="str">
        <f>IF(全车数据表!BN131="","",全车数据表!BN131)</f>
        <v/>
      </c>
      <c r="AV130" s="103" t="str">
        <f>IF(全车数据表!BO131="","",全车数据表!BO131)</f>
        <v/>
      </c>
      <c r="AW130" s="103" t="str">
        <f>IF(全车数据表!BP131="","",全车数据表!BP131)</f>
        <v/>
      </c>
      <c r="AX130" s="103">
        <f>IF(全车数据表!BQ131="","",全车数据表!BQ131)</f>
        <v>1</v>
      </c>
      <c r="AY130" s="103" t="str">
        <f>IF(全车数据表!BR131="","",全车数据表!BR131)</f>
        <v/>
      </c>
      <c r="AZ130" s="103" t="str">
        <f>IF(全车数据表!BS131="","",全车数据表!BS131)</f>
        <v>阿斯顿马丁 英灵殿 瓦</v>
      </c>
      <c r="BA130" s="103" t="str">
        <f>IF(全车数据表!AW131="","",全车数据表!AW131)</f>
        <v/>
      </c>
    </row>
    <row r="131" spans="1:53">
      <c r="A131" s="103">
        <f>全车数据表!A132</f>
        <v>130</v>
      </c>
      <c r="B131" s="103" t="str">
        <f>全车数据表!B132</f>
        <v xml:space="preserve">Citroen GT by Citroen
</v>
      </c>
      <c r="C131" s="104" t="str">
        <f>全车数据表!D132</f>
        <v>citroengt</v>
      </c>
      <c r="D131" s="103" t="str">
        <f>IF(全车数据表!C132="","",全车数据表!C132)</f>
        <v>Citroen</v>
      </c>
      <c r="E131" s="104" t="str">
        <f>全车数据表!H132</f>
        <v>2.7</v>
      </c>
      <c r="F131" s="104" t="str">
        <f>全车数据表!E132</f>
        <v>雪铁龙GT</v>
      </c>
      <c r="G131" s="104" t="str">
        <f>全车数据表!F132</f>
        <v>A</v>
      </c>
      <c r="H131" s="103">
        <f>LEN(全车数据表!G132)</f>
        <v>6</v>
      </c>
      <c r="I131" s="103" t="str">
        <f>VLOOKUP(全车数据表!P132,辅助计算!A:B,2,FALSE)</f>
        <v>epic</v>
      </c>
      <c r="J131" s="103">
        <f>全车数据表!Q132</f>
        <v>40</v>
      </c>
      <c r="K131" s="103">
        <f>全车数据表!R132</f>
        <v>30</v>
      </c>
      <c r="L131" s="103">
        <f>全车数据表!S132</f>
        <v>35</v>
      </c>
      <c r="M131" s="103">
        <f>全车数据表!T132</f>
        <v>40</v>
      </c>
      <c r="N131" s="103">
        <f>全车数据表!U132</f>
        <v>50</v>
      </c>
      <c r="O131" s="103">
        <f>全车数据表!V132</f>
        <v>55</v>
      </c>
      <c r="P131" s="103">
        <f>全车数据表!J132</f>
        <v>4099</v>
      </c>
      <c r="Q131" s="103">
        <f>全车数据表!K132</f>
        <v>383.5</v>
      </c>
      <c r="R131" s="103">
        <f>全车数据表!L132</f>
        <v>76.540000000000006</v>
      </c>
      <c r="S131" s="103">
        <f>全车数据表!M132</f>
        <v>64.63</v>
      </c>
      <c r="T131" s="103">
        <f>全车数据表!N132</f>
        <v>67.23</v>
      </c>
      <c r="U131" s="103">
        <f>全车数据表!O132</f>
        <v>0</v>
      </c>
      <c r="V131" s="103">
        <f>全车数据表!AK132</f>
        <v>0</v>
      </c>
      <c r="W131" s="103">
        <f>全车数据表!AR132</f>
        <v>0</v>
      </c>
      <c r="X131" s="103">
        <f>全车数据表!AS132</f>
        <v>0</v>
      </c>
      <c r="Y131" s="103">
        <f>全车数据表!AM132</f>
        <v>6</v>
      </c>
      <c r="Z131" s="103">
        <f>全车数据表!AO132</f>
        <v>5</v>
      </c>
      <c r="AA131" s="103">
        <f>全车数据表!AQ132</f>
        <v>4</v>
      </c>
      <c r="AB131" s="103">
        <f>全车数据表!AT132</f>
        <v>399</v>
      </c>
      <c r="AC131" s="103">
        <f>全车数据表!AU132</f>
        <v>0</v>
      </c>
      <c r="AD131" s="103">
        <f>全车数据表!AV132</f>
        <v>536</v>
      </c>
      <c r="AE131" s="103" t="str">
        <f>IF(全车数据表!AX132="","",全车数据表!AX132)</f>
        <v>联会赛事</v>
      </c>
      <c r="AF131" s="103" t="str">
        <f>IF(全车数据表!AY132="","",全车数据表!AY132)</f>
        <v/>
      </c>
      <c r="AG131" s="103" t="str">
        <f>IF(全车数据表!AZ132="","",全车数据表!AZ132)</f>
        <v/>
      </c>
      <c r="AH131" s="103" t="str">
        <f>IF(全车数据表!BA132="","",全车数据表!BA132)</f>
        <v/>
      </c>
      <c r="AI131" s="103" t="str">
        <f>IF(全车数据表!BB132="","",全车数据表!BB132)</f>
        <v/>
      </c>
      <c r="AJ131" s="103" t="str">
        <f>IF(全车数据表!BC132="","",全车数据表!BC132)</f>
        <v/>
      </c>
      <c r="AK131" s="103" t="str">
        <f>IF(全车数据表!BD132="","",全车数据表!BD132)</f>
        <v/>
      </c>
      <c r="AL131" s="103" t="str">
        <f>IF(全车数据表!BE132="","",全车数据表!BE132)</f>
        <v/>
      </c>
      <c r="AM131" s="103" t="str">
        <f>IF(全车数据表!BF132="","",全车数据表!BF132)</f>
        <v/>
      </c>
      <c r="AN131" s="103" t="str">
        <f>IF(全车数据表!BG132="","",全车数据表!BG132)</f>
        <v/>
      </c>
      <c r="AO131" s="103" t="str">
        <f>IF(全车数据表!BH132="","",全车数据表!BH132)</f>
        <v/>
      </c>
      <c r="AP131" s="103" t="str">
        <f>IF(全车数据表!BI132="","",全车数据表!BI132)</f>
        <v/>
      </c>
      <c r="AQ131" s="103" t="str">
        <f>IF(全车数据表!BJ132="","",全车数据表!BJ132)</f>
        <v/>
      </c>
      <c r="AR131" s="103" t="str">
        <f>IF(全车数据表!BK132="","",全车数据表!BK132)</f>
        <v/>
      </c>
      <c r="AS131" s="103" t="str">
        <f>IF(全车数据表!BL132="","",全车数据表!BL132)</f>
        <v/>
      </c>
      <c r="AT131" s="103" t="str">
        <f>IF(全车数据表!BM132="","",全车数据表!BM132)</f>
        <v/>
      </c>
      <c r="AU131" s="103" t="str">
        <f>IF(全车数据表!BN132="","",全车数据表!BN132)</f>
        <v>1款</v>
      </c>
      <c r="AV131" s="103" t="str">
        <f>IF(全车数据表!BO132="","",全车数据表!BO132)</f>
        <v/>
      </c>
      <c r="AW131" s="103" t="str">
        <f>IF(全车数据表!BP132="","",全车数据表!BP132)</f>
        <v/>
      </c>
      <c r="AX131" s="103" t="str">
        <f>IF(全车数据表!BQ132="","",全车数据表!BQ132)</f>
        <v/>
      </c>
      <c r="AY131" s="103" t="str">
        <f>IF(全车数据表!BR132="","",全车数据表!BR132)</f>
        <v/>
      </c>
      <c r="AZ131" s="103" t="str">
        <f>IF(全车数据表!BS132="","",全车数据表!BS132)</f>
        <v>雪铁龙</v>
      </c>
      <c r="BA131" s="103" t="str">
        <f>IF(全车数据表!AW132="","",全车数据表!AW132)</f>
        <v/>
      </c>
    </row>
    <row r="132" spans="1:53">
      <c r="A132" s="103">
        <f>全车数据表!A133</f>
        <v>131</v>
      </c>
      <c r="B132" s="103" t="str">
        <f>全车数据表!B133</f>
        <v>Nissan GTR-50 Italdesign</v>
      </c>
      <c r="C132" s="104" t="str">
        <f>全车数据表!D133</f>
        <v>gtr-50</v>
      </c>
      <c r="D132" s="103" t="str">
        <f>IF(全车数据表!C133="","",全车数据表!C133)</f>
        <v>Nissan</v>
      </c>
      <c r="E132" s="104" t="str">
        <f>全车数据表!H133</f>
        <v>3.3</v>
      </c>
      <c r="F132" s="104" t="str">
        <f>全车数据表!E133</f>
        <v>GTR-50</v>
      </c>
      <c r="G132" s="104" t="str">
        <f>全车数据表!F133</f>
        <v>A</v>
      </c>
      <c r="H132" s="103">
        <f>LEN(全车数据表!G133)</f>
        <v>5</v>
      </c>
      <c r="I132" s="103" t="str">
        <f>VLOOKUP(全车数据表!P133,辅助计算!A:B,2,FALSE)</f>
        <v>epic</v>
      </c>
      <c r="J132" s="103">
        <f>全车数据表!Q133</f>
        <v>40</v>
      </c>
      <c r="K132" s="103">
        <f>全车数据表!R133</f>
        <v>33</v>
      </c>
      <c r="L132" s="103">
        <f>全车数据表!S133</f>
        <v>38</v>
      </c>
      <c r="M132" s="103">
        <f>全车数据表!T133</f>
        <v>43</v>
      </c>
      <c r="N132" s="103">
        <f>全车数据表!U133</f>
        <v>48</v>
      </c>
      <c r="O132" s="103" t="str">
        <f>全车数据表!V133</f>
        <v>?</v>
      </c>
      <c r="P132" s="103">
        <f>全车数据表!J133</f>
        <v>4127</v>
      </c>
      <c r="Q132" s="103">
        <f>全车数据表!K133</f>
        <v>349.2</v>
      </c>
      <c r="R132" s="103">
        <f>全车数据表!L133</f>
        <v>86.24</v>
      </c>
      <c r="S132" s="103">
        <f>全车数据表!M133</f>
        <v>73.5</v>
      </c>
      <c r="T132" s="103">
        <f>全车数据表!N133</f>
        <v>64.28</v>
      </c>
      <c r="U132" s="103">
        <f>全车数据表!O133</f>
        <v>0</v>
      </c>
      <c r="V132" s="103">
        <f>全车数据表!AK133</f>
        <v>0</v>
      </c>
      <c r="W132" s="103">
        <f>全车数据表!AR133</f>
        <v>0</v>
      </c>
      <c r="X132" s="103">
        <f>全车数据表!AS133</f>
        <v>0</v>
      </c>
      <c r="Y132" s="103">
        <f>全车数据表!AM133</f>
        <v>6</v>
      </c>
      <c r="Z132" s="103">
        <f>全车数据表!AO133</f>
        <v>5</v>
      </c>
      <c r="AA132" s="103">
        <f>全车数据表!AQ133</f>
        <v>3</v>
      </c>
      <c r="AB132" s="103">
        <f>全车数据表!AT133</f>
        <v>363</v>
      </c>
      <c r="AC132" s="103">
        <f>全车数据表!AU133</f>
        <v>0</v>
      </c>
      <c r="AD132" s="103">
        <f>全车数据表!AV133</f>
        <v>476</v>
      </c>
      <c r="AE132" s="103" t="str">
        <f>IF(全车数据表!AX133="","",全车数据表!AX133)</f>
        <v>联会赛事</v>
      </c>
      <c r="AF132" s="103" t="str">
        <f>IF(全车数据表!AY133="","",全车数据表!AY133)</f>
        <v/>
      </c>
      <c r="AG132" s="103" t="str">
        <f>IF(全车数据表!AZ133="","",全车数据表!AZ133)</f>
        <v/>
      </c>
      <c r="AH132" s="103" t="str">
        <f>IF(全车数据表!BA133="","",全车数据表!BA133)</f>
        <v/>
      </c>
      <c r="AI132" s="103" t="str">
        <f>IF(全车数据表!BB133="","",全车数据表!BB133)</f>
        <v/>
      </c>
      <c r="AJ132" s="103" t="str">
        <f>IF(全车数据表!BC133="","",全车数据表!BC133)</f>
        <v/>
      </c>
      <c r="AK132" s="103" t="str">
        <f>IF(全车数据表!BD133="","",全车数据表!BD133)</f>
        <v/>
      </c>
      <c r="AL132" s="103" t="str">
        <f>IF(全车数据表!BE133="","",全车数据表!BE133)</f>
        <v/>
      </c>
      <c r="AM132" s="103" t="str">
        <f>IF(全车数据表!BF133="","",全车数据表!BF133)</f>
        <v/>
      </c>
      <c r="AN132" s="103" t="str">
        <f>IF(全车数据表!BG133="","",全车数据表!BG133)</f>
        <v/>
      </c>
      <c r="AO132" s="103" t="str">
        <f>IF(全车数据表!BH133="","",全车数据表!BH133)</f>
        <v/>
      </c>
      <c r="AP132" s="103" t="str">
        <f>IF(全车数据表!BI133="","",全车数据表!BI133)</f>
        <v/>
      </c>
      <c r="AQ132" s="103" t="str">
        <f>IF(全车数据表!BJ133="","",全车数据表!BJ133)</f>
        <v/>
      </c>
      <c r="AR132" s="103">
        <f>IF(全车数据表!BK133="","",全车数据表!BK133)</f>
        <v>1</v>
      </c>
      <c r="AS132" s="103" t="str">
        <f>IF(全车数据表!BL133="","",全车数据表!BL133)</f>
        <v/>
      </c>
      <c r="AT132" s="103" t="str">
        <f>IF(全车数据表!BM133="","",全车数据表!BM133)</f>
        <v/>
      </c>
      <c r="AU132" s="103" t="str">
        <f>IF(全车数据表!BN133="","",全车数据表!BN133)</f>
        <v>1款</v>
      </c>
      <c r="AV132" s="103" t="str">
        <f>IF(全车数据表!BO133="","",全车数据表!BO133)</f>
        <v/>
      </c>
      <c r="AW132" s="103" t="str">
        <f>IF(全车数据表!BP133="","",全车数据表!BP133)</f>
        <v/>
      </c>
      <c r="AX132" s="103" t="str">
        <f>IF(全车数据表!BQ133="","",全车数据表!BQ133)</f>
        <v/>
      </c>
      <c r="AY132" s="103" t="str">
        <f>IF(全车数据表!BR133="","",全车数据表!BR133)</f>
        <v/>
      </c>
      <c r="AZ132" s="103" t="str">
        <f>IF(全车数据表!BS133="","",全车数据表!BS133)</f>
        <v>日产</v>
      </c>
      <c r="BA132" s="103" t="str">
        <f>IF(全车数据表!AW133="","",全车数据表!AW133)</f>
        <v/>
      </c>
    </row>
    <row r="133" spans="1:53">
      <c r="A133" s="103">
        <f>全车数据表!A134</f>
        <v>132</v>
      </c>
      <c r="B133" s="103" t="str">
        <f>全车数据表!B134</f>
        <v>Pagani Zonda R🔑</v>
      </c>
      <c r="C133" s="104" t="str">
        <f>全车数据表!D134</f>
        <v>zondar</v>
      </c>
      <c r="D133" s="103" t="str">
        <f>IF(全车数据表!C134="","",全车数据表!C134)</f>
        <v>Pagani</v>
      </c>
      <c r="E133" s="104" t="str">
        <f>全车数据表!H134</f>
        <v>3.3</v>
      </c>
      <c r="F133" s="104" t="str">
        <f>全车数据表!E134</f>
        <v>风之子</v>
      </c>
      <c r="G133" s="104" t="str">
        <f>全车数据表!F134</f>
        <v>A</v>
      </c>
      <c r="H133" s="103">
        <f>LEN(全车数据表!G134)</f>
        <v>6</v>
      </c>
      <c r="I133" s="103" t="str">
        <f>VLOOKUP(全车数据表!P134,辅助计算!A:B,2,FALSE)</f>
        <v>epic</v>
      </c>
      <c r="J133" s="103" t="str">
        <f>全车数据表!Q134</f>
        <v>🔑</v>
      </c>
      <c r="K133" s="103">
        <f>全车数据表!R134</f>
        <v>30</v>
      </c>
      <c r="L133" s="103">
        <f>全车数据表!S134</f>
        <v>35</v>
      </c>
      <c r="M133" s="103">
        <f>全车数据表!T134</f>
        <v>45</v>
      </c>
      <c r="N133" s="103">
        <f>全车数据表!U134</f>
        <v>55</v>
      </c>
      <c r="O133" s="103">
        <f>全车数据表!V134</f>
        <v>85</v>
      </c>
      <c r="P133" s="103">
        <f>全车数据表!J134</f>
        <v>4164</v>
      </c>
      <c r="Q133" s="103">
        <f>全车数据表!K134</f>
        <v>368.3</v>
      </c>
      <c r="R133" s="103">
        <f>全车数据表!L134</f>
        <v>84.54</v>
      </c>
      <c r="S133" s="103">
        <f>全车数据表!M134</f>
        <v>57.29</v>
      </c>
      <c r="T133" s="103">
        <f>全车数据表!N134</f>
        <v>67.540000000000006</v>
      </c>
      <c r="U133" s="103">
        <f>全车数据表!O134</f>
        <v>0</v>
      </c>
      <c r="V133" s="103">
        <f>全车数据表!AK134</f>
        <v>0</v>
      </c>
      <c r="W133" s="103">
        <f>全车数据表!AR134</f>
        <v>5600000</v>
      </c>
      <c r="X133" s="103">
        <f>全车数据表!AS134</f>
        <v>5600000</v>
      </c>
      <c r="Y133" s="103">
        <f>全车数据表!AM134</f>
        <v>6</v>
      </c>
      <c r="Z133" s="103">
        <f>全车数据表!AO134</f>
        <v>5</v>
      </c>
      <c r="AA133" s="103">
        <f>全车数据表!AQ134</f>
        <v>4</v>
      </c>
      <c r="AB133" s="103">
        <f>全车数据表!AT134</f>
        <v>383</v>
      </c>
      <c r="AC133" s="103">
        <f>全车数据表!AU134</f>
        <v>0</v>
      </c>
      <c r="AD133" s="103">
        <f>全车数据表!AV134</f>
        <v>509</v>
      </c>
      <c r="AE133" s="103" t="str">
        <f>IF(全车数据表!AX134="","",全车数据表!AX134)</f>
        <v>大奖赛</v>
      </c>
      <c r="AF133" s="103" t="str">
        <f>IF(全车数据表!AY134="","",全车数据表!AY134)</f>
        <v/>
      </c>
      <c r="AG133" s="103" t="str">
        <f>IF(全车数据表!AZ134="","",全车数据表!AZ134)</f>
        <v/>
      </c>
      <c r="AH133" s="103" t="str">
        <f>IF(全车数据表!BA134="","",全车数据表!BA134)</f>
        <v/>
      </c>
      <c r="AI133" s="103" t="str">
        <f>IF(全车数据表!BB134="","",全车数据表!BB134)</f>
        <v/>
      </c>
      <c r="AJ133" s="103" t="str">
        <f>IF(全车数据表!BC134="","",全车数据表!BC134)</f>
        <v/>
      </c>
      <c r="AK133" s="103" t="str">
        <f>IF(全车数据表!BD134="","",全车数据表!BD134)</f>
        <v/>
      </c>
      <c r="AL133" s="103" t="str">
        <f>IF(全车数据表!BE134="","",全车数据表!BE134)</f>
        <v/>
      </c>
      <c r="AM133" s="103" t="str">
        <f>IF(全车数据表!BF134="","",全车数据表!BF134)</f>
        <v/>
      </c>
      <c r="AN133" s="103" t="str">
        <f>IF(全车数据表!BG134="","",全车数据表!BG134)</f>
        <v/>
      </c>
      <c r="AO133" s="103" t="str">
        <f>IF(全车数据表!BH134="","",全车数据表!BH134)</f>
        <v/>
      </c>
      <c r="AP133" s="103" t="str">
        <f>IF(全车数据表!BI134="","",全车数据表!BI134)</f>
        <v/>
      </c>
      <c r="AQ133" s="103">
        <f>IF(全车数据表!BJ134="","",全车数据表!BJ134)</f>
        <v>1</v>
      </c>
      <c r="AR133" s="103" t="str">
        <f>IF(全车数据表!BK134="","",全车数据表!BK134)</f>
        <v/>
      </c>
      <c r="AS133" s="103">
        <f>IF(全车数据表!BL134="","",全车数据表!BL134)</f>
        <v>1</v>
      </c>
      <c r="AT133" s="103">
        <f>IF(全车数据表!BM134="","",全车数据表!BM134)</f>
        <v>1</v>
      </c>
      <c r="AU133" s="103" t="str">
        <f>IF(全车数据表!BN134="","",全车数据表!BN134)</f>
        <v/>
      </c>
      <c r="AV133" s="103" t="str">
        <f>IF(全车数据表!BO134="","",全车数据表!BO134)</f>
        <v/>
      </c>
      <c r="AW133" s="103" t="str">
        <f>IF(全车数据表!BP134="","",全车数据表!BP134)</f>
        <v/>
      </c>
      <c r="AX133" s="103" t="str">
        <f>IF(全车数据表!BQ134="","",全车数据表!BQ134)</f>
        <v/>
      </c>
      <c r="AY133" s="103" t="str">
        <f>IF(全车数据表!BR134="","",全车数据表!BR134)</f>
        <v/>
      </c>
      <c r="AZ133" s="103" t="str">
        <f>IF(全车数据表!BS134="","",全车数据表!BS134)</f>
        <v>帕加尼 风之子</v>
      </c>
      <c r="BA133" s="103" t="str">
        <f>IF(全车数据表!AW134="","",全车数据表!AW134)</f>
        <v/>
      </c>
    </row>
    <row r="134" spans="1:53">
      <c r="A134" s="103">
        <f>全车数据表!A135</f>
        <v>133</v>
      </c>
      <c r="B134" s="103" t="str">
        <f>全车数据表!B135</f>
        <v>SCG 007S🔑</v>
      </c>
      <c r="C134" s="104" t="str">
        <f>全车数据表!D135</f>
        <v>007s</v>
      </c>
      <c r="D134" s="103" t="str">
        <f>IF(全车数据表!C135="","",全车数据表!C135)</f>
        <v>SCG</v>
      </c>
      <c r="E134" s="104" t="str">
        <f>全车数据表!H135</f>
        <v>3.3</v>
      </c>
      <c r="F134" s="104" t="str">
        <f>全车数据表!E135</f>
        <v>007S</v>
      </c>
      <c r="G134" s="104" t="str">
        <f>全车数据表!F135</f>
        <v>A</v>
      </c>
      <c r="H134" s="103">
        <f>LEN(全车数据表!G135)</f>
        <v>6</v>
      </c>
      <c r="I134" s="103" t="str">
        <f>VLOOKUP(全车数据表!P135,辅助计算!A:B,2,FALSE)</f>
        <v>epic</v>
      </c>
      <c r="J134" s="103" t="str">
        <f>全车数据表!Q135</f>
        <v>🔑</v>
      </c>
      <c r="K134" s="103">
        <f>全车数据表!R135</f>
        <v>30</v>
      </c>
      <c r="L134" s="103">
        <f>全车数据表!S135</f>
        <v>35</v>
      </c>
      <c r="M134" s="103">
        <f>全车数据表!T135</f>
        <v>45</v>
      </c>
      <c r="N134" s="103">
        <f>全车数据表!U135</f>
        <v>55</v>
      </c>
      <c r="O134" s="103">
        <f>全车数据表!V135</f>
        <v>85</v>
      </c>
      <c r="P134" s="103">
        <f>全车数据表!J135</f>
        <v>4192</v>
      </c>
      <c r="Q134" s="103">
        <f>全车数据表!K135</f>
        <v>358.6</v>
      </c>
      <c r="R134" s="103">
        <f>全车数据表!L135</f>
        <v>89.33</v>
      </c>
      <c r="S134" s="103">
        <f>全车数据表!M135</f>
        <v>82.63</v>
      </c>
      <c r="T134" s="103">
        <f>全车数据表!N135</f>
        <v>55.24</v>
      </c>
      <c r="U134" s="103">
        <f>全车数据表!O135</f>
        <v>0</v>
      </c>
      <c r="V134" s="103">
        <f>全车数据表!AK135</f>
        <v>0</v>
      </c>
      <c r="W134" s="103">
        <f>全车数据表!AR135</f>
        <v>5600000</v>
      </c>
      <c r="X134" s="103">
        <f>全车数据表!AS135</f>
        <v>5600000</v>
      </c>
      <c r="Y134" s="103">
        <f>全车数据表!AM135</f>
        <v>6</v>
      </c>
      <c r="Z134" s="103">
        <f>全车数据表!AO135</f>
        <v>5</v>
      </c>
      <c r="AA134" s="103">
        <f>全车数据表!AQ135</f>
        <v>4</v>
      </c>
      <c r="AB134" s="103">
        <f>全车数据表!AT135</f>
        <v>373</v>
      </c>
      <c r="AC134" s="103">
        <f>全车数据表!AU135</f>
        <v>0</v>
      </c>
      <c r="AD134" s="103">
        <f>全车数据表!AV135</f>
        <v>493</v>
      </c>
      <c r="AE134" s="103" t="str">
        <f>IF(全车数据表!AX135="","",全车数据表!AX135)</f>
        <v>大奖赛</v>
      </c>
      <c r="AF134" s="103" t="str">
        <f>IF(全车数据表!AY135="","",全车数据表!AY135)</f>
        <v/>
      </c>
      <c r="AG134" s="103" t="str">
        <f>IF(全车数据表!AZ135="","",全车数据表!AZ135)</f>
        <v/>
      </c>
      <c r="AH134" s="103" t="str">
        <f>IF(全车数据表!BA135="","",全车数据表!BA135)</f>
        <v/>
      </c>
      <c r="AI134" s="103" t="str">
        <f>IF(全车数据表!BB135="","",全车数据表!BB135)</f>
        <v/>
      </c>
      <c r="AJ134" s="103" t="str">
        <f>IF(全车数据表!BC135="","",全车数据表!BC135)</f>
        <v/>
      </c>
      <c r="AK134" s="103" t="str">
        <f>IF(全车数据表!BD135="","",全车数据表!BD135)</f>
        <v/>
      </c>
      <c r="AL134" s="103" t="str">
        <f>IF(全车数据表!BE135="","",全车数据表!BE135)</f>
        <v/>
      </c>
      <c r="AM134" s="103" t="str">
        <f>IF(全车数据表!BF135="","",全车数据表!BF135)</f>
        <v/>
      </c>
      <c r="AN134" s="103" t="str">
        <f>IF(全车数据表!BG135="","",全车数据表!BG135)</f>
        <v/>
      </c>
      <c r="AO134" s="103" t="str">
        <f>IF(全车数据表!BH135="","",全车数据表!BH135)</f>
        <v/>
      </c>
      <c r="AP134" s="103" t="str">
        <f>IF(全车数据表!BI135="","",全车数据表!BI135)</f>
        <v/>
      </c>
      <c r="AQ134" s="103">
        <f>IF(全车数据表!BJ135="","",全车数据表!BJ135)</f>
        <v>1</v>
      </c>
      <c r="AR134" s="103" t="str">
        <f>IF(全车数据表!BK135="","",全车数据表!BK135)</f>
        <v/>
      </c>
      <c r="AS134" s="103">
        <f>IF(全车数据表!BL135="","",全车数据表!BL135)</f>
        <v>1</v>
      </c>
      <c r="AT134" s="103">
        <f>IF(全车数据表!BM135="","",全车数据表!BM135)</f>
        <v>1</v>
      </c>
      <c r="AU134" s="103" t="str">
        <f>IF(全车数据表!BN135="","",全车数据表!BN135)</f>
        <v/>
      </c>
      <c r="AV134" s="103" t="str">
        <f>IF(全车数据表!BO135="","",全车数据表!BO135)</f>
        <v/>
      </c>
      <c r="AW134" s="103" t="str">
        <f>IF(全车数据表!BP135="","",全车数据表!BP135)</f>
        <v/>
      </c>
      <c r="AX134" s="103" t="str">
        <f>IF(全车数据表!BQ135="","",全车数据表!BQ135)</f>
        <v/>
      </c>
      <c r="AY134" s="103" t="str">
        <f>IF(全车数据表!BR135="","",全车数据表!BR135)</f>
        <v/>
      </c>
      <c r="AZ134" s="103" t="str">
        <f>IF(全车数据表!BS135="","",全车数据表!BS135)</f>
        <v/>
      </c>
      <c r="BA134" s="103" t="str">
        <f>IF(全车数据表!AW135="","",全车数据表!AW135)</f>
        <v/>
      </c>
    </row>
    <row r="135" spans="1:53">
      <c r="A135" s="103">
        <f>全车数据表!A136</f>
        <v>134</v>
      </c>
      <c r="B135" s="103" t="str">
        <f>全车数据表!B136</f>
        <v>Aston Martin Victor</v>
      </c>
      <c r="C135" s="104" t="str">
        <f>全车数据表!D136</f>
        <v>victor</v>
      </c>
      <c r="D135" s="103" t="str">
        <f>IF(全车数据表!C136="","",全车数据表!C136)</f>
        <v>Aston Martin</v>
      </c>
      <c r="E135" s="104" t="str">
        <f>全车数据表!H136</f>
        <v>3.0</v>
      </c>
      <c r="F135" s="104" t="str">
        <f>全车数据表!E136</f>
        <v>Vicotr</v>
      </c>
      <c r="G135" s="104" t="str">
        <f>全车数据表!F136</f>
        <v>A</v>
      </c>
      <c r="H135" s="103">
        <f>LEN(全车数据表!G136)</f>
        <v>6</v>
      </c>
      <c r="I135" s="103" t="str">
        <f>VLOOKUP(全车数据表!P136,辅助计算!A:B,2,FALSE)</f>
        <v>epic</v>
      </c>
      <c r="J135" s="103">
        <f>全车数据表!Q136</f>
        <v>40</v>
      </c>
      <c r="K135" s="103">
        <f>全车数据表!R136</f>
        <v>30</v>
      </c>
      <c r="L135" s="103">
        <f>全车数据表!S136</f>
        <v>35</v>
      </c>
      <c r="M135" s="103">
        <f>全车数据表!T136</f>
        <v>40</v>
      </c>
      <c r="N135" s="103">
        <f>全车数据表!U136</f>
        <v>50</v>
      </c>
      <c r="O135" s="103">
        <f>全车数据表!V136</f>
        <v>55</v>
      </c>
      <c r="P135" s="103">
        <f>全车数据表!J136</f>
        <v>4251</v>
      </c>
      <c r="Q135" s="103">
        <f>全车数据表!K136</f>
        <v>371.8</v>
      </c>
      <c r="R135" s="103">
        <f>全车数据表!L136</f>
        <v>78.34</v>
      </c>
      <c r="S135" s="103">
        <f>全车数据表!M136</f>
        <v>76.86</v>
      </c>
      <c r="T135" s="103">
        <f>全车数据表!N136</f>
        <v>69.599999999999994</v>
      </c>
      <c r="U135" s="103">
        <f>全车数据表!O136</f>
        <v>0</v>
      </c>
      <c r="V135" s="103">
        <f>全车数据表!AK136</f>
        <v>12248200</v>
      </c>
      <c r="W135" s="103">
        <f>全车数据表!AR136</f>
        <v>7200000</v>
      </c>
      <c r="X135" s="103">
        <f>全车数据表!AS136</f>
        <v>19448200</v>
      </c>
      <c r="Y135" s="103">
        <f>全车数据表!AM136</f>
        <v>6</v>
      </c>
      <c r="Z135" s="103">
        <f>全车数据表!AO136</f>
        <v>5</v>
      </c>
      <c r="AA135" s="103">
        <f>全车数据表!AQ136</f>
        <v>4</v>
      </c>
      <c r="AB135" s="103">
        <f>全车数据表!AT136</f>
        <v>387</v>
      </c>
      <c r="AC135" s="103">
        <f>全车数据表!AU136</f>
        <v>0</v>
      </c>
      <c r="AD135" s="103">
        <f>全车数据表!AV136</f>
        <v>517</v>
      </c>
      <c r="AE135" s="103" t="str">
        <f>IF(全车数据表!AX136="","",全车数据表!AX136)</f>
        <v>通行证</v>
      </c>
      <c r="AF135" s="103" t="str">
        <f>IF(全车数据表!AY136="","",全车数据表!AY136)</f>
        <v/>
      </c>
      <c r="AG135" s="103" t="str">
        <f>IF(全车数据表!AZ136="","",全车数据表!AZ136)</f>
        <v/>
      </c>
      <c r="AH135" s="103" t="str">
        <f>IF(全车数据表!BA136="","",全车数据表!BA136)</f>
        <v/>
      </c>
      <c r="AI135" s="103" t="str">
        <f>IF(全车数据表!BB136="","",全车数据表!BB136)</f>
        <v/>
      </c>
      <c r="AJ135" s="103" t="str">
        <f>IF(全车数据表!BC136="","",全车数据表!BC136)</f>
        <v/>
      </c>
      <c r="AK135" s="103" t="str">
        <f>IF(全车数据表!BD136="","",全车数据表!BD136)</f>
        <v/>
      </c>
      <c r="AL135" s="103">
        <f>IF(全车数据表!BE136="","",全车数据表!BE136)</f>
        <v>1</v>
      </c>
      <c r="AM135" s="103" t="str">
        <f>IF(全车数据表!BF136="","",全车数据表!BF136)</f>
        <v/>
      </c>
      <c r="AN135" s="103" t="str">
        <f>IF(全车数据表!BG136="","",全车数据表!BG136)</f>
        <v/>
      </c>
      <c r="AO135" s="103" t="str">
        <f>IF(全车数据表!BH136="","",全车数据表!BH136)</f>
        <v/>
      </c>
      <c r="AP135" s="103" t="str">
        <f>IF(全车数据表!BI136="","",全车数据表!BI136)</f>
        <v/>
      </c>
      <c r="AQ135" s="103" t="str">
        <f>IF(全车数据表!BJ136="","",全车数据表!BJ136)</f>
        <v/>
      </c>
      <c r="AR135" s="103" t="str">
        <f>IF(全车数据表!BK136="","",全车数据表!BK136)</f>
        <v/>
      </c>
      <c r="AS135" s="103" t="str">
        <f>IF(全车数据表!BL136="","",全车数据表!BL136)</f>
        <v/>
      </c>
      <c r="AT135" s="103" t="str">
        <f>IF(全车数据表!BM136="","",全车数据表!BM136)</f>
        <v/>
      </c>
      <c r="AU135" s="103" t="str">
        <f>IF(全车数据表!BN136="","",全车数据表!BN136)</f>
        <v/>
      </c>
      <c r="AV135" s="103" t="str">
        <f>IF(全车数据表!BO136="","",全车数据表!BO136)</f>
        <v/>
      </c>
      <c r="AW135" s="103" t="str">
        <f>IF(全车数据表!BP136="","",全车数据表!BP136)</f>
        <v/>
      </c>
      <c r="AX135" s="103" t="str">
        <f>IF(全车数据表!BQ136="","",全车数据表!BQ136)</f>
        <v/>
      </c>
      <c r="AY135" s="103" t="str">
        <f>IF(全车数据表!BR136="","",全车数据表!BR136)</f>
        <v/>
      </c>
      <c r="AZ135" s="103" t="str">
        <f>IF(全车数据表!BS136="","",全车数据表!BS136)</f>
        <v>阿斯顿马丁 维克多</v>
      </c>
      <c r="BA135" s="103" t="str">
        <f>IF(全车数据表!AW136="","",全车数据表!AW136)</f>
        <v/>
      </c>
    </row>
    <row r="136" spans="1:53">
      <c r="A136" s="103">
        <f>全车数据表!A137</f>
        <v>135</v>
      </c>
      <c r="B136" s="103" t="str">
        <f>全车数据表!B137</f>
        <v>Lamborghini Countach LPI 800-4🔑</v>
      </c>
      <c r="C136" s="104" t="str">
        <f>全车数据表!D137</f>
        <v>lpi800</v>
      </c>
      <c r="D136" s="103" t="str">
        <f>IF(全车数据表!C137="","",全车数据表!C137)</f>
        <v>Lamborghini</v>
      </c>
      <c r="E136" s="104" t="str">
        <f>全车数据表!H137</f>
        <v>0.0</v>
      </c>
      <c r="F136" s="104" t="str">
        <f>全车数据表!E137</f>
        <v>新康塔什</v>
      </c>
      <c r="G136" s="104" t="str">
        <f>全车数据表!F137</f>
        <v>A</v>
      </c>
      <c r="H136" s="103">
        <f>LEN(全车数据表!G137)</f>
        <v>6</v>
      </c>
      <c r="I136" s="103" t="str">
        <f>VLOOKUP(全车数据表!P137,辅助计算!A:B,2,FALSE)</f>
        <v>epic</v>
      </c>
      <c r="J136" s="103" t="str">
        <f>全车数据表!Q137</f>
        <v>🔑</v>
      </c>
      <c r="K136" s="103" t="str">
        <f>全车数据表!R137</f>
        <v>?</v>
      </c>
      <c r="L136" s="103" t="str">
        <f>全车数据表!S137</f>
        <v>?</v>
      </c>
      <c r="M136" s="103" t="str">
        <f>全车数据表!T137</f>
        <v>?</v>
      </c>
      <c r="N136" s="103" t="str">
        <f>全车数据表!U137</f>
        <v>?</v>
      </c>
      <c r="O136" s="103" t="str">
        <f>全车数据表!V137</f>
        <v>?</v>
      </c>
      <c r="P136" s="103">
        <f>全车数据表!J137</f>
        <v>4559</v>
      </c>
      <c r="Q136" s="103">
        <f>全车数据表!K137</f>
        <v>373.4</v>
      </c>
      <c r="R136" s="103">
        <f>全车数据表!L137</f>
        <v>81.23</v>
      </c>
      <c r="S136" s="103">
        <f>全车数据表!M137</f>
        <v>85.96</v>
      </c>
      <c r="T136" s="103">
        <f>全车数据表!N137</f>
        <v>72.400000000000006</v>
      </c>
      <c r="U136" s="103">
        <f>全车数据表!O137</f>
        <v>0</v>
      </c>
      <c r="V136" s="103">
        <f>全车数据表!AK137</f>
        <v>0</v>
      </c>
      <c r="W136" s="103">
        <f>全车数据表!AR137</f>
        <v>0</v>
      </c>
      <c r="X136" s="103">
        <f>全车数据表!AS137</f>
        <v>0</v>
      </c>
      <c r="Y136" s="103">
        <f>全车数据表!AM137</f>
        <v>0</v>
      </c>
      <c r="Z136" s="103">
        <f>全车数据表!AO137</f>
        <v>0</v>
      </c>
      <c r="AA136" s="103">
        <f>全车数据表!AQ137</f>
        <v>0</v>
      </c>
      <c r="AB136" s="103">
        <f>全车数据表!AT137</f>
        <v>0</v>
      </c>
      <c r="AC136" s="103">
        <f>全车数据表!AU137</f>
        <v>0</v>
      </c>
      <c r="AD136" s="103">
        <f>全车数据表!AV137</f>
        <v>0</v>
      </c>
      <c r="AE136" s="103" t="str">
        <f>IF(全车数据表!AX137="","",全车数据表!AX137)</f>
        <v/>
      </c>
      <c r="AF136" s="103" t="str">
        <f>IF(全车数据表!AY137="","",全车数据表!AY137)</f>
        <v/>
      </c>
      <c r="AG136" s="103" t="str">
        <f>IF(全车数据表!AZ137="","",全车数据表!AZ137)</f>
        <v/>
      </c>
      <c r="AH136" s="103" t="str">
        <f>IF(全车数据表!BA137="","",全车数据表!BA137)</f>
        <v/>
      </c>
      <c r="AI136" s="103" t="str">
        <f>IF(全车数据表!BB137="","",全车数据表!BB137)</f>
        <v/>
      </c>
      <c r="AJ136" s="103" t="str">
        <f>IF(全车数据表!BC137="","",全车数据表!BC137)</f>
        <v/>
      </c>
      <c r="AK136" s="103" t="str">
        <f>IF(全车数据表!BD137="","",全车数据表!BD137)</f>
        <v/>
      </c>
      <c r="AL136" s="103" t="str">
        <f>IF(全车数据表!BE137="","",全车数据表!BE137)</f>
        <v/>
      </c>
      <c r="AM136" s="103" t="str">
        <f>IF(全车数据表!BF137="","",全车数据表!BF137)</f>
        <v/>
      </c>
      <c r="AN136" s="103" t="str">
        <f>IF(全车数据表!BG137="","",全车数据表!BG137)</f>
        <v/>
      </c>
      <c r="AO136" s="103" t="str">
        <f>IF(全车数据表!BH137="","",全车数据表!BH137)</f>
        <v/>
      </c>
      <c r="AP136" s="103" t="str">
        <f>IF(全车数据表!BI137="","",全车数据表!BI137)</f>
        <v/>
      </c>
      <c r="AQ136" s="103" t="str">
        <f>IF(全车数据表!BJ137="","",全车数据表!BJ137)</f>
        <v/>
      </c>
      <c r="AR136" s="103" t="str">
        <f>IF(全车数据表!BK137="","",全车数据表!BK137)</f>
        <v/>
      </c>
      <c r="AS136" s="103" t="str">
        <f>IF(全车数据表!BL137="","",全车数据表!BL137)</f>
        <v/>
      </c>
      <c r="AT136" s="103" t="str">
        <f>IF(全车数据表!BM137="","",全车数据表!BM137)</f>
        <v/>
      </c>
      <c r="AU136" s="103" t="str">
        <f>IF(全车数据表!BN137="","",全车数据表!BN137)</f>
        <v/>
      </c>
      <c r="AV136" s="103" t="str">
        <f>IF(全车数据表!BO137="","",全车数据表!BO137)</f>
        <v/>
      </c>
      <c r="AW136" s="103" t="str">
        <f>IF(全车数据表!BP137="","",全车数据表!BP137)</f>
        <v/>
      </c>
      <c r="AX136" s="103" t="str">
        <f>IF(全车数据表!BQ137="","",全车数据表!BQ137)</f>
        <v/>
      </c>
      <c r="AY136" s="103" t="str">
        <f>IF(全车数据表!BR137="","",全车数据表!BR137)</f>
        <v/>
      </c>
      <c r="AZ136" s="103" t="str">
        <f>IF(全车数据表!BS137="","",全车数据表!BS137)</f>
        <v/>
      </c>
      <c r="BA136" s="103" t="str">
        <f>IF(全车数据表!AW137="","",全车数据表!AW137)</f>
        <v/>
      </c>
    </row>
    <row r="137" spans="1:53">
      <c r="A137" s="103">
        <f>全车数据表!A138</f>
        <v>136</v>
      </c>
      <c r="B137" s="103" t="str">
        <f>全车数据表!B138</f>
        <v>Icona Vulcano Titanium</v>
      </c>
      <c r="C137" s="104" t="str">
        <f>全车数据表!D138</f>
        <v>vulcano</v>
      </c>
      <c r="D137" s="103" t="str">
        <f>IF(全车数据表!C138="","",全车数据表!C138)</f>
        <v>Icona</v>
      </c>
      <c r="E137" s="104" t="str">
        <f>全车数据表!H138</f>
        <v>1.3</v>
      </c>
      <c r="F137" s="104" t="str">
        <f>全车数据表!E138</f>
        <v>火山</v>
      </c>
      <c r="G137" s="104" t="str">
        <f>全车数据表!F138</f>
        <v>S</v>
      </c>
      <c r="H137" s="103">
        <f>LEN(全车数据表!G138)</f>
        <v>5</v>
      </c>
      <c r="I137" s="103" t="str">
        <f>VLOOKUP(全车数据表!P138,辅助计算!A:B,2,FALSE)</f>
        <v>epic</v>
      </c>
      <c r="J137" s="103">
        <f>全车数据表!Q138</f>
        <v>40</v>
      </c>
      <c r="K137" s="103">
        <f>全车数据表!R138</f>
        <v>18</v>
      </c>
      <c r="L137" s="103">
        <f>全车数据表!S138</f>
        <v>21</v>
      </c>
      <c r="M137" s="103">
        <f>全车数据表!T138</f>
        <v>25</v>
      </c>
      <c r="N137" s="103">
        <f>全车数据表!U138</f>
        <v>39</v>
      </c>
      <c r="O137" s="103">
        <f>全车数据表!V138</f>
        <v>0</v>
      </c>
      <c r="P137" s="103">
        <f>全车数据表!J138</f>
        <v>3957</v>
      </c>
      <c r="Q137" s="103">
        <f>全车数据表!K138</f>
        <v>381.7</v>
      </c>
      <c r="R137" s="103">
        <f>全车数据表!L138</f>
        <v>81.38</v>
      </c>
      <c r="S137" s="103">
        <f>全车数据表!M138</f>
        <v>43.38</v>
      </c>
      <c r="T137" s="103">
        <f>全车数据表!N138</f>
        <v>65.89</v>
      </c>
      <c r="U137" s="103">
        <f>全车数据表!O138</f>
        <v>6.3</v>
      </c>
      <c r="V137" s="103">
        <f>全车数据表!AK138</f>
        <v>7414000</v>
      </c>
      <c r="W137" s="103">
        <f>全车数据表!AR138</f>
        <v>4200000</v>
      </c>
      <c r="X137" s="103">
        <f>全车数据表!AS138</f>
        <v>11614000</v>
      </c>
      <c r="Y137" s="103">
        <f>全车数据表!AM138</f>
        <v>7</v>
      </c>
      <c r="Z137" s="103">
        <f>全车数据表!AO138</f>
        <v>5</v>
      </c>
      <c r="AA137" s="103">
        <f>全车数据表!AQ138</f>
        <v>3</v>
      </c>
      <c r="AB137" s="103">
        <f>全车数据表!AT138</f>
        <v>397</v>
      </c>
      <c r="AC137" s="103">
        <f>全车数据表!AU138</f>
        <v>0</v>
      </c>
      <c r="AD137" s="103">
        <f>全车数据表!AV138</f>
        <v>533</v>
      </c>
      <c r="AE137" s="103" t="str">
        <f>IF(全车数据表!AX138="","",全车数据表!AX138)</f>
        <v>级别杯</v>
      </c>
      <c r="AF137" s="103">
        <f>IF(全车数据表!AY138="","",全车数据表!AY138)</f>
        <v>1</v>
      </c>
      <c r="AG137" s="103" t="str">
        <f>IF(全车数据表!AZ138="","",全车数据表!AZ138)</f>
        <v/>
      </c>
      <c r="AH137" s="103">
        <f>IF(全车数据表!BA138="","",全车数据表!BA138)</f>
        <v>1</v>
      </c>
      <c r="AI137" s="103" t="str">
        <f>IF(全车数据表!BB138="","",全车数据表!BB138)</f>
        <v/>
      </c>
      <c r="AJ137" s="103" t="str">
        <f>IF(全车数据表!BC138="","",全车数据表!BC138)</f>
        <v/>
      </c>
      <c r="AK137" s="103" t="str">
        <f>IF(全车数据表!BD138="","",全车数据表!BD138)</f>
        <v/>
      </c>
      <c r="AL137" s="103" t="str">
        <f>IF(全车数据表!BE138="","",全车数据表!BE138)</f>
        <v/>
      </c>
      <c r="AM137" s="103" t="str">
        <f>IF(全车数据表!BF138="","",全车数据表!BF138)</f>
        <v/>
      </c>
      <c r="AN137" s="103" t="str">
        <f>IF(全车数据表!BG138="","",全车数据表!BG138)</f>
        <v/>
      </c>
      <c r="AO137" s="103" t="str">
        <f>IF(全车数据表!BH138="","",全车数据表!BH138)</f>
        <v/>
      </c>
      <c r="AP137" s="103" t="str">
        <f>IF(全车数据表!BI138="","",全车数据表!BI138)</f>
        <v/>
      </c>
      <c r="AQ137" s="103" t="str">
        <f>IF(全车数据表!BJ138="","",全车数据表!BJ138)</f>
        <v/>
      </c>
      <c r="AR137" s="103" t="str">
        <f>IF(全车数据表!BK138="","",全车数据表!BK138)</f>
        <v/>
      </c>
      <c r="AS137" s="103" t="str">
        <f>IF(全车数据表!BL138="","",全车数据表!BL138)</f>
        <v/>
      </c>
      <c r="AT137" s="103" t="str">
        <f>IF(全车数据表!BM138="","",全车数据表!BM138)</f>
        <v/>
      </c>
      <c r="AU137" s="103" t="str">
        <f>IF(全车数据表!BN138="","",全车数据表!BN138)</f>
        <v>2款</v>
      </c>
      <c r="AV137" s="103" t="str">
        <f>IF(全车数据表!BO138="","",全车数据表!BO138)</f>
        <v/>
      </c>
      <c r="AW137" s="103" t="str">
        <f>IF(全车数据表!BP138="","",全车数据表!BP138)</f>
        <v/>
      </c>
      <c r="AX137" s="103" t="str">
        <f>IF(全车数据表!BQ138="","",全车数据表!BQ138)</f>
        <v/>
      </c>
      <c r="AY137" s="103">
        <f>IF(全车数据表!BR138="","",全车数据表!BR138)</f>
        <v>1</v>
      </c>
      <c r="AZ137" s="103" t="str">
        <f>IF(全车数据表!BS138="","",全车数据表!BS138)</f>
        <v>火山</v>
      </c>
      <c r="BA137" s="103">
        <f>IF(全车数据表!AW138="","",全车数据表!AW138)</f>
        <v>13</v>
      </c>
    </row>
    <row r="138" spans="1:53">
      <c r="A138" s="103">
        <f>全车数据表!A139</f>
        <v>137</v>
      </c>
      <c r="B138" s="103" t="str">
        <f>全车数据表!B139</f>
        <v>W Motors Lykan HyperSport</v>
      </c>
      <c r="C138" s="104" t="str">
        <f>全车数据表!D139</f>
        <v>lykan</v>
      </c>
      <c r="D138" s="103" t="str">
        <f>IF(全车数据表!C139="","",全车数据表!C139)</f>
        <v>W Motors</v>
      </c>
      <c r="E138" s="104" t="str">
        <f>全车数据表!H139</f>
        <v>1.3</v>
      </c>
      <c r="F138" s="104" t="str">
        <f>全车数据表!E139</f>
        <v>狼崽</v>
      </c>
      <c r="G138" s="104" t="str">
        <f>全车数据表!F139</f>
        <v>S</v>
      </c>
      <c r="H138" s="103">
        <f>LEN(全车数据表!G139)</f>
        <v>5</v>
      </c>
      <c r="I138" s="103" t="str">
        <f>VLOOKUP(全车数据表!P139,辅助计算!A:B,2,FALSE)</f>
        <v>epic</v>
      </c>
      <c r="J138" s="103">
        <f>全车数据表!Q139</f>
        <v>40</v>
      </c>
      <c r="K138" s="103">
        <f>全车数据表!R139</f>
        <v>18</v>
      </c>
      <c r="L138" s="103">
        <f>全车数据表!S139</f>
        <v>21</v>
      </c>
      <c r="M138" s="103">
        <f>全车数据表!T139</f>
        <v>25</v>
      </c>
      <c r="N138" s="103">
        <f>全车数据表!U139</f>
        <v>39</v>
      </c>
      <c r="O138" s="103">
        <f>全车数据表!V139</f>
        <v>0</v>
      </c>
      <c r="P138" s="103">
        <f>全车数据表!J139</f>
        <v>4083</v>
      </c>
      <c r="Q138" s="103">
        <f>全车数据表!K139</f>
        <v>407.6</v>
      </c>
      <c r="R138" s="103">
        <f>全车数据表!L139</f>
        <v>80.48</v>
      </c>
      <c r="S138" s="103">
        <f>全车数据表!M139</f>
        <v>40.97</v>
      </c>
      <c r="T138" s="103">
        <f>全车数据表!N139</f>
        <v>58.26</v>
      </c>
      <c r="U138" s="103">
        <f>全车数据表!O139</f>
        <v>5.25</v>
      </c>
      <c r="V138" s="103">
        <f>全车数据表!AK139</f>
        <v>9752000</v>
      </c>
      <c r="W138" s="103">
        <f>全车数据表!AR139</f>
        <v>4900000</v>
      </c>
      <c r="X138" s="103">
        <f>全车数据表!AS139</f>
        <v>14652000</v>
      </c>
      <c r="Y138" s="103">
        <f>全车数据表!AM139</f>
        <v>7</v>
      </c>
      <c r="Z138" s="103">
        <f>全车数据表!AO139</f>
        <v>5</v>
      </c>
      <c r="AA138" s="103">
        <f>全车数据表!AQ139</f>
        <v>3</v>
      </c>
      <c r="AB138" s="103">
        <f>全车数据表!AT139</f>
        <v>425</v>
      </c>
      <c r="AC138" s="103">
        <f>全车数据表!AU139</f>
        <v>0</v>
      </c>
      <c r="AD138" s="103">
        <f>全车数据表!AV139</f>
        <v>560</v>
      </c>
      <c r="AE138" s="103" t="str">
        <f>IF(全车数据表!AX139="","",全车数据表!AX139)</f>
        <v>级别杯</v>
      </c>
      <c r="AF138" s="103">
        <f>IF(全车数据表!AY139="","",全车数据表!AY139)</f>
        <v>1</v>
      </c>
      <c r="AG138" s="103" t="str">
        <f>IF(全车数据表!AZ139="","",全车数据表!AZ139)</f>
        <v/>
      </c>
      <c r="AH138" s="103">
        <f>IF(全车数据表!BA139="","",全车数据表!BA139)</f>
        <v>1</v>
      </c>
      <c r="AI138" s="103" t="str">
        <f>IF(全车数据表!BB139="","",全车数据表!BB139)</f>
        <v/>
      </c>
      <c r="AJ138" s="103" t="str">
        <f>IF(全车数据表!BC139="","",全车数据表!BC139)</f>
        <v/>
      </c>
      <c r="AK138" s="103" t="str">
        <f>IF(全车数据表!BD139="","",全车数据表!BD139)</f>
        <v/>
      </c>
      <c r="AL138" s="103" t="str">
        <f>IF(全车数据表!BE139="","",全车数据表!BE139)</f>
        <v/>
      </c>
      <c r="AM138" s="103" t="str">
        <f>IF(全车数据表!BF139="","",全车数据表!BF139)</f>
        <v/>
      </c>
      <c r="AN138" s="103" t="str">
        <f>IF(全车数据表!BG139="","",全车数据表!BG139)</f>
        <v/>
      </c>
      <c r="AO138" s="103" t="str">
        <f>IF(全车数据表!BH139="","",全车数据表!BH139)</f>
        <v/>
      </c>
      <c r="AP138" s="103" t="str">
        <f>IF(全车数据表!BI139="","",全车数据表!BI139)</f>
        <v/>
      </c>
      <c r="AQ138" s="103" t="str">
        <f>IF(全车数据表!BJ139="","",全车数据表!BJ139)</f>
        <v/>
      </c>
      <c r="AR138" s="103" t="str">
        <f>IF(全车数据表!BK139="","",全车数据表!BK139)</f>
        <v/>
      </c>
      <c r="AS138" s="103" t="str">
        <f>IF(全车数据表!BL139="","",全车数据表!BL139)</f>
        <v/>
      </c>
      <c r="AT138" s="103" t="str">
        <f>IF(全车数据表!BM139="","",全车数据表!BM139)</f>
        <v/>
      </c>
      <c r="AU138" s="103" t="str">
        <f>IF(全车数据表!BN139="","",全车数据表!BN139)</f>
        <v>碎花贴纸</v>
      </c>
      <c r="AV138" s="103" t="str">
        <f>IF(全车数据表!BO139="","",全车数据表!BO139)</f>
        <v/>
      </c>
      <c r="AW138" s="103" t="str">
        <f>IF(全车数据表!BP139="","",全车数据表!BP139)</f>
        <v/>
      </c>
      <c r="AX138" s="103" t="str">
        <f>IF(全车数据表!BQ139="","",全车数据表!BQ139)</f>
        <v/>
      </c>
      <c r="AY138" s="103">
        <f>IF(全车数据表!BR139="","",全车数据表!BR139)</f>
        <v>1</v>
      </c>
      <c r="AZ138" s="103" t="str">
        <f>IF(全车数据表!BS139="","",全车数据表!BS139)</f>
        <v>狼崽 莱肯</v>
      </c>
      <c r="BA138" s="103">
        <f>IF(全车数据表!AW139="","",全车数据表!AW139)</f>
        <v>1</v>
      </c>
    </row>
    <row r="139" spans="1:53">
      <c r="A139" s="103">
        <f>全车数据表!A140</f>
        <v>138</v>
      </c>
      <c r="B139" s="103" t="str">
        <f>全车数据表!B140</f>
        <v>Porsche 918 Spyder</v>
      </c>
      <c r="C139" s="104" t="str">
        <f>全车数据表!D140</f>
        <v>918</v>
      </c>
      <c r="D139" s="103" t="str">
        <f>IF(全车数据表!C140="","",全车数据表!C140)</f>
        <v>Porsche</v>
      </c>
      <c r="E139" s="104" t="str">
        <f>全车数据表!H140</f>
        <v>1.4</v>
      </c>
      <c r="F139" s="104" t="str">
        <f>全车数据表!E140</f>
        <v>918</v>
      </c>
      <c r="G139" s="104" t="str">
        <f>全车数据表!F140</f>
        <v>S</v>
      </c>
      <c r="H139" s="103">
        <f>LEN(全车数据表!G140)</f>
        <v>5</v>
      </c>
      <c r="I139" s="103" t="str">
        <f>VLOOKUP(全车数据表!P140,辅助计算!A:B,2,FALSE)</f>
        <v>epic</v>
      </c>
      <c r="J139" s="103">
        <f>全车数据表!Q140</f>
        <v>40</v>
      </c>
      <c r="K139" s="103">
        <f>全车数据表!R140</f>
        <v>18</v>
      </c>
      <c r="L139" s="103">
        <f>全车数据表!S140</f>
        <v>21</v>
      </c>
      <c r="M139" s="103">
        <f>全车数据表!T140</f>
        <v>25</v>
      </c>
      <c r="N139" s="103">
        <f>全车数据表!U140</f>
        <v>39</v>
      </c>
      <c r="O139" s="103">
        <f>全车数据表!V140</f>
        <v>0</v>
      </c>
      <c r="P139" s="103">
        <f>全车数据表!J140</f>
        <v>4114</v>
      </c>
      <c r="Q139" s="103">
        <f>全车数据表!K140</f>
        <v>362.4</v>
      </c>
      <c r="R139" s="103">
        <f>全车数据表!L140</f>
        <v>83.02</v>
      </c>
      <c r="S139" s="103">
        <f>全车数据表!M140</f>
        <v>51.8</v>
      </c>
      <c r="T139" s="103">
        <f>全车数据表!N140</f>
        <v>79.97</v>
      </c>
      <c r="U139" s="103">
        <f>全车数据表!O140</f>
        <v>9.48</v>
      </c>
      <c r="V139" s="103">
        <f>全车数据表!AK140</f>
        <v>9752000</v>
      </c>
      <c r="W139" s="103">
        <f>全车数据表!AR140</f>
        <v>4900000</v>
      </c>
      <c r="X139" s="103">
        <f>全车数据表!AS140</f>
        <v>14652000</v>
      </c>
      <c r="Y139" s="103">
        <f>全车数据表!AM140</f>
        <v>7</v>
      </c>
      <c r="Z139" s="103">
        <f>全车数据表!AO140</f>
        <v>5</v>
      </c>
      <c r="AA139" s="103">
        <f>全车数据表!AQ140</f>
        <v>3</v>
      </c>
      <c r="AB139" s="103">
        <f>全车数据表!AT140</f>
        <v>377</v>
      </c>
      <c r="AC139" s="103">
        <f>全车数据表!AU140</f>
        <v>0</v>
      </c>
      <c r="AD139" s="103">
        <f>全车数据表!AV140</f>
        <v>499</v>
      </c>
      <c r="AE139" s="103" t="str">
        <f>IF(全车数据表!AX140="","",全车数据表!AX140)</f>
        <v>旧版会员</v>
      </c>
      <c r="AF139" s="103" t="str">
        <f>IF(全车数据表!AY140="","",全车数据表!AY140)</f>
        <v/>
      </c>
      <c r="AG139" s="103" t="str">
        <f>IF(全车数据表!AZ140="","",全车数据表!AZ140)</f>
        <v/>
      </c>
      <c r="AH139" s="103" t="str">
        <f>IF(全车数据表!BA140="","",全车数据表!BA140)</f>
        <v/>
      </c>
      <c r="AI139" s="103" t="str">
        <f>IF(全车数据表!BB140="","",全车数据表!BB140)</f>
        <v/>
      </c>
      <c r="AJ139" s="103" t="str">
        <f>IF(全车数据表!BC140="","",全车数据表!BC140)</f>
        <v/>
      </c>
      <c r="AK139" s="103" t="str">
        <f>IF(全车数据表!BD140="","",全车数据表!BD140)</f>
        <v/>
      </c>
      <c r="AL139" s="103" t="str">
        <f>IF(全车数据表!BE140="","",全车数据表!BE140)</f>
        <v/>
      </c>
      <c r="AM139" s="103" t="str">
        <f>IF(全车数据表!BF140="","",全车数据表!BF140)</f>
        <v/>
      </c>
      <c r="AN139" s="103" t="str">
        <f>IF(全车数据表!BG140="","",全车数据表!BG140)</f>
        <v/>
      </c>
      <c r="AO139" s="103" t="str">
        <f>IF(全车数据表!BH140="","",全车数据表!BH140)</f>
        <v/>
      </c>
      <c r="AP139" s="103" t="str">
        <f>IF(全车数据表!BI140="","",全车数据表!BI140)</f>
        <v/>
      </c>
      <c r="AQ139" s="103" t="str">
        <f>IF(全车数据表!BJ140="","",全车数据表!BJ140)</f>
        <v/>
      </c>
      <c r="AR139" s="103" t="str">
        <f>IF(全车数据表!BK140="","",全车数据表!BK140)</f>
        <v/>
      </c>
      <c r="AS139" s="103" t="str">
        <f>IF(全车数据表!BL140="","",全车数据表!BL140)</f>
        <v/>
      </c>
      <c r="AT139" s="103" t="str">
        <f>IF(全车数据表!BM140="","",全车数据表!BM140)</f>
        <v/>
      </c>
      <c r="AU139" s="103" t="str">
        <f>IF(全车数据表!BN140="","",全车数据表!BN140)</f>
        <v>老虎贴纸</v>
      </c>
      <c r="AV139" s="103">
        <f>IF(全车数据表!BO140="","",全车数据表!BO140)</f>
        <v>1</v>
      </c>
      <c r="AW139" s="103" t="str">
        <f>IF(全车数据表!BP140="","",全车数据表!BP140)</f>
        <v/>
      </c>
      <c r="AX139" s="103" t="str">
        <f>IF(全车数据表!BQ140="","",全车数据表!BQ140)</f>
        <v/>
      </c>
      <c r="AY139" s="103" t="str">
        <f>IF(全车数据表!BR140="","",全车数据表!BR140)</f>
        <v/>
      </c>
      <c r="AZ139" s="103" t="str">
        <f>IF(全车数据表!BS140="","",全车数据表!BS140)</f>
        <v>保时捷</v>
      </c>
      <c r="BA139" s="103">
        <f>IF(全车数据表!AW140="","",全车数据表!AW140)</f>
        <v>1</v>
      </c>
    </row>
    <row r="140" spans="1:53">
      <c r="A140" s="103">
        <f>全车数据表!A141</f>
        <v>139</v>
      </c>
      <c r="B140" s="103" t="str">
        <f>全车数据表!B141</f>
        <v>Vanda Electrics Dendrobium</v>
      </c>
      <c r="C140" s="104" t="str">
        <f>全车数据表!D141</f>
        <v>vanda</v>
      </c>
      <c r="D140" s="103" t="str">
        <f>IF(全车数据表!C141="","",全车数据表!C141)</f>
        <v>Vanda Electrics</v>
      </c>
      <c r="E140" s="104" t="str">
        <f>全车数据表!H141</f>
        <v>2.2</v>
      </c>
      <c r="F140" s="104" t="str">
        <f>全车数据表!E141</f>
        <v>万达</v>
      </c>
      <c r="G140" s="104" t="str">
        <f>全车数据表!F141</f>
        <v>S</v>
      </c>
      <c r="H140" s="103">
        <f>LEN(全车数据表!G141)</f>
        <v>6</v>
      </c>
      <c r="I140" s="103" t="str">
        <f>VLOOKUP(全车数据表!P141,辅助计算!A:B,2,FALSE)</f>
        <v>epic</v>
      </c>
      <c r="J140" s="103">
        <f>全车数据表!Q141</f>
        <v>30</v>
      </c>
      <c r="K140" s="103">
        <f>全车数据表!R141</f>
        <v>30</v>
      </c>
      <c r="L140" s="103">
        <f>全车数据表!S141</f>
        <v>30</v>
      </c>
      <c r="M140" s="103">
        <f>全车数据表!T141</f>
        <v>35</v>
      </c>
      <c r="N140" s="103">
        <f>全车数据表!U141</f>
        <v>35</v>
      </c>
      <c r="O140" s="103">
        <f>全车数据表!V141</f>
        <v>40</v>
      </c>
      <c r="P140" s="103">
        <f>全车数据表!J141</f>
        <v>4124</v>
      </c>
      <c r="Q140" s="103">
        <f>全车数据表!K141</f>
        <v>339.9</v>
      </c>
      <c r="R140" s="103">
        <f>全车数据表!L141</f>
        <v>86.24</v>
      </c>
      <c r="S140" s="103">
        <f>全车数据表!M141</f>
        <v>95.92</v>
      </c>
      <c r="T140" s="103">
        <f>全车数据表!N141</f>
        <v>84.9</v>
      </c>
      <c r="U140" s="103">
        <f>全车数据表!O141</f>
        <v>13.23</v>
      </c>
      <c r="V140" s="103">
        <f>全车数据表!AK141</f>
        <v>9752400</v>
      </c>
      <c r="W140" s="103">
        <f>全车数据表!AR141</f>
        <v>5740000</v>
      </c>
      <c r="X140" s="103">
        <f>全车数据表!AS141</f>
        <v>15492400</v>
      </c>
      <c r="Y140" s="103">
        <f>全车数据表!AM141</f>
        <v>7</v>
      </c>
      <c r="Z140" s="103">
        <f>全车数据表!AO141</f>
        <v>5</v>
      </c>
      <c r="AA140" s="103">
        <f>全车数据表!AQ141</f>
        <v>4</v>
      </c>
      <c r="AB140" s="103">
        <f>全车数据表!AT141</f>
        <v>354</v>
      </c>
      <c r="AC140" s="103">
        <f>全车数据表!AU141</f>
        <v>363</v>
      </c>
      <c r="AD140" s="103">
        <f>全车数据表!AV141</f>
        <v>474</v>
      </c>
      <c r="AE140" s="103" t="str">
        <f>IF(全车数据表!AX141="","",全车数据表!AX141)</f>
        <v>旧版挑战</v>
      </c>
      <c r="AF140" s="103" t="str">
        <f>IF(全车数据表!AY141="","",全车数据表!AY141)</f>
        <v/>
      </c>
      <c r="AG140" s="103" t="str">
        <f>IF(全车数据表!AZ141="","",全车数据表!AZ141)</f>
        <v/>
      </c>
      <c r="AH140" s="103" t="str">
        <f>IF(全车数据表!BA141="","",全车数据表!BA141)</f>
        <v/>
      </c>
      <c r="AI140" s="103" t="str">
        <f>IF(全车数据表!BB141="","",全车数据表!BB141)</f>
        <v/>
      </c>
      <c r="AJ140" s="103" t="str">
        <f>IF(全车数据表!BC141="","",全车数据表!BC141)</f>
        <v/>
      </c>
      <c r="AK140" s="103" t="str">
        <f>IF(全车数据表!BD141="","",全车数据表!BD141)</f>
        <v/>
      </c>
      <c r="AL140" s="103" t="str">
        <f>IF(全车数据表!BE141="","",全车数据表!BE141)</f>
        <v/>
      </c>
      <c r="AM140" s="103" t="str">
        <f>IF(全车数据表!BF141="","",全车数据表!BF141)</f>
        <v/>
      </c>
      <c r="AN140" s="103" t="str">
        <f>IF(全车数据表!BG141="","",全车数据表!BG141)</f>
        <v/>
      </c>
      <c r="AO140" s="103" t="str">
        <f>IF(全车数据表!BH141="","",全车数据表!BH141)</f>
        <v/>
      </c>
      <c r="AP140" s="103" t="str">
        <f>IF(全车数据表!BI141="","",全车数据表!BI141)</f>
        <v/>
      </c>
      <c r="AQ140" s="103" t="str">
        <f>IF(全车数据表!BJ141="","",全车数据表!BJ141)</f>
        <v/>
      </c>
      <c r="AR140" s="103" t="str">
        <f>IF(全车数据表!BK141="","",全车数据表!BK141)</f>
        <v/>
      </c>
      <c r="AS140" s="103" t="str">
        <f>IF(全车数据表!BL141="","",全车数据表!BL141)</f>
        <v/>
      </c>
      <c r="AT140" s="103" t="str">
        <f>IF(全车数据表!BM141="","",全车数据表!BM141)</f>
        <v/>
      </c>
      <c r="AU140" s="103" t="str">
        <f>IF(全车数据表!BN141="","",全车数据表!BN141)</f>
        <v>1款</v>
      </c>
      <c r="AV140" s="103" t="str">
        <f>IF(全车数据表!BO141="","",全车数据表!BO141)</f>
        <v/>
      </c>
      <c r="AW140" s="103" t="str">
        <f>IF(全车数据表!BP141="","",全车数据表!BP141)</f>
        <v/>
      </c>
      <c r="AX140" s="103">
        <f>IF(全车数据表!BQ141="","",全车数据表!BQ141)</f>
        <v>1</v>
      </c>
      <c r="AY140" s="103" t="str">
        <f>IF(全车数据表!BR141="","",全车数据表!BR141)</f>
        <v/>
      </c>
      <c r="AZ140" s="103" t="str">
        <f>IF(全车数据表!BS141="","",全车数据表!BS141)</f>
        <v>万达</v>
      </c>
      <c r="BA140" s="103" t="str">
        <f>IF(全车数据表!AW141="","",全车数据表!AW141)</f>
        <v/>
      </c>
    </row>
    <row r="141" spans="1:53">
      <c r="A141" s="103">
        <f>全车数据表!A142</f>
        <v>140</v>
      </c>
      <c r="B141" s="103" t="str">
        <f>全车数据表!B142</f>
        <v>McLaren 570S Spider</v>
      </c>
      <c r="C141" s="104" t="str">
        <f>全车数据表!D142</f>
        <v>570</v>
      </c>
      <c r="D141" s="103" t="str">
        <f>IF(全车数据表!C142="","",全车数据表!C142)</f>
        <v>McLaren</v>
      </c>
      <c r="E141" s="104" t="str">
        <f>全车数据表!H142</f>
        <v>1.5</v>
      </c>
      <c r="F141" s="104" t="str">
        <f>全车数据表!E142</f>
        <v>570</v>
      </c>
      <c r="G141" s="104" t="str">
        <f>全车数据表!F142</f>
        <v>S</v>
      </c>
      <c r="H141" s="103">
        <f>LEN(全车数据表!G142)</f>
        <v>6</v>
      </c>
      <c r="I141" s="103" t="str">
        <f>VLOOKUP(全车数据表!P142,辅助计算!A:B,2,FALSE)</f>
        <v>epic</v>
      </c>
      <c r="J141" s="103">
        <f>全车数据表!Q142</f>
        <v>30</v>
      </c>
      <c r="K141" s="103">
        <f>全车数据表!R142</f>
        <v>30</v>
      </c>
      <c r="L141" s="103">
        <f>全车数据表!S142</f>
        <v>30</v>
      </c>
      <c r="M141" s="103">
        <f>全车数据表!T142</f>
        <v>35</v>
      </c>
      <c r="N141" s="103">
        <f>全车数据表!U142</f>
        <v>35</v>
      </c>
      <c r="O141" s="103">
        <f>全车数据表!V142</f>
        <v>40</v>
      </c>
      <c r="P141" s="103">
        <f>全车数据表!J142</f>
        <v>4135</v>
      </c>
      <c r="Q141" s="103">
        <f>全车数据表!K142</f>
        <v>377.2</v>
      </c>
      <c r="R141" s="103">
        <f>全车数据表!L142</f>
        <v>79.23</v>
      </c>
      <c r="S141" s="103">
        <f>全车数据表!M142</f>
        <v>66.06</v>
      </c>
      <c r="T141" s="103">
        <f>全车数据表!N142</f>
        <v>64.75</v>
      </c>
      <c r="U141" s="103">
        <f>全车数据表!O142</f>
        <v>6.2</v>
      </c>
      <c r="V141" s="103">
        <f>全车数据表!AK142</f>
        <v>9752400</v>
      </c>
      <c r="W141" s="103">
        <f>全车数据表!AR142</f>
        <v>5740000</v>
      </c>
      <c r="X141" s="103">
        <f>全车数据表!AS142</f>
        <v>15492400</v>
      </c>
      <c r="Y141" s="103">
        <f>全车数据表!AM142</f>
        <v>7</v>
      </c>
      <c r="Z141" s="103">
        <f>全车数据表!AO142</f>
        <v>5</v>
      </c>
      <c r="AA141" s="103">
        <f>全车数据表!AQ142</f>
        <v>4</v>
      </c>
      <c r="AB141" s="103">
        <f>全车数据表!AT142</f>
        <v>393</v>
      </c>
      <c r="AC141" s="103">
        <f>全车数据表!AU142</f>
        <v>0</v>
      </c>
      <c r="AD141" s="103">
        <f>全车数据表!AV142</f>
        <v>526</v>
      </c>
      <c r="AE141" s="103" t="str">
        <f>IF(全车数据表!AX142="","",全车数据表!AX142)</f>
        <v>旧版会员</v>
      </c>
      <c r="AF141" s="103" t="str">
        <f>IF(全车数据表!AY142="","",全车数据表!AY142)</f>
        <v/>
      </c>
      <c r="AG141" s="103" t="str">
        <f>IF(全车数据表!AZ142="","",全车数据表!AZ142)</f>
        <v/>
      </c>
      <c r="AH141" s="103" t="str">
        <f>IF(全车数据表!BA142="","",全车数据表!BA142)</f>
        <v/>
      </c>
      <c r="AI141" s="103" t="str">
        <f>IF(全车数据表!BB142="","",全车数据表!BB142)</f>
        <v/>
      </c>
      <c r="AJ141" s="103" t="str">
        <f>IF(全车数据表!BC142="","",全车数据表!BC142)</f>
        <v/>
      </c>
      <c r="AK141" s="103" t="str">
        <f>IF(全车数据表!BD142="","",全车数据表!BD142)</f>
        <v/>
      </c>
      <c r="AL141" s="103" t="str">
        <f>IF(全车数据表!BE142="","",全车数据表!BE142)</f>
        <v/>
      </c>
      <c r="AM141" s="103" t="str">
        <f>IF(全车数据表!BF142="","",全车数据表!BF142)</f>
        <v/>
      </c>
      <c r="AN141" s="103" t="str">
        <f>IF(全车数据表!BG142="","",全车数据表!BG142)</f>
        <v/>
      </c>
      <c r="AO141" s="103" t="str">
        <f>IF(全车数据表!BH142="","",全车数据表!BH142)</f>
        <v/>
      </c>
      <c r="AP141" s="103" t="str">
        <f>IF(全车数据表!BI142="","",全车数据表!BI142)</f>
        <v/>
      </c>
      <c r="AQ141" s="103" t="str">
        <f>IF(全车数据表!BJ142="","",全车数据表!BJ142)</f>
        <v/>
      </c>
      <c r="AR141" s="103" t="str">
        <f>IF(全车数据表!BK142="","",全车数据表!BK142)</f>
        <v/>
      </c>
      <c r="AS141" s="103" t="str">
        <f>IF(全车数据表!BL142="","",全车数据表!BL142)</f>
        <v/>
      </c>
      <c r="AT141" s="103">
        <f>IF(全车数据表!BM142="","",全车数据表!BM142)</f>
        <v>1</v>
      </c>
      <c r="AU141" s="103" t="str">
        <f>IF(全车数据表!BN142="","",全车数据表!BN142)</f>
        <v/>
      </c>
      <c r="AV141" s="103" t="str">
        <f>IF(全车数据表!BO142="","",全车数据表!BO142)</f>
        <v/>
      </c>
      <c r="AW141" s="103" t="str">
        <f>IF(全车数据表!BP142="","",全车数据表!BP142)</f>
        <v>可开合</v>
      </c>
      <c r="AX141" s="103">
        <f>IF(全车数据表!BQ142="","",全车数据表!BQ142)</f>
        <v>1</v>
      </c>
      <c r="AY141" s="103" t="str">
        <f>IF(全车数据表!BR142="","",全车数据表!BR142)</f>
        <v/>
      </c>
      <c r="AZ141" s="103" t="str">
        <f>IF(全车数据表!BS142="","",全车数据表!BS142)</f>
        <v>迈凯伦</v>
      </c>
      <c r="BA141" s="103">
        <f>IF(全车数据表!AW142="","",全车数据表!AW142)</f>
        <v>16</v>
      </c>
    </row>
    <row r="142" spans="1:53">
      <c r="A142" s="103">
        <f>全车数据表!A143</f>
        <v>141</v>
      </c>
      <c r="B142" s="103" t="str">
        <f>全车数据表!B143</f>
        <v>Lamborghini Veneno</v>
      </c>
      <c r="C142" s="104" t="str">
        <f>全车数据表!D143</f>
        <v>veneno</v>
      </c>
      <c r="D142" s="103" t="str">
        <f>IF(全车数据表!C143="","",全车数据表!C143)</f>
        <v>Lamborghini</v>
      </c>
      <c r="E142" s="104" t="str">
        <f>全车数据表!H143</f>
        <v>2.4</v>
      </c>
      <c r="F142" s="104" t="str">
        <f>全车数据表!E143</f>
        <v>毒药</v>
      </c>
      <c r="G142" s="104" t="str">
        <f>全车数据表!F143</f>
        <v>S</v>
      </c>
      <c r="H142" s="103">
        <f>LEN(全车数据表!G143)</f>
        <v>6</v>
      </c>
      <c r="I142" s="103" t="str">
        <f>VLOOKUP(全车数据表!P143,辅助计算!A:B,2,FALSE)</f>
        <v>epic</v>
      </c>
      <c r="J142" s="103">
        <f>全车数据表!Q143</f>
        <v>30</v>
      </c>
      <c r="K142" s="103">
        <f>全车数据表!R143</f>
        <v>30</v>
      </c>
      <c r="L142" s="103">
        <f>全车数据表!S143</f>
        <v>30</v>
      </c>
      <c r="M142" s="103">
        <f>全车数据表!T143</f>
        <v>35</v>
      </c>
      <c r="N142" s="103">
        <f>全车数据表!U143</f>
        <v>35</v>
      </c>
      <c r="O142" s="103">
        <f>全车数据表!V143</f>
        <v>40</v>
      </c>
      <c r="P142" s="103">
        <f>全车数据表!J143</f>
        <v>4142</v>
      </c>
      <c r="Q142" s="103">
        <f>全车数据表!K143</f>
        <v>370</v>
      </c>
      <c r="R142" s="103">
        <f>全车数据表!L143</f>
        <v>81.16</v>
      </c>
      <c r="S142" s="103">
        <f>全车数据表!M143</f>
        <v>62.42</v>
      </c>
      <c r="T142" s="103">
        <f>全车数据表!N143</f>
        <v>78.819999999999993</v>
      </c>
      <c r="U142" s="103">
        <f>全车数据表!O143</f>
        <v>0</v>
      </c>
      <c r="V142" s="103">
        <f>全车数据表!AK143</f>
        <v>9752400</v>
      </c>
      <c r="W142" s="103">
        <f>全车数据表!AR143</f>
        <v>5740000</v>
      </c>
      <c r="X142" s="103">
        <f>全车数据表!AS143</f>
        <v>15492400</v>
      </c>
      <c r="Y142" s="103">
        <f>全车数据表!AM143</f>
        <v>7</v>
      </c>
      <c r="Z142" s="103">
        <f>全车数据表!AO143</f>
        <v>5</v>
      </c>
      <c r="AA142" s="103">
        <f>全车数据表!AQ143</f>
        <v>4</v>
      </c>
      <c r="AB142" s="103">
        <f>全车数据表!AT143</f>
        <v>387</v>
      </c>
      <c r="AC142" s="103">
        <f>全车数据表!AU143</f>
        <v>0</v>
      </c>
      <c r="AD142" s="103">
        <f>全车数据表!AV143</f>
        <v>516</v>
      </c>
      <c r="AE142" s="103" t="str">
        <f>IF(全车数据表!AX143="","",全车数据表!AX143)</f>
        <v>特殊赛事</v>
      </c>
      <c r="AF142" s="103" t="str">
        <f>IF(全车数据表!AY143="","",全车数据表!AY143)</f>
        <v/>
      </c>
      <c r="AG142" s="103" t="str">
        <f>IF(全车数据表!AZ143="","",全车数据表!AZ143)</f>
        <v/>
      </c>
      <c r="AH142" s="103" t="str">
        <f>IF(全车数据表!BA143="","",全车数据表!BA143)</f>
        <v/>
      </c>
      <c r="AI142" s="103" t="str">
        <f>IF(全车数据表!BB143="","",全车数据表!BB143)</f>
        <v/>
      </c>
      <c r="AJ142" s="103" t="str">
        <f>IF(全车数据表!BC143="","",全车数据表!BC143)</f>
        <v/>
      </c>
      <c r="AK142" s="103" t="str">
        <f>IF(全车数据表!BD143="","",全车数据表!BD143)</f>
        <v/>
      </c>
      <c r="AL142" s="103" t="str">
        <f>IF(全车数据表!BE143="","",全车数据表!BE143)</f>
        <v/>
      </c>
      <c r="AM142" s="103" t="str">
        <f>IF(全车数据表!BF143="","",全车数据表!BF143)</f>
        <v/>
      </c>
      <c r="AN142" s="103" t="str">
        <f>IF(全车数据表!BG143="","",全车数据表!BG143)</f>
        <v/>
      </c>
      <c r="AO142" s="103" t="str">
        <f>IF(全车数据表!BH143="","",全车数据表!BH143)</f>
        <v/>
      </c>
      <c r="AP142" s="103">
        <f>IF(全车数据表!BI143="","",全车数据表!BI143)</f>
        <v>1</v>
      </c>
      <c r="AQ142" s="103" t="str">
        <f>IF(全车数据表!BJ143="","",全车数据表!BJ143)</f>
        <v/>
      </c>
      <c r="AR142" s="103" t="str">
        <f>IF(全车数据表!BK143="","",全车数据表!BK143)</f>
        <v/>
      </c>
      <c r="AS142" s="103" t="str">
        <f>IF(全车数据表!BL143="","",全车数据表!BL143)</f>
        <v/>
      </c>
      <c r="AT142" s="103">
        <f>IF(全车数据表!BM143="","",全车数据表!BM143)</f>
        <v>1</v>
      </c>
      <c r="AU142" s="103" t="str">
        <f>IF(全车数据表!BN143="","",全车数据表!BN143)</f>
        <v>2021牛年春节</v>
      </c>
      <c r="AV142" s="103" t="str">
        <f>IF(全车数据表!BO143="","",全车数据表!BO143)</f>
        <v/>
      </c>
      <c r="AW142" s="103" t="str">
        <f>IF(全车数据表!BP143="","",全车数据表!BP143)</f>
        <v/>
      </c>
      <c r="AX142" s="103">
        <f>IF(全车数据表!BQ143="","",全车数据表!BQ143)</f>
        <v>1</v>
      </c>
      <c r="AY142" s="103" t="str">
        <f>IF(全车数据表!BR143="","",全车数据表!BR143)</f>
        <v/>
      </c>
      <c r="AZ142" s="103" t="str">
        <f>IF(全车数据表!BS143="","",全车数据表!BS143)</f>
        <v>兰博基尼 毒药</v>
      </c>
      <c r="BA142" s="103">
        <f>IF(全车数据表!AW143="","",全车数据表!AW143)</f>
        <v>1</v>
      </c>
    </row>
    <row r="143" spans="1:53">
      <c r="A143" s="103">
        <f>全车数据表!A144</f>
        <v>142</v>
      </c>
      <c r="B143" s="103" t="str">
        <f>全车数据表!B144</f>
        <v>Zenvo TSR-S🔑</v>
      </c>
      <c r="C143" s="104" t="str">
        <f>全车数据表!D144</f>
        <v>tsr-s</v>
      </c>
      <c r="D143" s="103" t="str">
        <f>IF(全车数据表!C144="","",全车数据表!C144)</f>
        <v>Zenvo</v>
      </c>
      <c r="E143" s="104" t="str">
        <f>全车数据表!H144</f>
        <v>3.0</v>
      </c>
      <c r="F143" s="104" t="str">
        <f>全车数据表!E144</f>
        <v>TSR-S</v>
      </c>
      <c r="G143" s="104" t="str">
        <f>全车数据表!F144</f>
        <v>S</v>
      </c>
      <c r="H143" s="103">
        <f>LEN(全车数据表!G144)</f>
        <v>6</v>
      </c>
      <c r="I143" s="103" t="str">
        <f>VLOOKUP(全车数据表!P144,辅助计算!A:B,2,FALSE)</f>
        <v>epic</v>
      </c>
      <c r="J143" s="103" t="str">
        <f>全车数据表!Q144</f>
        <v>🔑</v>
      </c>
      <c r="K143" s="103">
        <f>全车数据表!R144</f>
        <v>30</v>
      </c>
      <c r="L143" s="103">
        <f>全车数据表!S144</f>
        <v>35</v>
      </c>
      <c r="M143" s="103">
        <f>全车数据表!T144</f>
        <v>45</v>
      </c>
      <c r="N143" s="103">
        <f>全车数据表!U144</f>
        <v>55</v>
      </c>
      <c r="O143" s="103">
        <f>全车数据表!V144</f>
        <v>85</v>
      </c>
      <c r="P143" s="103">
        <f>全车数据表!J144</f>
        <v>4159</v>
      </c>
      <c r="Q143" s="103">
        <f>全车数据表!K144</f>
        <v>342.8</v>
      </c>
      <c r="R143" s="103">
        <f>全车数据表!L144</f>
        <v>85.32</v>
      </c>
      <c r="S143" s="103">
        <f>全车数据表!M144</f>
        <v>82.72</v>
      </c>
      <c r="T143" s="103">
        <f>全车数据表!N144</f>
        <v>67.33</v>
      </c>
      <c r="U143" s="103">
        <f>全车数据表!O144</f>
        <v>0</v>
      </c>
      <c r="V143" s="103">
        <f>全车数据表!AK144</f>
        <v>0</v>
      </c>
      <c r="W143" s="103">
        <f>全车数据表!AR144</f>
        <v>0</v>
      </c>
      <c r="X143" s="103">
        <f>全车数据表!AS144</f>
        <v>0</v>
      </c>
      <c r="Y143" s="103">
        <f>全车数据表!AM144</f>
        <v>7</v>
      </c>
      <c r="Z143" s="103">
        <f>全车数据表!AO144</f>
        <v>5</v>
      </c>
      <c r="AA143" s="103">
        <f>全车数据表!AQ144</f>
        <v>4</v>
      </c>
      <c r="AB143" s="103">
        <f>全车数据表!AT144</f>
        <v>357</v>
      </c>
      <c r="AC143" s="103">
        <f>全车数据表!AU144</f>
        <v>366</v>
      </c>
      <c r="AD143" s="103">
        <f>全车数据表!AV144</f>
        <v>479</v>
      </c>
      <c r="AE143" s="103" t="str">
        <f>IF(全车数据表!AX144="","",全车数据表!AX144)</f>
        <v>大奖赛</v>
      </c>
      <c r="AF143" s="103" t="str">
        <f>IF(全车数据表!AY144="","",全车数据表!AY144)</f>
        <v/>
      </c>
      <c r="AG143" s="103" t="str">
        <f>IF(全车数据表!AZ144="","",全车数据表!AZ144)</f>
        <v/>
      </c>
      <c r="AH143" s="103" t="str">
        <f>IF(全车数据表!BA144="","",全车数据表!BA144)</f>
        <v/>
      </c>
      <c r="AI143" s="103" t="str">
        <f>IF(全车数据表!BB144="","",全车数据表!BB144)</f>
        <v/>
      </c>
      <c r="AJ143" s="103" t="str">
        <f>IF(全车数据表!BC144="","",全车数据表!BC144)</f>
        <v/>
      </c>
      <c r="AK143" s="103" t="str">
        <f>IF(全车数据表!BD144="","",全车数据表!BD144)</f>
        <v/>
      </c>
      <c r="AL143" s="103" t="str">
        <f>IF(全车数据表!BE144="","",全车数据表!BE144)</f>
        <v/>
      </c>
      <c r="AM143" s="103" t="str">
        <f>IF(全车数据表!BF144="","",全车数据表!BF144)</f>
        <v/>
      </c>
      <c r="AN143" s="103" t="str">
        <f>IF(全车数据表!BG144="","",全车数据表!BG144)</f>
        <v/>
      </c>
      <c r="AO143" s="103" t="str">
        <f>IF(全车数据表!BH144="","",全车数据表!BH144)</f>
        <v/>
      </c>
      <c r="AP143" s="103" t="str">
        <f>IF(全车数据表!BI144="","",全车数据表!BI144)</f>
        <v/>
      </c>
      <c r="AQ143" s="103">
        <f>IF(全车数据表!BJ144="","",全车数据表!BJ144)</f>
        <v>1</v>
      </c>
      <c r="AR143" s="103" t="str">
        <f>IF(全车数据表!BK144="","",全车数据表!BK144)</f>
        <v/>
      </c>
      <c r="AS143" s="103">
        <f>IF(全车数据表!BL144="","",全车数据表!BL144)</f>
        <v>1</v>
      </c>
      <c r="AT143" s="103" t="str">
        <f>IF(全车数据表!BM144="","",全车数据表!BM144)</f>
        <v/>
      </c>
      <c r="AU143" s="103" t="str">
        <f>IF(全车数据表!BN144="","",全车数据表!BN144)</f>
        <v>1款</v>
      </c>
      <c r="AV143" s="103" t="str">
        <f>IF(全车数据表!BO144="","",全车数据表!BO144)</f>
        <v/>
      </c>
      <c r="AW143" s="103" t="str">
        <f>IF(全车数据表!BP144="","",全车数据表!BP144)</f>
        <v/>
      </c>
      <c r="AX143" s="103" t="str">
        <f>IF(全车数据表!BQ144="","",全车数据表!BQ144)</f>
        <v/>
      </c>
      <c r="AY143" s="103" t="str">
        <f>IF(全车数据表!BR144="","",全车数据表!BR144)</f>
        <v/>
      </c>
      <c r="AZ143" s="103" t="str">
        <f>IF(全车数据表!BS144="","",全车数据表!BS144)</f>
        <v>小自燃 摇摆</v>
      </c>
      <c r="BA143" s="103" t="str">
        <f>IF(全车数据表!AW144="","",全车数据表!AW144)</f>
        <v/>
      </c>
    </row>
    <row r="144" spans="1:53">
      <c r="A144" s="103">
        <f>全车数据表!A145</f>
        <v>143</v>
      </c>
      <c r="B144" s="103" t="str">
        <f>全车数据表!B145</f>
        <v>Jaguar XJ220 TWR🔑</v>
      </c>
      <c r="C144" s="104" t="str">
        <f>全车数据表!D145</f>
        <v>xj220</v>
      </c>
      <c r="D144" s="103" t="str">
        <f>IF(全车数据表!C145="","",全车数据表!C145)</f>
        <v>Jaguar</v>
      </c>
      <c r="E144" s="104" t="str">
        <f>全车数据表!H145</f>
        <v>3.4</v>
      </c>
      <c r="F144" s="104" t="str">
        <f>全车数据表!E145</f>
        <v>XJ220</v>
      </c>
      <c r="G144" s="104" t="str">
        <f>全车数据表!F145</f>
        <v>S</v>
      </c>
      <c r="H144" s="103">
        <f>LEN(全车数据表!G145)</f>
        <v>6</v>
      </c>
      <c r="I144" s="103" t="str">
        <f>VLOOKUP(全车数据表!P145,辅助计算!A:B,2,FALSE)</f>
        <v>epic</v>
      </c>
      <c r="J144" s="103" t="str">
        <f>全车数据表!Q145</f>
        <v>🔑</v>
      </c>
      <c r="K144" s="103">
        <f>全车数据表!R145</f>
        <v>30</v>
      </c>
      <c r="L144" s="103">
        <f>全车数据表!S145</f>
        <v>35</v>
      </c>
      <c r="M144" s="103">
        <f>全车数据表!T145</f>
        <v>45</v>
      </c>
      <c r="N144" s="103">
        <f>全车数据表!U145</f>
        <v>55</v>
      </c>
      <c r="O144" s="103">
        <f>全车数据表!V145</f>
        <v>85</v>
      </c>
      <c r="P144" s="103">
        <f>全车数据表!J145</f>
        <v>4175</v>
      </c>
      <c r="Q144" s="103">
        <f>全车数据表!K145</f>
        <v>383</v>
      </c>
      <c r="R144" s="103">
        <f>全车数据表!L145</f>
        <v>75.19</v>
      </c>
      <c r="S144" s="103">
        <f>全车数据表!M145</f>
        <v>60.59</v>
      </c>
      <c r="T144" s="103">
        <f>全车数据表!N145</f>
        <v>82.2</v>
      </c>
      <c r="U144" s="103">
        <f>全车数据表!O145</f>
        <v>0</v>
      </c>
      <c r="V144" s="103">
        <f>全车数据表!AK145</f>
        <v>9752400</v>
      </c>
      <c r="W144" s="103">
        <f>全车数据表!AR145</f>
        <v>5740000</v>
      </c>
      <c r="X144" s="103">
        <f>全车数据表!AS145</f>
        <v>15492400</v>
      </c>
      <c r="Y144" s="103">
        <f>全车数据表!AM145</f>
        <v>7</v>
      </c>
      <c r="Z144" s="103">
        <f>全车数据表!AO145</f>
        <v>5</v>
      </c>
      <c r="AA144" s="103">
        <f>全车数据表!AQ145</f>
        <v>4</v>
      </c>
      <c r="AB144" s="103">
        <f>全车数据表!AT145</f>
        <v>398</v>
      </c>
      <c r="AC144" s="103">
        <f>全车数据表!AU145</f>
        <v>0</v>
      </c>
      <c r="AD144" s="103">
        <f>全车数据表!AV145</f>
        <v>535</v>
      </c>
      <c r="AE144" s="103" t="str">
        <f>IF(全车数据表!AX145="","",全车数据表!AX145)</f>
        <v>大奖赛</v>
      </c>
      <c r="AF144" s="103" t="str">
        <f>IF(全车数据表!AY145="","",全车数据表!AY145)</f>
        <v/>
      </c>
      <c r="AG144" s="103" t="str">
        <f>IF(全车数据表!AZ145="","",全车数据表!AZ145)</f>
        <v/>
      </c>
      <c r="AH144" s="103" t="str">
        <f>IF(全车数据表!BA145="","",全车数据表!BA145)</f>
        <v/>
      </c>
      <c r="AI144" s="103" t="str">
        <f>IF(全车数据表!BB145="","",全车数据表!BB145)</f>
        <v/>
      </c>
      <c r="AJ144" s="103" t="str">
        <f>IF(全车数据表!BC145="","",全车数据表!BC145)</f>
        <v/>
      </c>
      <c r="AK144" s="103" t="str">
        <f>IF(全车数据表!BD145="","",全车数据表!BD145)</f>
        <v/>
      </c>
      <c r="AL144" s="103" t="str">
        <f>IF(全车数据表!BE145="","",全车数据表!BE145)</f>
        <v/>
      </c>
      <c r="AM144" s="103" t="str">
        <f>IF(全车数据表!BF145="","",全车数据表!BF145)</f>
        <v/>
      </c>
      <c r="AN144" s="103" t="str">
        <f>IF(全车数据表!BG145="","",全车数据表!BG145)</f>
        <v/>
      </c>
      <c r="AO144" s="103" t="str">
        <f>IF(全车数据表!BH145="","",全车数据表!BH145)</f>
        <v/>
      </c>
      <c r="AP144" s="103" t="str">
        <f>IF(全车数据表!BI145="","",全车数据表!BI145)</f>
        <v/>
      </c>
      <c r="AQ144" s="103">
        <f>IF(全车数据表!BJ145="","",全车数据表!BJ145)</f>
        <v>1</v>
      </c>
      <c r="AR144" s="103" t="str">
        <f>IF(全车数据表!BK145="","",全车数据表!BK145)</f>
        <v/>
      </c>
      <c r="AS144" s="103" t="str">
        <f>IF(全车数据表!BL145="","",全车数据表!BL145)</f>
        <v/>
      </c>
      <c r="AT144" s="103">
        <f>IF(全车数据表!BM145="","",全车数据表!BM145)</f>
        <v>1</v>
      </c>
      <c r="AU144" s="103" t="str">
        <f>IF(全车数据表!BN145="","",全车数据表!BN145)</f>
        <v/>
      </c>
      <c r="AV144" s="103" t="str">
        <f>IF(全车数据表!BO145="","",全车数据表!BO145)</f>
        <v/>
      </c>
      <c r="AW144" s="103" t="str">
        <f>IF(全车数据表!BP145="","",全车数据表!BP145)</f>
        <v/>
      </c>
      <c r="AX144" s="103" t="str">
        <f>IF(全车数据表!BQ145="","",全车数据表!BQ145)</f>
        <v/>
      </c>
      <c r="AY144" s="103" t="str">
        <f>IF(全车数据表!BR145="","",全车数据表!BR145)</f>
        <v/>
      </c>
      <c r="AZ144" s="103" t="str">
        <f>IF(全车数据表!BS145="","",全车数据表!BS145)</f>
        <v>捷豹</v>
      </c>
      <c r="BA144" s="103" t="str">
        <f>IF(全车数据表!AW145="","",全车数据表!AW145)</f>
        <v/>
      </c>
    </row>
    <row r="145" spans="1:53">
      <c r="A145" s="103">
        <f>全车数据表!A146</f>
        <v>144</v>
      </c>
      <c r="B145" s="103" t="str">
        <f>全车数据表!B146</f>
        <v>Lamborghini Egoista</v>
      </c>
      <c r="C145" s="104" t="str">
        <f>全车数据表!D146</f>
        <v>egoista</v>
      </c>
      <c r="D145" s="103" t="str">
        <f>IF(全车数据表!C146="","",全车数据表!C146)</f>
        <v>Lamborghini</v>
      </c>
      <c r="E145" s="104" t="str">
        <f>全车数据表!H146</f>
        <v>1.4</v>
      </c>
      <c r="F145" s="104" t="str">
        <f>全车数据表!E146</f>
        <v>自私</v>
      </c>
      <c r="G145" s="104" t="str">
        <f>全车数据表!F146</f>
        <v>S</v>
      </c>
      <c r="H145" s="103">
        <f>LEN(全车数据表!G146)</f>
        <v>6</v>
      </c>
      <c r="I145" s="103" t="str">
        <f>VLOOKUP(全车数据表!P146,辅助计算!A:B,2,FALSE)</f>
        <v>epic</v>
      </c>
      <c r="J145" s="103">
        <f>全车数据表!Q146</f>
        <v>60</v>
      </c>
      <c r="K145" s="103">
        <f>全车数据表!R146</f>
        <v>15</v>
      </c>
      <c r="L145" s="103">
        <f>全车数据表!S146</f>
        <v>18</v>
      </c>
      <c r="M145" s="103">
        <f>全车数据表!T146</f>
        <v>25</v>
      </c>
      <c r="N145" s="103">
        <f>全车数据表!U146</f>
        <v>38</v>
      </c>
      <c r="O145" s="103">
        <f>全车数据表!V146</f>
        <v>48</v>
      </c>
      <c r="P145" s="103">
        <f>全车数据表!J146</f>
        <v>4213</v>
      </c>
      <c r="Q145" s="103">
        <f>全车数据表!K146</f>
        <v>366.1</v>
      </c>
      <c r="R145" s="103">
        <f>全车数据表!L146</f>
        <v>84.48</v>
      </c>
      <c r="S145" s="103">
        <f>全车数据表!M146</f>
        <v>61.54</v>
      </c>
      <c r="T145" s="103">
        <f>全车数据表!N146</f>
        <v>72.02</v>
      </c>
      <c r="U145" s="103">
        <f>全车数据表!O146</f>
        <v>7.52</v>
      </c>
      <c r="V145" s="103">
        <f>全车数据表!AK146</f>
        <v>12248200</v>
      </c>
      <c r="W145" s="103">
        <f>全车数据表!AR146</f>
        <v>7380000</v>
      </c>
      <c r="X145" s="103">
        <f>全车数据表!AS146</f>
        <v>19628200</v>
      </c>
      <c r="Y145" s="103">
        <f>全车数据表!AM146</f>
        <v>7</v>
      </c>
      <c r="Z145" s="103">
        <f>全车数据表!AO146</f>
        <v>5</v>
      </c>
      <c r="AA145" s="103">
        <f>全车数据表!AQ146</f>
        <v>4</v>
      </c>
      <c r="AB145" s="103">
        <f>全车数据表!AT146</f>
        <v>381</v>
      </c>
      <c r="AC145" s="103">
        <f>全车数据表!AU146</f>
        <v>0</v>
      </c>
      <c r="AD145" s="103">
        <f>全车数据表!AV146</f>
        <v>506</v>
      </c>
      <c r="AE145" s="103" t="str">
        <f>IF(全车数据表!AX146="","",全车数据表!AX146)</f>
        <v>旧版会员</v>
      </c>
      <c r="AF145" s="103" t="str">
        <f>IF(全车数据表!AY146="","",全车数据表!AY146)</f>
        <v/>
      </c>
      <c r="AG145" s="103" t="str">
        <f>IF(全车数据表!AZ146="","",全车数据表!AZ146)</f>
        <v/>
      </c>
      <c r="AH145" s="103" t="str">
        <f>IF(全车数据表!BA146="","",全车数据表!BA146)</f>
        <v/>
      </c>
      <c r="AI145" s="103" t="str">
        <f>IF(全车数据表!BB146="","",全车数据表!BB146)</f>
        <v/>
      </c>
      <c r="AJ145" s="103" t="str">
        <f>IF(全车数据表!BC146="","",全车数据表!BC146)</f>
        <v/>
      </c>
      <c r="AK145" s="103" t="str">
        <f>IF(全车数据表!BD146="","",全车数据表!BD146)</f>
        <v/>
      </c>
      <c r="AL145" s="103" t="str">
        <f>IF(全车数据表!BE146="","",全车数据表!BE146)</f>
        <v/>
      </c>
      <c r="AM145" s="103" t="str">
        <f>IF(全车数据表!BF146="","",全车数据表!BF146)</f>
        <v/>
      </c>
      <c r="AN145" s="103" t="str">
        <f>IF(全车数据表!BG146="","",全车数据表!BG146)</f>
        <v/>
      </c>
      <c r="AO145" s="103" t="str">
        <f>IF(全车数据表!BH146="","",全车数据表!BH146)</f>
        <v/>
      </c>
      <c r="AP145" s="103" t="str">
        <f>IF(全车数据表!BI146="","",全车数据表!BI146)</f>
        <v/>
      </c>
      <c r="AQ145" s="103" t="str">
        <f>IF(全车数据表!BJ146="","",全车数据表!BJ146)</f>
        <v/>
      </c>
      <c r="AR145" s="103" t="str">
        <f>IF(全车数据表!BK146="","",全车数据表!BK146)</f>
        <v/>
      </c>
      <c r="AS145" s="103" t="str">
        <f>IF(全车数据表!BL146="","",全车数据表!BL146)</f>
        <v/>
      </c>
      <c r="AT145" s="103">
        <f>IF(全车数据表!BM146="","",全车数据表!BM146)</f>
        <v>1</v>
      </c>
      <c r="AU145" s="103" t="str">
        <f>IF(全车数据表!BN146="","",全车数据表!BN146)</f>
        <v/>
      </c>
      <c r="AV145" s="103" t="str">
        <f>IF(全车数据表!BO146="","",全车数据表!BO146)</f>
        <v/>
      </c>
      <c r="AW145" s="103" t="str">
        <f>IF(全车数据表!BP146="","",全车数据表!BP146)</f>
        <v/>
      </c>
      <c r="AX145" s="103" t="str">
        <f>IF(全车数据表!BQ146="","",全车数据表!BQ146)</f>
        <v/>
      </c>
      <c r="AY145" s="103" t="str">
        <f>IF(全车数据表!BR146="","",全车数据表!BR146)</f>
        <v/>
      </c>
      <c r="AZ145" s="103" t="str">
        <f>IF(全车数据表!BS146="","",全车数据表!BS146)</f>
        <v>兰博基尼 自私</v>
      </c>
      <c r="BA145" s="103" t="str">
        <f>IF(全车数据表!AW146="","",全车数据表!AW146)</f>
        <v/>
      </c>
    </row>
    <row r="146" spans="1:53">
      <c r="A146" s="103">
        <f>全车数据表!A147</f>
        <v>145</v>
      </c>
      <c r="B146" s="103" t="str">
        <f>全车数据表!B147</f>
        <v>Porsche 911 GT2 RS ClubSport🔑</v>
      </c>
      <c r="C146" s="104" t="str">
        <f>全车数据表!D147</f>
        <v>911gt2</v>
      </c>
      <c r="D146" s="103" t="str">
        <f>IF(全车数据表!C147="","",全车数据表!C147)</f>
        <v>Porsche</v>
      </c>
      <c r="E146" s="104" t="str">
        <f>全车数据表!H147</f>
        <v>2.3</v>
      </c>
      <c r="F146" s="104" t="str">
        <f>全车数据表!E147</f>
        <v>911GT2</v>
      </c>
      <c r="G146" s="104" t="str">
        <f>全车数据表!F147</f>
        <v>S</v>
      </c>
      <c r="H146" s="103">
        <f>LEN(全车数据表!G147)</f>
        <v>6</v>
      </c>
      <c r="I146" s="103" t="str">
        <f>VLOOKUP(全车数据表!P147,辅助计算!A:B,2,FALSE)</f>
        <v>epic</v>
      </c>
      <c r="J146" s="103" t="str">
        <f>全车数据表!Q147</f>
        <v>🔑</v>
      </c>
      <c r="K146" s="103">
        <f>全车数据表!R147</f>
        <v>28</v>
      </c>
      <c r="L146" s="103">
        <f>全车数据表!S147</f>
        <v>32</v>
      </c>
      <c r="M146" s="103">
        <f>全车数据表!T147</f>
        <v>44</v>
      </c>
      <c r="N146" s="103">
        <f>全车数据表!U147</f>
        <v>59</v>
      </c>
      <c r="O146" s="103">
        <f>全车数据表!V147</f>
        <v>86</v>
      </c>
      <c r="P146" s="103">
        <f>全车数据表!J147</f>
        <v>4289</v>
      </c>
      <c r="Q146" s="103">
        <f>全车数据表!K147</f>
        <v>359</v>
      </c>
      <c r="R146" s="103">
        <f>全车数据表!L147</f>
        <v>84.7</v>
      </c>
      <c r="S146" s="103">
        <f>全车数据表!M147</f>
        <v>89</v>
      </c>
      <c r="T146" s="103">
        <f>全车数据表!N147</f>
        <v>76.540000000000006</v>
      </c>
      <c r="U146" s="103">
        <f>全车数据表!O147</f>
        <v>0</v>
      </c>
      <c r="V146" s="103">
        <f>全车数据表!AK147</f>
        <v>12248200</v>
      </c>
      <c r="W146" s="103">
        <f>全车数据表!AR147</f>
        <v>7380000</v>
      </c>
      <c r="X146" s="103">
        <f>全车数据表!AS147</f>
        <v>19628200</v>
      </c>
      <c r="Y146" s="103">
        <f>全车数据表!AM147</f>
        <v>7</v>
      </c>
      <c r="Z146" s="103">
        <f>全车数据表!AO147</f>
        <v>5</v>
      </c>
      <c r="AA146" s="103">
        <f>全车数据表!AQ147</f>
        <v>4</v>
      </c>
      <c r="AB146" s="103">
        <f>全车数据表!AT147</f>
        <v>373</v>
      </c>
      <c r="AC146" s="103">
        <f>全车数据表!AU147</f>
        <v>0</v>
      </c>
      <c r="AD146" s="103">
        <f>全车数据表!AV147</f>
        <v>493</v>
      </c>
      <c r="AE146" s="103" t="str">
        <f>IF(全车数据表!AX147="","",全车数据表!AX147)</f>
        <v>大奖赛</v>
      </c>
      <c r="AF146" s="103" t="str">
        <f>IF(全车数据表!AY147="","",全车数据表!AY147)</f>
        <v/>
      </c>
      <c r="AG146" s="103" t="str">
        <f>IF(全车数据表!AZ147="","",全车数据表!AZ147)</f>
        <v/>
      </c>
      <c r="AH146" s="103" t="str">
        <f>IF(全车数据表!BA147="","",全车数据表!BA147)</f>
        <v/>
      </c>
      <c r="AI146" s="103" t="str">
        <f>IF(全车数据表!BB147="","",全车数据表!BB147)</f>
        <v/>
      </c>
      <c r="AJ146" s="103" t="str">
        <f>IF(全车数据表!BC147="","",全车数据表!BC147)</f>
        <v/>
      </c>
      <c r="AK146" s="103" t="str">
        <f>IF(全车数据表!BD147="","",全车数据表!BD147)</f>
        <v/>
      </c>
      <c r="AL146" s="103" t="str">
        <f>IF(全车数据表!BE147="","",全车数据表!BE147)</f>
        <v/>
      </c>
      <c r="AM146" s="103" t="str">
        <f>IF(全车数据表!BF147="","",全车数据表!BF147)</f>
        <v/>
      </c>
      <c r="AN146" s="103" t="str">
        <f>IF(全车数据表!BG147="","",全车数据表!BG147)</f>
        <v/>
      </c>
      <c r="AO146" s="103" t="str">
        <f>IF(全车数据表!BH147="","",全车数据表!BH147)</f>
        <v/>
      </c>
      <c r="AP146" s="103" t="str">
        <f>IF(全车数据表!BI147="","",全车数据表!BI147)</f>
        <v/>
      </c>
      <c r="AQ146" s="103">
        <f>IF(全车数据表!BJ147="","",全车数据表!BJ147)</f>
        <v>1</v>
      </c>
      <c r="AR146" s="103" t="str">
        <f>IF(全车数据表!BK147="","",全车数据表!BK147)</f>
        <v/>
      </c>
      <c r="AS146" s="103">
        <f>IF(全车数据表!BL147="","",全车数据表!BL147)</f>
        <v>1</v>
      </c>
      <c r="AT146" s="103">
        <f>IF(全车数据表!BM147="","",全车数据表!BM147)</f>
        <v>1</v>
      </c>
      <c r="AU146" s="103" t="str">
        <f>IF(全车数据表!BN147="","",全车数据表!BN147)</f>
        <v/>
      </c>
      <c r="AV146" s="103" t="str">
        <f>IF(全车数据表!BO147="","",全车数据表!BO147)</f>
        <v/>
      </c>
      <c r="AW146" s="103" t="str">
        <f>IF(全车数据表!BP147="","",全车数据表!BP147)</f>
        <v/>
      </c>
      <c r="AX146" s="103">
        <f>IF(全车数据表!BQ147="","",全车数据表!BQ147)</f>
        <v>1</v>
      </c>
      <c r="AY146" s="103" t="str">
        <f>IF(全车数据表!BR147="","",全车数据表!BR147)</f>
        <v/>
      </c>
      <c r="AZ146" s="103" t="str">
        <f>IF(全车数据表!BS147="","",全车数据表!BS147)</f>
        <v>保时捷</v>
      </c>
      <c r="BA146" s="103" t="str">
        <f>IF(全车数据表!AW147="","",全车数据表!AW147)</f>
        <v/>
      </c>
    </row>
    <row r="147" spans="1:53">
      <c r="A147" s="103">
        <f>全车数据表!A148</f>
        <v>146</v>
      </c>
      <c r="B147" s="103" t="str">
        <f>全车数据表!B148</f>
        <v>Pagani Huayra BC</v>
      </c>
      <c r="C147" s="104" t="str">
        <f>全车数据表!D148</f>
        <v>bc</v>
      </c>
      <c r="D147" s="103" t="str">
        <f>IF(全车数据表!C148="","",全车数据表!C148)</f>
        <v>Pagani</v>
      </c>
      <c r="E147" s="104" t="str">
        <f>全车数据表!H148</f>
        <v>1.4</v>
      </c>
      <c r="F147" s="104" t="str">
        <f>全车数据表!E148</f>
        <v>BC</v>
      </c>
      <c r="G147" s="104" t="str">
        <f>全车数据表!F148</f>
        <v>S</v>
      </c>
      <c r="H147" s="103">
        <f>LEN(全车数据表!G148)</f>
        <v>6</v>
      </c>
      <c r="I147" s="103" t="str">
        <f>VLOOKUP(全车数据表!P148,辅助计算!A:B,2,FALSE)</f>
        <v>epic</v>
      </c>
      <c r="J147" s="103">
        <f>全车数据表!Q148</f>
        <v>60</v>
      </c>
      <c r="K147" s="103">
        <f>全车数据表!R148</f>
        <v>15</v>
      </c>
      <c r="L147" s="103">
        <f>全车数据表!S148</f>
        <v>18</v>
      </c>
      <c r="M147" s="103">
        <f>全车数据表!T148</f>
        <v>25</v>
      </c>
      <c r="N147" s="103">
        <f>全车数据表!U148</f>
        <v>38</v>
      </c>
      <c r="O147" s="103">
        <f>全车数据表!V148</f>
        <v>48</v>
      </c>
      <c r="P147" s="103">
        <f>全车数据表!J148</f>
        <v>4292</v>
      </c>
      <c r="Q147" s="103">
        <f>全车数据表!K148</f>
        <v>365.4</v>
      </c>
      <c r="R147" s="103">
        <f>全车数据表!L148</f>
        <v>80.040000000000006</v>
      </c>
      <c r="S147" s="103">
        <f>全车数据表!M148</f>
        <v>63.11</v>
      </c>
      <c r="T147" s="103">
        <f>全车数据表!N148</f>
        <v>86.75</v>
      </c>
      <c r="U147" s="103">
        <f>全车数据表!O148</f>
        <v>11.83</v>
      </c>
      <c r="V147" s="103">
        <f>全车数据表!AK148</f>
        <v>12248200</v>
      </c>
      <c r="W147" s="103">
        <f>全车数据表!AR148</f>
        <v>7380000</v>
      </c>
      <c r="X147" s="103">
        <f>全车数据表!AS148</f>
        <v>19628200</v>
      </c>
      <c r="Y147" s="103">
        <f>全车数据表!AM148</f>
        <v>7</v>
      </c>
      <c r="Z147" s="103">
        <f>全车数据表!AO148</f>
        <v>5</v>
      </c>
      <c r="AA147" s="103">
        <f>全车数据表!AQ148</f>
        <v>4</v>
      </c>
      <c r="AB147" s="103">
        <f>全车数据表!AT148</f>
        <v>380</v>
      </c>
      <c r="AC147" s="103">
        <f>全车数据表!AU148</f>
        <v>0</v>
      </c>
      <c r="AD147" s="103">
        <f>全车数据表!AV148</f>
        <v>504</v>
      </c>
      <c r="AE147" s="103" t="str">
        <f>IF(全车数据表!AX148="","",全车数据表!AX148)</f>
        <v>旧版会员</v>
      </c>
      <c r="AF147" s="103" t="str">
        <f>IF(全车数据表!AY148="","",全车数据表!AY148)</f>
        <v/>
      </c>
      <c r="AG147" s="103" t="str">
        <f>IF(全车数据表!AZ148="","",全车数据表!AZ148)</f>
        <v/>
      </c>
      <c r="AH147" s="103" t="str">
        <f>IF(全车数据表!BA148="","",全车数据表!BA148)</f>
        <v/>
      </c>
      <c r="AI147" s="103" t="str">
        <f>IF(全车数据表!BB148="","",全车数据表!BB148)</f>
        <v/>
      </c>
      <c r="AJ147" s="103" t="str">
        <f>IF(全车数据表!BC148="","",全车数据表!BC148)</f>
        <v/>
      </c>
      <c r="AK147" s="103" t="str">
        <f>IF(全车数据表!BD148="","",全车数据表!BD148)</f>
        <v/>
      </c>
      <c r="AL147" s="103" t="str">
        <f>IF(全车数据表!BE148="","",全车数据表!BE148)</f>
        <v/>
      </c>
      <c r="AM147" s="103" t="str">
        <f>IF(全车数据表!BF148="","",全车数据表!BF148)</f>
        <v/>
      </c>
      <c r="AN147" s="103" t="str">
        <f>IF(全车数据表!BG148="","",全车数据表!BG148)</f>
        <v/>
      </c>
      <c r="AO147" s="103" t="str">
        <f>IF(全车数据表!BH148="","",全车数据表!BH148)</f>
        <v/>
      </c>
      <c r="AP147" s="103" t="str">
        <f>IF(全车数据表!BI148="","",全车数据表!BI148)</f>
        <v/>
      </c>
      <c r="AQ147" s="103" t="str">
        <f>IF(全车数据表!BJ148="","",全车数据表!BJ148)</f>
        <v/>
      </c>
      <c r="AR147" s="103" t="str">
        <f>IF(全车数据表!BK148="","",全车数据表!BK148)</f>
        <v/>
      </c>
      <c r="AS147" s="103" t="str">
        <f>IF(全车数据表!BL148="","",全车数据表!BL148)</f>
        <v/>
      </c>
      <c r="AT147" s="103" t="str">
        <f>IF(全车数据表!BM148="","",全车数据表!BM148)</f>
        <v/>
      </c>
      <c r="AU147" s="103" t="str">
        <f>IF(全车数据表!BN148="","",全车数据表!BN148)</f>
        <v/>
      </c>
      <c r="AV147" s="103" t="str">
        <f>IF(全车数据表!BO148="","",全车数据表!BO148)</f>
        <v/>
      </c>
      <c r="AW147" s="103" t="str">
        <f>IF(全车数据表!BP148="","",全车数据表!BP148)</f>
        <v/>
      </c>
      <c r="AX147" s="103" t="str">
        <f>IF(全车数据表!BQ148="","",全车数据表!BQ148)</f>
        <v/>
      </c>
      <c r="AY147" s="103" t="str">
        <f>IF(全车数据表!BR148="","",全车数据表!BR148)</f>
        <v/>
      </c>
      <c r="AZ147" s="103" t="str">
        <f>IF(全车数据表!BS148="","",全车数据表!BS148)</f>
        <v>帕加尼 风神</v>
      </c>
      <c r="BA147" s="103" t="str">
        <f>IF(全车数据表!AW148="","",全车数据表!AW148)</f>
        <v/>
      </c>
    </row>
    <row r="148" spans="1:53">
      <c r="A148" s="103">
        <f>全车数据表!A149</f>
        <v>147</v>
      </c>
      <c r="B148" s="103" t="str">
        <f>全车数据表!B149</f>
        <v>Ferrari LaFerrari Aperta</v>
      </c>
      <c r="C148" s="104" t="str">
        <f>全车数据表!D149</f>
        <v>aperta</v>
      </c>
      <c r="D148" s="103" t="str">
        <f>IF(全车数据表!C149="","",全车数据表!C149)</f>
        <v>Ferrari</v>
      </c>
      <c r="E148" s="104" t="str">
        <f>全车数据表!H149</f>
        <v>1.7</v>
      </c>
      <c r="F148" s="104" t="str">
        <f>全车数据表!E149</f>
        <v>黑拉法</v>
      </c>
      <c r="G148" s="104" t="str">
        <f>全车数据表!F149</f>
        <v>S</v>
      </c>
      <c r="H148" s="103">
        <f>LEN(全车数据表!G149)</f>
        <v>6</v>
      </c>
      <c r="I148" s="103" t="str">
        <f>VLOOKUP(全车数据表!P149,辅助计算!A:B,2,FALSE)</f>
        <v>epic</v>
      </c>
      <c r="J148" s="103">
        <f>全车数据表!Q149</f>
        <v>30</v>
      </c>
      <c r="K148" s="103">
        <f>全车数据表!R149</f>
        <v>30</v>
      </c>
      <c r="L148" s="103">
        <f>全车数据表!S149</f>
        <v>30</v>
      </c>
      <c r="M148" s="103">
        <f>全车数据表!T149</f>
        <v>35</v>
      </c>
      <c r="N148" s="103">
        <f>全车数据表!U149</f>
        <v>35</v>
      </c>
      <c r="O148" s="103">
        <f>全车数据表!V149</f>
        <v>40</v>
      </c>
      <c r="P148" s="103">
        <f>全车数据表!J149</f>
        <v>4293</v>
      </c>
      <c r="Q148" s="103">
        <f>全车数据表!K149</f>
        <v>366.2</v>
      </c>
      <c r="R148" s="103">
        <f>全车数据表!L149</f>
        <v>81.03</v>
      </c>
      <c r="S148" s="103">
        <f>全车数据表!M149</f>
        <v>82.48</v>
      </c>
      <c r="T148" s="103">
        <f>全车数据表!N149</f>
        <v>70.099999999999994</v>
      </c>
      <c r="U148" s="103">
        <f>全车数据表!O149</f>
        <v>7.2</v>
      </c>
      <c r="V148" s="103">
        <f>全车数据表!AK149</f>
        <v>12248200</v>
      </c>
      <c r="W148" s="103">
        <f>全车数据表!AR149</f>
        <v>7380000</v>
      </c>
      <c r="X148" s="103">
        <f>全车数据表!AS149</f>
        <v>19628200</v>
      </c>
      <c r="Y148" s="103">
        <f>全车数据表!AM149</f>
        <v>7</v>
      </c>
      <c r="Z148" s="103">
        <f>全车数据表!AO149</f>
        <v>5</v>
      </c>
      <c r="AA148" s="103">
        <f>全车数据表!AQ149</f>
        <v>4</v>
      </c>
      <c r="AB148" s="103">
        <f>全车数据表!AT149</f>
        <v>381</v>
      </c>
      <c r="AC148" s="103">
        <f>全车数据表!AU149</f>
        <v>0</v>
      </c>
      <c r="AD148" s="103">
        <f>全车数据表!AV149</f>
        <v>506</v>
      </c>
      <c r="AE148" s="103" t="str">
        <f>IF(全车数据表!AX149="","",全车数据表!AX149)</f>
        <v>旧版会员</v>
      </c>
      <c r="AF148" s="103" t="str">
        <f>IF(全车数据表!AY149="","",全车数据表!AY149)</f>
        <v/>
      </c>
      <c r="AG148" s="103" t="str">
        <f>IF(全车数据表!AZ149="","",全车数据表!AZ149)</f>
        <v/>
      </c>
      <c r="AH148" s="103" t="str">
        <f>IF(全车数据表!BA149="","",全车数据表!BA149)</f>
        <v/>
      </c>
      <c r="AI148" s="103" t="str">
        <f>IF(全车数据表!BB149="","",全车数据表!BB149)</f>
        <v/>
      </c>
      <c r="AJ148" s="103" t="str">
        <f>IF(全车数据表!BC149="","",全车数据表!BC149)</f>
        <v/>
      </c>
      <c r="AK148" s="103" t="str">
        <f>IF(全车数据表!BD149="","",全车数据表!BD149)</f>
        <v/>
      </c>
      <c r="AL148" s="103" t="str">
        <f>IF(全车数据表!BE149="","",全车数据表!BE149)</f>
        <v/>
      </c>
      <c r="AM148" s="103" t="str">
        <f>IF(全车数据表!BF149="","",全车数据表!BF149)</f>
        <v/>
      </c>
      <c r="AN148" s="103" t="str">
        <f>IF(全车数据表!BG149="","",全车数据表!BG149)</f>
        <v/>
      </c>
      <c r="AO148" s="103" t="str">
        <f>IF(全车数据表!BH149="","",全车数据表!BH149)</f>
        <v/>
      </c>
      <c r="AP148" s="103" t="str">
        <f>IF(全车数据表!BI149="","",全车数据表!BI149)</f>
        <v/>
      </c>
      <c r="AQ148" s="103" t="str">
        <f>IF(全车数据表!BJ149="","",全车数据表!BJ149)</f>
        <v/>
      </c>
      <c r="AR148" s="103" t="str">
        <f>IF(全车数据表!BK149="","",全车数据表!BK149)</f>
        <v/>
      </c>
      <c r="AS148" s="103" t="str">
        <f>IF(全车数据表!BL149="","",全车数据表!BL149)</f>
        <v/>
      </c>
      <c r="AT148" s="103">
        <f>IF(全车数据表!BM149="","",全车数据表!BM149)</f>
        <v>1</v>
      </c>
      <c r="AU148" s="103" t="str">
        <f>IF(全车数据表!BN149="","",全车数据表!BN149)</f>
        <v/>
      </c>
      <c r="AV148" s="103" t="str">
        <f>IF(全车数据表!BO149="","",全车数据表!BO149)</f>
        <v/>
      </c>
      <c r="AW148" s="103" t="str">
        <f>IF(全车数据表!BP149="","",全车数据表!BP149)</f>
        <v>无顶</v>
      </c>
      <c r="AX148" s="103" t="str">
        <f>IF(全车数据表!BQ149="","",全车数据表!BQ149)</f>
        <v/>
      </c>
      <c r="AY148" s="103" t="str">
        <f>IF(全车数据表!BR149="","",全车数据表!BR149)</f>
        <v/>
      </c>
      <c r="AZ148" s="103" t="str">
        <f>IF(全车数据表!BS149="","",全车数据表!BS149)</f>
        <v>法拉利 敞篷拉法 黑拉法</v>
      </c>
      <c r="BA148" s="103">
        <f>IF(全车数据表!AW149="","",全车数据表!AW149)</f>
        <v>17</v>
      </c>
    </row>
    <row r="149" spans="1:53">
      <c r="A149" s="103">
        <f>全车数据表!A150</f>
        <v>148</v>
      </c>
      <c r="B149" s="103" t="str">
        <f>全车数据表!B150</f>
        <v>Mclaren F1 LM🔑</v>
      </c>
      <c r="C149" s="104" t="str">
        <f>全车数据表!D150</f>
        <v>f1</v>
      </c>
      <c r="D149" s="103" t="str">
        <f>IF(全车数据表!C150="","",全车数据表!C150)</f>
        <v>McLaren</v>
      </c>
      <c r="E149" s="104" t="str">
        <f>全车数据表!H150</f>
        <v>2.5</v>
      </c>
      <c r="F149" s="104" t="str">
        <f>全车数据表!E150</f>
        <v>F1</v>
      </c>
      <c r="G149" s="104" t="str">
        <f>全车数据表!F150</f>
        <v>S</v>
      </c>
      <c r="H149" s="103">
        <f>LEN(全车数据表!G150)</f>
        <v>6</v>
      </c>
      <c r="I149" s="103" t="str">
        <f>VLOOKUP(全车数据表!P150,辅助计算!A:B,2,FALSE)</f>
        <v>epic</v>
      </c>
      <c r="J149" s="103" t="str">
        <f>全车数据表!Q150</f>
        <v>🔑</v>
      </c>
      <c r="K149" s="103">
        <f>全车数据表!R150</f>
        <v>30</v>
      </c>
      <c r="L149" s="103">
        <f>全车数据表!S150</f>
        <v>35</v>
      </c>
      <c r="M149" s="103">
        <f>全车数据表!T150</f>
        <v>45</v>
      </c>
      <c r="N149" s="103">
        <f>全车数据表!U150</f>
        <v>55</v>
      </c>
      <c r="O149" s="103">
        <f>全车数据表!V150</f>
        <v>85</v>
      </c>
      <c r="P149" s="103">
        <f>全车数据表!J150</f>
        <v>4301</v>
      </c>
      <c r="Q149" s="103">
        <f>全车数据表!K150</f>
        <v>377</v>
      </c>
      <c r="R149" s="103">
        <f>全车数据表!L150</f>
        <v>74.66</v>
      </c>
      <c r="S149" s="103">
        <f>全车数据表!M150</f>
        <v>66.61</v>
      </c>
      <c r="T149" s="103">
        <f>全车数据表!N150</f>
        <v>73.12</v>
      </c>
      <c r="U149" s="103">
        <f>全车数据表!O150</f>
        <v>0</v>
      </c>
      <c r="V149" s="103">
        <f>全车数据表!AK150</f>
        <v>12248200</v>
      </c>
      <c r="W149" s="103">
        <f>全车数据表!AR150</f>
        <v>7380000</v>
      </c>
      <c r="X149" s="103">
        <f>全车数据表!AS150</f>
        <v>19628200</v>
      </c>
      <c r="Y149" s="103">
        <f>全车数据表!AM150</f>
        <v>7</v>
      </c>
      <c r="Z149" s="103">
        <f>全车数据表!AO150</f>
        <v>5</v>
      </c>
      <c r="AA149" s="103">
        <f>全车数据表!AQ150</f>
        <v>4</v>
      </c>
      <c r="AB149" s="103">
        <f>全车数据表!AT150</f>
        <v>392</v>
      </c>
      <c r="AC149" s="103">
        <f>全车数据表!AU150</f>
        <v>0</v>
      </c>
      <c r="AD149" s="103">
        <f>全车数据表!AV150</f>
        <v>525</v>
      </c>
      <c r="AE149" s="103" t="str">
        <f>IF(全车数据表!AX150="","",全车数据表!AX150)</f>
        <v>大奖赛</v>
      </c>
      <c r="AF149" s="103" t="str">
        <f>IF(全车数据表!AY150="","",全车数据表!AY150)</f>
        <v/>
      </c>
      <c r="AG149" s="103" t="str">
        <f>IF(全车数据表!AZ150="","",全车数据表!AZ150)</f>
        <v/>
      </c>
      <c r="AH149" s="103" t="str">
        <f>IF(全车数据表!BA150="","",全车数据表!BA150)</f>
        <v/>
      </c>
      <c r="AI149" s="103" t="str">
        <f>IF(全车数据表!BB150="","",全车数据表!BB150)</f>
        <v/>
      </c>
      <c r="AJ149" s="103" t="str">
        <f>IF(全车数据表!BC150="","",全车数据表!BC150)</f>
        <v/>
      </c>
      <c r="AK149" s="103" t="str">
        <f>IF(全车数据表!BD150="","",全车数据表!BD150)</f>
        <v/>
      </c>
      <c r="AL149" s="103" t="str">
        <f>IF(全车数据表!BE150="","",全车数据表!BE150)</f>
        <v/>
      </c>
      <c r="AM149" s="103" t="str">
        <f>IF(全车数据表!BF150="","",全车数据表!BF150)</f>
        <v/>
      </c>
      <c r="AN149" s="103" t="str">
        <f>IF(全车数据表!BG150="","",全车数据表!BG150)</f>
        <v/>
      </c>
      <c r="AO149" s="103" t="str">
        <f>IF(全车数据表!BH150="","",全车数据表!BH150)</f>
        <v/>
      </c>
      <c r="AP149" s="103" t="str">
        <f>IF(全车数据表!BI150="","",全车数据表!BI150)</f>
        <v/>
      </c>
      <c r="AQ149" s="103">
        <f>IF(全车数据表!BJ150="","",全车数据表!BJ150)</f>
        <v>1</v>
      </c>
      <c r="AR149" s="103" t="str">
        <f>IF(全车数据表!BK150="","",全车数据表!BK150)</f>
        <v/>
      </c>
      <c r="AS149" s="103">
        <f>IF(全车数据表!BL150="","",全车数据表!BL150)</f>
        <v>1</v>
      </c>
      <c r="AT149" s="103">
        <f>IF(全车数据表!BM150="","",全车数据表!BM150)</f>
        <v>1</v>
      </c>
      <c r="AU149" s="103" t="str">
        <f>IF(全车数据表!BN150="","",全车数据表!BN150)</f>
        <v/>
      </c>
      <c r="AV149" s="103" t="str">
        <f>IF(全车数据表!BO150="","",全车数据表!BO150)</f>
        <v/>
      </c>
      <c r="AW149" s="103" t="str">
        <f>IF(全车数据表!BP150="","",全车数据表!BP150)</f>
        <v/>
      </c>
      <c r="AX149" s="103" t="str">
        <f>IF(全车数据表!BQ150="","",全车数据表!BQ150)</f>
        <v/>
      </c>
      <c r="AY149" s="103" t="str">
        <f>IF(全车数据表!BR150="","",全车数据表!BR150)</f>
        <v/>
      </c>
      <c r="AZ149" s="103" t="str">
        <f>IF(全车数据表!BS150="","",全车数据表!BS150)</f>
        <v>迈凯伦</v>
      </c>
      <c r="BA149" s="103" t="str">
        <f>IF(全车数据表!AW150="","",全车数据表!AW150)</f>
        <v/>
      </c>
    </row>
    <row r="150" spans="1:53">
      <c r="A150" s="103">
        <f>全车数据表!A151</f>
        <v>149</v>
      </c>
      <c r="B150" s="103" t="str">
        <f>全车数据表!B151</f>
        <v>Ferrari F8 Tributo</v>
      </c>
      <c r="C150" s="104" t="str">
        <f>全车数据表!D151</f>
        <v>f8</v>
      </c>
      <c r="D150" s="103" t="str">
        <f>IF(全车数据表!C151="","",全车数据表!C151)</f>
        <v>Ferrari</v>
      </c>
      <c r="E150" s="104" t="str">
        <f>全车数据表!H151</f>
        <v>2.6</v>
      </c>
      <c r="F150" s="104" t="str">
        <f>全车数据表!E151</f>
        <v>F8</v>
      </c>
      <c r="G150" s="104" t="str">
        <f>全车数据表!F151</f>
        <v>S</v>
      </c>
      <c r="H150" s="103">
        <f>LEN(全车数据表!G151)</f>
        <v>6</v>
      </c>
      <c r="I150" s="103" t="str">
        <f>VLOOKUP(全车数据表!P151,辅助计算!A:B,2,FALSE)</f>
        <v>epic</v>
      </c>
      <c r="J150" s="103">
        <f>全车数据表!Q151</f>
        <v>40</v>
      </c>
      <c r="K150" s="103">
        <f>全车数据表!R151</f>
        <v>30</v>
      </c>
      <c r="L150" s="103">
        <f>全车数据表!S151</f>
        <v>35</v>
      </c>
      <c r="M150" s="103">
        <f>全车数据表!T151</f>
        <v>40</v>
      </c>
      <c r="N150" s="103">
        <f>全车数据表!U151</f>
        <v>50</v>
      </c>
      <c r="O150" s="103">
        <f>全车数据表!V151</f>
        <v>55</v>
      </c>
      <c r="P150" s="103">
        <f>全车数据表!J151</f>
        <v>4313</v>
      </c>
      <c r="Q150" s="103">
        <f>全车数据表!K151</f>
        <v>360.8</v>
      </c>
      <c r="R150" s="103">
        <f>全车数据表!L151</f>
        <v>83.23</v>
      </c>
      <c r="S150" s="103">
        <f>全车数据表!M151</f>
        <v>94.48</v>
      </c>
      <c r="T150" s="103">
        <f>全车数据表!N151</f>
        <v>70.069999999999993</v>
      </c>
      <c r="U150" s="103">
        <f>全车数据表!O151</f>
        <v>7.1</v>
      </c>
      <c r="V150" s="103">
        <f>全车数据表!AK151</f>
        <v>12248200</v>
      </c>
      <c r="W150" s="103">
        <f>全车数据表!AR151</f>
        <v>7380000</v>
      </c>
      <c r="X150" s="103">
        <f>全车数据表!AS151</f>
        <v>19628200</v>
      </c>
      <c r="Y150" s="103">
        <f>全车数据表!AM151</f>
        <v>7</v>
      </c>
      <c r="Z150" s="103">
        <f>全车数据表!AO151</f>
        <v>5</v>
      </c>
      <c r="AA150" s="103">
        <f>全车数据表!AQ151</f>
        <v>4</v>
      </c>
      <c r="AB150" s="103">
        <f>全车数据表!AT151</f>
        <v>375</v>
      </c>
      <c r="AC150" s="103">
        <f>全车数据表!AU151</f>
        <v>0</v>
      </c>
      <c r="AD150" s="103">
        <f>全车数据表!AV151</f>
        <v>496</v>
      </c>
      <c r="AE150" s="103" t="str">
        <f>IF(全车数据表!AX151="","",全车数据表!AX151)</f>
        <v>特殊赛事</v>
      </c>
      <c r="AF150" s="103" t="str">
        <f>IF(全车数据表!AY151="","",全车数据表!AY151)</f>
        <v/>
      </c>
      <c r="AG150" s="103" t="str">
        <f>IF(全车数据表!AZ151="","",全车数据表!AZ151)</f>
        <v/>
      </c>
      <c r="AH150" s="103" t="str">
        <f>IF(全车数据表!BA151="","",全车数据表!BA151)</f>
        <v/>
      </c>
      <c r="AI150" s="103" t="str">
        <f>IF(全车数据表!BB151="","",全车数据表!BB151)</f>
        <v/>
      </c>
      <c r="AJ150" s="103" t="str">
        <f>IF(全车数据表!BC151="","",全车数据表!BC151)</f>
        <v/>
      </c>
      <c r="AK150" s="103" t="str">
        <f>IF(全车数据表!BD151="","",全车数据表!BD151)</f>
        <v/>
      </c>
      <c r="AL150" s="103" t="str">
        <f>IF(全车数据表!BE151="","",全车数据表!BE151)</f>
        <v/>
      </c>
      <c r="AM150" s="103" t="str">
        <f>IF(全车数据表!BF151="","",全车数据表!BF151)</f>
        <v/>
      </c>
      <c r="AN150" s="103" t="str">
        <f>IF(全车数据表!BG151="","",全车数据表!BG151)</f>
        <v/>
      </c>
      <c r="AO150" s="103" t="str">
        <f>IF(全车数据表!BH151="","",全车数据表!BH151)</f>
        <v/>
      </c>
      <c r="AP150" s="103">
        <f>IF(全车数据表!BI151="","",全车数据表!BI151)</f>
        <v>1</v>
      </c>
      <c r="AQ150" s="103" t="str">
        <f>IF(全车数据表!BJ151="","",全车数据表!BJ151)</f>
        <v/>
      </c>
      <c r="AR150" s="103" t="str">
        <f>IF(全车数据表!BK151="","",全车数据表!BK151)</f>
        <v/>
      </c>
      <c r="AS150" s="103" t="str">
        <f>IF(全车数据表!BL151="","",全车数据表!BL151)</f>
        <v/>
      </c>
      <c r="AT150" s="103">
        <f>IF(全车数据表!BM151="","",全车数据表!BM151)</f>
        <v>1</v>
      </c>
      <c r="AU150" s="103" t="str">
        <f>IF(全车数据表!BN151="","",全车数据表!BN151)</f>
        <v/>
      </c>
      <c r="AV150" s="103" t="str">
        <f>IF(全车数据表!BO151="","",全车数据表!BO151)</f>
        <v/>
      </c>
      <c r="AW150" s="103" t="str">
        <f>IF(全车数据表!BP151="","",全车数据表!BP151)</f>
        <v/>
      </c>
      <c r="AX150" s="103">
        <f>IF(全车数据表!BQ151="","",全车数据表!BQ151)</f>
        <v>1</v>
      </c>
      <c r="AY150" s="103" t="str">
        <f>IF(全车数据表!BR151="","",全车数据表!BR151)</f>
        <v/>
      </c>
      <c r="AZ150" s="103" t="str">
        <f>IF(全车数据表!BS151="","",全车数据表!BS151)</f>
        <v>法拉利</v>
      </c>
      <c r="BA150" s="103" t="str">
        <f>IF(全车数据表!AW151="","",全车数据表!AW151)</f>
        <v/>
      </c>
    </row>
    <row r="151" spans="1:53">
      <c r="A151" s="103">
        <f>全车数据表!A152</f>
        <v>150</v>
      </c>
      <c r="B151" s="103" t="str">
        <f>全车数据表!B152</f>
        <v>Genty Akylone</v>
      </c>
      <c r="C151" s="104" t="str">
        <f>全车数据表!D152</f>
        <v>akylone</v>
      </c>
      <c r="D151" s="103" t="str">
        <f>IF(全车数据表!C152="","",全车数据表!C152)</f>
        <v>Genty</v>
      </c>
      <c r="E151" s="104" t="str">
        <f>全车数据表!H152</f>
        <v>1.4</v>
      </c>
      <c r="F151" s="104" t="str">
        <f>全车数据表!E152</f>
        <v>阿卡龙</v>
      </c>
      <c r="G151" s="104" t="str">
        <f>全车数据表!F152</f>
        <v>S</v>
      </c>
      <c r="H151" s="103">
        <f>LEN(全车数据表!G152)</f>
        <v>6</v>
      </c>
      <c r="I151" s="103" t="str">
        <f>VLOOKUP(全车数据表!P152,辅助计算!A:B,2,FALSE)</f>
        <v>epic</v>
      </c>
      <c r="J151" s="103">
        <f>全车数据表!Q152</f>
        <v>60</v>
      </c>
      <c r="K151" s="103">
        <f>全车数据表!R152</f>
        <v>15</v>
      </c>
      <c r="L151" s="103">
        <f>全车数据表!S152</f>
        <v>18</v>
      </c>
      <c r="M151" s="103">
        <f>全车数据表!T152</f>
        <v>25</v>
      </c>
      <c r="N151" s="103">
        <f>全车数据表!U152</f>
        <v>38</v>
      </c>
      <c r="O151" s="103">
        <f>全车数据表!V152</f>
        <v>48</v>
      </c>
      <c r="P151" s="103">
        <f>全车数据表!J152</f>
        <v>4323</v>
      </c>
      <c r="Q151" s="103">
        <f>全车数据表!K152</f>
        <v>371.7</v>
      </c>
      <c r="R151" s="103">
        <f>全车数据表!L152</f>
        <v>82.93</v>
      </c>
      <c r="S151" s="103">
        <f>全车数据表!M152</f>
        <v>67.81</v>
      </c>
      <c r="T151" s="103">
        <f>全车数据表!N152</f>
        <v>70.349999999999994</v>
      </c>
      <c r="U151" s="103">
        <f>全车数据表!O152</f>
        <v>7.15</v>
      </c>
      <c r="V151" s="103">
        <f>全车数据表!AK152</f>
        <v>12248200</v>
      </c>
      <c r="W151" s="103">
        <f>全车数据表!AR152</f>
        <v>7380000</v>
      </c>
      <c r="X151" s="103">
        <f>全车数据表!AS152</f>
        <v>19628200</v>
      </c>
      <c r="Y151" s="103">
        <f>全车数据表!AM152</f>
        <v>7</v>
      </c>
      <c r="Z151" s="103">
        <f>全车数据表!AO152</f>
        <v>5</v>
      </c>
      <c r="AA151" s="103">
        <f>全车数据表!AQ152</f>
        <v>4</v>
      </c>
      <c r="AB151" s="103">
        <f>全车数据表!AT152</f>
        <v>386</v>
      </c>
      <c r="AC151" s="103">
        <f>全车数据表!AU152</f>
        <v>0</v>
      </c>
      <c r="AD151" s="103">
        <f>全车数据表!AV152</f>
        <v>515</v>
      </c>
      <c r="AE151" s="103" t="str">
        <f>IF(全车数据表!AX152="","",全车数据表!AX152)</f>
        <v>旧版会员</v>
      </c>
      <c r="AF151" s="103" t="str">
        <f>IF(全车数据表!AY152="","",全车数据表!AY152)</f>
        <v/>
      </c>
      <c r="AG151" s="103" t="str">
        <f>IF(全车数据表!AZ152="","",全车数据表!AZ152)</f>
        <v/>
      </c>
      <c r="AH151" s="103" t="str">
        <f>IF(全车数据表!BA152="","",全车数据表!BA152)</f>
        <v/>
      </c>
      <c r="AI151" s="103" t="str">
        <f>IF(全车数据表!BB152="","",全车数据表!BB152)</f>
        <v/>
      </c>
      <c r="AJ151" s="103" t="str">
        <f>IF(全车数据表!BC152="","",全车数据表!BC152)</f>
        <v/>
      </c>
      <c r="AK151" s="103" t="str">
        <f>IF(全车数据表!BD152="","",全车数据表!BD152)</f>
        <v/>
      </c>
      <c r="AL151" s="103" t="str">
        <f>IF(全车数据表!BE152="","",全车数据表!BE152)</f>
        <v/>
      </c>
      <c r="AM151" s="103" t="str">
        <f>IF(全车数据表!BF152="","",全车数据表!BF152)</f>
        <v/>
      </c>
      <c r="AN151" s="103" t="str">
        <f>IF(全车数据表!BG152="","",全车数据表!BG152)</f>
        <v/>
      </c>
      <c r="AO151" s="103" t="str">
        <f>IF(全车数据表!BH152="","",全车数据表!BH152)</f>
        <v/>
      </c>
      <c r="AP151" s="103" t="str">
        <f>IF(全车数据表!BI152="","",全车数据表!BI152)</f>
        <v/>
      </c>
      <c r="AQ151" s="103" t="str">
        <f>IF(全车数据表!BJ152="","",全车数据表!BJ152)</f>
        <v/>
      </c>
      <c r="AR151" s="103" t="str">
        <f>IF(全车数据表!BK152="","",全车数据表!BK152)</f>
        <v/>
      </c>
      <c r="AS151" s="103" t="str">
        <f>IF(全车数据表!BL152="","",全车数据表!BL152)</f>
        <v/>
      </c>
      <c r="AT151" s="103" t="str">
        <f>IF(全车数据表!BM152="","",全车数据表!BM152)</f>
        <v/>
      </c>
      <c r="AU151" s="103" t="str">
        <f>IF(全车数据表!BN152="","",全车数据表!BN152)</f>
        <v/>
      </c>
      <c r="AV151" s="103" t="str">
        <f>IF(全车数据表!BO152="","",全车数据表!BO152)</f>
        <v/>
      </c>
      <c r="AW151" s="103" t="str">
        <f>IF(全车数据表!BP152="","",全车数据表!BP152)</f>
        <v/>
      </c>
      <c r="AX151" s="103" t="str">
        <f>IF(全车数据表!BQ152="","",全车数据表!BQ152)</f>
        <v/>
      </c>
      <c r="AY151" s="103" t="str">
        <f>IF(全车数据表!BR152="","",全车数据表!BR152)</f>
        <v/>
      </c>
      <c r="AZ151" s="103" t="str">
        <f>IF(全车数据表!BS152="","",全车数据表!BS152)</f>
        <v>阿卡龙</v>
      </c>
      <c r="BA151" s="103">
        <f>IF(全车数据表!AW152="","",全车数据表!AW152)</f>
        <v>20</v>
      </c>
    </row>
    <row r="152" spans="1:53">
      <c r="A152" s="103">
        <f>全车数据表!A153</f>
        <v>151</v>
      </c>
      <c r="B152" s="103" t="str">
        <f>全车数据表!B153</f>
        <v>Lamborghini SC20🔑</v>
      </c>
      <c r="C152" s="104" t="str">
        <f>全车数据表!D153</f>
        <v>sc20</v>
      </c>
      <c r="D152" s="103" t="str">
        <f>IF(全车数据表!C153="","",全车数据表!C153)</f>
        <v>Lamborghini</v>
      </c>
      <c r="E152" s="104" t="str">
        <f>全车数据表!H153</f>
        <v>3.2</v>
      </c>
      <c r="F152" s="104" t="str">
        <f>全车数据表!E153</f>
        <v>SC20</v>
      </c>
      <c r="G152" s="104" t="str">
        <f>全车数据表!F153</f>
        <v>S</v>
      </c>
      <c r="H152" s="103">
        <f>LEN(全车数据表!G153)</f>
        <v>6</v>
      </c>
      <c r="I152" s="103" t="str">
        <f>VLOOKUP(全车数据表!P153,辅助计算!A:B,2,FALSE)</f>
        <v>epic</v>
      </c>
      <c r="J152" s="103" t="str">
        <f>全车数据表!Q153</f>
        <v>🔑</v>
      </c>
      <c r="K152" s="103">
        <f>全车数据表!R153</f>
        <v>30</v>
      </c>
      <c r="L152" s="103">
        <f>全车数据表!S153</f>
        <v>35</v>
      </c>
      <c r="M152" s="103">
        <f>全车数据表!T153</f>
        <v>45</v>
      </c>
      <c r="N152" s="103">
        <f>全车数据表!U153</f>
        <v>55</v>
      </c>
      <c r="O152" s="103">
        <f>全车数据表!V153</f>
        <v>85</v>
      </c>
      <c r="P152" s="103">
        <f>全车数据表!J153</f>
        <v>4326</v>
      </c>
      <c r="Q152" s="103">
        <f>全车数据表!K153</f>
        <v>371.3</v>
      </c>
      <c r="R152" s="103">
        <f>全车数据表!L153</f>
        <v>82.04</v>
      </c>
      <c r="S152" s="103">
        <f>全车数据表!M153</f>
        <v>72.709999999999994</v>
      </c>
      <c r="T152" s="103">
        <f>全车数据表!N153</f>
        <v>69.2</v>
      </c>
      <c r="U152" s="103">
        <f>全车数据表!O153</f>
        <v>0</v>
      </c>
      <c r="V152" s="103">
        <f>全车数据表!AK153</f>
        <v>0</v>
      </c>
      <c r="W152" s="103">
        <f>全车数据表!AR153</f>
        <v>0</v>
      </c>
      <c r="X152" s="103">
        <f>全车数据表!AS153</f>
        <v>0</v>
      </c>
      <c r="Y152" s="103">
        <f>全车数据表!AM153</f>
        <v>7</v>
      </c>
      <c r="Z152" s="103">
        <f>全车数据表!AO153</f>
        <v>5</v>
      </c>
      <c r="AA152" s="103">
        <f>全车数据表!AQ153</f>
        <v>4</v>
      </c>
      <c r="AB152" s="103">
        <f>全车数据表!AT153</f>
        <v>386</v>
      </c>
      <c r="AC152" s="103">
        <f>全车数据表!AU153</f>
        <v>0</v>
      </c>
      <c r="AD152" s="103">
        <f>全车数据表!AV153</f>
        <v>515</v>
      </c>
      <c r="AE152" s="103" t="str">
        <f>IF(全车数据表!AX153="","",全车数据表!AX153)</f>
        <v>大奖赛</v>
      </c>
      <c r="AF152" s="103" t="str">
        <f>IF(全车数据表!AY153="","",全车数据表!AY153)</f>
        <v/>
      </c>
      <c r="AG152" s="103" t="str">
        <f>IF(全车数据表!AZ153="","",全车数据表!AZ153)</f>
        <v/>
      </c>
      <c r="AH152" s="103" t="str">
        <f>IF(全车数据表!BA153="","",全车数据表!BA153)</f>
        <v/>
      </c>
      <c r="AI152" s="103" t="str">
        <f>IF(全车数据表!BB153="","",全车数据表!BB153)</f>
        <v/>
      </c>
      <c r="AJ152" s="103" t="str">
        <f>IF(全车数据表!BC153="","",全车数据表!BC153)</f>
        <v/>
      </c>
      <c r="AK152" s="103" t="str">
        <f>IF(全车数据表!BD153="","",全车数据表!BD153)</f>
        <v/>
      </c>
      <c r="AL152" s="103" t="str">
        <f>IF(全车数据表!BE153="","",全车数据表!BE153)</f>
        <v/>
      </c>
      <c r="AM152" s="103" t="str">
        <f>IF(全车数据表!BF153="","",全车数据表!BF153)</f>
        <v/>
      </c>
      <c r="AN152" s="103" t="str">
        <f>IF(全车数据表!BG153="","",全车数据表!BG153)</f>
        <v/>
      </c>
      <c r="AO152" s="103" t="str">
        <f>IF(全车数据表!BH153="","",全车数据表!BH153)</f>
        <v/>
      </c>
      <c r="AP152" s="103" t="str">
        <f>IF(全车数据表!BI153="","",全车数据表!BI153)</f>
        <v/>
      </c>
      <c r="AQ152" s="103">
        <f>IF(全车数据表!BJ153="","",全车数据表!BJ153)</f>
        <v>1</v>
      </c>
      <c r="AR152" s="103" t="str">
        <f>IF(全车数据表!BK153="","",全车数据表!BK153)</f>
        <v/>
      </c>
      <c r="AS152" s="103">
        <f>IF(全车数据表!BL153="","",全车数据表!BL153)</f>
        <v>1</v>
      </c>
      <c r="AT152" s="103" t="str">
        <f>IF(全车数据表!BM153="","",全车数据表!BM153)</f>
        <v/>
      </c>
      <c r="AU152" s="103" t="str">
        <f>IF(全车数据表!BN153="","",全车数据表!BN153)</f>
        <v/>
      </c>
      <c r="AV152" s="103" t="str">
        <f>IF(全车数据表!BO153="","",全车数据表!BO153)</f>
        <v/>
      </c>
      <c r="AW152" s="103" t="str">
        <f>IF(全车数据表!BP153="","",全车数据表!BP153)</f>
        <v/>
      </c>
      <c r="AX152" s="103" t="str">
        <f>IF(全车数据表!BQ153="","",全车数据表!BQ153)</f>
        <v/>
      </c>
      <c r="AY152" s="103" t="str">
        <f>IF(全车数据表!BR153="","",全车数据表!BR153)</f>
        <v/>
      </c>
      <c r="AZ152" s="103" t="str">
        <f>IF(全车数据表!BS153="","",全车数据表!BS153)</f>
        <v>兰博基尼</v>
      </c>
      <c r="BA152" s="103" t="str">
        <f>IF(全车数据表!AW153="","",全车数据表!AW153)</f>
        <v/>
      </c>
    </row>
    <row r="153" spans="1:53">
      <c r="A153" s="103">
        <f>全车数据表!A154</f>
        <v>152</v>
      </c>
      <c r="B153" s="103" t="str">
        <f>全车数据表!B154</f>
        <v>Volkswagen W12 Coupe🔑</v>
      </c>
      <c r="C153" s="104" t="str">
        <f>全车数据表!D154</f>
        <v>w12</v>
      </c>
      <c r="D153" s="103" t="str">
        <f>IF(全车数据表!C154="","",全车数据表!C154)</f>
        <v>Volkswagen</v>
      </c>
      <c r="E153" s="104" t="str">
        <f>全车数据表!H154</f>
        <v>3.0</v>
      </c>
      <c r="F153" s="104" t="str">
        <f>全车数据表!E154</f>
        <v>W12</v>
      </c>
      <c r="G153" s="104" t="str">
        <f>全车数据表!F154</f>
        <v>S</v>
      </c>
      <c r="H153" s="103">
        <f>LEN(全车数据表!G154)</f>
        <v>6</v>
      </c>
      <c r="I153" s="103" t="str">
        <f>VLOOKUP(全车数据表!P154,辅助计算!A:B,2,FALSE)</f>
        <v>epic</v>
      </c>
      <c r="J153" s="103" t="str">
        <f>全车数据表!Q154</f>
        <v>🔑</v>
      </c>
      <c r="K153" s="103">
        <f>全车数据表!R154</f>
        <v>30</v>
      </c>
      <c r="L153" s="103">
        <f>全车数据表!S154</f>
        <v>35</v>
      </c>
      <c r="M153" s="103">
        <f>全车数据表!T154</f>
        <v>45</v>
      </c>
      <c r="N153" s="103">
        <f>全车数据表!U154</f>
        <v>55</v>
      </c>
      <c r="O153" s="103">
        <f>全车数据表!V154</f>
        <v>85</v>
      </c>
      <c r="P153" s="103">
        <f>全车数据表!J154</f>
        <v>4334</v>
      </c>
      <c r="Q153" s="103">
        <f>全车数据表!K154</f>
        <v>370.2</v>
      </c>
      <c r="R153" s="103">
        <f>全车数据表!L154</f>
        <v>79.02</v>
      </c>
      <c r="S153" s="103">
        <f>全车数据表!M154</f>
        <v>84.32</v>
      </c>
      <c r="T153" s="103">
        <f>全车数据表!N154</f>
        <v>54.56</v>
      </c>
      <c r="U153" s="103">
        <f>全车数据表!O154</f>
        <v>0</v>
      </c>
      <c r="V153" s="103">
        <f>全车数据表!AK154</f>
        <v>12248200</v>
      </c>
      <c r="W153" s="103">
        <f>全车数据表!AR154</f>
        <v>7380000</v>
      </c>
      <c r="X153" s="103">
        <f>全车数据表!AS154</f>
        <v>19628200</v>
      </c>
      <c r="Y153" s="103">
        <f>全车数据表!AM154</f>
        <v>7</v>
      </c>
      <c r="Z153" s="103">
        <f>全车数据表!AO154</f>
        <v>5</v>
      </c>
      <c r="AA153" s="103">
        <f>全车数据表!AQ154</f>
        <v>4</v>
      </c>
      <c r="AB153" s="103">
        <f>全车数据表!AT154</f>
        <v>384</v>
      </c>
      <c r="AC153" s="103">
        <f>全车数据表!AU154</f>
        <v>0</v>
      </c>
      <c r="AD153" s="103">
        <f>全车数据表!AV154</f>
        <v>512</v>
      </c>
      <c r="AE153" s="103" t="str">
        <f>IF(全车数据表!AX154="","",全车数据表!AX154)</f>
        <v>特殊赛事</v>
      </c>
      <c r="AF153" s="103" t="str">
        <f>IF(全车数据表!AY154="","",全车数据表!AY154)</f>
        <v/>
      </c>
      <c r="AG153" s="103" t="str">
        <f>IF(全车数据表!AZ154="","",全车数据表!AZ154)</f>
        <v/>
      </c>
      <c r="AH153" s="103" t="str">
        <f>IF(全车数据表!BA154="","",全车数据表!BA154)</f>
        <v/>
      </c>
      <c r="AI153" s="103" t="str">
        <f>IF(全车数据表!BB154="","",全车数据表!BB154)</f>
        <v/>
      </c>
      <c r="AJ153" s="103" t="str">
        <f>IF(全车数据表!BC154="","",全车数据表!BC154)</f>
        <v/>
      </c>
      <c r="AK153" s="103" t="str">
        <f>IF(全车数据表!BD154="","",全车数据表!BD154)</f>
        <v/>
      </c>
      <c r="AL153" s="103" t="str">
        <f>IF(全车数据表!BE154="","",全车数据表!BE154)</f>
        <v/>
      </c>
      <c r="AM153" s="103" t="str">
        <f>IF(全车数据表!BF154="","",全车数据表!BF154)</f>
        <v/>
      </c>
      <c r="AN153" s="103" t="str">
        <f>IF(全车数据表!BG154="","",全车数据表!BG154)</f>
        <v/>
      </c>
      <c r="AO153" s="103" t="str">
        <f>IF(全车数据表!BH154="","",全车数据表!BH154)</f>
        <v/>
      </c>
      <c r="AP153" s="103">
        <f>IF(全车数据表!BI154="","",全车数据表!BI154)</f>
        <v>1</v>
      </c>
      <c r="AQ153" s="103" t="str">
        <f>IF(全车数据表!BJ154="","",全车数据表!BJ154)</f>
        <v/>
      </c>
      <c r="AR153" s="103" t="str">
        <f>IF(全车数据表!BK154="","",全车数据表!BK154)</f>
        <v/>
      </c>
      <c r="AS153" s="103">
        <f>IF(全车数据表!BL154="","",全车数据表!BL154)</f>
        <v>1</v>
      </c>
      <c r="AT153" s="103" t="str">
        <f>IF(全车数据表!BM154="","",全车数据表!BM154)</f>
        <v/>
      </c>
      <c r="AU153" s="103" t="str">
        <f>IF(全车数据表!BN154="","",全车数据表!BN154)</f>
        <v>1款</v>
      </c>
      <c r="AV153" s="103" t="str">
        <f>IF(全车数据表!BO154="","",全车数据表!BO154)</f>
        <v/>
      </c>
      <c r="AW153" s="103" t="str">
        <f>IF(全车数据表!BP154="","",全车数据表!BP154)</f>
        <v/>
      </c>
      <c r="AX153" s="103">
        <f>IF(全车数据表!BQ154="","",全车数据表!BQ154)</f>
        <v>1</v>
      </c>
      <c r="AY153" s="103" t="str">
        <f>IF(全车数据表!BR154="","",全车数据表!BR154)</f>
        <v/>
      </c>
      <c r="AZ153" s="103" t="str">
        <f>IF(全车数据表!BS154="","",全车数据表!BS154)</f>
        <v>大众</v>
      </c>
      <c r="BA153" s="103" t="str">
        <f>IF(全车数据表!AW154="","",全车数据表!AW154)</f>
        <v/>
      </c>
    </row>
    <row r="154" spans="1:53">
      <c r="A154" s="103">
        <f>全车数据表!A155</f>
        <v>153</v>
      </c>
      <c r="B154" s="103" t="str">
        <f>全车数据表!B155</f>
        <v>Trion Nemesis</v>
      </c>
      <c r="C154" s="104" t="str">
        <f>全车数据表!D155</f>
        <v>nemesis</v>
      </c>
      <c r="D154" s="103" t="str">
        <f>IF(全车数据表!C155="","",全车数据表!C155)</f>
        <v>Trion</v>
      </c>
      <c r="E154" s="104" t="str">
        <f>全车数据表!H155</f>
        <v>1.3</v>
      </c>
      <c r="F154" s="104" t="str">
        <f>全车数据表!E155</f>
        <v>复仇</v>
      </c>
      <c r="G154" s="104" t="str">
        <f>全车数据表!F155</f>
        <v>S</v>
      </c>
      <c r="H154" s="103">
        <f>LEN(全车数据表!G155)</f>
        <v>6</v>
      </c>
      <c r="I154" s="103" t="str">
        <f>VLOOKUP(全车数据表!P155,辅助计算!A:B,2,FALSE)</f>
        <v>epic</v>
      </c>
      <c r="J154" s="103">
        <f>全车数据表!Q155</f>
        <v>60</v>
      </c>
      <c r="K154" s="103">
        <f>全车数据表!R155</f>
        <v>15</v>
      </c>
      <c r="L154" s="103">
        <f>全车数据表!S155</f>
        <v>18</v>
      </c>
      <c r="M154" s="103">
        <f>全车数据表!T155</f>
        <v>25</v>
      </c>
      <c r="N154" s="103">
        <f>全车数据表!U155</f>
        <v>38</v>
      </c>
      <c r="O154" s="103">
        <f>全车数据表!V155</f>
        <v>48</v>
      </c>
      <c r="P154" s="103">
        <f>全车数据表!J155</f>
        <v>4344</v>
      </c>
      <c r="Q154" s="103">
        <f>全车数据表!K155</f>
        <v>450.7</v>
      </c>
      <c r="R154" s="103">
        <f>全车数据表!L155</f>
        <v>79.98</v>
      </c>
      <c r="S154" s="103">
        <f>全车数据表!M155</f>
        <v>48.49</v>
      </c>
      <c r="T154" s="103">
        <f>全车数据表!N155</f>
        <v>44.79</v>
      </c>
      <c r="U154" s="103">
        <f>全车数据表!O155</f>
        <v>4.2699999999999996</v>
      </c>
      <c r="V154" s="103">
        <f>全车数据表!AK155</f>
        <v>12248200</v>
      </c>
      <c r="W154" s="103">
        <f>全车数据表!AR155</f>
        <v>7380000</v>
      </c>
      <c r="X154" s="103">
        <f>全车数据表!AS155</f>
        <v>19628200</v>
      </c>
      <c r="Y154" s="103">
        <f>全车数据表!AM155</f>
        <v>7</v>
      </c>
      <c r="Z154" s="103">
        <f>全车数据表!AO155</f>
        <v>5</v>
      </c>
      <c r="AA154" s="103">
        <f>全车数据表!AQ155</f>
        <v>4</v>
      </c>
      <c r="AB154" s="103">
        <f>全车数据表!AT155</f>
        <v>475</v>
      </c>
      <c r="AC154" s="103">
        <f>全车数据表!AU155</f>
        <v>0</v>
      </c>
      <c r="AD154" s="103">
        <f>全车数据表!AV155</f>
        <v>582</v>
      </c>
      <c r="AE154" s="103" t="str">
        <f>IF(全车数据表!AX155="","",全车数据表!AX155)</f>
        <v>独家赛事</v>
      </c>
      <c r="AF154" s="103" t="str">
        <f>IF(全车数据表!AY155="","",全车数据表!AY155)</f>
        <v/>
      </c>
      <c r="AG154" s="103" t="str">
        <f>IF(全车数据表!AZ155="","",全车数据表!AZ155)</f>
        <v/>
      </c>
      <c r="AH154" s="103" t="str">
        <f>IF(全车数据表!BA155="","",全车数据表!BA155)</f>
        <v/>
      </c>
      <c r="AI154" s="103" t="str">
        <f>IF(全车数据表!BB155="","",全车数据表!BB155)</f>
        <v/>
      </c>
      <c r="AJ154" s="103">
        <f>IF(全车数据表!BC155="","",全车数据表!BC155)</f>
        <v>1</v>
      </c>
      <c r="AK154" s="103" t="str">
        <f>IF(全车数据表!BD155="","",全车数据表!BD155)</f>
        <v/>
      </c>
      <c r="AL154" s="103" t="str">
        <f>IF(全车数据表!BE155="","",全车数据表!BE155)</f>
        <v/>
      </c>
      <c r="AM154" s="103" t="str">
        <f>IF(全车数据表!BF155="","",全车数据表!BF155)</f>
        <v/>
      </c>
      <c r="AN154" s="103" t="str">
        <f>IF(全车数据表!BG155="","",全车数据表!BG155)</f>
        <v/>
      </c>
      <c r="AO154" s="103" t="str">
        <f>IF(全车数据表!BH155="","",全车数据表!BH155)</f>
        <v/>
      </c>
      <c r="AP154" s="103" t="str">
        <f>IF(全车数据表!BI155="","",全车数据表!BI155)</f>
        <v/>
      </c>
      <c r="AQ154" s="103" t="str">
        <f>IF(全车数据表!BJ155="","",全车数据表!BJ155)</f>
        <v/>
      </c>
      <c r="AR154" s="103" t="str">
        <f>IF(全车数据表!BK155="","",全车数据表!BK155)</f>
        <v/>
      </c>
      <c r="AS154" s="103" t="str">
        <f>IF(全车数据表!BL155="","",全车数据表!BL155)</f>
        <v/>
      </c>
      <c r="AT154" s="103" t="str">
        <f>IF(全车数据表!BM155="","",全车数据表!BM155)</f>
        <v/>
      </c>
      <c r="AU154" s="103" t="str">
        <f>IF(全车数据表!BN155="","",全车数据表!BN155)</f>
        <v>能源贴纸</v>
      </c>
      <c r="AV154" s="103" t="str">
        <f>IF(全车数据表!BO155="","",全车数据表!BO155)</f>
        <v/>
      </c>
      <c r="AW154" s="103" t="str">
        <f>IF(全车数据表!BP155="","",全车数据表!BP155)</f>
        <v/>
      </c>
      <c r="AX154" s="103" t="str">
        <f>IF(全车数据表!BQ155="","",全车数据表!BQ155)</f>
        <v/>
      </c>
      <c r="AY154" s="103" t="str">
        <f>IF(全车数据表!BR155="","",全车数据表!BR155)</f>
        <v/>
      </c>
      <c r="AZ154" s="103" t="str">
        <f>IF(全车数据表!BS155="","",全车数据表!BS155)</f>
        <v>复仇</v>
      </c>
      <c r="BA154" s="103" t="str">
        <f>IF(全车数据表!AW155="","",全车数据表!AW155)</f>
        <v/>
      </c>
    </row>
    <row r="155" spans="1:53">
      <c r="A155" s="103">
        <f>全车数据表!A156</f>
        <v>154</v>
      </c>
      <c r="B155" s="103" t="str">
        <f>全车数据表!B156</f>
        <v>Lamborghini Terzo Millennio</v>
      </c>
      <c r="C155" s="104" t="str">
        <f>全车数据表!D156</f>
        <v>terzo</v>
      </c>
      <c r="D155" s="103" t="str">
        <f>IF(全车数据表!C156="","",全车数据表!C156)</f>
        <v>Lamborghini</v>
      </c>
      <c r="E155" s="104" t="str">
        <f>全车数据表!H156</f>
        <v>1.4</v>
      </c>
      <c r="F155" s="104" t="str">
        <f>全车数据表!E156</f>
        <v>电牛</v>
      </c>
      <c r="G155" s="104" t="str">
        <f>全车数据表!F156</f>
        <v>S</v>
      </c>
      <c r="H155" s="103">
        <f>LEN(全车数据表!G156)</f>
        <v>6</v>
      </c>
      <c r="I155" s="103" t="str">
        <f>VLOOKUP(全车数据表!P156,辅助计算!A:B,2,FALSE)</f>
        <v>epic</v>
      </c>
      <c r="J155" s="103">
        <f>全车数据表!Q156</f>
        <v>60</v>
      </c>
      <c r="K155" s="103">
        <f>全车数据表!R156</f>
        <v>15</v>
      </c>
      <c r="L155" s="103">
        <f>全车数据表!S156</f>
        <v>18</v>
      </c>
      <c r="M155" s="103">
        <f>全车数据表!T156</f>
        <v>25</v>
      </c>
      <c r="N155" s="103">
        <f>全车数据表!U156</f>
        <v>38</v>
      </c>
      <c r="O155" s="103">
        <f>全车数据表!V156</f>
        <v>48</v>
      </c>
      <c r="P155" s="103">
        <f>全车数据表!J156</f>
        <v>4400</v>
      </c>
      <c r="Q155" s="103">
        <f>全车数据表!K156</f>
        <v>394.3</v>
      </c>
      <c r="R155" s="103">
        <f>全车数据表!L156</f>
        <v>82.77</v>
      </c>
      <c r="S155" s="103">
        <f>全车数据表!M156</f>
        <v>52.84</v>
      </c>
      <c r="T155" s="103">
        <f>全车数据表!N156</f>
        <v>69.290000000000006</v>
      </c>
      <c r="U155" s="103">
        <f>全车数据表!O156</f>
        <v>6.55</v>
      </c>
      <c r="V155" s="103">
        <f>全车数据表!AK156</f>
        <v>15496000</v>
      </c>
      <c r="W155" s="103">
        <f>全车数据表!AR156</f>
        <v>9840000</v>
      </c>
      <c r="X155" s="103">
        <f>全车数据表!AS156</f>
        <v>25336000</v>
      </c>
      <c r="Y155" s="103">
        <f>全车数据表!AM156</f>
        <v>7</v>
      </c>
      <c r="Z155" s="103">
        <f>全车数据表!AO156</f>
        <v>5</v>
      </c>
      <c r="AA155" s="103">
        <f>全车数据表!AQ156</f>
        <v>4</v>
      </c>
      <c r="AB155" s="103">
        <f>全车数据表!AT156</f>
        <v>410</v>
      </c>
      <c r="AC155" s="103">
        <f>全车数据表!AU156</f>
        <v>0</v>
      </c>
      <c r="AD155" s="103">
        <f>全车数据表!AV156</f>
        <v>551</v>
      </c>
      <c r="AE155" s="103" t="str">
        <f>IF(全车数据表!AX156="","",全车数据表!AX156)</f>
        <v>旧版会员</v>
      </c>
      <c r="AF155" s="103" t="str">
        <f>IF(全车数据表!AY156="","",全车数据表!AY156)</f>
        <v/>
      </c>
      <c r="AG155" s="103" t="str">
        <f>IF(全车数据表!AZ156="","",全车数据表!AZ156)</f>
        <v/>
      </c>
      <c r="AH155" s="103" t="str">
        <f>IF(全车数据表!BA156="","",全车数据表!BA156)</f>
        <v/>
      </c>
      <c r="AI155" s="103" t="str">
        <f>IF(全车数据表!BB156="","",全车数据表!BB156)</f>
        <v/>
      </c>
      <c r="AJ155" s="103" t="str">
        <f>IF(全车数据表!BC156="","",全车数据表!BC156)</f>
        <v/>
      </c>
      <c r="AK155" s="103">
        <f>IF(全车数据表!BD156="","",全车数据表!BD156)</f>
        <v>1</v>
      </c>
      <c r="AL155" s="103" t="str">
        <f>IF(全车数据表!BE156="","",全车数据表!BE156)</f>
        <v/>
      </c>
      <c r="AM155" s="103" t="str">
        <f>IF(全车数据表!BF156="","",全车数据表!BF156)</f>
        <v/>
      </c>
      <c r="AN155" s="103" t="str">
        <f>IF(全车数据表!BG156="","",全车数据表!BG156)</f>
        <v/>
      </c>
      <c r="AO155" s="103" t="str">
        <f>IF(全车数据表!BH156="","",全车数据表!BH156)</f>
        <v/>
      </c>
      <c r="AP155" s="103" t="str">
        <f>IF(全车数据表!BI156="","",全车数据表!BI156)</f>
        <v/>
      </c>
      <c r="AQ155" s="103" t="str">
        <f>IF(全车数据表!BJ156="","",全车数据表!BJ156)</f>
        <v/>
      </c>
      <c r="AR155" s="103" t="str">
        <f>IF(全车数据表!BK156="","",全车数据表!BK156)</f>
        <v/>
      </c>
      <c r="AS155" s="103" t="str">
        <f>IF(全车数据表!BL156="","",全车数据表!BL156)</f>
        <v/>
      </c>
      <c r="AT155" s="103">
        <f>IF(全车数据表!BM156="","",全车数据表!BM156)</f>
        <v>1</v>
      </c>
      <c r="AU155" s="103" t="str">
        <f>IF(全车数据表!BN156="","",全车数据表!BN156)</f>
        <v>3周年</v>
      </c>
      <c r="AV155" s="103" t="str">
        <f>IF(全车数据表!BO156="","",全车数据表!BO156)</f>
        <v/>
      </c>
      <c r="AW155" s="103" t="str">
        <f>IF(全车数据表!BP156="","",全车数据表!BP156)</f>
        <v/>
      </c>
      <c r="AX155" s="103" t="str">
        <f>IF(全车数据表!BQ156="","",全车数据表!BQ156)</f>
        <v/>
      </c>
      <c r="AY155" s="103" t="str">
        <f>IF(全车数据表!BR156="","",全车数据表!BR156)</f>
        <v/>
      </c>
      <c r="AZ155" s="103" t="str">
        <f>IF(全车数据表!BS156="","",全车数据表!BS156)</f>
        <v>电牛 兰博基尼 千年牛</v>
      </c>
      <c r="BA155" s="103">
        <f>IF(全车数据表!AW156="","",全车数据表!AW156)</f>
        <v>18</v>
      </c>
    </row>
    <row r="156" spans="1:53">
      <c r="A156" s="103">
        <f>全车数据表!A157</f>
        <v>155</v>
      </c>
      <c r="B156" s="103" t="str">
        <f>全车数据表!B157</f>
        <v>McLaren Senna</v>
      </c>
      <c r="C156" s="104" t="str">
        <f>全车数据表!D157</f>
        <v>senna</v>
      </c>
      <c r="D156" s="103" t="str">
        <f>IF(全车数据表!C157="","",全车数据表!C157)</f>
        <v>McLaren</v>
      </c>
      <c r="E156" s="104" t="str">
        <f>全车数据表!H157</f>
        <v>1.7</v>
      </c>
      <c r="F156" s="104" t="str">
        <f>全车数据表!E157</f>
        <v>塞纳</v>
      </c>
      <c r="G156" s="104" t="str">
        <f>全车数据表!F157</f>
        <v>S</v>
      </c>
      <c r="H156" s="103">
        <f>LEN(全车数据表!G157)</f>
        <v>6</v>
      </c>
      <c r="I156" s="103" t="str">
        <f>VLOOKUP(全车数据表!P157,辅助计算!A:B,2,FALSE)</f>
        <v>epic</v>
      </c>
      <c r="J156" s="103">
        <f>全车数据表!Q157</f>
        <v>30</v>
      </c>
      <c r="K156" s="103">
        <f>全车数据表!R157</f>
        <v>30</v>
      </c>
      <c r="L156" s="103">
        <f>全车数据表!S157</f>
        <v>30</v>
      </c>
      <c r="M156" s="103">
        <f>全车数据表!T157</f>
        <v>35</v>
      </c>
      <c r="N156" s="103">
        <f>全车数据表!U157</f>
        <v>35</v>
      </c>
      <c r="O156" s="103">
        <f>全车数据表!V157</f>
        <v>40</v>
      </c>
      <c r="P156" s="103">
        <f>全车数据表!J157</f>
        <v>4407</v>
      </c>
      <c r="Q156" s="103">
        <f>全车数据表!K157</f>
        <v>358.3</v>
      </c>
      <c r="R156" s="103">
        <f>全车数据表!L157</f>
        <v>82.91</v>
      </c>
      <c r="S156" s="103">
        <f>全车数据表!M157</f>
        <v>101.81</v>
      </c>
      <c r="T156" s="103">
        <f>全车数据表!N157</f>
        <v>78.25</v>
      </c>
      <c r="U156" s="103">
        <f>全车数据表!O157</f>
        <v>9.15</v>
      </c>
      <c r="V156" s="103">
        <f>全车数据表!AK157</f>
        <v>15496000</v>
      </c>
      <c r="W156" s="103">
        <f>全车数据表!AR157</f>
        <v>9840000</v>
      </c>
      <c r="X156" s="103">
        <f>全车数据表!AS157</f>
        <v>25336000</v>
      </c>
      <c r="Y156" s="103">
        <f>全车数据表!AM157</f>
        <v>7</v>
      </c>
      <c r="Z156" s="103">
        <f>全车数据表!AO157</f>
        <v>5</v>
      </c>
      <c r="AA156" s="103">
        <f>全车数据表!AQ157</f>
        <v>4</v>
      </c>
      <c r="AB156" s="103">
        <f>全车数据表!AT157</f>
        <v>373</v>
      </c>
      <c r="AC156" s="103">
        <f>全车数据表!AU157</f>
        <v>0</v>
      </c>
      <c r="AD156" s="103">
        <f>全车数据表!AV157</f>
        <v>492</v>
      </c>
      <c r="AE156" s="103" t="str">
        <f>IF(全车数据表!AX157="","",全车数据表!AX157)</f>
        <v>旧版会员</v>
      </c>
      <c r="AF156" s="103" t="str">
        <f>IF(全车数据表!AY157="","",全车数据表!AY157)</f>
        <v/>
      </c>
      <c r="AG156" s="103" t="str">
        <f>IF(全车数据表!AZ157="","",全车数据表!AZ157)</f>
        <v/>
      </c>
      <c r="AH156" s="103" t="str">
        <f>IF(全车数据表!BA157="","",全车数据表!BA157)</f>
        <v/>
      </c>
      <c r="AI156" s="103" t="str">
        <f>IF(全车数据表!BB157="","",全车数据表!BB157)</f>
        <v/>
      </c>
      <c r="AJ156" s="103" t="str">
        <f>IF(全车数据表!BC157="","",全车数据表!BC157)</f>
        <v/>
      </c>
      <c r="AK156" s="103" t="str">
        <f>IF(全车数据表!BD157="","",全车数据表!BD157)</f>
        <v/>
      </c>
      <c r="AL156" s="103" t="str">
        <f>IF(全车数据表!BE157="","",全车数据表!BE157)</f>
        <v/>
      </c>
      <c r="AM156" s="103" t="str">
        <f>IF(全车数据表!BF157="","",全车数据表!BF157)</f>
        <v/>
      </c>
      <c r="AN156" s="103" t="str">
        <f>IF(全车数据表!BG157="","",全车数据表!BG157)</f>
        <v/>
      </c>
      <c r="AO156" s="103" t="str">
        <f>IF(全车数据表!BH157="","",全车数据表!BH157)</f>
        <v/>
      </c>
      <c r="AP156" s="103" t="str">
        <f>IF(全车数据表!BI157="","",全车数据表!BI157)</f>
        <v/>
      </c>
      <c r="AQ156" s="103" t="str">
        <f>IF(全车数据表!BJ157="","",全车数据表!BJ157)</f>
        <v/>
      </c>
      <c r="AR156" s="103" t="str">
        <f>IF(全车数据表!BK157="","",全车数据表!BK157)</f>
        <v/>
      </c>
      <c r="AS156" s="103" t="str">
        <f>IF(全车数据表!BL157="","",全车数据表!BL157)</f>
        <v/>
      </c>
      <c r="AT156" s="103">
        <f>IF(全车数据表!BM157="","",全车数据表!BM157)</f>
        <v>1</v>
      </c>
      <c r="AU156" s="103" t="str">
        <f>IF(全车数据表!BN157="","",全车数据表!BN157)</f>
        <v>1款</v>
      </c>
      <c r="AV156" s="103" t="str">
        <f>IF(全车数据表!BO157="","",全车数据表!BO157)</f>
        <v/>
      </c>
      <c r="AW156" s="103" t="str">
        <f>IF(全车数据表!BP157="","",全车数据表!BP157)</f>
        <v/>
      </c>
      <c r="AX156" s="103" t="str">
        <f>IF(全车数据表!BQ157="","",全车数据表!BQ157)</f>
        <v/>
      </c>
      <c r="AY156" s="103" t="str">
        <f>IF(全车数据表!BR157="","",全车数据表!BR157)</f>
        <v/>
      </c>
      <c r="AZ156" s="103" t="str">
        <f>IF(全车数据表!BS157="","",全车数据表!BS157)</f>
        <v>迈凯伦 塞纳</v>
      </c>
      <c r="BA156" s="103" t="str">
        <f>IF(全车数据表!AW157="","",全车数据表!AW157)</f>
        <v/>
      </c>
    </row>
    <row r="157" spans="1:53">
      <c r="A157" s="103">
        <f>全车数据表!A158</f>
        <v>156</v>
      </c>
      <c r="B157" s="103" t="str">
        <f>全车数据表!B158</f>
        <v>Bugatti Veyron 16.4 Grand Sport Vitesse</v>
      </c>
      <c r="C157" s="104" t="str">
        <f>全车数据表!D158</f>
        <v>veyron</v>
      </c>
      <c r="D157" s="103" t="str">
        <f>IF(全车数据表!C158="","",全车数据表!C158)</f>
        <v>Bugatti</v>
      </c>
      <c r="E157" s="104" t="str">
        <f>全车数据表!H158</f>
        <v>3.2</v>
      </c>
      <c r="F157" s="104" t="str">
        <f>全车数据表!E158</f>
        <v>威龙</v>
      </c>
      <c r="G157" s="104" t="str">
        <f>全车数据表!F158</f>
        <v>S</v>
      </c>
      <c r="H157" s="103">
        <f>LEN(全车数据表!G158)</f>
        <v>6</v>
      </c>
      <c r="I157" s="103" t="str">
        <f>VLOOKUP(全车数据表!P158,辅助计算!A:B,2,FALSE)</f>
        <v>epic</v>
      </c>
      <c r="J157" s="103">
        <f>全车数据表!Q158</f>
        <v>85</v>
      </c>
      <c r="K157" s="103">
        <f>全车数据表!R158</f>
        <v>25</v>
      </c>
      <c r="L157" s="103">
        <f>全车数据表!S158</f>
        <v>29</v>
      </c>
      <c r="M157" s="103">
        <f>全车数据表!T158</f>
        <v>38</v>
      </c>
      <c r="N157" s="103">
        <f>全车数据表!U158</f>
        <v>54</v>
      </c>
      <c r="O157" s="103">
        <f>全车数据表!V158</f>
        <v>69</v>
      </c>
      <c r="P157" s="103">
        <f>全车数据表!J158</f>
        <v>4411</v>
      </c>
      <c r="Q157" s="103">
        <f>全车数据表!K158</f>
        <v>419.1</v>
      </c>
      <c r="R157" s="103">
        <f>全车数据表!L158</f>
        <v>81.08</v>
      </c>
      <c r="S157" s="103">
        <f>全车数据表!M158</f>
        <v>49.17</v>
      </c>
      <c r="T157" s="103">
        <f>全车数据表!N158</f>
        <v>50.7</v>
      </c>
      <c r="U157" s="103">
        <f>全车数据表!O158</f>
        <v>0</v>
      </c>
      <c r="V157" s="103">
        <f>全车数据表!AK158</f>
        <v>0</v>
      </c>
      <c r="W157" s="103">
        <f>全车数据表!AR158</f>
        <v>0</v>
      </c>
      <c r="X157" s="103">
        <f>全车数据表!AS158</f>
        <v>0</v>
      </c>
      <c r="Y157" s="103">
        <f>全车数据表!AM158</f>
        <v>7</v>
      </c>
      <c r="Z157" s="103">
        <f>全车数据表!AO158</f>
        <v>5</v>
      </c>
      <c r="AA157" s="103">
        <f>全车数据表!AQ158</f>
        <v>4</v>
      </c>
      <c r="AB157" s="103">
        <f>全车数据表!AT158</f>
        <v>442</v>
      </c>
      <c r="AC157" s="103">
        <f>全车数据表!AU158</f>
        <v>0</v>
      </c>
      <c r="AD157" s="103">
        <f>全车数据表!AV158</f>
        <v>568</v>
      </c>
      <c r="AE157" s="103" t="str">
        <f>IF(全车数据表!AX158="","",全车数据表!AX158)</f>
        <v>特殊赛事</v>
      </c>
      <c r="AF157" s="103" t="str">
        <f>IF(全车数据表!AY158="","",全车数据表!AY158)</f>
        <v/>
      </c>
      <c r="AG157" s="103" t="str">
        <f>IF(全车数据表!AZ158="","",全车数据表!AZ158)</f>
        <v/>
      </c>
      <c r="AH157" s="103" t="str">
        <f>IF(全车数据表!BA158="","",全车数据表!BA158)</f>
        <v/>
      </c>
      <c r="AI157" s="103" t="str">
        <f>IF(全车数据表!BB158="","",全车数据表!BB158)</f>
        <v/>
      </c>
      <c r="AJ157" s="103" t="str">
        <f>IF(全车数据表!BC158="","",全车数据表!BC158)</f>
        <v/>
      </c>
      <c r="AK157" s="103" t="str">
        <f>IF(全车数据表!BD158="","",全车数据表!BD158)</f>
        <v/>
      </c>
      <c r="AL157" s="103" t="str">
        <f>IF(全车数据表!BE158="","",全车数据表!BE158)</f>
        <v/>
      </c>
      <c r="AM157" s="103" t="str">
        <f>IF(全车数据表!BF158="","",全车数据表!BF158)</f>
        <v/>
      </c>
      <c r="AN157" s="103" t="str">
        <f>IF(全车数据表!BG158="","",全车数据表!BG158)</f>
        <v/>
      </c>
      <c r="AO157" s="103" t="str">
        <f>IF(全车数据表!BH158="","",全车数据表!BH158)</f>
        <v/>
      </c>
      <c r="AP157" s="103">
        <f>IF(全车数据表!BI158="","",全车数据表!BI158)</f>
        <v>1</v>
      </c>
      <c r="AQ157" s="103" t="str">
        <f>IF(全车数据表!BJ158="","",全车数据表!BJ158)</f>
        <v/>
      </c>
      <c r="AR157" s="103" t="str">
        <f>IF(全车数据表!BK158="","",全车数据表!BK158)</f>
        <v/>
      </c>
      <c r="AS157" s="103" t="str">
        <f>IF(全车数据表!BL158="","",全车数据表!BL158)</f>
        <v/>
      </c>
      <c r="AT157" s="103" t="str">
        <f>IF(全车数据表!BM158="","",全车数据表!BM158)</f>
        <v/>
      </c>
      <c r="AU157" s="103" t="str">
        <f>IF(全车数据表!BN158="","",全车数据表!BN158)</f>
        <v>1款</v>
      </c>
      <c r="AV157" s="103" t="str">
        <f>IF(全车数据表!BO158="","",全车数据表!BO158)</f>
        <v/>
      </c>
      <c r="AW157" s="103" t="str">
        <f>IF(全车数据表!BP158="","",全车数据表!BP158)</f>
        <v>无顶</v>
      </c>
      <c r="AX157" s="103">
        <f>IF(全车数据表!BQ158="","",全车数据表!BQ158)</f>
        <v>1</v>
      </c>
      <c r="AY157" s="103" t="str">
        <f>IF(全车数据表!BR158="","",全车数据表!BR158)</f>
        <v/>
      </c>
      <c r="AZ157" s="103" t="str">
        <f>IF(全车数据表!BS158="","",全车数据表!BS158)</f>
        <v>布加迪 威航</v>
      </c>
      <c r="BA157" s="103" t="str">
        <f>IF(全车数据表!AW158="","",全车数据表!AW158)</f>
        <v/>
      </c>
    </row>
    <row r="158" spans="1:53">
      <c r="A158" s="103">
        <f>全车数据表!A159</f>
        <v>157</v>
      </c>
      <c r="B158" s="103" t="str">
        <f>全车数据表!B159</f>
        <v>Lotus Evija</v>
      </c>
      <c r="C158" s="104" t="str">
        <f>全车数据表!D159</f>
        <v>evija</v>
      </c>
      <c r="D158" s="103" t="str">
        <f>IF(全车数据表!C159="","",全车数据表!C159)</f>
        <v>Lotus</v>
      </c>
      <c r="E158" s="104" t="str">
        <f>全车数据表!H159</f>
        <v>2.0</v>
      </c>
      <c r="F158" s="104" t="str">
        <f>全车数据表!E159</f>
        <v>电莲</v>
      </c>
      <c r="G158" s="104" t="str">
        <f>全车数据表!F159</f>
        <v>S</v>
      </c>
      <c r="H158" s="103">
        <f>LEN(全车数据表!G159)</f>
        <v>6</v>
      </c>
      <c r="I158" s="103" t="str">
        <f>VLOOKUP(全车数据表!P159,辅助计算!A:B,2,FALSE)</f>
        <v>epic</v>
      </c>
      <c r="J158" s="103">
        <f>全车数据表!Q159</f>
        <v>30</v>
      </c>
      <c r="K158" s="103">
        <f>全车数据表!R159</f>
        <v>30</v>
      </c>
      <c r="L158" s="103">
        <f>全车数据表!S159</f>
        <v>30</v>
      </c>
      <c r="M158" s="103">
        <f>全车数据表!T159</f>
        <v>35</v>
      </c>
      <c r="N158" s="103">
        <f>全车数据表!U159</f>
        <v>35</v>
      </c>
      <c r="O158" s="103">
        <f>全车数据表!V159</f>
        <v>40</v>
      </c>
      <c r="P158" s="103">
        <f>全车数据表!J159</f>
        <v>4432</v>
      </c>
      <c r="Q158" s="103">
        <f>全车数据表!K159</f>
        <v>368.1</v>
      </c>
      <c r="R158" s="103">
        <f>全车数据表!L159</f>
        <v>81.14</v>
      </c>
      <c r="S158" s="103">
        <f>全车数据表!M159</f>
        <v>65.02</v>
      </c>
      <c r="T158" s="103">
        <f>全车数据表!N159</f>
        <v>63.31</v>
      </c>
      <c r="U158" s="103">
        <f>全车数据表!O159</f>
        <v>6.22</v>
      </c>
      <c r="V158" s="103">
        <f>全车数据表!AK159</f>
        <v>15496000</v>
      </c>
      <c r="W158" s="103">
        <f>全车数据表!AR159</f>
        <v>9840000</v>
      </c>
      <c r="X158" s="103">
        <f>全车数据表!AS159</f>
        <v>25336000</v>
      </c>
      <c r="Y158" s="103">
        <f>全车数据表!AM159</f>
        <v>7</v>
      </c>
      <c r="Z158" s="103">
        <f>全车数据表!AO159</f>
        <v>5</v>
      </c>
      <c r="AA158" s="103">
        <f>全车数据表!AQ159</f>
        <v>4</v>
      </c>
      <c r="AB158" s="103">
        <f>全车数据表!AT159</f>
        <v>383</v>
      </c>
      <c r="AC158" s="103">
        <f>全车数据表!AU159</f>
        <v>0</v>
      </c>
      <c r="AD158" s="103">
        <f>全车数据表!AV159</f>
        <v>509</v>
      </c>
      <c r="AE158" s="103" t="str">
        <f>IF(全车数据表!AX159="","",全车数据表!AX159)</f>
        <v>特殊赛事</v>
      </c>
      <c r="AF158" s="103" t="str">
        <f>IF(全车数据表!AY159="","",全车数据表!AY159)</f>
        <v/>
      </c>
      <c r="AG158" s="103" t="str">
        <f>IF(全车数据表!AZ159="","",全车数据表!AZ159)</f>
        <v/>
      </c>
      <c r="AH158" s="103" t="str">
        <f>IF(全车数据表!BA159="","",全车数据表!BA159)</f>
        <v/>
      </c>
      <c r="AI158" s="103" t="str">
        <f>IF(全车数据表!BB159="","",全车数据表!BB159)</f>
        <v/>
      </c>
      <c r="AJ158" s="103" t="str">
        <f>IF(全车数据表!BC159="","",全车数据表!BC159)</f>
        <v/>
      </c>
      <c r="AK158" s="103" t="str">
        <f>IF(全车数据表!BD159="","",全车数据表!BD159)</f>
        <v/>
      </c>
      <c r="AL158" s="103" t="str">
        <f>IF(全车数据表!BE159="","",全车数据表!BE159)</f>
        <v/>
      </c>
      <c r="AM158" s="103" t="str">
        <f>IF(全车数据表!BF159="","",全车数据表!BF159)</f>
        <v/>
      </c>
      <c r="AN158" s="103" t="str">
        <f>IF(全车数据表!BG159="","",全车数据表!BG159)</f>
        <v/>
      </c>
      <c r="AO158" s="103" t="str">
        <f>IF(全车数据表!BH159="","",全车数据表!BH159)</f>
        <v/>
      </c>
      <c r="AP158" s="103">
        <f>IF(全车数据表!BI159="","",全车数据表!BI159)</f>
        <v>1</v>
      </c>
      <c r="AQ158" s="103" t="str">
        <f>IF(全车数据表!BJ159="","",全车数据表!BJ159)</f>
        <v/>
      </c>
      <c r="AR158" s="103" t="str">
        <f>IF(全车数据表!BK159="","",全车数据表!BK159)</f>
        <v/>
      </c>
      <c r="AS158" s="103" t="str">
        <f>IF(全车数据表!BL159="","",全车数据表!BL159)</f>
        <v/>
      </c>
      <c r="AT158" s="103" t="str">
        <f>IF(全车数据表!BM159="","",全车数据表!BM159)</f>
        <v/>
      </c>
      <c r="AU158" s="103" t="str">
        <f>IF(全车数据表!BN159="","",全车数据表!BN159)</f>
        <v>1款</v>
      </c>
      <c r="AV158" s="103" t="str">
        <f>IF(全车数据表!BO159="","",全车数据表!BO159)</f>
        <v/>
      </c>
      <c r="AW158" s="103" t="str">
        <f>IF(全车数据表!BP159="","",全车数据表!BP159)</f>
        <v/>
      </c>
      <c r="AX158" s="103">
        <f>IF(全车数据表!BQ159="","",全车数据表!BQ159)</f>
        <v>1</v>
      </c>
      <c r="AY158" s="103" t="str">
        <f>IF(全车数据表!BR159="","",全车数据表!BR159)</f>
        <v/>
      </c>
      <c r="AZ158" s="103" t="str">
        <f>IF(全车数据表!BS159="","",全车数据表!BS159)</f>
        <v>电莲花 路特斯</v>
      </c>
      <c r="BA158" s="103" t="str">
        <f>IF(全车数据表!AW159="","",全车数据表!AW159)</f>
        <v/>
      </c>
    </row>
    <row r="159" spans="1:53">
      <c r="A159" s="103">
        <f>全车数据表!A160</f>
        <v>158</v>
      </c>
      <c r="B159" s="103" t="str">
        <f>全车数据表!B160</f>
        <v>Vision 1789</v>
      </c>
      <c r="C159" s="104" t="str">
        <f>全车数据表!D160</f>
        <v>1789</v>
      </c>
      <c r="D159" s="103" t="str">
        <f>IF(全车数据表!C160="","",全车数据表!C160)</f>
        <v>Vision</v>
      </c>
      <c r="E159" s="104" t="str">
        <f>全车数据表!H160</f>
        <v>3.5</v>
      </c>
      <c r="F159" s="104" t="str">
        <f>全车数据表!E160</f>
        <v>1789</v>
      </c>
      <c r="G159" s="104" t="str">
        <f>全车数据表!F160</f>
        <v>S</v>
      </c>
      <c r="H159" s="103">
        <f>LEN(全车数据表!G160)</f>
        <v>6</v>
      </c>
      <c r="I159" s="103" t="str">
        <f>VLOOKUP(全车数据表!P160,辅助计算!A:B,2,FALSE)</f>
        <v>epic</v>
      </c>
      <c r="J159" s="103">
        <f>全车数据表!Q160</f>
        <v>40</v>
      </c>
      <c r="K159" s="103">
        <f>全车数据表!R160</f>
        <v>45</v>
      </c>
      <c r="L159" s="103">
        <f>全车数据表!S160</f>
        <v>55</v>
      </c>
      <c r="M159" s="103">
        <f>全车数据表!T160</f>
        <v>48</v>
      </c>
      <c r="N159" s="103">
        <f>全车数据表!U160</f>
        <v>56</v>
      </c>
      <c r="O159" s="103">
        <f>全车数据表!V160</f>
        <v>56</v>
      </c>
      <c r="P159" s="103">
        <f>全车数据表!J160</f>
        <v>4442</v>
      </c>
      <c r="Q159" s="103">
        <f>全车数据表!K160</f>
        <v>389.9</v>
      </c>
      <c r="R159" s="103">
        <f>全车数据表!L160</f>
        <v>81.28</v>
      </c>
      <c r="S159" s="103">
        <f>全车数据表!M160</f>
        <v>59.91</v>
      </c>
      <c r="T159" s="103">
        <f>全车数据表!N160</f>
        <v>72.19</v>
      </c>
      <c r="U159" s="103">
        <f>全车数据表!O160</f>
        <v>0</v>
      </c>
      <c r="V159" s="103">
        <f>全车数据表!AK160</f>
        <v>0</v>
      </c>
      <c r="W159" s="103">
        <f>全车数据表!AR160</f>
        <v>0</v>
      </c>
      <c r="X159" s="103">
        <f>全车数据表!AS160</f>
        <v>0</v>
      </c>
      <c r="Y159" s="103">
        <f>全车数据表!AM160</f>
        <v>7</v>
      </c>
      <c r="Z159" s="103">
        <f>全车数据表!AO160</f>
        <v>5</v>
      </c>
      <c r="AA159" s="103">
        <f>全车数据表!AQ160</f>
        <v>4</v>
      </c>
      <c r="AB159" s="103">
        <f>全车数据表!AT160</f>
        <v>405</v>
      </c>
      <c r="AC159" s="103">
        <f>全车数据表!AU160</f>
        <v>0</v>
      </c>
      <c r="AD159" s="103">
        <f>全车数据表!AV160</f>
        <v>547</v>
      </c>
      <c r="AE159" s="103" t="str">
        <f>IF(全车数据表!AX160="","",全车数据表!AX160)</f>
        <v>特殊赛事</v>
      </c>
      <c r="AF159" s="103" t="str">
        <f>IF(全车数据表!AY160="","",全车数据表!AY160)</f>
        <v/>
      </c>
      <c r="AG159" s="103" t="str">
        <f>IF(全车数据表!AZ160="","",全车数据表!AZ160)</f>
        <v/>
      </c>
      <c r="AH159" s="103" t="str">
        <f>IF(全车数据表!BA160="","",全车数据表!BA160)</f>
        <v/>
      </c>
      <c r="AI159" s="103" t="str">
        <f>IF(全车数据表!BB160="","",全车数据表!BB160)</f>
        <v/>
      </c>
      <c r="AJ159" s="103" t="str">
        <f>IF(全车数据表!BC160="","",全车数据表!BC160)</f>
        <v/>
      </c>
      <c r="AK159" s="103" t="str">
        <f>IF(全车数据表!BD160="","",全车数据表!BD160)</f>
        <v/>
      </c>
      <c r="AL159" s="103" t="str">
        <f>IF(全车数据表!BE160="","",全车数据表!BE160)</f>
        <v/>
      </c>
      <c r="AM159" s="103" t="str">
        <f>IF(全车数据表!BF160="","",全车数据表!BF160)</f>
        <v/>
      </c>
      <c r="AN159" s="103" t="str">
        <f>IF(全车数据表!BG160="","",全车数据表!BG160)</f>
        <v/>
      </c>
      <c r="AO159" s="103" t="str">
        <f>IF(全车数据表!BH160="","",全车数据表!BH160)</f>
        <v/>
      </c>
      <c r="AP159" s="103" t="str">
        <f>IF(全车数据表!BI160="","",全车数据表!BI160)</f>
        <v/>
      </c>
      <c r="AQ159" s="103" t="str">
        <f>IF(全车数据表!BJ160="","",全车数据表!BJ160)</f>
        <v/>
      </c>
      <c r="AR159" s="103" t="str">
        <f>IF(全车数据表!BK160="","",全车数据表!BK160)</f>
        <v/>
      </c>
      <c r="AS159" s="103" t="str">
        <f>IF(全车数据表!BL160="","",全车数据表!BL160)</f>
        <v/>
      </c>
      <c r="AT159" s="103" t="str">
        <f>IF(全车数据表!BM160="","",全车数据表!BM160)</f>
        <v/>
      </c>
      <c r="AU159" s="103" t="str">
        <f>IF(全车数据表!BN160="","",全车数据表!BN160)</f>
        <v>1款</v>
      </c>
      <c r="AV159" s="103" t="str">
        <f>IF(全车数据表!BO160="","",全车数据表!BO160)</f>
        <v/>
      </c>
      <c r="AW159" s="103" t="str">
        <f>IF(全车数据表!BP160="","",全车数据表!BP160)</f>
        <v/>
      </c>
      <c r="AX159" s="103">
        <f>IF(全车数据表!BQ160="","",全车数据表!BQ160)</f>
        <v>1</v>
      </c>
      <c r="AY159" s="103" t="str">
        <f>IF(全车数据表!BR160="","",全车数据表!BR160)</f>
        <v/>
      </c>
      <c r="AZ159" s="103" t="str">
        <f>IF(全车数据表!BS160="","",全车数据表!BS160)</f>
        <v/>
      </c>
      <c r="BA159" s="103" t="str">
        <f>IF(全车数据表!AW160="","",全车数据表!AW160)</f>
        <v/>
      </c>
    </row>
    <row r="160" spans="1:53">
      <c r="A160" s="103">
        <f>全车数据表!A161</f>
        <v>159</v>
      </c>
      <c r="B160" s="103" t="str">
        <f>全车数据表!B161</f>
        <v>W Motors Fenyr SuperSport</v>
      </c>
      <c r="C160" s="104" t="str">
        <f>全车数据表!D161</f>
        <v>fenyr</v>
      </c>
      <c r="D160" s="103" t="str">
        <f>IF(全车数据表!C161="","",全车数据表!C161)</f>
        <v>W Motors</v>
      </c>
      <c r="E160" s="104" t="str">
        <f>全车数据表!H161</f>
        <v>1.3</v>
      </c>
      <c r="F160" s="104" t="str">
        <f>全车数据表!E161</f>
        <v>狼王</v>
      </c>
      <c r="G160" s="104" t="str">
        <f>全车数据表!F161</f>
        <v>S</v>
      </c>
      <c r="H160" s="103">
        <f>LEN(全车数据表!G161)</f>
        <v>6</v>
      </c>
      <c r="I160" s="103" t="str">
        <f>VLOOKUP(全车数据表!P161,辅助计算!A:B,2,FALSE)</f>
        <v>epic</v>
      </c>
      <c r="J160" s="103">
        <f>全车数据表!Q161</f>
        <v>60</v>
      </c>
      <c r="K160" s="103">
        <f>全车数据表!R161</f>
        <v>15</v>
      </c>
      <c r="L160" s="103">
        <f>全车数据表!S161</f>
        <v>18</v>
      </c>
      <c r="M160" s="103">
        <f>全车数据表!T161</f>
        <v>25</v>
      </c>
      <c r="N160" s="103">
        <f>全车数据表!U161</f>
        <v>38</v>
      </c>
      <c r="O160" s="103">
        <f>全车数据表!V161</f>
        <v>48</v>
      </c>
      <c r="P160" s="103">
        <f>全车数据表!J161</f>
        <v>4479</v>
      </c>
      <c r="Q160" s="103">
        <f>全车数据表!K161</f>
        <v>416.9</v>
      </c>
      <c r="R160" s="103">
        <f>全车数据表!L161</f>
        <v>82.19</v>
      </c>
      <c r="S160" s="103">
        <f>全车数据表!M161</f>
        <v>43.24</v>
      </c>
      <c r="T160" s="103">
        <f>全车数据表!N161</f>
        <v>68.599999999999994</v>
      </c>
      <c r="U160" s="103">
        <f>全车数据表!O161</f>
        <v>6.1</v>
      </c>
      <c r="V160" s="103">
        <f>全车数据表!AK161</f>
        <v>15496000</v>
      </c>
      <c r="W160" s="103">
        <f>全车数据表!AR161</f>
        <v>9840000</v>
      </c>
      <c r="X160" s="103">
        <f>全车数据表!AS161</f>
        <v>25336000</v>
      </c>
      <c r="Y160" s="103">
        <f>全车数据表!AM161</f>
        <v>7</v>
      </c>
      <c r="Z160" s="103">
        <f>全车数据表!AO161</f>
        <v>5</v>
      </c>
      <c r="AA160" s="103">
        <f>全车数据表!AQ161</f>
        <v>4</v>
      </c>
      <c r="AB160" s="103">
        <f>全车数据表!AT161</f>
        <v>438</v>
      </c>
      <c r="AC160" s="103">
        <f>全车数据表!AU161</f>
        <v>0</v>
      </c>
      <c r="AD160" s="103">
        <f>全车数据表!AV161</f>
        <v>566</v>
      </c>
      <c r="AE160" s="103" t="str">
        <f>IF(全车数据表!AX161="","",全车数据表!AX161)</f>
        <v>旧版多人</v>
      </c>
      <c r="AF160" s="103" t="str">
        <f>IF(全车数据表!AY161="","",全车数据表!AY161)</f>
        <v/>
      </c>
      <c r="AG160" s="103" t="str">
        <f>IF(全车数据表!AZ161="","",全车数据表!AZ161)</f>
        <v/>
      </c>
      <c r="AH160" s="103" t="str">
        <f>IF(全车数据表!BA161="","",全车数据表!BA161)</f>
        <v/>
      </c>
      <c r="AI160" s="103" t="str">
        <f>IF(全车数据表!BB161="","",全车数据表!BB161)</f>
        <v/>
      </c>
      <c r="AJ160" s="103" t="str">
        <f>IF(全车数据表!BC161="","",全车数据表!BC161)</f>
        <v/>
      </c>
      <c r="AK160" s="103" t="str">
        <f>IF(全车数据表!BD161="","",全车数据表!BD161)</f>
        <v/>
      </c>
      <c r="AL160" s="103" t="str">
        <f>IF(全车数据表!BE161="","",全车数据表!BE161)</f>
        <v/>
      </c>
      <c r="AM160" s="103" t="str">
        <f>IF(全车数据表!BF161="","",全车数据表!BF161)</f>
        <v/>
      </c>
      <c r="AN160" s="103">
        <f>IF(全车数据表!BG161="","",全车数据表!BG161)</f>
        <v>1</v>
      </c>
      <c r="AO160" s="103" t="str">
        <f>IF(全车数据表!BH161="","",全车数据表!BH161)</f>
        <v/>
      </c>
      <c r="AP160" s="103" t="str">
        <f>IF(全车数据表!BI161="","",全车数据表!BI161)</f>
        <v/>
      </c>
      <c r="AQ160" s="103" t="str">
        <f>IF(全车数据表!BJ161="","",全车数据表!BJ161)</f>
        <v/>
      </c>
      <c r="AR160" s="103" t="str">
        <f>IF(全车数据表!BK161="","",全车数据表!BK161)</f>
        <v/>
      </c>
      <c r="AS160" s="103" t="str">
        <f>IF(全车数据表!BL161="","",全车数据表!BL161)</f>
        <v/>
      </c>
      <c r="AT160" s="103" t="str">
        <f>IF(全车数据表!BM161="","",全车数据表!BM161)</f>
        <v/>
      </c>
      <c r="AU160" s="103" t="str">
        <f>IF(全车数据表!BN161="","",全车数据表!BN161)</f>
        <v>2款</v>
      </c>
      <c r="AV160" s="103" t="str">
        <f>IF(全车数据表!BO161="","",全车数据表!BO161)</f>
        <v/>
      </c>
      <c r="AW160" s="103" t="str">
        <f>IF(全车数据表!BP161="","",全车数据表!BP161)</f>
        <v/>
      </c>
      <c r="AX160" s="103" t="str">
        <f>IF(全车数据表!BQ161="","",全车数据表!BQ161)</f>
        <v/>
      </c>
      <c r="AY160" s="103" t="str">
        <f>IF(全车数据表!BR161="","",全车数据表!BR161)</f>
        <v/>
      </c>
      <c r="AZ160" s="103" t="str">
        <f>IF(全车数据表!BS161="","",全车数据表!BS161)</f>
        <v>狼王 芬尼尔</v>
      </c>
      <c r="BA160" s="103" t="str">
        <f>IF(全车数据表!AW161="","",全车数据表!AW161)</f>
        <v/>
      </c>
    </row>
    <row r="161" spans="1:53">
      <c r="A161" s="103">
        <f>全车数据表!A162</f>
        <v>160</v>
      </c>
      <c r="B161" s="103" t="str">
        <f>全车数据表!B162</f>
        <v>Aston Martin Valkyrie</v>
      </c>
      <c r="C161" s="104" t="str">
        <f>全车数据表!D162</f>
        <v>valkyrie</v>
      </c>
      <c r="D161" s="103" t="str">
        <f>IF(全车数据表!C162="","",全车数据表!C162)</f>
        <v>Aston Martin</v>
      </c>
      <c r="E161" s="104" t="str">
        <f>全车数据表!H162</f>
        <v>3.0</v>
      </c>
      <c r="F161" s="104" t="str">
        <f>全车数据表!E162</f>
        <v>女武神</v>
      </c>
      <c r="G161" s="104" t="str">
        <f>全车数据表!F162</f>
        <v>S</v>
      </c>
      <c r="H161" s="103">
        <f>LEN(全车数据表!G162)</f>
        <v>6</v>
      </c>
      <c r="I161" s="103" t="str">
        <f>VLOOKUP(全车数据表!P162,辅助计算!A:B,2,FALSE)</f>
        <v>epic</v>
      </c>
      <c r="J161" s="103">
        <f>全车数据表!Q162</f>
        <v>40</v>
      </c>
      <c r="K161" s="103">
        <f>全车数据表!R162</f>
        <v>45</v>
      </c>
      <c r="L161" s="103">
        <f>全车数据表!S162</f>
        <v>55</v>
      </c>
      <c r="M161" s="103">
        <f>全车数据表!T162</f>
        <v>48</v>
      </c>
      <c r="N161" s="103">
        <f>全车数据表!U162</f>
        <v>56</v>
      </c>
      <c r="O161" s="103">
        <f>全车数据表!V162</f>
        <v>56</v>
      </c>
      <c r="P161" s="103">
        <f>全车数据表!J162</f>
        <v>4487</v>
      </c>
      <c r="Q161" s="103">
        <f>全车数据表!K162</f>
        <v>378.1</v>
      </c>
      <c r="R161" s="103">
        <f>全车数据表!L162</f>
        <v>80.260000000000005</v>
      </c>
      <c r="S161" s="103">
        <f>全车数据表!M162</f>
        <v>77.87</v>
      </c>
      <c r="T161" s="103">
        <f>全车数据表!N162</f>
        <v>76.72</v>
      </c>
      <c r="U161" s="103">
        <f>全车数据表!O162</f>
        <v>0</v>
      </c>
      <c r="V161" s="103">
        <f>全车数据表!AK162</f>
        <v>15496000</v>
      </c>
      <c r="W161" s="103">
        <f>全车数据表!AR162</f>
        <v>9840000</v>
      </c>
      <c r="X161" s="103">
        <f>全车数据表!AS162</f>
        <v>25336000</v>
      </c>
      <c r="Y161" s="103">
        <f>全车数据表!AM162</f>
        <v>7</v>
      </c>
      <c r="Z161" s="103">
        <f>全车数据表!AO162</f>
        <v>5</v>
      </c>
      <c r="AA161" s="103">
        <f>全车数据表!AQ162</f>
        <v>4</v>
      </c>
      <c r="AB161" s="103">
        <f>全车数据表!AT162</f>
        <v>393</v>
      </c>
      <c r="AC161" s="103">
        <f>全车数据表!AU162</f>
        <v>0</v>
      </c>
      <c r="AD161" s="103">
        <f>全车数据表!AV162</f>
        <v>527</v>
      </c>
      <c r="AE161" s="103" t="str">
        <f>IF(全车数据表!AX162="","",全车数据表!AX162)</f>
        <v>特殊赛事</v>
      </c>
      <c r="AF161" s="103" t="str">
        <f>IF(全车数据表!AY162="","",全车数据表!AY162)</f>
        <v/>
      </c>
      <c r="AG161" s="103" t="str">
        <f>IF(全车数据表!AZ162="","",全车数据表!AZ162)</f>
        <v/>
      </c>
      <c r="AH161" s="103" t="str">
        <f>IF(全车数据表!BA162="","",全车数据表!BA162)</f>
        <v/>
      </c>
      <c r="AI161" s="103" t="str">
        <f>IF(全车数据表!BB162="","",全车数据表!BB162)</f>
        <v/>
      </c>
      <c r="AJ161" s="103" t="str">
        <f>IF(全车数据表!BC162="","",全车数据表!BC162)</f>
        <v/>
      </c>
      <c r="AK161" s="103" t="str">
        <f>IF(全车数据表!BD162="","",全车数据表!BD162)</f>
        <v/>
      </c>
      <c r="AL161" s="103" t="str">
        <f>IF(全车数据表!BE162="","",全车数据表!BE162)</f>
        <v/>
      </c>
      <c r="AM161" s="103" t="str">
        <f>IF(全车数据表!BF162="","",全车数据表!BF162)</f>
        <v/>
      </c>
      <c r="AN161" s="103" t="str">
        <f>IF(全车数据表!BG162="","",全车数据表!BG162)</f>
        <v/>
      </c>
      <c r="AO161" s="103" t="str">
        <f>IF(全车数据表!BH162="","",全车数据表!BH162)</f>
        <v/>
      </c>
      <c r="AP161" s="103" t="str">
        <f>IF(全车数据表!BI162="","",全车数据表!BI162)</f>
        <v/>
      </c>
      <c r="AQ161" s="103" t="str">
        <f>IF(全车数据表!BJ162="","",全车数据表!BJ162)</f>
        <v/>
      </c>
      <c r="AR161" s="103" t="str">
        <f>IF(全车数据表!BK162="","",全车数据表!BK162)</f>
        <v/>
      </c>
      <c r="AS161" s="103" t="str">
        <f>IF(全车数据表!BL162="","",全车数据表!BL162)</f>
        <v/>
      </c>
      <c r="AT161" s="103" t="str">
        <f>IF(全车数据表!BM162="","",全车数据表!BM162)</f>
        <v/>
      </c>
      <c r="AU161" s="103" t="str">
        <f>IF(全车数据表!BN162="","",全车数据表!BN162)</f>
        <v>1款</v>
      </c>
      <c r="AV161" s="103" t="str">
        <f>IF(全车数据表!BO162="","",全车数据表!BO162)</f>
        <v/>
      </c>
      <c r="AW161" s="103" t="str">
        <f>IF(全车数据表!BP162="","",全车数据表!BP162)</f>
        <v/>
      </c>
      <c r="AX161" s="103">
        <f>IF(全车数据表!BQ162="","",全车数据表!BQ162)</f>
        <v>1</v>
      </c>
      <c r="AY161" s="103" t="str">
        <f>IF(全车数据表!BR162="","",全车数据表!BR162)</f>
        <v/>
      </c>
      <c r="AZ161" s="103" t="str">
        <f>IF(全车数据表!BS162="","",全车数据表!BS162)</f>
        <v>阿斯顿马丁</v>
      </c>
      <c r="BA161" s="103" t="str">
        <f>IF(全车数据表!AW162="","",全车数据表!AW162)</f>
        <v/>
      </c>
    </row>
    <row r="162" spans="1:53">
      <c r="A162" s="103">
        <f>全车数据表!A163</f>
        <v>161</v>
      </c>
      <c r="B162" s="103" t="str">
        <f>全车数据表!B163</f>
        <v>Rimac Concept_One</v>
      </c>
      <c r="C162" s="104" t="str">
        <f>全车数据表!D163</f>
        <v>c1</v>
      </c>
      <c r="D162" s="103" t="str">
        <f>IF(全车数据表!C163="","",全车数据表!C163)</f>
        <v>Rimac</v>
      </c>
      <c r="E162" s="104" t="str">
        <f>全车数据表!H163</f>
        <v>3.1</v>
      </c>
      <c r="F162" s="104" t="str">
        <f>全车数据表!E163</f>
        <v>C_One</v>
      </c>
      <c r="G162" s="104" t="str">
        <f>全车数据表!F163</f>
        <v>S</v>
      </c>
      <c r="H162" s="103">
        <f>LEN(全车数据表!G163)</f>
        <v>6</v>
      </c>
      <c r="I162" s="103" t="str">
        <f>VLOOKUP(全车数据表!P163,辅助计算!A:B,2,FALSE)</f>
        <v>epic</v>
      </c>
      <c r="J162" s="103">
        <f>全车数据表!Q163</f>
        <v>40</v>
      </c>
      <c r="K162" s="103">
        <f>全车数据表!R163</f>
        <v>45</v>
      </c>
      <c r="L162" s="103">
        <f>全车数据表!S163</f>
        <v>55</v>
      </c>
      <c r="M162" s="103">
        <f>全车数据表!T163</f>
        <v>48</v>
      </c>
      <c r="N162" s="103">
        <f>全车数据表!U163</f>
        <v>56</v>
      </c>
      <c r="O162" s="103">
        <f>全车数据表!V163</f>
        <v>56</v>
      </c>
      <c r="P162" s="103">
        <f>全车数据表!J163</f>
        <v>4490</v>
      </c>
      <c r="Q162" s="103">
        <f>全车数据表!K163</f>
        <v>368.7</v>
      </c>
      <c r="R162" s="103">
        <f>全车数据表!L163</f>
        <v>86.45</v>
      </c>
      <c r="S162" s="103">
        <f>全车数据表!M163</f>
        <v>84.35</v>
      </c>
      <c r="T162" s="103">
        <f>全车数据表!N163</f>
        <v>54.75</v>
      </c>
      <c r="U162" s="103">
        <f>全车数据表!O163</f>
        <v>0</v>
      </c>
      <c r="V162" s="103">
        <f>全车数据表!AK163</f>
        <v>0</v>
      </c>
      <c r="W162" s="103">
        <f>全车数据表!AR163</f>
        <v>0</v>
      </c>
      <c r="X162" s="103">
        <f>全车数据表!AS163</f>
        <v>0</v>
      </c>
      <c r="Y162" s="103">
        <f>全车数据表!AM163</f>
        <v>7</v>
      </c>
      <c r="Z162" s="103">
        <f>全车数据表!AO163</f>
        <v>5</v>
      </c>
      <c r="AA162" s="103">
        <f>全车数据表!AQ163</f>
        <v>4</v>
      </c>
      <c r="AB162" s="103">
        <f>全车数据表!AT163</f>
        <v>383</v>
      </c>
      <c r="AC162" s="103">
        <f>全车数据表!AU163</f>
        <v>0</v>
      </c>
      <c r="AD162" s="103">
        <f>全车数据表!AV163</f>
        <v>510</v>
      </c>
      <c r="AE162" s="103" t="str">
        <f>IF(全车数据表!AX163="","",全车数据表!AX163)</f>
        <v>特殊赛事</v>
      </c>
      <c r="AF162" s="103" t="str">
        <f>IF(全车数据表!AY163="","",全车数据表!AY163)</f>
        <v/>
      </c>
      <c r="AG162" s="103" t="str">
        <f>IF(全车数据表!AZ163="","",全车数据表!AZ163)</f>
        <v/>
      </c>
      <c r="AH162" s="103" t="str">
        <f>IF(全车数据表!BA163="","",全车数据表!BA163)</f>
        <v/>
      </c>
      <c r="AI162" s="103" t="str">
        <f>IF(全车数据表!BB163="","",全车数据表!BB163)</f>
        <v/>
      </c>
      <c r="AJ162" s="103" t="str">
        <f>IF(全车数据表!BC163="","",全车数据表!BC163)</f>
        <v/>
      </c>
      <c r="AK162" s="103" t="str">
        <f>IF(全车数据表!BD163="","",全车数据表!BD163)</f>
        <v/>
      </c>
      <c r="AL162" s="103" t="str">
        <f>IF(全车数据表!BE163="","",全车数据表!BE163)</f>
        <v/>
      </c>
      <c r="AM162" s="103" t="str">
        <f>IF(全车数据表!BF163="","",全车数据表!BF163)</f>
        <v/>
      </c>
      <c r="AN162" s="103" t="str">
        <f>IF(全车数据表!BG163="","",全车数据表!BG163)</f>
        <v/>
      </c>
      <c r="AO162" s="103" t="str">
        <f>IF(全车数据表!BH163="","",全车数据表!BH163)</f>
        <v/>
      </c>
      <c r="AP162" s="103" t="str">
        <f>IF(全车数据表!BI163="","",全车数据表!BI163)</f>
        <v/>
      </c>
      <c r="AQ162" s="103" t="str">
        <f>IF(全车数据表!BJ163="","",全车数据表!BJ163)</f>
        <v/>
      </c>
      <c r="AR162" s="103" t="str">
        <f>IF(全车数据表!BK163="","",全车数据表!BK163)</f>
        <v/>
      </c>
      <c r="AS162" s="103" t="str">
        <f>IF(全车数据表!BL163="","",全车数据表!BL163)</f>
        <v/>
      </c>
      <c r="AT162" s="103" t="str">
        <f>IF(全车数据表!BM163="","",全车数据表!BM163)</f>
        <v/>
      </c>
      <c r="AU162" s="103" t="str">
        <f>IF(全车数据表!BN163="","",全车数据表!BN163)</f>
        <v>1款</v>
      </c>
      <c r="AV162" s="103" t="str">
        <f>IF(全车数据表!BO163="","",全车数据表!BO163)</f>
        <v/>
      </c>
      <c r="AW162" s="103" t="str">
        <f>IF(全车数据表!BP163="","",全车数据表!BP163)</f>
        <v/>
      </c>
      <c r="AX162" s="103">
        <f>IF(全车数据表!BQ163="","",全车数据表!BQ163)</f>
        <v>1</v>
      </c>
      <c r="AY162" s="103" t="str">
        <f>IF(全车数据表!BR163="","",全车数据表!BR163)</f>
        <v/>
      </c>
      <c r="AZ162" s="103" t="str">
        <f>IF(全车数据表!BS163="","",全车数据表!BS163)</f>
        <v/>
      </c>
      <c r="BA162" s="103" t="str">
        <f>IF(全车数据表!AW163="","",全车数据表!AW163)</f>
        <v/>
      </c>
    </row>
    <row r="163" spans="1:53">
      <c r="A163" s="103">
        <f>全车数据表!A164</f>
        <v>162</v>
      </c>
      <c r="B163" s="103" t="str">
        <f>全车数据表!B164</f>
        <v>Zenvo TS1 GT Anniversary</v>
      </c>
      <c r="C163" s="104" t="str">
        <f>全车数据表!D164</f>
        <v>ts1</v>
      </c>
      <c r="D163" s="103" t="str">
        <f>IF(全车数据表!C164="","",全车数据表!C164)</f>
        <v>Zenvo</v>
      </c>
      <c r="E163" s="104" t="str">
        <f>全车数据表!H164</f>
        <v>1.9</v>
      </c>
      <c r="F163" s="104" t="str">
        <f>全车数据表!E164</f>
        <v>自燃车</v>
      </c>
      <c r="G163" s="104" t="str">
        <f>全车数据表!F164</f>
        <v>S</v>
      </c>
      <c r="H163" s="103">
        <f>LEN(全车数据表!G164)</f>
        <v>6</v>
      </c>
      <c r="I163" s="103" t="str">
        <f>VLOOKUP(全车数据表!P164,辅助计算!A:B,2,FALSE)</f>
        <v>epic</v>
      </c>
      <c r="J163" s="103">
        <f>全车数据表!Q164</f>
        <v>30</v>
      </c>
      <c r="K163" s="103">
        <f>全车数据表!R164</f>
        <v>13</v>
      </c>
      <c r="L163" s="103">
        <f>全车数据表!S164</f>
        <v>21</v>
      </c>
      <c r="M163" s="103">
        <f>全车数据表!T164</f>
        <v>32</v>
      </c>
      <c r="N163" s="103">
        <f>全车数据表!U164</f>
        <v>48</v>
      </c>
      <c r="O163" s="103">
        <f>全车数据表!V164</f>
        <v>58</v>
      </c>
      <c r="P163" s="103">
        <f>全车数据表!J164</f>
        <v>4521</v>
      </c>
      <c r="Q163" s="103">
        <f>全车数据表!K164</f>
        <v>418.2</v>
      </c>
      <c r="R163" s="103">
        <f>全车数据表!L164</f>
        <v>81.290000000000006</v>
      </c>
      <c r="S163" s="103">
        <f>全车数据表!M164</f>
        <v>46.66</v>
      </c>
      <c r="T163" s="103">
        <f>全车数据表!N164</f>
        <v>63.43</v>
      </c>
      <c r="U163" s="103">
        <f>全车数据表!O164</f>
        <v>5.57</v>
      </c>
      <c r="V163" s="103">
        <f>全车数据表!AK164</f>
        <v>15496000</v>
      </c>
      <c r="W163" s="103">
        <f>全车数据表!AR164</f>
        <v>9840000</v>
      </c>
      <c r="X163" s="103">
        <f>全车数据表!AS164</f>
        <v>25336000</v>
      </c>
      <c r="Y163" s="103">
        <f>全车数据表!AM164</f>
        <v>7</v>
      </c>
      <c r="Z163" s="103">
        <f>全车数据表!AO164</f>
        <v>5</v>
      </c>
      <c r="AA163" s="103">
        <f>全车数据表!AQ164</f>
        <v>4</v>
      </c>
      <c r="AB163" s="103">
        <f>全车数据表!AT164</f>
        <v>443</v>
      </c>
      <c r="AC163" s="103">
        <f>全车数据表!AU164</f>
        <v>0</v>
      </c>
      <c r="AD163" s="103">
        <f>全车数据表!AV164</f>
        <v>568</v>
      </c>
      <c r="AE163" s="103" t="str">
        <f>IF(全车数据表!AX164="","",全车数据表!AX164)</f>
        <v>特殊赛事</v>
      </c>
      <c r="AF163" s="103" t="str">
        <f>IF(全车数据表!AY164="","",全车数据表!AY164)</f>
        <v/>
      </c>
      <c r="AG163" s="103" t="str">
        <f>IF(全车数据表!AZ164="","",全车数据表!AZ164)</f>
        <v/>
      </c>
      <c r="AH163" s="103" t="str">
        <f>IF(全车数据表!BA164="","",全车数据表!BA164)</f>
        <v/>
      </c>
      <c r="AI163" s="103" t="str">
        <f>IF(全车数据表!BB164="","",全车数据表!BB164)</f>
        <v/>
      </c>
      <c r="AJ163" s="103" t="str">
        <f>IF(全车数据表!BC164="","",全车数据表!BC164)</f>
        <v/>
      </c>
      <c r="AK163" s="103" t="str">
        <f>IF(全车数据表!BD164="","",全车数据表!BD164)</f>
        <v/>
      </c>
      <c r="AL163" s="103" t="str">
        <f>IF(全车数据表!BE164="","",全车数据表!BE164)</f>
        <v/>
      </c>
      <c r="AM163" s="103" t="str">
        <f>IF(全车数据表!BF164="","",全车数据表!BF164)</f>
        <v/>
      </c>
      <c r="AN163" s="103" t="str">
        <f>IF(全车数据表!BG164="","",全车数据表!BG164)</f>
        <v/>
      </c>
      <c r="AO163" s="103" t="str">
        <f>IF(全车数据表!BH164="","",全车数据表!BH164)</f>
        <v/>
      </c>
      <c r="AP163" s="103">
        <f>IF(全车数据表!BI164="","",全车数据表!BI164)</f>
        <v>1</v>
      </c>
      <c r="AQ163" s="103" t="str">
        <f>IF(全车数据表!BJ164="","",全车数据表!BJ164)</f>
        <v/>
      </c>
      <c r="AR163" s="103" t="str">
        <f>IF(全车数据表!BK164="","",全车数据表!BK164)</f>
        <v/>
      </c>
      <c r="AS163" s="103" t="str">
        <f>IF(全车数据表!BL164="","",全车数据表!BL164)</f>
        <v/>
      </c>
      <c r="AT163" s="103" t="str">
        <f>IF(全车数据表!BM164="","",全车数据表!BM164)</f>
        <v/>
      </c>
      <c r="AU163" s="103" t="str">
        <f>IF(全车数据表!BN164="","",全车数据表!BN164)</f>
        <v>2021春节</v>
      </c>
      <c r="AV163" s="103" t="str">
        <f>IF(全车数据表!BO164="","",全车数据表!BO164)</f>
        <v/>
      </c>
      <c r="AW163" s="103" t="str">
        <f>IF(全车数据表!BP164="","",全车数据表!BP164)</f>
        <v/>
      </c>
      <c r="AX163" s="103" t="str">
        <f>IF(全车数据表!BQ164="","",全车数据表!BQ164)</f>
        <v/>
      </c>
      <c r="AY163" s="103" t="str">
        <f>IF(全车数据表!BR164="","",全车数据表!BR164)</f>
        <v/>
      </c>
      <c r="AZ163" s="103" t="str">
        <f>IF(全车数据表!BS164="","",全车数据表!BS164)</f>
        <v>自燃</v>
      </c>
      <c r="BA163" s="103" t="str">
        <f>IF(全车数据表!AW164="","",全车数据表!AW164)</f>
        <v/>
      </c>
    </row>
    <row r="164" spans="1:53">
      <c r="A164" s="103">
        <f>全车数据表!A165</f>
        <v>163</v>
      </c>
      <c r="B164" s="103" t="str">
        <f>全车数据表!B165</f>
        <v>Ferrari SF90 Stradale</v>
      </c>
      <c r="C164" s="104" t="str">
        <f>全车数据表!D165</f>
        <v>sf90</v>
      </c>
      <c r="D164" s="103" t="str">
        <f>IF(全车数据表!C165="","",全车数据表!C165)</f>
        <v>Ferrari</v>
      </c>
      <c r="E164" s="104" t="str">
        <f>全车数据表!H165</f>
        <v>2.6</v>
      </c>
      <c r="F164" s="104" t="str">
        <f>全车数据表!E165</f>
        <v>SF90</v>
      </c>
      <c r="G164" s="104" t="str">
        <f>全车数据表!F165</f>
        <v>S</v>
      </c>
      <c r="H164" s="103">
        <f>LEN(全车数据表!G165)</f>
        <v>6</v>
      </c>
      <c r="I164" s="103" t="str">
        <f>VLOOKUP(全车数据表!P165,辅助计算!A:B,2,FALSE)</f>
        <v>epic</v>
      </c>
      <c r="J164" s="103">
        <f>全车数据表!Q165</f>
        <v>40</v>
      </c>
      <c r="K164" s="103">
        <f>全车数据表!R165</f>
        <v>45</v>
      </c>
      <c r="L164" s="103">
        <f>全车数据表!S165</f>
        <v>55</v>
      </c>
      <c r="M164" s="103">
        <f>全车数据表!T165</f>
        <v>48</v>
      </c>
      <c r="N164" s="103">
        <f>全车数据表!U165</f>
        <v>56</v>
      </c>
      <c r="O164" s="103">
        <f>全车数据表!V165</f>
        <v>56</v>
      </c>
      <c r="P164" s="103">
        <f>全车数据表!J165</f>
        <v>4551</v>
      </c>
      <c r="Q164" s="103">
        <f>全车数据表!K165</f>
        <v>360.1</v>
      </c>
      <c r="R164" s="103">
        <f>全车数据表!L165</f>
        <v>86.83</v>
      </c>
      <c r="S164" s="103">
        <f>全车数据表!M165</f>
        <v>93.5</v>
      </c>
      <c r="T164" s="103">
        <f>全车数据表!N165</f>
        <v>71.97</v>
      </c>
      <c r="U164" s="103">
        <f>全车数据表!O165</f>
        <v>7.73</v>
      </c>
      <c r="V164" s="103">
        <f>全车数据表!AK165</f>
        <v>15496000</v>
      </c>
      <c r="W164" s="103">
        <f>全车数据表!AR165</f>
        <v>9840000</v>
      </c>
      <c r="X164" s="103">
        <f>全车数据表!AS165</f>
        <v>25336000</v>
      </c>
      <c r="Y164" s="103">
        <f>全车数据表!AM165</f>
        <v>7</v>
      </c>
      <c r="Z164" s="103">
        <f>全车数据表!AO165</f>
        <v>5</v>
      </c>
      <c r="AA164" s="103">
        <f>全车数据表!AQ165</f>
        <v>4</v>
      </c>
      <c r="AB164" s="103">
        <f>全车数据表!AT165</f>
        <v>374</v>
      </c>
      <c r="AC164" s="103">
        <f>全车数据表!AU165</f>
        <v>394</v>
      </c>
      <c r="AD164" s="103">
        <f>全车数据表!AV165</f>
        <v>523</v>
      </c>
      <c r="AE164" s="103" t="str">
        <f>IF(全车数据表!AX165="","",全车数据表!AX165)</f>
        <v>特殊赛事</v>
      </c>
      <c r="AF164" s="103" t="str">
        <f>IF(全车数据表!AY165="","",全车数据表!AY165)</f>
        <v/>
      </c>
      <c r="AG164" s="103" t="str">
        <f>IF(全车数据表!AZ165="","",全车数据表!AZ165)</f>
        <v/>
      </c>
      <c r="AH164" s="103" t="str">
        <f>IF(全车数据表!BA165="","",全车数据表!BA165)</f>
        <v/>
      </c>
      <c r="AI164" s="103" t="str">
        <f>IF(全车数据表!BB165="","",全车数据表!BB165)</f>
        <v/>
      </c>
      <c r="AJ164" s="103" t="str">
        <f>IF(全车数据表!BC165="","",全车数据表!BC165)</f>
        <v/>
      </c>
      <c r="AK164" s="103" t="str">
        <f>IF(全车数据表!BD165="","",全车数据表!BD165)</f>
        <v/>
      </c>
      <c r="AL164" s="103" t="str">
        <f>IF(全车数据表!BE165="","",全车数据表!BE165)</f>
        <v/>
      </c>
      <c r="AM164" s="103" t="str">
        <f>IF(全车数据表!BF165="","",全车数据表!BF165)</f>
        <v/>
      </c>
      <c r="AN164" s="103" t="str">
        <f>IF(全车数据表!BG165="","",全车数据表!BG165)</f>
        <v/>
      </c>
      <c r="AO164" s="103" t="str">
        <f>IF(全车数据表!BH165="","",全车数据表!BH165)</f>
        <v/>
      </c>
      <c r="AP164" s="103">
        <f>IF(全车数据表!BI165="","",全车数据表!BI165)</f>
        <v>1</v>
      </c>
      <c r="AQ164" s="103" t="str">
        <f>IF(全车数据表!BJ165="","",全车数据表!BJ165)</f>
        <v/>
      </c>
      <c r="AR164" s="103" t="str">
        <f>IF(全车数据表!BK165="","",全车数据表!BK165)</f>
        <v/>
      </c>
      <c r="AS164" s="103" t="str">
        <f>IF(全车数据表!BL165="","",全车数据表!BL165)</f>
        <v/>
      </c>
      <c r="AT164" s="103">
        <f>IF(全车数据表!BM165="","",全车数据表!BM165)</f>
        <v>1</v>
      </c>
      <c r="AU164" s="103" t="str">
        <f>IF(全车数据表!BN165="","",全车数据表!BN165)</f>
        <v/>
      </c>
      <c r="AV164" s="103" t="str">
        <f>IF(全车数据表!BO165="","",全车数据表!BO165)</f>
        <v/>
      </c>
      <c r="AW164" s="103" t="str">
        <f>IF(全车数据表!BP165="","",全车数据表!BP165)</f>
        <v/>
      </c>
      <c r="AX164" s="103">
        <f>IF(全车数据表!BQ165="","",全车数据表!BQ165)</f>
        <v>1</v>
      </c>
      <c r="AY164" s="103" t="str">
        <f>IF(全车数据表!BR165="","",全车数据表!BR165)</f>
        <v/>
      </c>
      <c r="AZ164" s="103" t="str">
        <f>IF(全车数据表!BS165="","",全车数据表!BS165)</f>
        <v>法拉利 顺丰</v>
      </c>
      <c r="BA164" s="103" t="str">
        <f>IF(全车数据表!AW165="","",全车数据表!AW165)</f>
        <v/>
      </c>
    </row>
    <row r="165" spans="1:53">
      <c r="A165" s="103">
        <f>全车数据表!A166</f>
        <v>164</v>
      </c>
      <c r="B165" s="103" t="str">
        <f>全车数据表!B166</f>
        <v>Automobili Pininfarina Battista</v>
      </c>
      <c r="C165" s="104" t="str">
        <f>全车数据表!D166</f>
        <v>battista</v>
      </c>
      <c r="D165" s="103" t="str">
        <f>IF(全车数据表!C166="","",全车数据表!C166)</f>
        <v>Automobili Pininfarina</v>
      </c>
      <c r="E165" s="104" t="str">
        <f>全车数据表!H166</f>
        <v>2.9</v>
      </c>
      <c r="F165" s="104" t="str">
        <f>全车数据表!E166</f>
        <v>秋王</v>
      </c>
      <c r="G165" s="104" t="str">
        <f>全车数据表!F166</f>
        <v>S</v>
      </c>
      <c r="H165" s="103">
        <f>LEN(全车数据表!G166)</f>
        <v>6</v>
      </c>
      <c r="I165" s="103" t="str">
        <f>VLOOKUP(全车数据表!P166,辅助计算!A:B,2,FALSE)</f>
        <v>epic</v>
      </c>
      <c r="J165" s="103">
        <f>全车数据表!Q166</f>
        <v>60</v>
      </c>
      <c r="K165" s="103" t="str">
        <f>全车数据表!R166</f>
        <v>?</v>
      </c>
      <c r="L165" s="103" t="str">
        <f>全车数据表!S166</f>
        <v>?</v>
      </c>
      <c r="M165" s="103" t="str">
        <f>全车数据表!T166</f>
        <v>?</v>
      </c>
      <c r="N165" s="103" t="str">
        <f>全车数据表!U166</f>
        <v>?</v>
      </c>
      <c r="O165" s="103" t="str">
        <f>全车数据表!V166</f>
        <v>?</v>
      </c>
      <c r="P165" s="103">
        <f>全车数据表!J166</f>
        <v>4551</v>
      </c>
      <c r="Q165" s="103">
        <f>全车数据表!K166</f>
        <v>368.3</v>
      </c>
      <c r="R165" s="103">
        <f>全车数据表!L166</f>
        <v>88.48</v>
      </c>
      <c r="S165" s="103">
        <f>全车数据表!M166</f>
        <v>80.42</v>
      </c>
      <c r="T165" s="103">
        <f>全车数据表!N166</f>
        <v>78.22</v>
      </c>
      <c r="U165" s="103">
        <f>全车数据表!O166</f>
        <v>8.6300000000000008</v>
      </c>
      <c r="V165" s="103">
        <f>全车数据表!AK166</f>
        <v>0</v>
      </c>
      <c r="W165" s="103">
        <f>全车数据表!AR166</f>
        <v>0</v>
      </c>
      <c r="X165" s="103">
        <f>全车数据表!AS166</f>
        <v>0</v>
      </c>
      <c r="Y165" s="103">
        <f>全车数据表!AM166</f>
        <v>7</v>
      </c>
      <c r="Z165" s="103">
        <f>全车数据表!AO166</f>
        <v>5</v>
      </c>
      <c r="AA165" s="103">
        <f>全车数据表!AQ166</f>
        <v>4</v>
      </c>
      <c r="AB165" s="103">
        <f>全车数据表!AT166</f>
        <v>382</v>
      </c>
      <c r="AC165" s="103">
        <f>全车数据表!AU166</f>
        <v>0</v>
      </c>
      <c r="AD165" s="103">
        <f>全车数据表!AV166</f>
        <v>509</v>
      </c>
      <c r="AE165" s="103" t="str">
        <f>IF(全车数据表!AX166="","",全车数据表!AX166)</f>
        <v>特殊赛事</v>
      </c>
      <c r="AF165" s="103" t="str">
        <f>IF(全车数据表!AY166="","",全车数据表!AY166)</f>
        <v/>
      </c>
      <c r="AG165" s="103" t="str">
        <f>IF(全车数据表!AZ166="","",全车数据表!AZ166)</f>
        <v/>
      </c>
      <c r="AH165" s="103" t="str">
        <f>IF(全车数据表!BA166="","",全车数据表!BA166)</f>
        <v/>
      </c>
      <c r="AI165" s="103" t="str">
        <f>IF(全车数据表!BB166="","",全车数据表!BB166)</f>
        <v/>
      </c>
      <c r="AJ165" s="103" t="str">
        <f>IF(全车数据表!BC166="","",全车数据表!BC166)</f>
        <v/>
      </c>
      <c r="AK165" s="103" t="str">
        <f>IF(全车数据表!BD166="","",全车数据表!BD166)</f>
        <v/>
      </c>
      <c r="AL165" s="103" t="str">
        <f>IF(全车数据表!BE166="","",全车数据表!BE166)</f>
        <v/>
      </c>
      <c r="AM165" s="103" t="str">
        <f>IF(全车数据表!BF166="","",全车数据表!BF166)</f>
        <v/>
      </c>
      <c r="AN165" s="103" t="str">
        <f>IF(全车数据表!BG166="","",全车数据表!BG166)</f>
        <v/>
      </c>
      <c r="AO165" s="103" t="str">
        <f>IF(全车数据表!BH166="","",全车数据表!BH166)</f>
        <v/>
      </c>
      <c r="AP165" s="103">
        <f>IF(全车数据表!BI166="","",全车数据表!BI166)</f>
        <v>1</v>
      </c>
      <c r="AQ165" s="103" t="str">
        <f>IF(全车数据表!BJ166="","",全车数据表!BJ166)</f>
        <v/>
      </c>
      <c r="AR165" s="103" t="str">
        <f>IF(全车数据表!BK166="","",全车数据表!BK166)</f>
        <v/>
      </c>
      <c r="AS165" s="103" t="str">
        <f>IF(全车数据表!BL166="","",全车数据表!BL166)</f>
        <v/>
      </c>
      <c r="AT165" s="103" t="str">
        <f>IF(全车数据表!BM166="","",全车数据表!BM166)</f>
        <v/>
      </c>
      <c r="AU165" s="103" t="str">
        <f>IF(全车数据表!BN166="","",全车数据表!BN166)</f>
        <v>2款</v>
      </c>
      <c r="AV165" s="103" t="str">
        <f>IF(全车数据表!BO166="","",全车数据表!BO166)</f>
        <v/>
      </c>
      <c r="AW165" s="103" t="str">
        <f>IF(全车数据表!BP166="","",全车数据表!BP166)</f>
        <v/>
      </c>
      <c r="AX165" s="103" t="str">
        <f>IF(全车数据表!BQ166="","",全车数据表!BQ166)</f>
        <v/>
      </c>
      <c r="AY165" s="103" t="str">
        <f>IF(全车数据表!BR166="","",全车数据表!BR166)</f>
        <v/>
      </c>
      <c r="AZ165" s="103" t="str">
        <f>IF(全车数据表!BS166="","",全车数据表!BS166)</f>
        <v>巴蒂斯塔 秋王</v>
      </c>
      <c r="BA165" s="103" t="str">
        <f>IF(全车数据表!AW166="","",全车数据表!AW166)</f>
        <v/>
      </c>
    </row>
    <row r="166" spans="1:53">
      <c r="A166" s="103">
        <f>全车数据表!A167</f>
        <v>165</v>
      </c>
      <c r="B166" s="103" t="str">
        <f>全车数据表!B167</f>
        <v>Nio EP9</v>
      </c>
      <c r="C166" s="104" t="str">
        <f>全车数据表!D167</f>
        <v>ep9</v>
      </c>
      <c r="D166" s="103" t="str">
        <f>IF(全车数据表!C167="","",全车数据表!C167)</f>
        <v>Nio</v>
      </c>
      <c r="E166" s="104" t="str">
        <f>全车数据表!H167</f>
        <v>2.5</v>
      </c>
      <c r="F166" s="104" t="str">
        <f>全车数据表!E167</f>
        <v>EP9</v>
      </c>
      <c r="G166" s="104" t="str">
        <f>全车数据表!F167</f>
        <v>S</v>
      </c>
      <c r="H166" s="103">
        <f>LEN(全车数据表!G167)</f>
        <v>6</v>
      </c>
      <c r="I166" s="103" t="str">
        <f>VLOOKUP(全车数据表!P167,辅助计算!A:B,2,FALSE)</f>
        <v>epic</v>
      </c>
      <c r="J166" s="103">
        <f>全车数据表!Q167</f>
        <v>40</v>
      </c>
      <c r="K166" s="103">
        <f>全车数据表!R167</f>
        <v>30</v>
      </c>
      <c r="L166" s="103">
        <f>全车数据表!S167</f>
        <v>35</v>
      </c>
      <c r="M166" s="103">
        <f>全车数据表!T167</f>
        <v>40</v>
      </c>
      <c r="N166" s="103">
        <f>全车数据表!U167</f>
        <v>50</v>
      </c>
      <c r="O166" s="103">
        <f>全车数据表!V167</f>
        <v>55</v>
      </c>
      <c r="P166" s="103">
        <f>全车数据表!J167</f>
        <v>4560</v>
      </c>
      <c r="Q166" s="103">
        <f>全车数据表!K167</f>
        <v>374.4</v>
      </c>
      <c r="R166" s="103">
        <f>全车数据表!L167</f>
        <v>82.96</v>
      </c>
      <c r="S166" s="103">
        <f>全车数据表!M167</f>
        <v>70.47</v>
      </c>
      <c r="T166" s="103">
        <f>全车数据表!N167</f>
        <v>68.58</v>
      </c>
      <c r="U166" s="103">
        <f>全车数据表!O167</f>
        <v>0</v>
      </c>
      <c r="V166" s="103">
        <f>全车数据表!AK167</f>
        <v>15496000</v>
      </c>
      <c r="W166" s="103">
        <f>全车数据表!AR167</f>
        <v>9840000</v>
      </c>
      <c r="X166" s="103">
        <f>全车数据表!AS167</f>
        <v>25336000</v>
      </c>
      <c r="Y166" s="103">
        <f>全车数据表!AM167</f>
        <v>7</v>
      </c>
      <c r="Z166" s="103">
        <f>全车数据表!AO167</f>
        <v>5</v>
      </c>
      <c r="AA166" s="103">
        <f>全车数据表!AQ167</f>
        <v>4</v>
      </c>
      <c r="AB166" s="103">
        <f>全车数据表!AT167</f>
        <v>389</v>
      </c>
      <c r="AC166" s="103">
        <f>全车数据表!AU167</f>
        <v>0</v>
      </c>
      <c r="AD166" s="103">
        <f>全车数据表!AV167</f>
        <v>520</v>
      </c>
      <c r="AE166" s="103" t="str">
        <f>IF(全车数据表!AX167="","",全车数据表!AX167)</f>
        <v>通行证</v>
      </c>
      <c r="AF166" s="103" t="str">
        <f>IF(全车数据表!AY167="","",全车数据表!AY167)</f>
        <v/>
      </c>
      <c r="AG166" s="103" t="str">
        <f>IF(全车数据表!AZ167="","",全车数据表!AZ167)</f>
        <v/>
      </c>
      <c r="AH166" s="103" t="str">
        <f>IF(全车数据表!BA167="","",全车数据表!BA167)</f>
        <v/>
      </c>
      <c r="AI166" s="103" t="str">
        <f>IF(全车数据表!BB167="","",全车数据表!BB167)</f>
        <v/>
      </c>
      <c r="AJ166" s="103" t="str">
        <f>IF(全车数据表!BC167="","",全车数据表!BC167)</f>
        <v/>
      </c>
      <c r="AK166" s="103" t="str">
        <f>IF(全车数据表!BD167="","",全车数据表!BD167)</f>
        <v/>
      </c>
      <c r="AL166" s="103">
        <f>IF(全车数据表!BE167="","",全车数据表!BE167)</f>
        <v>1</v>
      </c>
      <c r="AM166" s="103">
        <f>IF(全车数据表!BF167="","",全车数据表!BF167)</f>
        <v>1</v>
      </c>
      <c r="AN166" s="103" t="str">
        <f>IF(全车数据表!BG167="","",全车数据表!BG167)</f>
        <v/>
      </c>
      <c r="AO166" s="103" t="str">
        <f>IF(全车数据表!BH167="","",全车数据表!BH167)</f>
        <v/>
      </c>
      <c r="AP166" s="103" t="str">
        <f>IF(全车数据表!BI167="","",全车数据表!BI167)</f>
        <v/>
      </c>
      <c r="AQ166" s="103" t="str">
        <f>IF(全车数据表!BJ167="","",全车数据表!BJ167)</f>
        <v/>
      </c>
      <c r="AR166" s="103" t="str">
        <f>IF(全车数据表!BK167="","",全车数据表!BK167)</f>
        <v/>
      </c>
      <c r="AS166" s="103" t="str">
        <f>IF(全车数据表!BL167="","",全车数据表!BL167)</f>
        <v/>
      </c>
      <c r="AT166" s="103">
        <f>IF(全车数据表!BM167="","",全车数据表!BM167)</f>
        <v>1</v>
      </c>
      <c r="AU166" s="103" t="str">
        <f>IF(全车数据表!BN167="","",全车数据表!BN167)</f>
        <v>2款</v>
      </c>
      <c r="AV166" s="103" t="str">
        <f>IF(全车数据表!BO167="","",全车数据表!BO167)</f>
        <v/>
      </c>
      <c r="AW166" s="103" t="str">
        <f>IF(全车数据表!BP167="","",全车数据表!BP167)</f>
        <v/>
      </c>
      <c r="AX166" s="103">
        <f>IF(全车数据表!BQ167="","",全车数据表!BQ167)</f>
        <v>1</v>
      </c>
      <c r="AY166" s="103" t="str">
        <f>IF(全车数据表!BR167="","",全车数据表!BR167)</f>
        <v/>
      </c>
      <c r="AZ166" s="103" t="str">
        <f>IF(全车数据表!BS167="","",全车数据表!BS167)</f>
        <v>蔚来</v>
      </c>
      <c r="BA166" s="103" t="str">
        <f>IF(全车数据表!AW167="","",全车数据表!AW167)</f>
        <v/>
      </c>
    </row>
    <row r="167" spans="1:53">
      <c r="A167" s="103">
        <f>全车数据表!A168</f>
        <v>166</v>
      </c>
      <c r="B167" s="103" t="str">
        <f>全车数据表!B168</f>
        <v>Pagani Imola</v>
      </c>
      <c r="C167" s="104" t="str">
        <f>全车数据表!D168</f>
        <v>imola</v>
      </c>
      <c r="D167" s="103" t="str">
        <f>IF(全车数据表!C168="","",全车数据表!C168)</f>
        <v>Pagani</v>
      </c>
      <c r="E167" s="104" t="str">
        <f>全车数据表!H168</f>
        <v>2.9</v>
      </c>
      <c r="F167" s="104" t="str">
        <f>全车数据表!E168</f>
        <v>伊莫拉</v>
      </c>
      <c r="G167" s="104" t="str">
        <f>全车数据表!F168</f>
        <v>S</v>
      </c>
      <c r="H167" s="103">
        <f>LEN(全车数据表!G168)</f>
        <v>6</v>
      </c>
      <c r="I167" s="103" t="str">
        <f>VLOOKUP(全车数据表!P168,辅助计算!A:B,2,FALSE)</f>
        <v>epic</v>
      </c>
      <c r="J167" s="103">
        <f>全车数据表!Q168</f>
        <v>85</v>
      </c>
      <c r="K167" s="103">
        <f>全车数据表!R168</f>
        <v>25</v>
      </c>
      <c r="L167" s="103">
        <f>全车数据表!S168</f>
        <v>29</v>
      </c>
      <c r="M167" s="103">
        <f>全车数据表!T168</f>
        <v>38</v>
      </c>
      <c r="N167" s="103">
        <f>全车数据表!U168</f>
        <v>54</v>
      </c>
      <c r="O167" s="103">
        <f>全车数据表!V168</f>
        <v>69</v>
      </c>
      <c r="P167" s="103">
        <f>全车数据表!J168</f>
        <v>4564</v>
      </c>
      <c r="Q167" s="103">
        <f>全车数据表!K168</f>
        <v>378.5</v>
      </c>
      <c r="R167" s="103">
        <f>全车数据表!L168</f>
        <v>80.260000000000005</v>
      </c>
      <c r="S167" s="103">
        <f>全车数据表!M168</f>
        <v>72.44</v>
      </c>
      <c r="T167" s="103">
        <f>全车数据表!N168</f>
        <v>71.290000000000006</v>
      </c>
      <c r="U167" s="103">
        <f>全车数据表!O168</f>
        <v>0</v>
      </c>
      <c r="V167" s="103">
        <f>全车数据表!AK168</f>
        <v>15496000</v>
      </c>
      <c r="W167" s="103">
        <f>全车数据表!AR168</f>
        <v>9840000</v>
      </c>
      <c r="X167" s="103">
        <f>全车数据表!AS168</f>
        <v>25336000</v>
      </c>
      <c r="Y167" s="103">
        <f>全车数据表!AM168</f>
        <v>7</v>
      </c>
      <c r="Z167" s="103">
        <f>全车数据表!AO168</f>
        <v>5</v>
      </c>
      <c r="AA167" s="103">
        <f>全车数据表!AQ168</f>
        <v>4</v>
      </c>
      <c r="AB167" s="103">
        <f>全车数据表!AT168</f>
        <v>393</v>
      </c>
      <c r="AC167" s="103">
        <f>全车数据表!AU168</f>
        <v>0</v>
      </c>
      <c r="AD167" s="103">
        <f>全车数据表!AV168</f>
        <v>526</v>
      </c>
      <c r="AE167" s="103" t="str">
        <f>IF(全车数据表!AX168="","",全车数据表!AX168)</f>
        <v>特殊赛事</v>
      </c>
      <c r="AF167" s="103" t="str">
        <f>IF(全车数据表!AY168="","",全车数据表!AY168)</f>
        <v/>
      </c>
      <c r="AG167" s="103" t="str">
        <f>IF(全车数据表!AZ168="","",全车数据表!AZ168)</f>
        <v/>
      </c>
      <c r="AH167" s="103" t="str">
        <f>IF(全车数据表!BA168="","",全车数据表!BA168)</f>
        <v/>
      </c>
      <c r="AI167" s="103" t="str">
        <f>IF(全车数据表!BB168="","",全车数据表!BB168)</f>
        <v/>
      </c>
      <c r="AJ167" s="103" t="str">
        <f>IF(全车数据表!BC168="","",全车数据表!BC168)</f>
        <v/>
      </c>
      <c r="AK167" s="103" t="str">
        <f>IF(全车数据表!BD168="","",全车数据表!BD168)</f>
        <v/>
      </c>
      <c r="AL167" s="103" t="str">
        <f>IF(全车数据表!BE168="","",全车数据表!BE168)</f>
        <v/>
      </c>
      <c r="AM167" s="103" t="str">
        <f>IF(全车数据表!BF168="","",全车数据表!BF168)</f>
        <v/>
      </c>
      <c r="AN167" s="103" t="str">
        <f>IF(全车数据表!BG168="","",全车数据表!BG168)</f>
        <v/>
      </c>
      <c r="AO167" s="103" t="str">
        <f>IF(全车数据表!BH168="","",全车数据表!BH168)</f>
        <v/>
      </c>
      <c r="AP167" s="103">
        <f>IF(全车数据表!BI168="","",全车数据表!BI168)</f>
        <v>1</v>
      </c>
      <c r="AQ167" s="103" t="str">
        <f>IF(全车数据表!BJ168="","",全车数据表!BJ168)</f>
        <v/>
      </c>
      <c r="AR167" s="103" t="str">
        <f>IF(全车数据表!BK168="","",全车数据表!BK168)</f>
        <v/>
      </c>
      <c r="AS167" s="103" t="str">
        <f>IF(全车数据表!BL168="","",全车数据表!BL168)</f>
        <v/>
      </c>
      <c r="AT167" s="103" t="str">
        <f>IF(全车数据表!BM168="","",全车数据表!BM168)</f>
        <v/>
      </c>
      <c r="AU167" s="103" t="str">
        <f>IF(全车数据表!BN168="","",全车数据表!BN168)</f>
        <v>1款</v>
      </c>
      <c r="AV167" s="103" t="str">
        <f>IF(全车数据表!BO168="","",全车数据表!BO168)</f>
        <v/>
      </c>
      <c r="AW167" s="103" t="str">
        <f>IF(全车数据表!BP168="","",全车数据表!BP168)</f>
        <v/>
      </c>
      <c r="AX167" s="103">
        <f>IF(全车数据表!BQ168="","",全车数据表!BQ168)</f>
        <v>1</v>
      </c>
      <c r="AY167" s="103" t="str">
        <f>IF(全车数据表!BR168="","",全车数据表!BR168)</f>
        <v/>
      </c>
      <c r="AZ167" s="103" t="str">
        <f>IF(全车数据表!BS168="","",全车数据表!BS168)</f>
        <v>帕加尼 伊莫拉</v>
      </c>
      <c r="BA167" s="103" t="str">
        <f>IF(全车数据表!AW168="","",全车数据表!AW168)</f>
        <v/>
      </c>
    </row>
    <row r="168" spans="1:53">
      <c r="A168" s="103">
        <f>全车数据表!A169</f>
        <v>167</v>
      </c>
      <c r="B168" s="103" t="str">
        <f>全车数据表!B169</f>
        <v>Naran Hyper Coupe</v>
      </c>
      <c r="C168" s="104" t="str">
        <f>全车数据表!D169</f>
        <v>naran</v>
      </c>
      <c r="D168" s="103" t="str">
        <f>IF(全车数据表!C169="","",全车数据表!C169)</f>
        <v>Naran</v>
      </c>
      <c r="E168" s="104" t="str">
        <f>全车数据表!H169</f>
        <v>3.3</v>
      </c>
      <c r="F168" s="104" t="str">
        <f>全车数据表!E169</f>
        <v>纳兰</v>
      </c>
      <c r="G168" s="104" t="str">
        <f>全车数据表!F169</f>
        <v>S</v>
      </c>
      <c r="H168" s="103">
        <f>LEN(全车数据表!G169)</f>
        <v>6</v>
      </c>
      <c r="I168" s="103" t="str">
        <f>VLOOKUP(全车数据表!P169,辅助计算!A:B,2,FALSE)</f>
        <v>epic</v>
      </c>
      <c r="J168" s="103">
        <f>全车数据表!Q169</f>
        <v>40</v>
      </c>
      <c r="K168" s="103" t="str">
        <f>全车数据表!R169</f>
        <v>?</v>
      </c>
      <c r="L168" s="103" t="str">
        <f>全车数据表!S169</f>
        <v>?</v>
      </c>
      <c r="M168" s="103" t="str">
        <f>全车数据表!T169</f>
        <v>?</v>
      </c>
      <c r="N168" s="103" t="str">
        <f>全车数据表!U169</f>
        <v>?</v>
      </c>
      <c r="O168" s="103" t="str">
        <f>全车数据表!V169</f>
        <v>?</v>
      </c>
      <c r="P168" s="103">
        <f>全车数据表!J169</f>
        <v>4564</v>
      </c>
      <c r="Q168" s="103">
        <f>全车数据表!K169</f>
        <v>383.4</v>
      </c>
      <c r="R168" s="103">
        <f>全车数据表!L169</f>
        <v>85.79</v>
      </c>
      <c r="S168" s="103">
        <f>全车数据表!M169</f>
        <v>67.31</v>
      </c>
      <c r="T168" s="103">
        <f>全车数据表!N169</f>
        <v>65.58</v>
      </c>
      <c r="U168" s="103">
        <f>全车数据表!O169</f>
        <v>0</v>
      </c>
      <c r="V168" s="103">
        <f>全车数据表!AK169</f>
        <v>15496000</v>
      </c>
      <c r="W168" s="103">
        <f>全车数据表!AR169</f>
        <v>9840000</v>
      </c>
      <c r="X168" s="103">
        <f>全车数据表!AS169</f>
        <v>25336000</v>
      </c>
      <c r="Y168" s="103">
        <f>全车数据表!AM169</f>
        <v>7</v>
      </c>
      <c r="Z168" s="103">
        <f>全车数据表!AO169</f>
        <v>5</v>
      </c>
      <c r="AA168" s="103">
        <f>全车数据表!AQ169</f>
        <v>4</v>
      </c>
      <c r="AB168" s="103">
        <f>全车数据表!AT169</f>
        <v>398</v>
      </c>
      <c r="AC168" s="103">
        <f>全车数据表!AU169</f>
        <v>0</v>
      </c>
      <c r="AD168" s="103">
        <f>全车数据表!AV169</f>
        <v>536</v>
      </c>
      <c r="AE168" s="103" t="str">
        <f>IF(全车数据表!AX169="","",全车数据表!AX169)</f>
        <v>特殊赛事</v>
      </c>
      <c r="AF168" s="103" t="str">
        <f>IF(全车数据表!AY169="","",全车数据表!AY169)</f>
        <v/>
      </c>
      <c r="AG168" s="103" t="str">
        <f>IF(全车数据表!AZ169="","",全车数据表!AZ169)</f>
        <v/>
      </c>
      <c r="AH168" s="103" t="str">
        <f>IF(全车数据表!BA169="","",全车数据表!BA169)</f>
        <v/>
      </c>
      <c r="AI168" s="103" t="str">
        <f>IF(全车数据表!BB169="","",全车数据表!BB169)</f>
        <v/>
      </c>
      <c r="AJ168" s="103" t="str">
        <f>IF(全车数据表!BC169="","",全车数据表!BC169)</f>
        <v/>
      </c>
      <c r="AK168" s="103" t="str">
        <f>IF(全车数据表!BD169="","",全车数据表!BD169)</f>
        <v/>
      </c>
      <c r="AL168" s="103" t="str">
        <f>IF(全车数据表!BE169="","",全车数据表!BE169)</f>
        <v/>
      </c>
      <c r="AM168" s="103" t="str">
        <f>IF(全车数据表!BF169="","",全车数据表!BF169)</f>
        <v/>
      </c>
      <c r="AN168" s="103" t="str">
        <f>IF(全车数据表!BG169="","",全车数据表!BG169)</f>
        <v/>
      </c>
      <c r="AO168" s="103" t="str">
        <f>IF(全车数据表!BH169="","",全车数据表!BH169)</f>
        <v/>
      </c>
      <c r="AP168" s="103">
        <f>IF(全车数据表!BI169="","",全车数据表!BI169)</f>
        <v>1</v>
      </c>
      <c r="AQ168" s="103" t="str">
        <f>IF(全车数据表!BJ169="","",全车数据表!BJ169)</f>
        <v/>
      </c>
      <c r="AR168" s="103" t="str">
        <f>IF(全车数据表!BK169="","",全车数据表!BK169)</f>
        <v/>
      </c>
      <c r="AS168" s="103" t="str">
        <f>IF(全车数据表!BL169="","",全车数据表!BL169)</f>
        <v/>
      </c>
      <c r="AT168" s="103">
        <f>IF(全车数据表!BM169="","",全车数据表!BM169)</f>
        <v>1</v>
      </c>
      <c r="AU168" s="103" t="str">
        <f>IF(全车数据表!BN169="","",全车数据表!BN169)</f>
        <v/>
      </c>
      <c r="AV168" s="103" t="str">
        <f>IF(全车数据表!BO169="","",全车数据表!BO169)</f>
        <v/>
      </c>
      <c r="AW168" s="103" t="str">
        <f>IF(全车数据表!BP169="","",全车数据表!BP169)</f>
        <v/>
      </c>
      <c r="AX168" s="103">
        <f>IF(全车数据表!BQ169="","",全车数据表!BQ169)</f>
        <v>1</v>
      </c>
      <c r="AY168" s="103" t="str">
        <f>IF(全车数据表!BR169="","",全车数据表!BR169)</f>
        <v/>
      </c>
      <c r="AZ168" s="103" t="str">
        <f>IF(全车数据表!BS169="","",全车数据表!BS169)</f>
        <v/>
      </c>
      <c r="BA168" s="103" t="str">
        <f>IF(全车数据表!AW169="","",全车数据表!AW169)</f>
        <v/>
      </c>
    </row>
    <row r="169" spans="1:53">
      <c r="A169" s="103">
        <f>全车数据表!A170</f>
        <v>168</v>
      </c>
      <c r="B169" s="103" t="str">
        <f>全车数据表!B170</f>
        <v>McLaren Speedtail</v>
      </c>
      <c r="C169" s="104" t="str">
        <f>全车数据表!D170</f>
        <v>speedtail</v>
      </c>
      <c r="D169" s="103" t="str">
        <f>IF(全车数据表!C170="","",全车数据表!C170)</f>
        <v>McLaren</v>
      </c>
      <c r="E169" s="104" t="str">
        <f>全车数据表!H170</f>
        <v>2.5</v>
      </c>
      <c r="F169" s="104" t="str">
        <f>全车数据表!E170</f>
        <v>速尾</v>
      </c>
      <c r="G169" s="104" t="str">
        <f>全车数据表!F170</f>
        <v>S</v>
      </c>
      <c r="H169" s="103">
        <f>LEN(全车数据表!G170)</f>
        <v>6</v>
      </c>
      <c r="I169" s="103" t="str">
        <f>VLOOKUP(全车数据表!P170,辅助计算!A:B,2,FALSE)</f>
        <v>epic</v>
      </c>
      <c r="J169" s="103">
        <f>全车数据表!Q170</f>
        <v>40</v>
      </c>
      <c r="K169" s="103">
        <f>全车数据表!R170</f>
        <v>30</v>
      </c>
      <c r="L169" s="103">
        <f>全车数据表!S170</f>
        <v>35</v>
      </c>
      <c r="M169" s="103">
        <f>全车数据表!T170</f>
        <v>40</v>
      </c>
      <c r="N169" s="103">
        <f>全车数据表!U170</f>
        <v>50</v>
      </c>
      <c r="O169" s="103">
        <f>全车数据表!V170</f>
        <v>55</v>
      </c>
      <c r="P169" s="103">
        <f>全车数据表!J170</f>
        <v>4590</v>
      </c>
      <c r="Q169" s="103">
        <f>全车数据表!K170</f>
        <v>416.7</v>
      </c>
      <c r="R169" s="103">
        <f>全车数据表!L170</f>
        <v>81.11</v>
      </c>
      <c r="S169" s="103">
        <f>全车数据表!M170</f>
        <v>56.63</v>
      </c>
      <c r="T169" s="103">
        <f>全车数据表!N170</f>
        <v>74.19</v>
      </c>
      <c r="U169" s="103">
        <f>全车数据表!O170</f>
        <v>0</v>
      </c>
      <c r="V169" s="103">
        <f>全车数据表!AK170</f>
        <v>15496000</v>
      </c>
      <c r="W169" s="103">
        <f>全车数据表!AR170</f>
        <v>9840000</v>
      </c>
      <c r="X169" s="103">
        <f>全车数据表!AS170</f>
        <v>25336000</v>
      </c>
      <c r="Y169" s="103">
        <f>全车数据表!AM170</f>
        <v>7</v>
      </c>
      <c r="Z169" s="103">
        <f>全车数据表!AO170</f>
        <v>5</v>
      </c>
      <c r="AA169" s="103">
        <f>全车数据表!AQ170</f>
        <v>4</v>
      </c>
      <c r="AB169" s="103">
        <f>全车数据表!AT170</f>
        <v>438</v>
      </c>
      <c r="AC169" s="103">
        <f>全车数据表!AU170</f>
        <v>0</v>
      </c>
      <c r="AD169" s="103">
        <f>全车数据表!AV170</f>
        <v>566</v>
      </c>
      <c r="AE169" s="103" t="str">
        <f>IF(全车数据表!AX170="","",全车数据表!AX170)</f>
        <v>特殊赛事</v>
      </c>
      <c r="AF169" s="103" t="str">
        <f>IF(全车数据表!AY170="","",全车数据表!AY170)</f>
        <v/>
      </c>
      <c r="AG169" s="103" t="str">
        <f>IF(全车数据表!AZ170="","",全车数据表!AZ170)</f>
        <v/>
      </c>
      <c r="AH169" s="103" t="str">
        <f>IF(全车数据表!BA170="","",全车数据表!BA170)</f>
        <v/>
      </c>
      <c r="AI169" s="103" t="str">
        <f>IF(全车数据表!BB170="","",全车数据表!BB170)</f>
        <v/>
      </c>
      <c r="AJ169" s="103" t="str">
        <f>IF(全车数据表!BC170="","",全车数据表!BC170)</f>
        <v/>
      </c>
      <c r="AK169" s="103" t="str">
        <f>IF(全车数据表!BD170="","",全车数据表!BD170)</f>
        <v/>
      </c>
      <c r="AL169" s="103" t="str">
        <f>IF(全车数据表!BE170="","",全车数据表!BE170)</f>
        <v/>
      </c>
      <c r="AM169" s="103" t="str">
        <f>IF(全车数据表!BF170="","",全车数据表!BF170)</f>
        <v/>
      </c>
      <c r="AN169" s="103" t="str">
        <f>IF(全车数据表!BG170="","",全车数据表!BG170)</f>
        <v/>
      </c>
      <c r="AO169" s="103" t="str">
        <f>IF(全车数据表!BH170="","",全车数据表!BH170)</f>
        <v/>
      </c>
      <c r="AP169" s="103">
        <f>IF(全车数据表!BI170="","",全车数据表!BI170)</f>
        <v>1</v>
      </c>
      <c r="AQ169" s="103" t="str">
        <f>IF(全车数据表!BJ170="","",全车数据表!BJ170)</f>
        <v/>
      </c>
      <c r="AR169" s="103" t="str">
        <f>IF(全车数据表!BK170="","",全车数据表!BK170)</f>
        <v/>
      </c>
      <c r="AS169" s="103" t="str">
        <f>IF(全车数据表!BL170="","",全车数据表!BL170)</f>
        <v/>
      </c>
      <c r="AT169" s="103">
        <f>IF(全车数据表!BM170="","",全车数据表!BM170)</f>
        <v>1</v>
      </c>
      <c r="AU169" s="103" t="str">
        <f>IF(全车数据表!BN170="","",全车数据表!BN170)</f>
        <v>2款</v>
      </c>
      <c r="AV169" s="103" t="str">
        <f>IF(全车数据表!BO170="","",全车数据表!BO170)</f>
        <v/>
      </c>
      <c r="AW169" s="103" t="str">
        <f>IF(全车数据表!BP170="","",全车数据表!BP170)</f>
        <v/>
      </c>
      <c r="AX169" s="103">
        <f>IF(全车数据表!BQ170="","",全车数据表!BQ170)</f>
        <v>1</v>
      </c>
      <c r="AY169" s="103" t="str">
        <f>IF(全车数据表!BR170="","",全车数据表!BR170)</f>
        <v/>
      </c>
      <c r="AZ169" s="103" t="str">
        <f>IF(全车数据表!BS170="","",全车数据表!BS170)</f>
        <v>迈凯伦 速尾 速度尾巴</v>
      </c>
      <c r="BA169" s="103" t="str">
        <f>IF(全车数据表!AW170="","",全车数据表!AW170)</f>
        <v/>
      </c>
    </row>
    <row r="170" spans="1:53">
      <c r="A170" s="103">
        <f>全车数据表!A171</f>
        <v>169</v>
      </c>
      <c r="B170" s="103" t="str">
        <f>全车数据表!B171</f>
        <v>Bugatti Divo</v>
      </c>
      <c r="C170" s="104" t="str">
        <f>全车数据表!D171</f>
        <v>divo</v>
      </c>
      <c r="D170" s="103" t="str">
        <f>IF(全车数据表!C171="","",全车数据表!C171)</f>
        <v>Bugatti</v>
      </c>
      <c r="E170" s="104" t="str">
        <f>全车数据表!H171</f>
        <v>2.7</v>
      </c>
      <c r="F170" s="104" t="str">
        <f>全车数据表!E171</f>
        <v>Divo</v>
      </c>
      <c r="G170" s="104" t="str">
        <f>全车数据表!F171</f>
        <v>S</v>
      </c>
      <c r="H170" s="103">
        <f>LEN(全车数据表!G171)</f>
        <v>6</v>
      </c>
      <c r="I170" s="103" t="str">
        <f>VLOOKUP(全车数据表!P171,辅助计算!A:B,2,FALSE)</f>
        <v>epic</v>
      </c>
      <c r="J170" s="103">
        <f>全车数据表!Q171</f>
        <v>40</v>
      </c>
      <c r="K170" s="103">
        <f>全车数据表!R171</f>
        <v>45</v>
      </c>
      <c r="L170" s="103">
        <f>全车数据表!S171</f>
        <v>55</v>
      </c>
      <c r="M170" s="103">
        <f>全车数据表!T171</f>
        <v>48</v>
      </c>
      <c r="N170" s="103">
        <f>全车数据表!U171</f>
        <v>56</v>
      </c>
      <c r="O170" s="103">
        <f>全车数据表!V171</f>
        <v>56</v>
      </c>
      <c r="P170" s="103">
        <f>全车数据表!J171</f>
        <v>4607</v>
      </c>
      <c r="Q170" s="103">
        <f>全车数据表!K171</f>
        <v>389.5</v>
      </c>
      <c r="R170" s="103">
        <f>全车数据表!L171</f>
        <v>85.66</v>
      </c>
      <c r="S170" s="103">
        <f>全车数据表!M171</f>
        <v>61.5</v>
      </c>
      <c r="T170" s="103">
        <f>全车数据表!N171</f>
        <v>74.02</v>
      </c>
      <c r="U170" s="103">
        <f>全车数据表!O171</f>
        <v>0</v>
      </c>
      <c r="V170" s="103">
        <f>全车数据表!AK171</f>
        <v>19999800</v>
      </c>
      <c r="W170" s="103">
        <f>全车数据表!AR171</f>
        <v>13120000</v>
      </c>
      <c r="X170" s="103">
        <f>全车数据表!AS171</f>
        <v>33119800</v>
      </c>
      <c r="Y170" s="103">
        <f>全车数据表!AM171</f>
        <v>7</v>
      </c>
      <c r="Z170" s="103">
        <f>全车数据表!AO171</f>
        <v>5</v>
      </c>
      <c r="AA170" s="103">
        <f>全车数据表!AQ171</f>
        <v>4</v>
      </c>
      <c r="AB170" s="103">
        <f>全车数据表!AT171</f>
        <v>405</v>
      </c>
      <c r="AC170" s="103">
        <f>全车数据表!AU171</f>
        <v>0</v>
      </c>
      <c r="AD170" s="103">
        <f>全车数据表!AV171</f>
        <v>0</v>
      </c>
      <c r="AE170" s="103" t="str">
        <f>IF(全车数据表!AX171="","",全车数据表!AX171)</f>
        <v>特殊赛事</v>
      </c>
      <c r="AF170" s="103" t="str">
        <f>IF(全车数据表!AY171="","",全车数据表!AY171)</f>
        <v/>
      </c>
      <c r="AG170" s="103" t="str">
        <f>IF(全车数据表!AZ171="","",全车数据表!AZ171)</f>
        <v/>
      </c>
      <c r="AH170" s="103" t="str">
        <f>IF(全车数据表!BA171="","",全车数据表!BA171)</f>
        <v/>
      </c>
      <c r="AI170" s="103" t="str">
        <f>IF(全车数据表!BB171="","",全车数据表!BB171)</f>
        <v/>
      </c>
      <c r="AJ170" s="103" t="str">
        <f>IF(全车数据表!BC171="","",全车数据表!BC171)</f>
        <v/>
      </c>
      <c r="AK170" s="103" t="str">
        <f>IF(全车数据表!BD171="","",全车数据表!BD171)</f>
        <v/>
      </c>
      <c r="AL170" s="103" t="str">
        <f>IF(全车数据表!BE171="","",全车数据表!BE171)</f>
        <v/>
      </c>
      <c r="AM170" s="103" t="str">
        <f>IF(全车数据表!BF171="","",全车数据表!BF171)</f>
        <v/>
      </c>
      <c r="AN170" s="103" t="str">
        <f>IF(全车数据表!BG171="","",全车数据表!BG171)</f>
        <v/>
      </c>
      <c r="AO170" s="103" t="str">
        <f>IF(全车数据表!BH171="","",全车数据表!BH171)</f>
        <v/>
      </c>
      <c r="AP170" s="103">
        <f>IF(全车数据表!BI171="","",全车数据表!BI171)</f>
        <v>1</v>
      </c>
      <c r="AQ170" s="103" t="str">
        <f>IF(全车数据表!BJ171="","",全车数据表!BJ171)</f>
        <v/>
      </c>
      <c r="AR170" s="103" t="str">
        <f>IF(全车数据表!BK171="","",全车数据表!BK171)</f>
        <v/>
      </c>
      <c r="AS170" s="103" t="str">
        <f>IF(全车数据表!BL171="","",全车数据表!BL171)</f>
        <v/>
      </c>
      <c r="AT170" s="103">
        <f>IF(全车数据表!BM171="","",全车数据表!BM171)</f>
        <v>1</v>
      </c>
      <c r="AU170" s="103" t="str">
        <f>IF(全车数据表!BN171="","",全车数据表!BN171)</f>
        <v>2款</v>
      </c>
      <c r="AV170" s="103" t="str">
        <f>IF(全车数据表!BO171="","",全车数据表!BO171)</f>
        <v/>
      </c>
      <c r="AW170" s="103" t="str">
        <f>IF(全车数据表!BP171="","",全车数据表!BP171)</f>
        <v/>
      </c>
      <c r="AX170" s="103">
        <f>IF(全车数据表!BQ171="","",全车数据表!BQ171)</f>
        <v>1</v>
      </c>
      <c r="AY170" s="103" t="str">
        <f>IF(全车数据表!BR171="","",全车数据表!BR171)</f>
        <v/>
      </c>
      <c r="AZ170" s="103" t="str">
        <f>IF(全车数据表!BS171="","",全车数据表!BS171)</f>
        <v>布加迪 老大爷</v>
      </c>
      <c r="BA170" s="103" t="str">
        <f>IF(全车数据表!AW171="","",全车数据表!AW171)</f>
        <v/>
      </c>
    </row>
    <row r="171" spans="1:53">
      <c r="A171" s="103">
        <f>全车数据表!A172</f>
        <v>170</v>
      </c>
      <c r="B171" s="103" t="str">
        <f>全车数据表!B172</f>
        <v>Koenigsegg Regera</v>
      </c>
      <c r="C171" s="104" t="str">
        <f>全车数据表!D172</f>
        <v>regera</v>
      </c>
      <c r="D171" s="103" t="str">
        <f>IF(全车数据表!C172="","",全车数据表!C172)</f>
        <v>Koenigsegg</v>
      </c>
      <c r="E171" s="104" t="str">
        <f>全车数据表!H172</f>
        <v>1.5</v>
      </c>
      <c r="F171" s="104" t="str">
        <f>全车数据表!E172</f>
        <v>统治</v>
      </c>
      <c r="G171" s="104" t="str">
        <f>全车数据表!F172</f>
        <v>S</v>
      </c>
      <c r="H171" s="103">
        <f>LEN(全车数据表!G172)</f>
        <v>6</v>
      </c>
      <c r="I171" s="103" t="str">
        <f>VLOOKUP(全车数据表!P172,辅助计算!A:B,2,FALSE)</f>
        <v>epic</v>
      </c>
      <c r="J171" s="103">
        <f>全车数据表!Q172</f>
        <v>60</v>
      </c>
      <c r="K171" s="103">
        <f>全车数据表!R172</f>
        <v>15</v>
      </c>
      <c r="L171" s="103">
        <f>全车数据表!S172</f>
        <v>18</v>
      </c>
      <c r="M171" s="103">
        <f>全车数据表!T172</f>
        <v>25</v>
      </c>
      <c r="N171" s="103">
        <f>全车数据表!U172</f>
        <v>38</v>
      </c>
      <c r="O171" s="103">
        <f>全车数据表!V172</f>
        <v>48</v>
      </c>
      <c r="P171" s="103">
        <f>全车数据表!J172</f>
        <v>4616</v>
      </c>
      <c r="Q171" s="103">
        <f>全车数据表!K172</f>
        <v>457.1</v>
      </c>
      <c r="R171" s="103">
        <f>全车数据表!L172</f>
        <v>80.88</v>
      </c>
      <c r="S171" s="103">
        <f>全车数据表!M172</f>
        <v>48.75</v>
      </c>
      <c r="T171" s="103">
        <f>全车数据表!N172</f>
        <v>52.48</v>
      </c>
      <c r="U171" s="103">
        <f>全车数据表!O172</f>
        <v>4.62</v>
      </c>
      <c r="V171" s="103">
        <f>全车数据表!AK172</f>
        <v>19999800</v>
      </c>
      <c r="W171" s="103">
        <f>全车数据表!AR172</f>
        <v>13120000</v>
      </c>
      <c r="X171" s="103">
        <f>全车数据表!AS172</f>
        <v>33119800</v>
      </c>
      <c r="Y171" s="103">
        <f>全车数据表!AM172</f>
        <v>7</v>
      </c>
      <c r="Z171" s="103">
        <f>全车数据表!AO172</f>
        <v>5</v>
      </c>
      <c r="AA171" s="103">
        <f>全车数据表!AQ172</f>
        <v>4</v>
      </c>
      <c r="AB171" s="103">
        <f>全车数据表!AT172</f>
        <v>481</v>
      </c>
      <c r="AC171" s="103">
        <f>全车数据表!AU172</f>
        <v>0</v>
      </c>
      <c r="AD171" s="103">
        <f>全车数据表!AV172</f>
        <v>585</v>
      </c>
      <c r="AE171" s="103" t="str">
        <f>IF(全车数据表!AX172="","",全车数据表!AX172)</f>
        <v>特殊赛事</v>
      </c>
      <c r="AF171" s="103" t="str">
        <f>IF(全车数据表!AY172="","",全车数据表!AY172)</f>
        <v/>
      </c>
      <c r="AG171" s="103" t="str">
        <f>IF(全车数据表!AZ172="","",全车数据表!AZ172)</f>
        <v/>
      </c>
      <c r="AH171" s="103" t="str">
        <f>IF(全车数据表!BA172="","",全车数据表!BA172)</f>
        <v/>
      </c>
      <c r="AI171" s="103" t="str">
        <f>IF(全车数据表!BB172="","",全车数据表!BB172)</f>
        <v/>
      </c>
      <c r="AJ171" s="103" t="str">
        <f>IF(全车数据表!BC172="","",全车数据表!BC172)</f>
        <v/>
      </c>
      <c r="AK171" s="103" t="str">
        <f>IF(全车数据表!BD172="","",全车数据表!BD172)</f>
        <v/>
      </c>
      <c r="AL171" s="103" t="str">
        <f>IF(全车数据表!BE172="","",全车数据表!BE172)</f>
        <v/>
      </c>
      <c r="AM171" s="103" t="str">
        <f>IF(全车数据表!BF172="","",全车数据表!BF172)</f>
        <v/>
      </c>
      <c r="AN171" s="103" t="str">
        <f>IF(全车数据表!BG172="","",全车数据表!BG172)</f>
        <v/>
      </c>
      <c r="AO171" s="103" t="str">
        <f>IF(全车数据表!BH172="","",全车数据表!BH172)</f>
        <v/>
      </c>
      <c r="AP171" s="103">
        <f>IF(全车数据表!BI172="","",全车数据表!BI172)</f>
        <v>1</v>
      </c>
      <c r="AQ171" s="103" t="str">
        <f>IF(全车数据表!BJ172="","",全车数据表!BJ172)</f>
        <v/>
      </c>
      <c r="AR171" s="103" t="str">
        <f>IF(全车数据表!BK172="","",全车数据表!BK172)</f>
        <v/>
      </c>
      <c r="AS171" s="103" t="str">
        <f>IF(全车数据表!BL172="","",全车数据表!BL172)</f>
        <v/>
      </c>
      <c r="AT171" s="103">
        <f>IF(全车数据表!BM172="","",全车数据表!BM172)</f>
        <v>1</v>
      </c>
      <c r="AU171" s="103" t="str">
        <f>IF(全车数据表!BN172="","",全车数据表!BN172)</f>
        <v>2款</v>
      </c>
      <c r="AV171" s="103" t="str">
        <f>IF(全车数据表!BO172="","",全车数据表!BO172)</f>
        <v/>
      </c>
      <c r="AW171" s="103" t="str">
        <f>IF(全车数据表!BP172="","",全车数据表!BP172)</f>
        <v/>
      </c>
      <c r="AX171" s="103" t="str">
        <f>IF(全车数据表!BQ172="","",全车数据表!BQ172)</f>
        <v/>
      </c>
      <c r="AY171" s="103" t="str">
        <f>IF(全车数据表!BR172="","",全车数据表!BR172)</f>
        <v/>
      </c>
      <c r="AZ171" s="103" t="str">
        <f>IF(全车数据表!BS172="","",全车数据表!BS172)</f>
        <v>统治 柯尼塞格 雷旮旯</v>
      </c>
      <c r="BA171" s="103">
        <f>IF(全车数据表!AW172="","",全车数据表!AW172)</f>
        <v>18</v>
      </c>
    </row>
    <row r="172" spans="1:53">
      <c r="A172" s="103">
        <f>全车数据表!A173</f>
        <v>171</v>
      </c>
      <c r="B172" s="103" t="str">
        <f>全车数据表!B173</f>
        <v>Ultima RS🔑</v>
      </c>
      <c r="C172" s="104" t="str">
        <f>全车数据表!D173</f>
        <v>ultimars</v>
      </c>
      <c r="D172" s="103" t="str">
        <f>IF(全车数据表!C173="","",全车数据表!C173)</f>
        <v>Ultima</v>
      </c>
      <c r="E172" s="104" t="str">
        <f>全车数据表!H173</f>
        <v>3.4</v>
      </c>
      <c r="F172" s="104" t="str">
        <f>全车数据表!E173</f>
        <v>Ultima RS</v>
      </c>
      <c r="G172" s="104" t="str">
        <f>全车数据表!F173</f>
        <v>S</v>
      </c>
      <c r="H172" s="103">
        <f>LEN(全车数据表!G173)</f>
        <v>6</v>
      </c>
      <c r="I172" s="103" t="str">
        <f>VLOOKUP(全车数据表!P173,辅助计算!A:B,2,FALSE)</f>
        <v>epic</v>
      </c>
      <c r="J172" s="103" t="str">
        <f>全车数据表!Q173</f>
        <v>🔑</v>
      </c>
      <c r="K172" s="103">
        <f>全车数据表!R173</f>
        <v>38</v>
      </c>
      <c r="L172" s="103">
        <f>全车数据表!S173</f>
        <v>48</v>
      </c>
      <c r="M172" s="103">
        <f>全车数据表!T173</f>
        <v>58</v>
      </c>
      <c r="N172" s="103">
        <f>全车数据表!U173</f>
        <v>68</v>
      </c>
      <c r="O172" s="103">
        <f>全车数据表!V173</f>
        <v>88</v>
      </c>
      <c r="P172" s="103">
        <f>全车数据表!J173</f>
        <v>4650</v>
      </c>
      <c r="Q172" s="103">
        <f>全车数据表!K173</f>
        <v>418.2</v>
      </c>
      <c r="R172" s="103">
        <f>全车数据表!L173</f>
        <v>81.41</v>
      </c>
      <c r="S172" s="103">
        <f>全车数据表!M173</f>
        <v>63.54</v>
      </c>
      <c r="T172" s="103">
        <f>全车数据表!N173</f>
        <v>63.28</v>
      </c>
      <c r="U172" s="103">
        <f>全车数据表!O173</f>
        <v>0</v>
      </c>
      <c r="V172" s="103">
        <f>全车数据表!AK173</f>
        <v>19999800</v>
      </c>
      <c r="W172" s="103">
        <f>全车数据表!AR173</f>
        <v>13120000</v>
      </c>
      <c r="X172" s="103">
        <f>全车数据表!AS173</f>
        <v>33119800</v>
      </c>
      <c r="Y172" s="103">
        <f>全车数据表!AM173</f>
        <v>7</v>
      </c>
      <c r="Z172" s="103">
        <f>全车数据表!AO173</f>
        <v>5</v>
      </c>
      <c r="AA172" s="103">
        <f>全车数据表!AQ173</f>
        <v>4</v>
      </c>
      <c r="AB172" s="103">
        <f>全车数据表!AT173</f>
        <v>440</v>
      </c>
      <c r="AC172" s="103">
        <f>全车数据表!AU173</f>
        <v>0</v>
      </c>
      <c r="AD172" s="103">
        <f>全车数据表!AV173</f>
        <v>567</v>
      </c>
      <c r="AE172" s="103" t="str">
        <f>IF(全车数据表!AX173="","",全车数据表!AX173)</f>
        <v>特殊赛事</v>
      </c>
      <c r="AF172" s="103" t="str">
        <f>IF(全车数据表!AY173="","",全车数据表!AY173)</f>
        <v/>
      </c>
      <c r="AG172" s="103" t="str">
        <f>IF(全车数据表!AZ173="","",全车数据表!AZ173)</f>
        <v/>
      </c>
      <c r="AH172" s="103" t="str">
        <f>IF(全车数据表!BA173="","",全车数据表!BA173)</f>
        <v/>
      </c>
      <c r="AI172" s="103" t="str">
        <f>IF(全车数据表!BB173="","",全车数据表!BB173)</f>
        <v/>
      </c>
      <c r="AJ172" s="103" t="str">
        <f>IF(全车数据表!BC173="","",全车数据表!BC173)</f>
        <v/>
      </c>
      <c r="AK172" s="103" t="str">
        <f>IF(全车数据表!BD173="","",全车数据表!BD173)</f>
        <v/>
      </c>
      <c r="AL172" s="103" t="str">
        <f>IF(全车数据表!BE173="","",全车数据表!BE173)</f>
        <v/>
      </c>
      <c r="AM172" s="103" t="str">
        <f>IF(全车数据表!BF173="","",全车数据表!BF173)</f>
        <v/>
      </c>
      <c r="AN172" s="103" t="str">
        <f>IF(全车数据表!BG173="","",全车数据表!BG173)</f>
        <v/>
      </c>
      <c r="AO172" s="103" t="str">
        <f>IF(全车数据表!BH173="","",全车数据表!BH173)</f>
        <v/>
      </c>
      <c r="AP172" s="103">
        <f>IF(全车数据表!BI173="","",全车数据表!BI173)</f>
        <v>1</v>
      </c>
      <c r="AQ172" s="103" t="str">
        <f>IF(全车数据表!BJ173="","",全车数据表!BJ173)</f>
        <v/>
      </c>
      <c r="AR172" s="103" t="str">
        <f>IF(全车数据表!BK173="","",全车数据表!BK173)</f>
        <v/>
      </c>
      <c r="AS172" s="103" t="str">
        <f>IF(全车数据表!BL173="","",全车数据表!BL173)</f>
        <v/>
      </c>
      <c r="AT172" s="103">
        <f>IF(全车数据表!BM173="","",全车数据表!BM173)</f>
        <v>1</v>
      </c>
      <c r="AU172" s="103" t="str">
        <f>IF(全车数据表!BN173="","",全车数据表!BN173)</f>
        <v>1款</v>
      </c>
      <c r="AV172" s="103" t="str">
        <f>IF(全车数据表!BO173="","",全车数据表!BO173)</f>
        <v/>
      </c>
      <c r="AW172" s="103" t="str">
        <f>IF(全车数据表!BP173="","",全车数据表!BP173)</f>
        <v/>
      </c>
      <c r="AX172" s="103" t="str">
        <f>IF(全车数据表!BQ173="","",全车数据表!BQ173)</f>
        <v/>
      </c>
      <c r="AY172" s="103" t="str">
        <f>IF(全车数据表!BR173="","",全车数据表!BR173)</f>
        <v/>
      </c>
      <c r="AZ172" s="103" t="str">
        <f>IF(全车数据表!BS173="","",全车数据表!BS173)</f>
        <v>奥特曼</v>
      </c>
      <c r="BA172" s="103" t="str">
        <f>IF(全车数据表!AW173="","",全车数据表!AW173)</f>
        <v/>
      </c>
    </row>
    <row r="173" spans="1:53">
      <c r="A173" s="103">
        <f>全车数据表!A174</f>
        <v>172</v>
      </c>
      <c r="B173" s="103" t="str">
        <f>全车数据表!B174</f>
        <v>Ajlani Drakuma</v>
      </c>
      <c r="C173" s="104" t="str">
        <f>全车数据表!D174</f>
        <v>drakuma</v>
      </c>
      <c r="D173" s="103" t="str">
        <f>IF(全车数据表!C174="","",全车数据表!C174)</f>
        <v>Ajlani</v>
      </c>
      <c r="E173" s="104" t="str">
        <f>全车数据表!H174</f>
        <v>0.0</v>
      </c>
      <c r="F173" s="104" t="str">
        <f>全车数据表!E174</f>
        <v>Drakuma</v>
      </c>
      <c r="G173" s="104" t="str">
        <f>全车数据表!F174</f>
        <v>S</v>
      </c>
      <c r="H173" s="103">
        <f>LEN(全车数据表!G174)</f>
        <v>6</v>
      </c>
      <c r="I173" s="103" t="str">
        <f>VLOOKUP(全车数据表!P174,辅助计算!A:B,2,FALSE)</f>
        <v>epic</v>
      </c>
      <c r="J173" s="103" t="str">
        <f>全车数据表!Q174</f>
        <v>?</v>
      </c>
      <c r="K173" s="103" t="str">
        <f>全车数据表!R174</f>
        <v>?</v>
      </c>
      <c r="L173" s="103" t="str">
        <f>全车数据表!S174</f>
        <v>?</v>
      </c>
      <c r="M173" s="103" t="str">
        <f>全车数据表!T174</f>
        <v>?</v>
      </c>
      <c r="N173" s="103" t="str">
        <f>全车数据表!U174</f>
        <v>?</v>
      </c>
      <c r="O173" s="103" t="str">
        <f>全车数据表!V174</f>
        <v>?</v>
      </c>
      <c r="P173" s="103">
        <f>全车数据表!J174</f>
        <v>4702</v>
      </c>
      <c r="Q173" s="103">
        <f>全车数据表!K174</f>
        <v>441</v>
      </c>
      <c r="R173" s="103">
        <f>全车数据表!L174</f>
        <v>81.56</v>
      </c>
      <c r="S173" s="103">
        <f>全车数据表!M174</f>
        <v>47.91</v>
      </c>
      <c r="T173" s="103">
        <f>全车数据表!N174</f>
        <v>60.58</v>
      </c>
      <c r="U173" s="103">
        <f>全车数据表!O174</f>
        <v>0</v>
      </c>
      <c r="V173" s="103">
        <f>全车数据表!AK174</f>
        <v>0</v>
      </c>
      <c r="W173" s="103">
        <f>全车数据表!AR174</f>
        <v>0</v>
      </c>
      <c r="X173" s="103">
        <f>全车数据表!AS174</f>
        <v>0</v>
      </c>
      <c r="Y173" s="103">
        <f>全车数据表!AM174</f>
        <v>0</v>
      </c>
      <c r="Z173" s="103">
        <f>全车数据表!AO174</f>
        <v>0</v>
      </c>
      <c r="AA173" s="103">
        <f>全车数据表!AQ174</f>
        <v>0</v>
      </c>
      <c r="AB173" s="103">
        <f>全车数据表!AT174</f>
        <v>0</v>
      </c>
      <c r="AC173" s="103">
        <f>全车数据表!AU174</f>
        <v>0</v>
      </c>
      <c r="AD173" s="103">
        <f>全车数据表!AV174</f>
        <v>0</v>
      </c>
      <c r="AE173" s="103" t="str">
        <f>IF(全车数据表!AX174="","",全车数据表!AX174)</f>
        <v/>
      </c>
      <c r="AF173" s="103" t="str">
        <f>IF(全车数据表!AY174="","",全车数据表!AY174)</f>
        <v/>
      </c>
      <c r="AG173" s="103" t="str">
        <f>IF(全车数据表!AZ174="","",全车数据表!AZ174)</f>
        <v/>
      </c>
      <c r="AH173" s="103" t="str">
        <f>IF(全车数据表!BA174="","",全车数据表!BA174)</f>
        <v/>
      </c>
      <c r="AI173" s="103" t="str">
        <f>IF(全车数据表!BB174="","",全车数据表!BB174)</f>
        <v/>
      </c>
      <c r="AJ173" s="103" t="str">
        <f>IF(全车数据表!BC174="","",全车数据表!BC174)</f>
        <v/>
      </c>
      <c r="AK173" s="103" t="str">
        <f>IF(全车数据表!BD174="","",全车数据表!BD174)</f>
        <v/>
      </c>
      <c r="AL173" s="103" t="str">
        <f>IF(全车数据表!BE174="","",全车数据表!BE174)</f>
        <v/>
      </c>
      <c r="AM173" s="103" t="str">
        <f>IF(全车数据表!BF174="","",全车数据表!BF174)</f>
        <v/>
      </c>
      <c r="AN173" s="103" t="str">
        <f>IF(全车数据表!BG174="","",全车数据表!BG174)</f>
        <v/>
      </c>
      <c r="AO173" s="103" t="str">
        <f>IF(全车数据表!BH174="","",全车数据表!BH174)</f>
        <v/>
      </c>
      <c r="AP173" s="103" t="str">
        <f>IF(全车数据表!BI174="","",全车数据表!BI174)</f>
        <v/>
      </c>
      <c r="AQ173" s="103" t="str">
        <f>IF(全车数据表!BJ174="","",全车数据表!BJ174)</f>
        <v/>
      </c>
      <c r="AR173" s="103" t="str">
        <f>IF(全车数据表!BK174="","",全车数据表!BK174)</f>
        <v/>
      </c>
      <c r="AS173" s="103" t="str">
        <f>IF(全车数据表!BL174="","",全车数据表!BL174)</f>
        <v/>
      </c>
      <c r="AT173" s="103" t="str">
        <f>IF(全车数据表!BM174="","",全车数据表!BM174)</f>
        <v/>
      </c>
      <c r="AU173" s="103" t="str">
        <f>IF(全车数据表!BN174="","",全车数据表!BN174)</f>
        <v/>
      </c>
      <c r="AV173" s="103" t="str">
        <f>IF(全车数据表!BO174="","",全车数据表!BO174)</f>
        <v/>
      </c>
      <c r="AW173" s="103" t="str">
        <f>IF(全车数据表!BP174="","",全车数据表!BP174)</f>
        <v/>
      </c>
      <c r="AX173" s="103" t="str">
        <f>IF(全车数据表!BQ174="","",全车数据表!BQ174)</f>
        <v/>
      </c>
      <c r="AY173" s="103" t="str">
        <f>IF(全车数据表!BR174="","",全车数据表!BR174)</f>
        <v/>
      </c>
      <c r="AZ173" s="103" t="str">
        <f>IF(全车数据表!BS174="","",全车数据表!BS174)</f>
        <v/>
      </c>
      <c r="BA173" s="103" t="str">
        <f>IF(全车数据表!AW174="","",全车数据表!AW174)</f>
        <v/>
      </c>
    </row>
    <row r="174" spans="1:53">
      <c r="A174" s="103">
        <f>全车数据表!A175</f>
        <v>173</v>
      </c>
      <c r="B174" s="103" t="str">
        <f>全车数据表!B175</f>
        <v>Inferno Automobili Inferno</v>
      </c>
      <c r="C174" s="104" t="str">
        <f>全车数据表!D175</f>
        <v>inferno</v>
      </c>
      <c r="D174" s="103" t="str">
        <f>IF(全车数据表!C175="","",全车数据表!C175)</f>
        <v>Inferno</v>
      </c>
      <c r="E174" s="104" t="str">
        <f>全车数据表!H175</f>
        <v>2.8</v>
      </c>
      <c r="F174" s="104" t="str">
        <f>全车数据表!E175</f>
        <v>地狱</v>
      </c>
      <c r="G174" s="104" t="str">
        <f>全车数据表!F175</f>
        <v>S</v>
      </c>
      <c r="H174" s="103">
        <f>LEN(全车数据表!G175)</f>
        <v>6</v>
      </c>
      <c r="I174" s="103" t="str">
        <f>VLOOKUP(全车数据表!P175,辅助计算!A:B,2,FALSE)</f>
        <v>epic</v>
      </c>
      <c r="J174" s="103">
        <f>全车数据表!Q175</f>
        <v>85</v>
      </c>
      <c r="K174" s="103">
        <f>全车数据表!R175</f>
        <v>25</v>
      </c>
      <c r="L174" s="103">
        <f>全车数据表!S175</f>
        <v>29</v>
      </c>
      <c r="M174" s="103">
        <f>全车数据表!T175</f>
        <v>38</v>
      </c>
      <c r="N174" s="103">
        <f>全车数据表!U175</f>
        <v>54</v>
      </c>
      <c r="O174" s="103">
        <f>全车数据表!V175</f>
        <v>69</v>
      </c>
      <c r="P174" s="103">
        <f>全车数据表!J175</f>
        <v>4725</v>
      </c>
      <c r="Q174" s="103">
        <f>全车数据表!K175</f>
        <v>412.9</v>
      </c>
      <c r="R174" s="103">
        <f>全车数据表!L175</f>
        <v>83.02</v>
      </c>
      <c r="S174" s="103">
        <f>全车数据表!M175</f>
        <v>54.86</v>
      </c>
      <c r="T174" s="103">
        <f>全车数据表!N175</f>
        <v>76.59</v>
      </c>
      <c r="U174" s="103">
        <f>全车数据表!O175</f>
        <v>0</v>
      </c>
      <c r="V174" s="103">
        <f>全车数据表!AK175</f>
        <v>0</v>
      </c>
      <c r="W174" s="103">
        <f>全车数据表!AR175</f>
        <v>0</v>
      </c>
      <c r="X174" s="103">
        <f>全车数据表!AS175</f>
        <v>0</v>
      </c>
      <c r="Y174" s="103">
        <f>全车数据表!AM175</f>
        <v>7</v>
      </c>
      <c r="Z174" s="103">
        <f>全车数据表!AO175</f>
        <v>5</v>
      </c>
      <c r="AA174" s="103">
        <f>全车数据表!AQ175</f>
        <v>4</v>
      </c>
      <c r="AB174" s="103">
        <f>全车数据表!AT175</f>
        <v>433</v>
      </c>
      <c r="AC174" s="103">
        <f>全车数据表!AU175</f>
        <v>0</v>
      </c>
      <c r="AD174" s="103">
        <f>全车数据表!AV175</f>
        <v>564</v>
      </c>
      <c r="AE174" s="103" t="str">
        <f>IF(全车数据表!AX175="","",全车数据表!AX175)</f>
        <v>特殊赛事</v>
      </c>
      <c r="AF174" s="103" t="str">
        <f>IF(全车数据表!AY175="","",全车数据表!AY175)</f>
        <v/>
      </c>
      <c r="AG174" s="103" t="str">
        <f>IF(全车数据表!AZ175="","",全车数据表!AZ175)</f>
        <v/>
      </c>
      <c r="AH174" s="103" t="str">
        <f>IF(全车数据表!BA175="","",全车数据表!BA175)</f>
        <v/>
      </c>
      <c r="AI174" s="103" t="str">
        <f>IF(全车数据表!BB175="","",全车数据表!BB175)</f>
        <v/>
      </c>
      <c r="AJ174" s="103" t="str">
        <f>IF(全车数据表!BC175="","",全车数据表!BC175)</f>
        <v/>
      </c>
      <c r="AK174" s="103" t="str">
        <f>IF(全车数据表!BD175="","",全车数据表!BD175)</f>
        <v/>
      </c>
      <c r="AL174" s="103" t="str">
        <f>IF(全车数据表!BE175="","",全车数据表!BE175)</f>
        <v/>
      </c>
      <c r="AM174" s="103" t="str">
        <f>IF(全车数据表!BF175="","",全车数据表!BF175)</f>
        <v/>
      </c>
      <c r="AN174" s="103" t="str">
        <f>IF(全车数据表!BG175="","",全车数据表!BG175)</f>
        <v/>
      </c>
      <c r="AO174" s="103" t="str">
        <f>IF(全车数据表!BH175="","",全车数据表!BH175)</f>
        <v/>
      </c>
      <c r="AP174" s="103">
        <f>IF(全车数据表!BI175="","",全车数据表!BI175)</f>
        <v>1</v>
      </c>
      <c r="AQ174" s="103" t="str">
        <f>IF(全车数据表!BJ175="","",全车数据表!BJ175)</f>
        <v/>
      </c>
      <c r="AR174" s="103" t="str">
        <f>IF(全车数据表!BK175="","",全车数据表!BK175)</f>
        <v/>
      </c>
      <c r="AS174" s="103" t="str">
        <f>IF(全车数据表!BL175="","",全车数据表!BL175)</f>
        <v/>
      </c>
      <c r="AT174" s="103">
        <f>IF(全车数据表!BM175="","",全车数据表!BM175)</f>
        <v>1</v>
      </c>
      <c r="AU174" s="103" t="str">
        <f>IF(全车数据表!BN175="","",全车数据表!BN175)</f>
        <v/>
      </c>
      <c r="AV174" s="103" t="str">
        <f>IF(全车数据表!BO175="","",全车数据表!BO175)</f>
        <v/>
      </c>
      <c r="AW174" s="103" t="str">
        <f>IF(全车数据表!BP175="","",全车数据表!BP175)</f>
        <v/>
      </c>
      <c r="AX174" s="103">
        <f>IF(全车数据表!BQ175="","",全车数据表!BQ175)</f>
        <v>1</v>
      </c>
      <c r="AY174" s="103" t="str">
        <f>IF(全车数据表!BR175="","",全车数据表!BR175)</f>
        <v/>
      </c>
      <c r="AZ174" s="103" t="str">
        <f>IF(全车数据表!BS175="","",全车数据表!BS175)</f>
        <v>地狱火 QQ飞车</v>
      </c>
      <c r="BA174" s="103" t="str">
        <f>IF(全车数据表!AW175="","",全车数据表!AW175)</f>
        <v/>
      </c>
    </row>
    <row r="175" spans="1:53">
      <c r="A175" s="103">
        <f>全车数据表!A176</f>
        <v>174</v>
      </c>
      <c r="B175" s="103" t="str">
        <f>全车数据表!B176</f>
        <v>Bugatti Chiron</v>
      </c>
      <c r="C175" s="104" t="str">
        <f>全车数据表!D176</f>
        <v>chiron</v>
      </c>
      <c r="D175" s="103" t="str">
        <f>IF(全车数据表!C176="","",全车数据表!C176)</f>
        <v>Bugatti</v>
      </c>
      <c r="E175" s="104" t="str">
        <f>全车数据表!H176</f>
        <v>1.6</v>
      </c>
      <c r="F175" s="104" t="str">
        <f>全车数据表!E176</f>
        <v>布加迪</v>
      </c>
      <c r="G175" s="104" t="str">
        <f>全车数据表!F176</f>
        <v>S</v>
      </c>
      <c r="H175" s="103">
        <f>LEN(全车数据表!G176)</f>
        <v>6</v>
      </c>
      <c r="I175" s="103" t="str">
        <f>VLOOKUP(全车数据表!P176,辅助计算!A:B,2,FALSE)</f>
        <v>epic</v>
      </c>
      <c r="J175" s="103">
        <f>全车数据表!Q176</f>
        <v>30</v>
      </c>
      <c r="K175" s="103">
        <f>全车数据表!R176</f>
        <v>30</v>
      </c>
      <c r="L175" s="103">
        <f>全车数据表!S176</f>
        <v>30</v>
      </c>
      <c r="M175" s="103">
        <f>全车数据表!T176</f>
        <v>35</v>
      </c>
      <c r="N175" s="103">
        <f>全车数据表!U176</f>
        <v>35</v>
      </c>
      <c r="O175" s="103">
        <f>全车数据表!V176</f>
        <v>40</v>
      </c>
      <c r="P175" s="103">
        <f>全车数据表!J176</f>
        <v>4755</v>
      </c>
      <c r="Q175" s="103">
        <f>全车数据表!K176</f>
        <v>443.4</v>
      </c>
      <c r="R175" s="103">
        <f>全车数据表!L176</f>
        <v>84.4</v>
      </c>
      <c r="S175" s="103">
        <f>全车数据表!M176</f>
        <v>45.62</v>
      </c>
      <c r="T175" s="103">
        <f>全车数据表!N176</f>
        <v>63.63</v>
      </c>
      <c r="U175" s="103">
        <f>全车数据表!O176</f>
        <v>5.43</v>
      </c>
      <c r="V175" s="103">
        <f>全车数据表!AK176</f>
        <v>19999800</v>
      </c>
      <c r="W175" s="103">
        <f>全车数据表!AR176</f>
        <v>13120000</v>
      </c>
      <c r="X175" s="103">
        <f>全车数据表!AS176</f>
        <v>33119800</v>
      </c>
      <c r="Y175" s="103">
        <f>全车数据表!AM176</f>
        <v>7</v>
      </c>
      <c r="Z175" s="103">
        <f>全车数据表!AO176</f>
        <v>5</v>
      </c>
      <c r="AA175" s="103">
        <f>全车数据表!AQ176</f>
        <v>4</v>
      </c>
      <c r="AB175" s="103">
        <f>全车数据表!AT176</f>
        <v>467</v>
      </c>
      <c r="AC175" s="103">
        <f>全车数据表!AU176</f>
        <v>0</v>
      </c>
      <c r="AD175" s="103">
        <f>全车数据表!AV176</f>
        <v>579</v>
      </c>
      <c r="AE175" s="103" t="str">
        <f>IF(全车数据表!AX176="","",全车数据表!AX176)</f>
        <v>特殊赛事</v>
      </c>
      <c r="AF175" s="103" t="str">
        <f>IF(全车数据表!AY176="","",全车数据表!AY176)</f>
        <v/>
      </c>
      <c r="AG175" s="103" t="str">
        <f>IF(全车数据表!AZ176="","",全车数据表!AZ176)</f>
        <v/>
      </c>
      <c r="AH175" s="103" t="str">
        <f>IF(全车数据表!BA176="","",全车数据表!BA176)</f>
        <v/>
      </c>
      <c r="AI175" s="103" t="str">
        <f>IF(全车数据表!BB176="","",全车数据表!BB176)</f>
        <v/>
      </c>
      <c r="AJ175" s="103" t="str">
        <f>IF(全车数据表!BC176="","",全车数据表!BC176)</f>
        <v/>
      </c>
      <c r="AK175" s="103" t="str">
        <f>IF(全车数据表!BD176="","",全车数据表!BD176)</f>
        <v/>
      </c>
      <c r="AL175" s="103" t="str">
        <f>IF(全车数据表!BE176="","",全车数据表!BE176)</f>
        <v/>
      </c>
      <c r="AM175" s="103" t="str">
        <f>IF(全车数据表!BF176="","",全车数据表!BF176)</f>
        <v/>
      </c>
      <c r="AN175" s="103" t="str">
        <f>IF(全车数据表!BG176="","",全车数据表!BG176)</f>
        <v/>
      </c>
      <c r="AO175" s="103" t="str">
        <f>IF(全车数据表!BH176="","",全车数据表!BH176)</f>
        <v/>
      </c>
      <c r="AP175" s="103">
        <f>IF(全车数据表!BI176="","",全车数据表!BI176)</f>
        <v>1</v>
      </c>
      <c r="AQ175" s="103" t="str">
        <f>IF(全车数据表!BJ176="","",全车数据表!BJ176)</f>
        <v/>
      </c>
      <c r="AR175" s="103" t="str">
        <f>IF(全车数据表!BK176="","",全车数据表!BK176)</f>
        <v/>
      </c>
      <c r="AS175" s="103" t="str">
        <f>IF(全车数据表!BL176="","",全车数据表!BL176)</f>
        <v/>
      </c>
      <c r="AT175" s="103">
        <f>IF(全车数据表!BM176="","",全车数据表!BM176)</f>
        <v>1</v>
      </c>
      <c r="AU175" s="103" t="str">
        <f>IF(全车数据表!BN176="","",全车数据表!BN176)</f>
        <v>3款</v>
      </c>
      <c r="AV175" s="103">
        <f>IF(全车数据表!BO176="","",全车数据表!BO176)</f>
        <v>1</v>
      </c>
      <c r="AW175" s="103" t="str">
        <f>IF(全车数据表!BP176="","",全车数据表!BP176)</f>
        <v/>
      </c>
      <c r="AX175" s="103" t="str">
        <f>IF(全车数据表!BQ176="","",全车数据表!BQ176)</f>
        <v/>
      </c>
      <c r="AY175" s="103" t="str">
        <f>IF(全车数据表!BR176="","",全车数据表!BR176)</f>
        <v/>
      </c>
      <c r="AZ175" s="103" t="str">
        <f>IF(全车数据表!BS176="","",全车数据表!BS176)</f>
        <v>布加迪 奇龙 肥龙 胖龙 凯龙</v>
      </c>
      <c r="BA175" s="103">
        <f>IF(全车数据表!AW176="","",全车数据表!AW176)</f>
        <v>19</v>
      </c>
    </row>
    <row r="176" spans="1:53">
      <c r="A176" s="103">
        <f>全车数据表!A177</f>
        <v>175</v>
      </c>
      <c r="B176" s="103" t="str">
        <f>全车数据表!B177</f>
        <v>BXR Bailey Blade GT1</v>
      </c>
      <c r="C176" s="104" t="str">
        <f>全车数据表!D177</f>
        <v>bxr</v>
      </c>
      <c r="D176" s="103" t="str">
        <f>IF(全车数据表!C177="","",全车数据表!C177)</f>
        <v>BXR</v>
      </c>
      <c r="E176" s="104" t="str">
        <f>全车数据表!H177</f>
        <v>2.7</v>
      </c>
      <c r="F176" s="104" t="str">
        <f>全车数据表!E177</f>
        <v>BXR</v>
      </c>
      <c r="G176" s="104" t="str">
        <f>全车数据表!F177</f>
        <v>S</v>
      </c>
      <c r="H176" s="103">
        <f>LEN(全车数据表!G177)</f>
        <v>6</v>
      </c>
      <c r="I176" s="103" t="str">
        <f>VLOOKUP(全车数据表!P177,辅助计算!A:B,2,FALSE)</f>
        <v>epic</v>
      </c>
      <c r="J176" s="103">
        <f>全车数据表!Q177</f>
        <v>40</v>
      </c>
      <c r="K176" s="103">
        <f>全车数据表!R177</f>
        <v>30</v>
      </c>
      <c r="L176" s="103">
        <f>全车数据表!S177</f>
        <v>35</v>
      </c>
      <c r="M176" s="103">
        <f>全车数据表!T177</f>
        <v>40</v>
      </c>
      <c r="N176" s="103">
        <f>全车数据表!U177</f>
        <v>50</v>
      </c>
      <c r="O176" s="103">
        <f>全车数据表!V177</f>
        <v>55</v>
      </c>
      <c r="P176" s="103">
        <f>全车数据表!J177</f>
        <v>4759</v>
      </c>
      <c r="Q176" s="103">
        <f>全车数据表!K177</f>
        <v>449</v>
      </c>
      <c r="R176" s="103">
        <f>全车数据表!L177</f>
        <v>80.510000000000005</v>
      </c>
      <c r="S176" s="103">
        <f>全车数据表!M177</f>
        <v>46.84</v>
      </c>
      <c r="T176" s="103">
        <f>全车数据表!N177</f>
        <v>70.64</v>
      </c>
      <c r="U176" s="103">
        <f>全车数据表!O177</f>
        <v>5.97</v>
      </c>
      <c r="V176" s="103">
        <f>全车数据表!AK177</f>
        <v>0</v>
      </c>
      <c r="W176" s="103">
        <f>全车数据表!AR177</f>
        <v>0</v>
      </c>
      <c r="X176" s="103">
        <f>全车数据表!AS177</f>
        <v>0</v>
      </c>
      <c r="Y176" s="103">
        <f>全车数据表!AM177</f>
        <v>7</v>
      </c>
      <c r="Z176" s="103">
        <f>全车数据表!AO177</f>
        <v>5</v>
      </c>
      <c r="AA176" s="103">
        <f>全车数据表!AQ177</f>
        <v>4</v>
      </c>
      <c r="AB176" s="103">
        <f>全车数据表!AT177</f>
        <v>473</v>
      </c>
      <c r="AC176" s="103">
        <f>全车数据表!AU177</f>
        <v>0</v>
      </c>
      <c r="AD176" s="103">
        <f>全车数据表!AV177</f>
        <v>582</v>
      </c>
      <c r="AE176" s="103" t="str">
        <f>IF(全车数据表!AX177="","",全车数据表!AX177)</f>
        <v>充值</v>
      </c>
      <c r="AF176" s="103" t="str">
        <f>IF(全车数据表!AY177="","",全车数据表!AY177)</f>
        <v/>
      </c>
      <c r="AG176" s="103" t="str">
        <f>IF(全车数据表!AZ177="","",全车数据表!AZ177)</f>
        <v/>
      </c>
      <c r="AH176" s="103" t="str">
        <f>IF(全车数据表!BA177="","",全车数据表!BA177)</f>
        <v/>
      </c>
      <c r="AI176" s="103" t="str">
        <f>IF(全车数据表!BB177="","",全车数据表!BB177)</f>
        <v/>
      </c>
      <c r="AJ176" s="103" t="str">
        <f>IF(全车数据表!BC177="","",全车数据表!BC177)</f>
        <v/>
      </c>
      <c r="AK176" s="103" t="str">
        <f>IF(全车数据表!BD177="","",全车数据表!BD177)</f>
        <v/>
      </c>
      <c r="AL176" s="103" t="str">
        <f>IF(全车数据表!BE177="","",全车数据表!BE177)</f>
        <v/>
      </c>
      <c r="AM176" s="103" t="str">
        <f>IF(全车数据表!BF177="","",全车数据表!BF177)</f>
        <v/>
      </c>
      <c r="AN176" s="103" t="str">
        <f>IF(全车数据表!BG177="","",全车数据表!BG177)</f>
        <v/>
      </c>
      <c r="AO176" s="103" t="str">
        <f>IF(全车数据表!BH177="","",全车数据表!BH177)</f>
        <v/>
      </c>
      <c r="AP176" s="103" t="str">
        <f>IF(全车数据表!BI177="","",全车数据表!BI177)</f>
        <v/>
      </c>
      <c r="AQ176" s="103" t="str">
        <f>IF(全车数据表!BJ177="","",全车数据表!BJ177)</f>
        <v/>
      </c>
      <c r="AR176" s="103" t="str">
        <f>IF(全车数据表!BK177="","",全车数据表!BK177)</f>
        <v/>
      </c>
      <c r="AS176" s="103" t="str">
        <f>IF(全车数据表!BL177="","",全车数据表!BL177)</f>
        <v/>
      </c>
      <c r="AT176" s="103" t="str">
        <f>IF(全车数据表!BM177="","",全车数据表!BM177)</f>
        <v/>
      </c>
      <c r="AU176" s="103" t="str">
        <f>IF(全车数据表!BN177="","",全车数据表!BN177)</f>
        <v>熔岩贴纸</v>
      </c>
      <c r="AV176" s="103" t="str">
        <f>IF(全车数据表!BO177="","",全车数据表!BO177)</f>
        <v/>
      </c>
      <c r="AW176" s="103" t="str">
        <f>IF(全车数据表!BP177="","",全车数据表!BP177)</f>
        <v/>
      </c>
      <c r="AX176" s="103" t="str">
        <f>IF(全车数据表!BQ177="","",全车数据表!BQ177)</f>
        <v/>
      </c>
      <c r="AY176" s="103" t="str">
        <f>IF(全车数据表!BR177="","",全车数据表!BR177)</f>
        <v/>
      </c>
      <c r="AZ176" s="103" t="str">
        <f>IF(全车数据表!BS177="","",全车数据表!BS177)</f>
        <v>鞋拔子 鼻息肉</v>
      </c>
      <c r="BA176" s="103" t="str">
        <f>IF(全车数据表!AW177="","",全车数据表!AW177)</f>
        <v/>
      </c>
    </row>
    <row r="177" spans="1:53">
      <c r="A177" s="103">
        <f>全车数据表!A178</f>
        <v>176</v>
      </c>
      <c r="B177" s="103" t="str">
        <f>全车数据表!B178</f>
        <v>Tushek TS 900 Racer Pro</v>
      </c>
      <c r="C177" s="104" t="str">
        <f>全车数据表!D178</f>
        <v>ts900</v>
      </c>
      <c r="D177" s="103" t="str">
        <f>IF(全车数据表!C178="","",全车数据表!C178)</f>
        <v>Tushek</v>
      </c>
      <c r="E177" s="104" t="str">
        <f>全车数据表!H178</f>
        <v>3.5</v>
      </c>
      <c r="F177" s="104" t="str">
        <f>全车数据表!E178</f>
        <v>TS900</v>
      </c>
      <c r="G177" s="104" t="str">
        <f>全车数据表!F178</f>
        <v>S</v>
      </c>
      <c r="H177" s="103">
        <f>LEN(全车数据表!G178)</f>
        <v>6</v>
      </c>
      <c r="I177" s="103" t="str">
        <f>VLOOKUP(全车数据表!P178,辅助计算!A:B,2,FALSE)</f>
        <v>epic</v>
      </c>
      <c r="J177" s="103">
        <f>全车数据表!Q178</f>
        <v>85</v>
      </c>
      <c r="K177" s="103">
        <f>全车数据表!R178</f>
        <v>25</v>
      </c>
      <c r="L177" s="103">
        <f>全车数据表!S178</f>
        <v>29</v>
      </c>
      <c r="M177" s="103">
        <f>全车数据表!T178</f>
        <v>38</v>
      </c>
      <c r="N177" s="103">
        <f>全车数据表!U178</f>
        <v>54</v>
      </c>
      <c r="O177" s="103">
        <f>全车数据表!V178</f>
        <v>69</v>
      </c>
      <c r="P177" s="103">
        <f>全车数据表!J178</f>
        <v>4782</v>
      </c>
      <c r="Q177" s="103">
        <f>全车数据表!K178</f>
        <v>395</v>
      </c>
      <c r="R177" s="103">
        <f>全车数据表!L178</f>
        <v>86.02</v>
      </c>
      <c r="S177" s="103">
        <f>全车数据表!M178</f>
        <v>73.760000000000005</v>
      </c>
      <c r="T177" s="103">
        <f>全车数据表!N178</f>
        <v>61.52</v>
      </c>
      <c r="U177" s="103">
        <f>全车数据表!O178</f>
        <v>0</v>
      </c>
      <c r="V177" s="103">
        <f>全车数据表!AK178</f>
        <v>0</v>
      </c>
      <c r="W177" s="103">
        <f>全车数据表!AR178</f>
        <v>0</v>
      </c>
      <c r="X177" s="103">
        <f>全车数据表!AS178</f>
        <v>0</v>
      </c>
      <c r="Y177" s="103">
        <f>全车数据表!AM178</f>
        <v>7</v>
      </c>
      <c r="Z177" s="103">
        <f>全车数据表!AO178</f>
        <v>5</v>
      </c>
      <c r="AA177" s="103">
        <f>全车数据表!AQ178</f>
        <v>4</v>
      </c>
      <c r="AB177" s="103">
        <f>全车数据表!AT178</f>
        <v>410</v>
      </c>
      <c r="AC177" s="103">
        <f>全车数据表!AU178</f>
        <v>0</v>
      </c>
      <c r="AD177" s="103">
        <f>全车数据表!AV178</f>
        <v>552</v>
      </c>
      <c r="AE177" s="103" t="str">
        <f>IF(全车数据表!AX178="","",全车数据表!AX178)</f>
        <v>特殊赛事</v>
      </c>
      <c r="AF177" s="103" t="str">
        <f>IF(全车数据表!AY178="","",全车数据表!AY178)</f>
        <v/>
      </c>
      <c r="AG177" s="103" t="str">
        <f>IF(全车数据表!AZ178="","",全车数据表!AZ178)</f>
        <v/>
      </c>
      <c r="AH177" s="103" t="str">
        <f>IF(全车数据表!BA178="","",全车数据表!BA178)</f>
        <v/>
      </c>
      <c r="AI177" s="103" t="str">
        <f>IF(全车数据表!BB178="","",全车数据表!BB178)</f>
        <v/>
      </c>
      <c r="AJ177" s="103" t="str">
        <f>IF(全车数据表!BC178="","",全车数据表!BC178)</f>
        <v/>
      </c>
      <c r="AK177" s="103" t="str">
        <f>IF(全车数据表!BD178="","",全车数据表!BD178)</f>
        <v/>
      </c>
      <c r="AL177" s="103" t="str">
        <f>IF(全车数据表!BE178="","",全车数据表!BE178)</f>
        <v/>
      </c>
      <c r="AM177" s="103" t="str">
        <f>IF(全车数据表!BF178="","",全车数据表!BF178)</f>
        <v/>
      </c>
      <c r="AN177" s="103" t="str">
        <f>IF(全车数据表!BG178="","",全车数据表!BG178)</f>
        <v/>
      </c>
      <c r="AO177" s="103" t="str">
        <f>IF(全车数据表!BH178="","",全车数据表!BH178)</f>
        <v/>
      </c>
      <c r="AP177" s="103" t="str">
        <f>IF(全车数据表!BI178="","",全车数据表!BI178)</f>
        <v/>
      </c>
      <c r="AQ177" s="103" t="str">
        <f>IF(全车数据表!BJ178="","",全车数据表!BJ178)</f>
        <v/>
      </c>
      <c r="AR177" s="103" t="str">
        <f>IF(全车数据表!BK178="","",全车数据表!BK178)</f>
        <v/>
      </c>
      <c r="AS177" s="103" t="str">
        <f>IF(全车数据表!BL178="","",全车数据表!BL178)</f>
        <v/>
      </c>
      <c r="AT177" s="103" t="str">
        <f>IF(全车数据表!BM178="","",全车数据表!BM178)</f>
        <v/>
      </c>
      <c r="AU177" s="103" t="str">
        <f>IF(全车数据表!BN178="","",全车数据表!BN178)</f>
        <v>2款</v>
      </c>
      <c r="AV177" s="103" t="str">
        <f>IF(全车数据表!BO178="","",全车数据表!BO178)</f>
        <v/>
      </c>
      <c r="AW177" s="103" t="str">
        <f>IF(全车数据表!BP178="","",全车数据表!BP178)</f>
        <v/>
      </c>
      <c r="AX177" s="103">
        <f>IF(全车数据表!BQ178="","",全车数据表!BQ178)</f>
        <v>1</v>
      </c>
      <c r="AY177" s="103" t="str">
        <f>IF(全车数据表!BR178="","",全车数据表!BR178)</f>
        <v/>
      </c>
      <c r="AZ177" s="103" t="str">
        <f>IF(全车数据表!BS178="","",全车数据表!BS178)</f>
        <v/>
      </c>
      <c r="BA177" s="103" t="str">
        <f>IF(全车数据表!AW178="","",全车数据表!AW178)</f>
        <v/>
      </c>
    </row>
    <row r="178" spans="1:53">
      <c r="A178" s="103">
        <f>全车数据表!A179</f>
        <v>177</v>
      </c>
      <c r="B178" s="103" t="str">
        <f>全车数据表!B179</f>
        <v>Mazzanti Evantra Millecavalli</v>
      </c>
      <c r="C178" s="104" t="str">
        <f>全车数据表!D179</f>
        <v>millecavalli</v>
      </c>
      <c r="D178" s="103" t="str">
        <f>IF(全车数据表!C179="","",全车数据表!C179)</f>
        <v>Mazzanti</v>
      </c>
      <c r="E178" s="104" t="str">
        <f>全车数据表!H179</f>
        <v>2.9</v>
      </c>
      <c r="F178" s="104" t="str">
        <f>全车数据表!E179</f>
        <v>皇后</v>
      </c>
      <c r="G178" s="104" t="str">
        <f>全车数据表!F179</f>
        <v>S</v>
      </c>
      <c r="H178" s="103">
        <f>LEN(全车数据表!G179)</f>
        <v>6</v>
      </c>
      <c r="I178" s="103" t="str">
        <f>VLOOKUP(全车数据表!P179,辅助计算!A:B,2,FALSE)</f>
        <v>epic</v>
      </c>
      <c r="J178" s="103">
        <f>全车数据表!Q179</f>
        <v>85</v>
      </c>
      <c r="K178" s="103">
        <f>全车数据表!R179</f>
        <v>25</v>
      </c>
      <c r="L178" s="103">
        <f>全车数据表!S179</f>
        <v>29</v>
      </c>
      <c r="M178" s="103">
        <f>全车数据表!T179</f>
        <v>38</v>
      </c>
      <c r="N178" s="103">
        <f>全车数据表!U179</f>
        <v>54</v>
      </c>
      <c r="O178" s="103">
        <f>全车数据表!V179</f>
        <v>69</v>
      </c>
      <c r="P178" s="103">
        <f>全车数据表!J179</f>
        <v>4790</v>
      </c>
      <c r="Q178" s="103">
        <f>全车数据表!K179</f>
        <v>412.3</v>
      </c>
      <c r="R178" s="103">
        <f>全车数据表!L179</f>
        <v>82.6</v>
      </c>
      <c r="S178" s="103">
        <f>全车数据表!M179</f>
        <v>63.85</v>
      </c>
      <c r="T178" s="103">
        <f>全车数据表!N179</f>
        <v>64.81</v>
      </c>
      <c r="U178" s="103">
        <f>全车数据表!O179</f>
        <v>0</v>
      </c>
      <c r="V178" s="103">
        <f>全车数据表!AK179</f>
        <v>0</v>
      </c>
      <c r="W178" s="103">
        <f>全车数据表!AR179</f>
        <v>0</v>
      </c>
      <c r="X178" s="103">
        <f>全车数据表!AS179</f>
        <v>0</v>
      </c>
      <c r="Y178" s="103">
        <f>全车数据表!AM179</f>
        <v>7</v>
      </c>
      <c r="Z178" s="103">
        <f>全车数据表!AO179</f>
        <v>5</v>
      </c>
      <c r="AA178" s="103">
        <f>全车数据表!AQ179</f>
        <v>4</v>
      </c>
      <c r="AB178" s="103">
        <f>全车数据表!AT179</f>
        <v>432</v>
      </c>
      <c r="AC178" s="103">
        <f>全车数据表!AU179</f>
        <v>0</v>
      </c>
      <c r="AD178" s="103">
        <f>全车数据表!AV179</f>
        <v>563</v>
      </c>
      <c r="AE178" s="103" t="str">
        <f>IF(全车数据表!AX179="","",全车数据表!AX179)</f>
        <v>特殊赛事</v>
      </c>
      <c r="AF178" s="103" t="str">
        <f>IF(全车数据表!AY179="","",全车数据表!AY179)</f>
        <v/>
      </c>
      <c r="AG178" s="103" t="str">
        <f>IF(全车数据表!AZ179="","",全车数据表!AZ179)</f>
        <v/>
      </c>
      <c r="AH178" s="103" t="str">
        <f>IF(全车数据表!BA179="","",全车数据表!BA179)</f>
        <v/>
      </c>
      <c r="AI178" s="103" t="str">
        <f>IF(全车数据表!BB179="","",全车数据表!BB179)</f>
        <v/>
      </c>
      <c r="AJ178" s="103" t="str">
        <f>IF(全车数据表!BC179="","",全车数据表!BC179)</f>
        <v/>
      </c>
      <c r="AK178" s="103" t="str">
        <f>IF(全车数据表!BD179="","",全车数据表!BD179)</f>
        <v/>
      </c>
      <c r="AL178" s="103" t="str">
        <f>IF(全车数据表!BE179="","",全车数据表!BE179)</f>
        <v/>
      </c>
      <c r="AM178" s="103" t="str">
        <f>IF(全车数据表!BF179="","",全车数据表!BF179)</f>
        <v/>
      </c>
      <c r="AN178" s="103" t="str">
        <f>IF(全车数据表!BG179="","",全车数据表!BG179)</f>
        <v/>
      </c>
      <c r="AO178" s="103" t="str">
        <f>IF(全车数据表!BH179="","",全车数据表!BH179)</f>
        <v/>
      </c>
      <c r="AP178" s="103">
        <f>IF(全车数据表!BI179="","",全车数据表!BI179)</f>
        <v>1</v>
      </c>
      <c r="AQ178" s="103" t="str">
        <f>IF(全车数据表!BJ179="","",全车数据表!BJ179)</f>
        <v/>
      </c>
      <c r="AR178" s="103" t="str">
        <f>IF(全车数据表!BK179="","",全车数据表!BK179)</f>
        <v/>
      </c>
      <c r="AS178" s="103" t="str">
        <f>IF(全车数据表!BL179="","",全车数据表!BL179)</f>
        <v/>
      </c>
      <c r="AT178" s="103" t="str">
        <f>IF(全车数据表!BM179="","",全车数据表!BM179)</f>
        <v/>
      </c>
      <c r="AU178" s="103" t="str">
        <f>IF(全车数据表!BN179="","",全车数据表!BN179)</f>
        <v>有</v>
      </c>
      <c r="AV178" s="103" t="str">
        <f>IF(全车数据表!BO179="","",全车数据表!BO179)</f>
        <v/>
      </c>
      <c r="AW178" s="103" t="str">
        <f>IF(全车数据表!BP179="","",全车数据表!BP179)</f>
        <v/>
      </c>
      <c r="AX178" s="103">
        <f>IF(全车数据表!BQ179="","",全车数据表!BQ179)</f>
        <v>1</v>
      </c>
      <c r="AY178" s="103" t="str">
        <f>IF(全车数据表!BR179="","",全车数据表!BR179)</f>
        <v/>
      </c>
      <c r="AZ178" s="103" t="str">
        <f>IF(全车数据表!BS179="","",全车数据表!BS179)</f>
        <v>马赞蒂</v>
      </c>
      <c r="BA178" s="103" t="str">
        <f>IF(全车数据表!AW179="","",全车数据表!AW179)</f>
        <v/>
      </c>
    </row>
    <row r="179" spans="1:53">
      <c r="A179" s="103">
        <f>全车数据表!A180</f>
        <v>178</v>
      </c>
      <c r="B179" s="103" t="str">
        <f>全车数据表!B180</f>
        <v>Toroidion 1MW</v>
      </c>
      <c r="C179" s="104" t="str">
        <f>全车数据表!D180</f>
        <v>1mw</v>
      </c>
      <c r="D179" s="103" t="str">
        <f>IF(全车数据表!C180="","",全车数据表!C180)</f>
        <v>Toroidion</v>
      </c>
      <c r="E179" s="104" t="str">
        <f>全车数据表!H180</f>
        <v>3.1</v>
      </c>
      <c r="F179" s="104" t="str">
        <f>全车数据表!E180</f>
        <v>1MW</v>
      </c>
      <c r="G179" s="104" t="str">
        <f>全车数据表!F180</f>
        <v>S</v>
      </c>
      <c r="H179" s="103">
        <f>LEN(全车数据表!G180)</f>
        <v>6</v>
      </c>
      <c r="I179" s="103" t="str">
        <f>VLOOKUP(全车数据表!P180,辅助计算!A:B,2,FALSE)</f>
        <v>epic</v>
      </c>
      <c r="J179" s="103">
        <f>全车数据表!Q180</f>
        <v>85</v>
      </c>
      <c r="K179" s="103">
        <f>全车数据表!R180</f>
        <v>25</v>
      </c>
      <c r="L179" s="103">
        <f>全车数据表!S180</f>
        <v>29</v>
      </c>
      <c r="M179" s="103">
        <f>全车数据表!T180</f>
        <v>38</v>
      </c>
      <c r="N179" s="103">
        <f>全车数据表!U180</f>
        <v>54</v>
      </c>
      <c r="O179" s="103">
        <f>全车数据表!V180</f>
        <v>69</v>
      </c>
      <c r="P179" s="103">
        <f>全车数据表!J180</f>
        <v>4808</v>
      </c>
      <c r="Q179" s="103">
        <f>全车数据表!K180</f>
        <v>460.4</v>
      </c>
      <c r="R179" s="103">
        <f>全车数据表!L180</f>
        <v>81.28</v>
      </c>
      <c r="S179" s="103">
        <f>全车数据表!M180</f>
        <v>60.34</v>
      </c>
      <c r="T179" s="103">
        <f>全车数据表!N180</f>
        <v>54.16</v>
      </c>
      <c r="U179" s="103">
        <f>全车数据表!O180</f>
        <v>0</v>
      </c>
      <c r="V179" s="103">
        <f>全车数据表!AK180</f>
        <v>0</v>
      </c>
      <c r="W179" s="103">
        <f>全车数据表!AR180</f>
        <v>0</v>
      </c>
      <c r="X179" s="103">
        <f>全车数据表!AS180</f>
        <v>0</v>
      </c>
      <c r="Y179" s="103">
        <f>全车数据表!AM180</f>
        <v>7</v>
      </c>
      <c r="Z179" s="103">
        <f>全车数据表!AO180</f>
        <v>5</v>
      </c>
      <c r="AA179" s="103">
        <f>全车数据表!AQ180</f>
        <v>4</v>
      </c>
      <c r="AB179" s="103">
        <f>全车数据表!AT180</f>
        <v>485</v>
      </c>
      <c r="AC179" s="103">
        <f>全车数据表!AU180</f>
        <v>0</v>
      </c>
      <c r="AD179" s="103">
        <f>全车数据表!AV180</f>
        <v>587</v>
      </c>
      <c r="AE179" s="103" t="str">
        <f>IF(全车数据表!AX180="","",全车数据表!AX180)</f>
        <v>特殊赛事</v>
      </c>
      <c r="AF179" s="103" t="str">
        <f>IF(全车数据表!AY180="","",全车数据表!AY180)</f>
        <v/>
      </c>
      <c r="AG179" s="103" t="str">
        <f>IF(全车数据表!AZ180="","",全车数据表!AZ180)</f>
        <v/>
      </c>
      <c r="AH179" s="103" t="str">
        <f>IF(全车数据表!BA180="","",全车数据表!BA180)</f>
        <v/>
      </c>
      <c r="AI179" s="103" t="str">
        <f>IF(全车数据表!BB180="","",全车数据表!BB180)</f>
        <v/>
      </c>
      <c r="AJ179" s="103" t="str">
        <f>IF(全车数据表!BC180="","",全车数据表!BC180)</f>
        <v/>
      </c>
      <c r="AK179" s="103" t="str">
        <f>IF(全车数据表!BD180="","",全车数据表!BD180)</f>
        <v/>
      </c>
      <c r="AL179" s="103" t="str">
        <f>IF(全车数据表!BE180="","",全车数据表!BE180)</f>
        <v/>
      </c>
      <c r="AM179" s="103" t="str">
        <f>IF(全车数据表!BF180="","",全车数据表!BF180)</f>
        <v/>
      </c>
      <c r="AN179" s="103" t="str">
        <f>IF(全车数据表!BG180="","",全车数据表!BG180)</f>
        <v/>
      </c>
      <c r="AO179" s="103" t="str">
        <f>IF(全车数据表!BH180="","",全车数据表!BH180)</f>
        <v/>
      </c>
      <c r="AP179" s="103">
        <f>IF(全车数据表!BI180="","",全车数据表!BI180)</f>
        <v>1</v>
      </c>
      <c r="AQ179" s="103" t="str">
        <f>IF(全车数据表!BJ180="","",全车数据表!BJ180)</f>
        <v/>
      </c>
      <c r="AR179" s="103" t="str">
        <f>IF(全车数据表!BK180="","",全车数据表!BK180)</f>
        <v/>
      </c>
      <c r="AS179" s="103" t="str">
        <f>IF(全车数据表!BL180="","",全车数据表!BL180)</f>
        <v/>
      </c>
      <c r="AT179" s="103" t="str">
        <f>IF(全车数据表!BM180="","",全车数据表!BM180)</f>
        <v/>
      </c>
      <c r="AU179" s="103" t="str">
        <f>IF(全车数据表!BN180="","",全车数据表!BN180)</f>
        <v/>
      </c>
      <c r="AV179" s="103" t="str">
        <f>IF(全车数据表!BO180="","",全车数据表!BO180)</f>
        <v/>
      </c>
      <c r="AW179" s="103" t="str">
        <f>IF(全车数据表!BP180="","",全车数据表!BP180)</f>
        <v/>
      </c>
      <c r="AX179" s="103">
        <f>IF(全车数据表!BQ180="","",全车数据表!BQ180)</f>
        <v>1</v>
      </c>
      <c r="AY179" s="103" t="str">
        <f>IF(全车数据表!BR180="","",全车数据表!BR180)</f>
        <v/>
      </c>
      <c r="AZ179" s="103" t="str">
        <f>IF(全车数据表!BS180="","",全车数据表!BS180)</f>
        <v>百万马力</v>
      </c>
      <c r="BA179" s="103" t="str">
        <f>IF(全车数据表!AW180="","",全车数据表!AW180)</f>
        <v/>
      </c>
    </row>
    <row r="180" spans="1:53">
      <c r="A180" s="103">
        <f>全车数据表!A181</f>
        <v>179</v>
      </c>
      <c r="B180" s="103" t="str">
        <f>全车数据表!B181</f>
        <v>Inferno Settimo Cerchio</v>
      </c>
      <c r="C180" s="104" t="str">
        <f>全车数据表!D181</f>
        <v>settimo</v>
      </c>
      <c r="D180" s="103" t="str">
        <f>IF(全车数据表!C181="","",全车数据表!C181)</f>
        <v>Inferno</v>
      </c>
      <c r="E180" s="104" t="str">
        <f>全车数据表!H181</f>
        <v>0.0</v>
      </c>
      <c r="F180" s="104" t="str">
        <f>全车数据表!E181</f>
        <v>第七狱</v>
      </c>
      <c r="G180" s="104" t="str">
        <f>全车数据表!F181</f>
        <v>S</v>
      </c>
      <c r="H180" s="103">
        <f>LEN(全车数据表!G181)</f>
        <v>6</v>
      </c>
      <c r="I180" s="103" t="str">
        <f>VLOOKUP(全车数据表!P181,辅助计算!A:B,2,FALSE)</f>
        <v>epic</v>
      </c>
      <c r="J180" s="103" t="str">
        <f>全车数据表!Q181</f>
        <v>?</v>
      </c>
      <c r="K180" s="103" t="str">
        <f>全车数据表!R181</f>
        <v>?</v>
      </c>
      <c r="L180" s="103" t="str">
        <f>全车数据表!S181</f>
        <v>?</v>
      </c>
      <c r="M180" s="103" t="str">
        <f>全车数据表!T181</f>
        <v>?</v>
      </c>
      <c r="N180" s="103" t="str">
        <f>全车数据表!U181</f>
        <v>?</v>
      </c>
      <c r="O180" s="103" t="str">
        <f>全车数据表!V181</f>
        <v>?</v>
      </c>
      <c r="P180" s="103">
        <f>全车数据表!J181</f>
        <v>4817</v>
      </c>
      <c r="Q180" s="103">
        <f>全车数据表!K181</f>
        <v>447.1</v>
      </c>
      <c r="R180" s="103">
        <f>全车数据表!L181</f>
        <v>84.34</v>
      </c>
      <c r="S180" s="103">
        <f>全车数据表!M181</f>
        <v>61.43</v>
      </c>
      <c r="T180" s="103">
        <f>全车数据表!N181</f>
        <v>39.21</v>
      </c>
      <c r="U180" s="103">
        <f>全车数据表!O181</f>
        <v>0</v>
      </c>
      <c r="V180" s="103">
        <f>全车数据表!AK181</f>
        <v>0</v>
      </c>
      <c r="W180" s="103">
        <f>全车数据表!AR181</f>
        <v>0</v>
      </c>
      <c r="X180" s="103">
        <f>全车数据表!AS181</f>
        <v>0</v>
      </c>
      <c r="Y180" s="103">
        <f>全车数据表!AM181</f>
        <v>0</v>
      </c>
      <c r="Z180" s="103">
        <f>全车数据表!AO181</f>
        <v>0</v>
      </c>
      <c r="AA180" s="103">
        <f>全车数据表!AQ181</f>
        <v>0</v>
      </c>
      <c r="AB180" s="103">
        <f>全车数据表!AT181</f>
        <v>0</v>
      </c>
      <c r="AC180" s="103">
        <f>全车数据表!AU181</f>
        <v>0</v>
      </c>
      <c r="AD180" s="103">
        <f>全车数据表!AV181</f>
        <v>0</v>
      </c>
      <c r="AE180" s="103" t="str">
        <f>IF(全车数据表!AX181="","",全车数据表!AX181)</f>
        <v/>
      </c>
      <c r="AF180" s="103" t="str">
        <f>IF(全车数据表!AY181="","",全车数据表!AY181)</f>
        <v/>
      </c>
      <c r="AG180" s="103" t="str">
        <f>IF(全车数据表!AZ181="","",全车数据表!AZ181)</f>
        <v/>
      </c>
      <c r="AH180" s="103" t="str">
        <f>IF(全车数据表!BA181="","",全车数据表!BA181)</f>
        <v/>
      </c>
      <c r="AI180" s="103" t="str">
        <f>IF(全车数据表!BB181="","",全车数据表!BB181)</f>
        <v/>
      </c>
      <c r="AJ180" s="103" t="str">
        <f>IF(全车数据表!BC181="","",全车数据表!BC181)</f>
        <v/>
      </c>
      <c r="AK180" s="103" t="str">
        <f>IF(全车数据表!BD181="","",全车数据表!BD181)</f>
        <v/>
      </c>
      <c r="AL180" s="103" t="str">
        <f>IF(全车数据表!BE181="","",全车数据表!BE181)</f>
        <v/>
      </c>
      <c r="AM180" s="103" t="str">
        <f>IF(全车数据表!BF181="","",全车数据表!BF181)</f>
        <v/>
      </c>
      <c r="AN180" s="103" t="str">
        <f>IF(全车数据表!BG181="","",全车数据表!BG181)</f>
        <v/>
      </c>
      <c r="AO180" s="103" t="str">
        <f>IF(全车数据表!BH181="","",全车数据表!BH181)</f>
        <v/>
      </c>
      <c r="AP180" s="103" t="str">
        <f>IF(全车数据表!BI181="","",全车数据表!BI181)</f>
        <v/>
      </c>
      <c r="AQ180" s="103" t="str">
        <f>IF(全车数据表!BJ181="","",全车数据表!BJ181)</f>
        <v/>
      </c>
      <c r="AR180" s="103" t="str">
        <f>IF(全车数据表!BK181="","",全车数据表!BK181)</f>
        <v/>
      </c>
      <c r="AS180" s="103" t="str">
        <f>IF(全车数据表!BL181="","",全车数据表!BL181)</f>
        <v/>
      </c>
      <c r="AT180" s="103" t="str">
        <f>IF(全车数据表!BM181="","",全车数据表!BM181)</f>
        <v/>
      </c>
      <c r="AU180" s="103" t="str">
        <f>IF(全车数据表!BN181="","",全车数据表!BN181)</f>
        <v/>
      </c>
      <c r="AV180" s="103" t="str">
        <f>IF(全车数据表!BO181="","",全车数据表!BO181)</f>
        <v/>
      </c>
      <c r="AW180" s="103" t="str">
        <f>IF(全车数据表!BP181="","",全车数据表!BP181)</f>
        <v/>
      </c>
      <c r="AX180" s="103" t="str">
        <f>IF(全车数据表!BQ181="","",全车数据表!BQ181)</f>
        <v/>
      </c>
      <c r="AY180" s="103" t="str">
        <f>IF(全车数据表!BR181="","",全车数据表!BR181)</f>
        <v/>
      </c>
      <c r="AZ180" s="103" t="str">
        <f>IF(全车数据表!BS181="","",全车数据表!BS181)</f>
        <v/>
      </c>
      <c r="BA180" s="103" t="str">
        <f>IF(全车数据表!AW181="","",全车数据表!AW181)</f>
        <v/>
      </c>
    </row>
    <row r="181" spans="1:53">
      <c r="A181" s="103">
        <f>全车数据表!A182</f>
        <v>180</v>
      </c>
      <c r="B181" s="103" t="str">
        <f>全车数据表!B182</f>
        <v>Koenigsegg Jesko🔑</v>
      </c>
      <c r="C181" s="104" t="str">
        <f>全车数据表!D182</f>
        <v>jesko</v>
      </c>
      <c r="D181" s="103" t="str">
        <f>IF(全车数据表!C182="","",全车数据表!C182)</f>
        <v>Koenigsegg</v>
      </c>
      <c r="E181" s="104" t="str">
        <f>全车数据表!H182</f>
        <v>1.8</v>
      </c>
      <c r="F181" s="104" t="str">
        <f>全车数据表!E182</f>
        <v>Jesko</v>
      </c>
      <c r="G181" s="104" t="str">
        <f>全车数据表!F182</f>
        <v>S</v>
      </c>
      <c r="H181" s="103">
        <f>LEN(全车数据表!G182)</f>
        <v>6</v>
      </c>
      <c r="I181" s="103" t="str">
        <f>VLOOKUP(全车数据表!P182,辅助计算!A:B,2,FALSE)</f>
        <v>epic</v>
      </c>
      <c r="J181" s="103" t="str">
        <f>全车数据表!Q182</f>
        <v>🔑</v>
      </c>
      <c r="K181" s="103">
        <f>全车数据表!R182</f>
        <v>40</v>
      </c>
      <c r="L181" s="103">
        <f>全车数据表!S182</f>
        <v>45</v>
      </c>
      <c r="M181" s="103">
        <f>全车数据表!T182</f>
        <v>60</v>
      </c>
      <c r="N181" s="103">
        <f>全车数据表!U182</f>
        <v>70</v>
      </c>
      <c r="O181" s="103">
        <f>全车数据表!V182</f>
        <v>85</v>
      </c>
      <c r="P181" s="103">
        <f>全车数据表!J182</f>
        <v>4824</v>
      </c>
      <c r="Q181" s="103">
        <f>全车数据表!K182</f>
        <v>496.6</v>
      </c>
      <c r="R181" s="103">
        <f>全车数据表!L182</f>
        <v>80.069999999999993</v>
      </c>
      <c r="S181" s="103">
        <f>全车数据表!M182</f>
        <v>48.19</v>
      </c>
      <c r="T181" s="103">
        <f>全车数据表!N182</f>
        <v>58.23</v>
      </c>
      <c r="U181" s="103">
        <f>全车数据表!O182</f>
        <v>4.8</v>
      </c>
      <c r="V181" s="103">
        <f>全车数据表!AK182</f>
        <v>24997400</v>
      </c>
      <c r="W181" s="103">
        <f>全车数据表!AR182</f>
        <v>16400000</v>
      </c>
      <c r="X181" s="103">
        <f>全车数据表!AS182</f>
        <v>41397400</v>
      </c>
      <c r="Y181" s="103">
        <f>全车数据表!AM182</f>
        <v>7</v>
      </c>
      <c r="Z181" s="103">
        <f>全车数据表!AO182</f>
        <v>5</v>
      </c>
      <c r="AA181" s="103">
        <f>全车数据表!AQ182</f>
        <v>4</v>
      </c>
      <c r="AB181" s="103">
        <f>全车数据表!AT182</f>
        <v>522</v>
      </c>
      <c r="AC181" s="103">
        <f>全车数据表!AU182</f>
        <v>0</v>
      </c>
      <c r="AD181" s="103">
        <f>全车数据表!AV182</f>
        <v>600</v>
      </c>
      <c r="AE181" s="103" t="str">
        <f>IF(全车数据表!AX182="","",全车数据表!AX182)</f>
        <v>联会赛事</v>
      </c>
      <c r="AF181" s="103" t="str">
        <f>IF(全车数据表!AY182="","",全车数据表!AY182)</f>
        <v/>
      </c>
      <c r="AG181" s="103" t="str">
        <f>IF(全车数据表!AZ182="","",全车数据表!AZ182)</f>
        <v/>
      </c>
      <c r="AH181" s="103" t="str">
        <f>IF(全车数据表!BA182="","",全车数据表!BA182)</f>
        <v/>
      </c>
      <c r="AI181" s="103" t="str">
        <f>IF(全车数据表!BB182="","",全车数据表!BB182)</f>
        <v/>
      </c>
      <c r="AJ181" s="103" t="str">
        <f>IF(全车数据表!BC182="","",全车数据表!BC182)</f>
        <v/>
      </c>
      <c r="AK181" s="103" t="str">
        <f>IF(全车数据表!BD182="","",全车数据表!BD182)</f>
        <v/>
      </c>
      <c r="AL181" s="103" t="str">
        <f>IF(全车数据表!BE182="","",全车数据表!BE182)</f>
        <v/>
      </c>
      <c r="AM181" s="103" t="str">
        <f>IF(全车数据表!BF182="","",全车数据表!BF182)</f>
        <v/>
      </c>
      <c r="AN181" s="103" t="str">
        <f>IF(全车数据表!BG182="","",全车数据表!BG182)</f>
        <v/>
      </c>
      <c r="AO181" s="103" t="str">
        <f>IF(全车数据表!BH182="","",全车数据表!BH182)</f>
        <v/>
      </c>
      <c r="AP181" s="103" t="str">
        <f>IF(全车数据表!BI182="","",全车数据表!BI182)</f>
        <v/>
      </c>
      <c r="AQ181" s="103" t="str">
        <f>IF(全车数据表!BJ182="","",全车数据表!BJ182)</f>
        <v/>
      </c>
      <c r="AR181" s="103">
        <f>IF(全车数据表!BK182="","",全车数据表!BK182)</f>
        <v>1</v>
      </c>
      <c r="AS181" s="103">
        <f>IF(全车数据表!BL182="","",全车数据表!BL182)</f>
        <v>1</v>
      </c>
      <c r="AT181" s="103">
        <f>IF(全车数据表!BM182="","",全车数据表!BM182)</f>
        <v>1</v>
      </c>
      <c r="AU181" s="103" t="str">
        <f>IF(全车数据表!BN182="","",全车数据表!BN182)</f>
        <v>3款</v>
      </c>
      <c r="AV181" s="103" t="str">
        <f>IF(全车数据表!BO182="","",全车数据表!BO182)</f>
        <v/>
      </c>
      <c r="AW181" s="103" t="str">
        <f>IF(全车数据表!BP182="","",全车数据表!BP182)</f>
        <v/>
      </c>
      <c r="AX181" s="103" t="str">
        <f>IF(全车数据表!BQ182="","",全车数据表!BQ182)</f>
        <v/>
      </c>
      <c r="AY181" s="103" t="str">
        <f>IF(全车数据表!BR182="","",全车数据表!BR182)</f>
        <v/>
      </c>
      <c r="AZ181" s="103" t="str">
        <f>IF(全车数据表!BS182="","",全车数据表!BS182)</f>
        <v>杰哥 柯尼塞格</v>
      </c>
      <c r="BA181" s="103" t="str">
        <f>IF(全车数据表!AW182="","",全车数据表!AW182)</f>
        <v/>
      </c>
    </row>
    <row r="182" spans="1:53">
      <c r="A182" s="103">
        <f>全车数据表!A183</f>
        <v>181</v>
      </c>
      <c r="B182" s="103" t="str">
        <f>全车数据表!B183</f>
        <v>Bugatti Centodieci🔑</v>
      </c>
      <c r="C182" s="104" t="str">
        <f>全车数据表!D183</f>
        <v>centodieci</v>
      </c>
      <c r="D182" s="103" t="str">
        <f>IF(全车数据表!C183="","",全车数据表!C183)</f>
        <v>Bugatti</v>
      </c>
      <c r="E182" s="104" t="str">
        <f>全车数据表!H183</f>
        <v>0.0</v>
      </c>
      <c r="F182" s="104" t="str">
        <f>全车数据表!E183</f>
        <v>白龙</v>
      </c>
      <c r="G182" s="104" t="str">
        <f>全车数据表!F183</f>
        <v>S</v>
      </c>
      <c r="H182" s="103">
        <f>LEN(全车数据表!G183)</f>
        <v>6</v>
      </c>
      <c r="I182" s="103" t="str">
        <f>VLOOKUP(全车数据表!P183,辅助计算!A:B,2,FALSE)</f>
        <v>epic</v>
      </c>
      <c r="J182" s="103" t="str">
        <f>全车数据表!Q183</f>
        <v>🔑</v>
      </c>
      <c r="K182" s="103" t="str">
        <f>全车数据表!R183</f>
        <v>?</v>
      </c>
      <c r="L182" s="103" t="str">
        <f>全车数据表!S183</f>
        <v>?</v>
      </c>
      <c r="M182" s="103" t="str">
        <f>全车数据表!T183</f>
        <v>?</v>
      </c>
      <c r="N182" s="103" t="str">
        <f>全车数据表!U183</f>
        <v>?</v>
      </c>
      <c r="O182" s="103" t="str">
        <f>全车数据表!V183</f>
        <v>?</v>
      </c>
      <c r="P182" s="103">
        <f>全车数据表!J183</f>
        <v>4843</v>
      </c>
      <c r="Q182" s="103">
        <f>全车数据表!K183</f>
        <v>402.7</v>
      </c>
      <c r="R182" s="103">
        <f>全车数据表!L183</f>
        <v>86.51</v>
      </c>
      <c r="S182" s="103">
        <f>全车数据表!M183</f>
        <v>62.58</v>
      </c>
      <c r="T182" s="103">
        <f>全车数据表!N183</f>
        <v>77.09</v>
      </c>
      <c r="U182" s="103">
        <f>全车数据表!O183</f>
        <v>0</v>
      </c>
      <c r="V182" s="103">
        <f>全车数据表!AK183</f>
        <v>0</v>
      </c>
      <c r="W182" s="103">
        <f>全车数据表!AR183</f>
        <v>0</v>
      </c>
      <c r="X182" s="103">
        <f>全车数据表!AS183</f>
        <v>0</v>
      </c>
      <c r="Y182" s="103">
        <f>全车数据表!AM183</f>
        <v>0</v>
      </c>
      <c r="Z182" s="103">
        <f>全车数据表!AO183</f>
        <v>0</v>
      </c>
      <c r="AA182" s="103">
        <f>全车数据表!AQ183</f>
        <v>0</v>
      </c>
      <c r="AB182" s="103">
        <f>全车数据表!AT183</f>
        <v>0</v>
      </c>
      <c r="AC182" s="103">
        <f>全车数据表!AU183</f>
        <v>0</v>
      </c>
      <c r="AD182" s="103">
        <f>全车数据表!AV183</f>
        <v>0</v>
      </c>
      <c r="AE182" s="103" t="str">
        <f>IF(全车数据表!AX183="","",全车数据表!AX183)</f>
        <v/>
      </c>
      <c r="AF182" s="103" t="str">
        <f>IF(全车数据表!AY183="","",全车数据表!AY183)</f>
        <v/>
      </c>
      <c r="AG182" s="103" t="str">
        <f>IF(全车数据表!AZ183="","",全车数据表!AZ183)</f>
        <v/>
      </c>
      <c r="AH182" s="103" t="str">
        <f>IF(全车数据表!BA183="","",全车数据表!BA183)</f>
        <v/>
      </c>
      <c r="AI182" s="103" t="str">
        <f>IF(全车数据表!BB183="","",全车数据表!BB183)</f>
        <v/>
      </c>
      <c r="AJ182" s="103" t="str">
        <f>IF(全车数据表!BC183="","",全车数据表!BC183)</f>
        <v/>
      </c>
      <c r="AK182" s="103" t="str">
        <f>IF(全车数据表!BD183="","",全车数据表!BD183)</f>
        <v/>
      </c>
      <c r="AL182" s="103" t="str">
        <f>IF(全车数据表!BE183="","",全车数据表!BE183)</f>
        <v/>
      </c>
      <c r="AM182" s="103" t="str">
        <f>IF(全车数据表!BF183="","",全车数据表!BF183)</f>
        <v/>
      </c>
      <c r="AN182" s="103" t="str">
        <f>IF(全车数据表!BG183="","",全车数据表!BG183)</f>
        <v/>
      </c>
      <c r="AO182" s="103" t="str">
        <f>IF(全车数据表!BH183="","",全车数据表!BH183)</f>
        <v/>
      </c>
      <c r="AP182" s="103" t="str">
        <f>IF(全车数据表!BI183="","",全车数据表!BI183)</f>
        <v/>
      </c>
      <c r="AQ182" s="103" t="str">
        <f>IF(全车数据表!BJ183="","",全车数据表!BJ183)</f>
        <v/>
      </c>
      <c r="AR182" s="103" t="str">
        <f>IF(全车数据表!BK183="","",全车数据表!BK183)</f>
        <v/>
      </c>
      <c r="AS182" s="103" t="str">
        <f>IF(全车数据表!BL183="","",全车数据表!BL183)</f>
        <v/>
      </c>
      <c r="AT182" s="103" t="str">
        <f>IF(全车数据表!BM183="","",全车数据表!BM183)</f>
        <v/>
      </c>
      <c r="AU182" s="103" t="str">
        <f>IF(全车数据表!BN183="","",全车数据表!BN183)</f>
        <v/>
      </c>
      <c r="AV182" s="103" t="str">
        <f>IF(全车数据表!BO183="","",全车数据表!BO183)</f>
        <v/>
      </c>
      <c r="AW182" s="103" t="str">
        <f>IF(全车数据表!BP183="","",全车数据表!BP183)</f>
        <v/>
      </c>
      <c r="AX182" s="103" t="str">
        <f>IF(全车数据表!BQ183="","",全车数据表!BQ183)</f>
        <v/>
      </c>
      <c r="AY182" s="103" t="str">
        <f>IF(全车数据表!BR183="","",全车数据表!BR183)</f>
        <v/>
      </c>
      <c r="AZ182" s="103" t="str">
        <f>IF(全车数据表!BS183="","",全车数据表!BS183)</f>
        <v/>
      </c>
      <c r="BA182" s="103" t="str">
        <f>IF(全车数据表!AW183="","",全车数据表!AW183)</f>
        <v/>
      </c>
    </row>
    <row r="183" spans="1:53">
      <c r="A183" s="103">
        <f>全车数据表!A184</f>
        <v>182</v>
      </c>
      <c r="B183" s="103" t="str">
        <f>全车数据表!B184</f>
        <v>Lamborghini Sian FKP 37🔑</v>
      </c>
      <c r="C183" s="104" t="str">
        <f>全车数据表!D184</f>
        <v>sian</v>
      </c>
      <c r="D183" s="103" t="str">
        <f>IF(全车数据表!C184="","",全车数据表!C184)</f>
        <v>Lamborghini</v>
      </c>
      <c r="E183" s="104" t="str">
        <f>全车数据表!H184</f>
        <v>2.4</v>
      </c>
      <c r="F183" s="104" t="str">
        <f>全车数据表!E184</f>
        <v>Sian</v>
      </c>
      <c r="G183" s="104" t="str">
        <f>全车数据表!F184</f>
        <v>S</v>
      </c>
      <c r="H183" s="103">
        <f>LEN(全车数据表!G184)</f>
        <v>6</v>
      </c>
      <c r="I183" s="103" t="str">
        <f>VLOOKUP(全车数据表!P184,辅助计算!A:B,2,FALSE)</f>
        <v>epic</v>
      </c>
      <c r="J183" s="103" t="str">
        <f>全车数据表!Q184</f>
        <v>🔑</v>
      </c>
      <c r="K183" s="103">
        <f>全车数据表!R184</f>
        <v>40</v>
      </c>
      <c r="L183" s="103">
        <f>全车数据表!S184</f>
        <v>45</v>
      </c>
      <c r="M183" s="103">
        <f>全车数据表!T184</f>
        <v>60</v>
      </c>
      <c r="N183" s="103">
        <f>全车数据表!U184</f>
        <v>70</v>
      </c>
      <c r="O183" s="103">
        <f>全车数据表!V184</f>
        <v>85</v>
      </c>
      <c r="P183" s="103">
        <f>全车数据表!J184</f>
        <v>4860</v>
      </c>
      <c r="Q183" s="103">
        <f>全车数据表!K184</f>
        <v>374</v>
      </c>
      <c r="R183" s="103">
        <f>全车数据表!L184</f>
        <v>82.06</v>
      </c>
      <c r="S183" s="103">
        <f>全车数据表!M184</f>
        <v>92.32</v>
      </c>
      <c r="T183" s="103">
        <f>全车数据表!N184</f>
        <v>81.150000000000006</v>
      </c>
      <c r="U183" s="103">
        <f>全车数据表!O184</f>
        <v>9.36</v>
      </c>
      <c r="V183" s="103">
        <f>全车数据表!AK184</f>
        <v>24997400</v>
      </c>
      <c r="W183" s="103">
        <f>全车数据表!AR184</f>
        <v>16400000</v>
      </c>
      <c r="X183" s="103">
        <f>全车数据表!AS184</f>
        <v>41397400</v>
      </c>
      <c r="Y183" s="103">
        <f>全车数据表!AM184</f>
        <v>7</v>
      </c>
      <c r="Z183" s="103">
        <f>全车数据表!AO184</f>
        <v>5</v>
      </c>
      <c r="AA183" s="103">
        <f>全车数据表!AQ184</f>
        <v>4</v>
      </c>
      <c r="AB183" s="103">
        <f>全车数据表!AT184</f>
        <v>389</v>
      </c>
      <c r="AC183" s="103">
        <f>全车数据表!AU184</f>
        <v>399</v>
      </c>
      <c r="AD183" s="103">
        <f>全车数据表!AV184</f>
        <v>534</v>
      </c>
      <c r="AE183" s="103" t="str">
        <f>IF(全车数据表!AX184="","",全车数据表!AX184)</f>
        <v>惊艳亮相</v>
      </c>
      <c r="AF183" s="103" t="str">
        <f>IF(全车数据表!AY184="","",全车数据表!AY184)</f>
        <v/>
      </c>
      <c r="AG183" s="103" t="str">
        <f>IF(全车数据表!AZ184="","",全车数据表!AZ184)</f>
        <v/>
      </c>
      <c r="AH183" s="103" t="str">
        <f>IF(全车数据表!BA184="","",全车数据表!BA184)</f>
        <v/>
      </c>
      <c r="AI183" s="103" t="str">
        <f>IF(全车数据表!BB184="","",全车数据表!BB184)</f>
        <v/>
      </c>
      <c r="AJ183" s="103" t="str">
        <f>IF(全车数据表!BC184="","",全车数据表!BC184)</f>
        <v/>
      </c>
      <c r="AK183" s="103" t="str">
        <f>IF(全车数据表!BD184="","",全车数据表!BD184)</f>
        <v/>
      </c>
      <c r="AL183" s="103" t="str">
        <f>IF(全车数据表!BE184="","",全车数据表!BE184)</f>
        <v/>
      </c>
      <c r="AM183" s="103">
        <f>IF(全车数据表!BF184="","",全车数据表!BF184)</f>
        <v>1</v>
      </c>
      <c r="AN183" s="103" t="str">
        <f>IF(全车数据表!BG184="","",全车数据表!BG184)</f>
        <v/>
      </c>
      <c r="AO183" s="103" t="str">
        <f>IF(全车数据表!BH184="","",全车数据表!BH184)</f>
        <v/>
      </c>
      <c r="AP183" s="103" t="str">
        <f>IF(全车数据表!BI184="","",全车数据表!BI184)</f>
        <v/>
      </c>
      <c r="AQ183" s="103" t="str">
        <f>IF(全车数据表!BJ184="","",全车数据表!BJ184)</f>
        <v/>
      </c>
      <c r="AR183" s="103" t="str">
        <f>IF(全车数据表!BK184="","",全车数据表!BK184)</f>
        <v/>
      </c>
      <c r="AS183" s="103">
        <f>IF(全车数据表!BL184="","",全车数据表!BL184)</f>
        <v>1</v>
      </c>
      <c r="AT183" s="103">
        <f>IF(全车数据表!BM184="","",全车数据表!BM184)</f>
        <v>1</v>
      </c>
      <c r="AU183" s="103" t="str">
        <f>IF(全车数据表!BN184="","",全车数据表!BN184)</f>
        <v>有</v>
      </c>
      <c r="AV183" s="103" t="str">
        <f>IF(全车数据表!BO184="","",全车数据表!BO184)</f>
        <v/>
      </c>
      <c r="AW183" s="103" t="str">
        <f>IF(全车数据表!BP184="","",全车数据表!BP184)</f>
        <v/>
      </c>
      <c r="AX183" s="103">
        <f>IF(全车数据表!BQ184="","",全车数据表!BQ184)</f>
        <v>1</v>
      </c>
      <c r="AY183" s="103" t="str">
        <f>IF(全车数据表!BR184="","",全车数据表!BR184)</f>
        <v/>
      </c>
      <c r="AZ183" s="103" t="str">
        <f>IF(全车数据表!BS184="","",全车数据表!BS184)</f>
        <v>兰博基尼 西安</v>
      </c>
      <c r="BA183" s="103" t="str">
        <f>IF(全车数据表!AW184="","",全车数据表!AW184)</f>
        <v/>
      </c>
    </row>
    <row r="184" spans="1:53">
      <c r="A184" s="103">
        <f>全车数据表!A185</f>
        <v>183</v>
      </c>
      <c r="B184" s="103" t="str">
        <f>全车数据表!B185</f>
        <v>Aspark Owl</v>
      </c>
      <c r="C184" s="104" t="str">
        <f>全车数据表!D185</f>
        <v>owl</v>
      </c>
      <c r="D184" s="103" t="str">
        <f>IF(全车数据表!C185="","",全车数据表!C185)</f>
        <v>Aspark</v>
      </c>
      <c r="E184" s="104" t="str">
        <f>全车数据表!H185</f>
        <v>2.8</v>
      </c>
      <c r="F184" s="104" t="str">
        <f>全车数据表!E185</f>
        <v>猫头鹰</v>
      </c>
      <c r="G184" s="104" t="str">
        <f>全车数据表!F185</f>
        <v>S</v>
      </c>
      <c r="H184" s="103">
        <f>LEN(全车数据表!G185)</f>
        <v>6</v>
      </c>
      <c r="I184" s="103" t="str">
        <f>VLOOKUP(全车数据表!P185,辅助计算!A:B,2,FALSE)</f>
        <v>epic</v>
      </c>
      <c r="J184" s="103">
        <f>全车数据表!Q185</f>
        <v>85</v>
      </c>
      <c r="K184" s="103">
        <f>全车数据表!R185</f>
        <v>25</v>
      </c>
      <c r="L184" s="103">
        <f>全车数据表!S185</f>
        <v>29</v>
      </c>
      <c r="M184" s="103">
        <f>全车数据表!T185</f>
        <v>38</v>
      </c>
      <c r="N184" s="103">
        <f>全车数据表!U185</f>
        <v>54</v>
      </c>
      <c r="O184" s="103">
        <f>全车数据表!V185</f>
        <v>69</v>
      </c>
      <c r="P184" s="103">
        <f>全车数据表!J185</f>
        <v>4861</v>
      </c>
      <c r="Q184" s="103">
        <f>全车数据表!K185</f>
        <v>414.8</v>
      </c>
      <c r="R184" s="103">
        <f>全车数据表!L185</f>
        <v>89.34</v>
      </c>
      <c r="S184" s="103">
        <f>全车数据表!M185</f>
        <v>51.72</v>
      </c>
      <c r="T184" s="103">
        <f>全车数据表!N185</f>
        <v>51.29</v>
      </c>
      <c r="U184" s="103">
        <f>全车数据表!O185</f>
        <v>0</v>
      </c>
      <c r="V184" s="103">
        <f>全车数据表!AK185</f>
        <v>24997400</v>
      </c>
      <c r="W184" s="103">
        <f>全车数据表!AR185</f>
        <v>16400000</v>
      </c>
      <c r="X184" s="103">
        <f>全车数据表!AS185</f>
        <v>41397400</v>
      </c>
      <c r="Y184" s="103">
        <f>全车数据表!AM185</f>
        <v>7</v>
      </c>
      <c r="Z184" s="103">
        <f>全车数据表!AO185</f>
        <v>5</v>
      </c>
      <c r="AA184" s="103">
        <f>全车数据表!AQ185</f>
        <v>4</v>
      </c>
      <c r="AB184" s="103">
        <f>全车数据表!AT185</f>
        <v>435</v>
      </c>
      <c r="AC184" s="103">
        <f>全车数据表!AU185</f>
        <v>0</v>
      </c>
      <c r="AD184" s="103">
        <f>全车数据表!AV185</f>
        <v>565</v>
      </c>
      <c r="AE184" s="103" t="str">
        <f>IF(全车数据表!AX185="","",全车数据表!AX185)</f>
        <v>特殊赛事</v>
      </c>
      <c r="AF184" s="103" t="str">
        <f>IF(全车数据表!AY185="","",全车数据表!AY185)</f>
        <v/>
      </c>
      <c r="AG184" s="103" t="str">
        <f>IF(全车数据表!AZ185="","",全车数据表!AZ185)</f>
        <v/>
      </c>
      <c r="AH184" s="103" t="str">
        <f>IF(全车数据表!BA185="","",全车数据表!BA185)</f>
        <v/>
      </c>
      <c r="AI184" s="103" t="str">
        <f>IF(全车数据表!BB185="","",全车数据表!BB185)</f>
        <v/>
      </c>
      <c r="AJ184" s="103" t="str">
        <f>IF(全车数据表!BC185="","",全车数据表!BC185)</f>
        <v/>
      </c>
      <c r="AK184" s="103" t="str">
        <f>IF(全车数据表!BD185="","",全车数据表!BD185)</f>
        <v/>
      </c>
      <c r="AL184" s="103" t="str">
        <f>IF(全车数据表!BE185="","",全车数据表!BE185)</f>
        <v/>
      </c>
      <c r="AM184" s="103" t="str">
        <f>IF(全车数据表!BF185="","",全车数据表!BF185)</f>
        <v/>
      </c>
      <c r="AN184" s="103" t="str">
        <f>IF(全车数据表!BG185="","",全车数据表!BG185)</f>
        <v/>
      </c>
      <c r="AO184" s="103" t="str">
        <f>IF(全车数据表!BH185="","",全车数据表!BH185)</f>
        <v/>
      </c>
      <c r="AP184" s="103">
        <f>IF(全车数据表!BI185="","",全车数据表!BI185)</f>
        <v>1</v>
      </c>
      <c r="AQ184" s="103" t="str">
        <f>IF(全车数据表!BJ185="","",全车数据表!BJ185)</f>
        <v/>
      </c>
      <c r="AR184" s="103" t="str">
        <f>IF(全车数据表!BK185="","",全车数据表!BK185)</f>
        <v/>
      </c>
      <c r="AS184" s="103" t="str">
        <f>IF(全车数据表!BL185="","",全车数据表!BL185)</f>
        <v/>
      </c>
      <c r="AT184" s="103">
        <f>IF(全车数据表!BM185="","",全车数据表!BM185)</f>
        <v>1</v>
      </c>
      <c r="AU184" s="103" t="str">
        <f>IF(全车数据表!BN185="","",全车数据表!BN185)</f>
        <v/>
      </c>
      <c r="AV184" s="103" t="str">
        <f>IF(全车数据表!BO185="","",全车数据表!BO185)</f>
        <v/>
      </c>
      <c r="AW184" s="103" t="str">
        <f>IF(全车数据表!BP185="","",全车数据表!BP185)</f>
        <v/>
      </c>
      <c r="AX184" s="103">
        <f>IF(全车数据表!BQ185="","",全车数据表!BQ185)</f>
        <v>1</v>
      </c>
      <c r="AY184" s="103" t="str">
        <f>IF(全车数据表!BR185="","",全车数据表!BR185)</f>
        <v/>
      </c>
      <c r="AZ184" s="103" t="str">
        <f>IF(全车数据表!BS185="","",全车数据表!BS185)</f>
        <v>猫头鹰</v>
      </c>
      <c r="BA184" s="103" t="str">
        <f>IF(全车数据表!AW185="","",全车数据表!AW185)</f>
        <v/>
      </c>
    </row>
    <row r="185" spans="1:53">
      <c r="A185" s="103">
        <f>全车数据表!A186</f>
        <v>184</v>
      </c>
      <c r="B185" s="103" t="str">
        <f>全车数据表!B186</f>
        <v>Rimac Nevera🔑</v>
      </c>
      <c r="C185" s="104" t="str">
        <f>全车数据表!D186</f>
        <v>c2</v>
      </c>
      <c r="D185" s="103" t="str">
        <f>IF(全车数据表!C186="","",全车数据表!C186)</f>
        <v>Rimac</v>
      </c>
      <c r="E185" s="104" t="str">
        <f>全车数据表!H186</f>
        <v>2.1</v>
      </c>
      <c r="F185" s="104" t="str">
        <f>全车数据表!E186</f>
        <v>C2</v>
      </c>
      <c r="G185" s="104" t="str">
        <f>全车数据表!F186</f>
        <v>S</v>
      </c>
      <c r="H185" s="103">
        <f>LEN(全车数据表!G186)</f>
        <v>6</v>
      </c>
      <c r="I185" s="103" t="str">
        <f>VLOOKUP(全车数据表!P186,辅助计算!A:B,2,FALSE)</f>
        <v>epic</v>
      </c>
      <c r="J185" s="103" t="str">
        <f>全车数据表!Q186</f>
        <v>🔑</v>
      </c>
      <c r="K185" s="103">
        <f>全车数据表!R186</f>
        <v>40</v>
      </c>
      <c r="L185" s="103">
        <f>全车数据表!S186</f>
        <v>45</v>
      </c>
      <c r="M185" s="103">
        <f>全车数据表!T186</f>
        <v>60</v>
      </c>
      <c r="N185" s="103">
        <f>全车数据表!U186</f>
        <v>70</v>
      </c>
      <c r="O185" s="103">
        <f>全车数据表!V186</f>
        <v>85</v>
      </c>
      <c r="P185" s="103">
        <f>全车数据表!J186</f>
        <v>4897</v>
      </c>
      <c r="Q185" s="103">
        <f>全车数据表!K186</f>
        <v>421.6</v>
      </c>
      <c r="R185" s="103">
        <f>全车数据表!L186</f>
        <v>87.71</v>
      </c>
      <c r="S185" s="103">
        <f>全车数据表!M186</f>
        <v>51.33</v>
      </c>
      <c r="T185" s="103">
        <f>全车数据表!N186</f>
        <v>56.51</v>
      </c>
      <c r="U185" s="103">
        <f>全车数据表!O186</f>
        <v>5</v>
      </c>
      <c r="V185" s="103">
        <f>全车数据表!AK186</f>
        <v>24997400</v>
      </c>
      <c r="W185" s="103">
        <f>全车数据表!AR186</f>
        <v>16400000</v>
      </c>
      <c r="X185" s="103">
        <f>全车数据表!AS186</f>
        <v>41397400</v>
      </c>
      <c r="Y185" s="103">
        <f>全车数据表!AM186</f>
        <v>7</v>
      </c>
      <c r="Z185" s="103">
        <f>全车数据表!AO186</f>
        <v>5</v>
      </c>
      <c r="AA185" s="103">
        <f>全车数据表!AQ186</f>
        <v>4</v>
      </c>
      <c r="AB185" s="103">
        <f>全车数据表!AT186</f>
        <v>444</v>
      </c>
      <c r="AC185" s="103">
        <f>全车数据表!AU186</f>
        <v>0</v>
      </c>
      <c r="AD185" s="103">
        <f>全车数据表!AV186</f>
        <v>569</v>
      </c>
      <c r="AE185" s="103" t="str">
        <f>IF(全车数据表!AX186="","",全车数据表!AX186)</f>
        <v>联会赛事</v>
      </c>
      <c r="AF185" s="103" t="str">
        <f>IF(全车数据表!AY186="","",全车数据表!AY186)</f>
        <v/>
      </c>
      <c r="AG185" s="103" t="str">
        <f>IF(全车数据表!AZ186="","",全车数据表!AZ186)</f>
        <v/>
      </c>
      <c r="AH185" s="103" t="str">
        <f>IF(全车数据表!BA186="","",全车数据表!BA186)</f>
        <v/>
      </c>
      <c r="AI185" s="103" t="str">
        <f>IF(全车数据表!BB186="","",全车数据表!BB186)</f>
        <v/>
      </c>
      <c r="AJ185" s="103" t="str">
        <f>IF(全车数据表!BC186="","",全车数据表!BC186)</f>
        <v/>
      </c>
      <c r="AK185" s="103" t="str">
        <f>IF(全车数据表!BD186="","",全车数据表!BD186)</f>
        <v/>
      </c>
      <c r="AL185" s="103" t="str">
        <f>IF(全车数据表!BE186="","",全车数据表!BE186)</f>
        <v/>
      </c>
      <c r="AM185" s="103" t="str">
        <f>IF(全车数据表!BF186="","",全车数据表!BF186)</f>
        <v/>
      </c>
      <c r="AN185" s="103" t="str">
        <f>IF(全车数据表!BG186="","",全车数据表!BG186)</f>
        <v/>
      </c>
      <c r="AO185" s="103" t="str">
        <f>IF(全车数据表!BH186="","",全车数据表!BH186)</f>
        <v/>
      </c>
      <c r="AP185" s="103" t="str">
        <f>IF(全车数据表!BI186="","",全车数据表!BI186)</f>
        <v/>
      </c>
      <c r="AQ185" s="103" t="str">
        <f>IF(全车数据表!BJ186="","",全车数据表!BJ186)</f>
        <v/>
      </c>
      <c r="AR185" s="103">
        <f>IF(全车数据表!BK186="","",全车数据表!BK186)</f>
        <v>1</v>
      </c>
      <c r="AS185" s="103">
        <f>IF(全车数据表!BL186="","",全车数据表!BL186)</f>
        <v>1</v>
      </c>
      <c r="AT185" s="103">
        <f>IF(全车数据表!BM186="","",全车数据表!BM186)</f>
        <v>1</v>
      </c>
      <c r="AU185" s="103" t="str">
        <f>IF(全车数据表!BN186="","",全车数据表!BN186)</f>
        <v>2款</v>
      </c>
      <c r="AV185" s="103" t="str">
        <f>IF(全车数据表!BO186="","",全车数据表!BO186)</f>
        <v/>
      </c>
      <c r="AW185" s="103" t="str">
        <f>IF(全车数据表!BP186="","",全车数据表!BP186)</f>
        <v/>
      </c>
      <c r="AX185" s="103">
        <f>IF(全车数据表!BQ186="","",全车数据表!BQ186)</f>
        <v>1</v>
      </c>
      <c r="AY185" s="103" t="str">
        <f>IF(全车数据表!BR186="","",全车数据表!BR186)</f>
        <v/>
      </c>
      <c r="AZ185" s="103" t="str">
        <f>IF(全车数据表!BS186="","",全车数据表!BS186)</f>
        <v>兔子 c2</v>
      </c>
      <c r="BA185" s="103" t="str">
        <f>IF(全车数据表!AW186="","",全车数据表!AW186)</f>
        <v/>
      </c>
    </row>
    <row r="186" spans="1:53">
      <c r="A186" s="103">
        <f>全车数据表!A187</f>
        <v>185</v>
      </c>
      <c r="B186" s="103" t="str">
        <f>全车数据表!B187</f>
        <v>Koenigsegg Agera RS</v>
      </c>
      <c r="C186" s="104" t="str">
        <f>全车数据表!D187</f>
        <v>agerars</v>
      </c>
      <c r="D186" s="103" t="str">
        <f>IF(全车数据表!C187="","",全车数据表!C187)</f>
        <v>Koenigsegg</v>
      </c>
      <c r="E186" s="104" t="str">
        <f>全车数据表!H187</f>
        <v>0.0</v>
      </c>
      <c r="F186" s="104" t="str">
        <f>全车数据表!E187</f>
        <v>Agera RS</v>
      </c>
      <c r="G186" s="104" t="str">
        <f>全车数据表!F187</f>
        <v>S</v>
      </c>
      <c r="H186" s="103">
        <f>LEN(全车数据表!G187)</f>
        <v>6</v>
      </c>
      <c r="I186" s="103" t="str">
        <f>VLOOKUP(全车数据表!P187,辅助计算!A:B,2,FALSE)</f>
        <v>epic</v>
      </c>
      <c r="J186" s="103" t="str">
        <f>全车数据表!Q187</f>
        <v>?</v>
      </c>
      <c r="K186" s="103" t="str">
        <f>全车数据表!R187</f>
        <v>?</v>
      </c>
      <c r="L186" s="103" t="str">
        <f>全车数据表!S187</f>
        <v>?</v>
      </c>
      <c r="M186" s="103" t="str">
        <f>全车数据表!T187</f>
        <v>?</v>
      </c>
      <c r="N186" s="103" t="str">
        <f>全车数据表!U187</f>
        <v>?</v>
      </c>
      <c r="O186" s="103" t="str">
        <f>全车数据表!V187</f>
        <v>?</v>
      </c>
      <c r="P186" s="103">
        <f>全车数据表!J187</f>
        <v>4940</v>
      </c>
      <c r="Q186" s="103">
        <f>全车数据表!K187</f>
        <v>484.8</v>
      </c>
      <c r="R186" s="103">
        <f>全车数据表!L187</f>
        <v>79.67</v>
      </c>
      <c r="S186" s="103">
        <f>全车数据表!M187</f>
        <v>60.03</v>
      </c>
      <c r="T186" s="103">
        <f>全车数据表!N187</f>
        <v>58.86</v>
      </c>
      <c r="U186" s="103">
        <f>全车数据表!O187</f>
        <v>0</v>
      </c>
      <c r="V186" s="103">
        <f>全车数据表!AK187</f>
        <v>0</v>
      </c>
      <c r="W186" s="103">
        <f>全车数据表!AR187</f>
        <v>0</v>
      </c>
      <c r="X186" s="103">
        <f>全车数据表!AS187</f>
        <v>0</v>
      </c>
      <c r="Y186" s="103">
        <f>全车数据表!AM187</f>
        <v>0</v>
      </c>
      <c r="Z186" s="103">
        <f>全车数据表!AO187</f>
        <v>0</v>
      </c>
      <c r="AA186" s="103">
        <f>全车数据表!AQ187</f>
        <v>0</v>
      </c>
      <c r="AB186" s="103">
        <f>全车数据表!AT187</f>
        <v>0</v>
      </c>
      <c r="AC186" s="103">
        <f>全车数据表!AU187</f>
        <v>0</v>
      </c>
      <c r="AD186" s="103">
        <f>全车数据表!AV187</f>
        <v>0</v>
      </c>
      <c r="AE186" s="103" t="str">
        <f>IF(全车数据表!AX187="","",全车数据表!AX187)</f>
        <v/>
      </c>
      <c r="AF186" s="103" t="str">
        <f>IF(全车数据表!AY187="","",全车数据表!AY187)</f>
        <v/>
      </c>
      <c r="AG186" s="103" t="str">
        <f>IF(全车数据表!AZ187="","",全车数据表!AZ187)</f>
        <v/>
      </c>
      <c r="AH186" s="103" t="str">
        <f>IF(全车数据表!BA187="","",全车数据表!BA187)</f>
        <v/>
      </c>
      <c r="AI186" s="103" t="str">
        <f>IF(全车数据表!BB187="","",全车数据表!BB187)</f>
        <v/>
      </c>
      <c r="AJ186" s="103" t="str">
        <f>IF(全车数据表!BC187="","",全车数据表!BC187)</f>
        <v/>
      </c>
      <c r="AK186" s="103" t="str">
        <f>IF(全车数据表!BD187="","",全车数据表!BD187)</f>
        <v/>
      </c>
      <c r="AL186" s="103" t="str">
        <f>IF(全车数据表!BE187="","",全车数据表!BE187)</f>
        <v/>
      </c>
      <c r="AM186" s="103" t="str">
        <f>IF(全车数据表!BF187="","",全车数据表!BF187)</f>
        <v/>
      </c>
      <c r="AN186" s="103" t="str">
        <f>IF(全车数据表!BG187="","",全车数据表!BG187)</f>
        <v/>
      </c>
      <c r="AO186" s="103" t="str">
        <f>IF(全车数据表!BH187="","",全车数据表!BH187)</f>
        <v/>
      </c>
      <c r="AP186" s="103" t="str">
        <f>IF(全车数据表!BI187="","",全车数据表!BI187)</f>
        <v/>
      </c>
      <c r="AQ186" s="103" t="str">
        <f>IF(全车数据表!BJ187="","",全车数据表!BJ187)</f>
        <v/>
      </c>
      <c r="AR186" s="103" t="str">
        <f>IF(全车数据表!BK187="","",全车数据表!BK187)</f>
        <v/>
      </c>
      <c r="AS186" s="103" t="str">
        <f>IF(全车数据表!BL187="","",全车数据表!BL187)</f>
        <v/>
      </c>
      <c r="AT186" s="103" t="str">
        <f>IF(全车数据表!BM187="","",全车数据表!BM187)</f>
        <v/>
      </c>
      <c r="AU186" s="103" t="str">
        <f>IF(全车数据表!BN187="","",全车数据表!BN187)</f>
        <v/>
      </c>
      <c r="AV186" s="103" t="str">
        <f>IF(全车数据表!BO187="","",全车数据表!BO187)</f>
        <v/>
      </c>
      <c r="AW186" s="103" t="str">
        <f>IF(全车数据表!BP187="","",全车数据表!BP187)</f>
        <v/>
      </c>
      <c r="AX186" s="103" t="str">
        <f>IF(全车数据表!BQ187="","",全车数据表!BQ187)</f>
        <v/>
      </c>
      <c r="AY186" s="103" t="str">
        <f>IF(全车数据表!BR187="","",全车数据表!BR187)</f>
        <v/>
      </c>
      <c r="AZ186" s="103" t="str">
        <f>IF(全车数据表!BS187="","",全车数据表!BS187)</f>
        <v/>
      </c>
      <c r="BA186" s="103" t="str">
        <f>IF(全车数据表!AW187="","",全车数据表!AW187)</f>
        <v/>
      </c>
    </row>
    <row r="187" spans="1:53">
      <c r="A187" s="103">
        <f>全车数据表!A188</f>
        <v>186</v>
      </c>
      <c r="B187" s="103" t="str">
        <f>全车数据表!B188</f>
        <v>SSC Tuatara</v>
      </c>
      <c r="C187" s="104" t="str">
        <f>全车数据表!D188</f>
        <v>ssc</v>
      </c>
      <c r="D187" s="103" t="str">
        <f>IF(全车数据表!C188="","",全车数据表!C188)</f>
        <v>SSC</v>
      </c>
      <c r="E187" s="104" t="str">
        <f>全车数据表!H188</f>
        <v>2.7</v>
      </c>
      <c r="F187" s="104" t="str">
        <f>全车数据表!E188</f>
        <v>大蜥蜴</v>
      </c>
      <c r="G187" s="104" t="str">
        <f>全车数据表!F188</f>
        <v>S</v>
      </c>
      <c r="H187" s="103">
        <f>LEN(全车数据表!G188)</f>
        <v>6</v>
      </c>
      <c r="I187" s="103" t="str">
        <f>VLOOKUP(全车数据表!P188,辅助计算!A:B,2,FALSE)</f>
        <v>epic</v>
      </c>
      <c r="J187" s="103">
        <f>全车数据表!Q188</f>
        <v>40</v>
      </c>
      <c r="K187" s="103">
        <f>全车数据表!R188</f>
        <v>45</v>
      </c>
      <c r="L187" s="103">
        <f>全车数据表!S188</f>
        <v>55</v>
      </c>
      <c r="M187" s="103">
        <f>全车数据表!T188</f>
        <v>48</v>
      </c>
      <c r="N187" s="103">
        <f>全车数据表!U188</f>
        <v>56</v>
      </c>
      <c r="O187" s="103">
        <f>全车数据表!V188</f>
        <v>56</v>
      </c>
      <c r="P187" s="103">
        <f>全车数据表!J188</f>
        <v>4930</v>
      </c>
      <c r="Q187" s="103">
        <f>全车数据表!K188</f>
        <v>487</v>
      </c>
      <c r="R187" s="103">
        <f>全车数据表!L188</f>
        <v>82.51</v>
      </c>
      <c r="S187" s="103">
        <f>全车数据表!M188</f>
        <v>48.74</v>
      </c>
      <c r="T187" s="103">
        <f>全车数据表!N188</f>
        <v>62.05</v>
      </c>
      <c r="U187" s="103">
        <f>全车数据表!O188</f>
        <v>5.17</v>
      </c>
      <c r="V187" s="103">
        <f>全车数据表!AK188</f>
        <v>0</v>
      </c>
      <c r="W187" s="103">
        <f>全车数据表!AR188</f>
        <v>0</v>
      </c>
      <c r="X187" s="103">
        <f>全车数据表!AS188</f>
        <v>0</v>
      </c>
      <c r="Y187" s="103">
        <f>全车数据表!AM188</f>
        <v>7</v>
      </c>
      <c r="Z187" s="103">
        <f>全车数据表!AO188</f>
        <v>5</v>
      </c>
      <c r="AA187" s="103">
        <f>全车数据表!AQ188</f>
        <v>4</v>
      </c>
      <c r="AB187" s="103">
        <f>全车数据表!AT188</f>
        <v>512</v>
      </c>
      <c r="AC187" s="103">
        <f>全车数据表!AU188</f>
        <v>0</v>
      </c>
      <c r="AD187" s="103">
        <f>全车数据表!AV188</f>
        <v>599</v>
      </c>
      <c r="AE187" s="103" t="str">
        <f>IF(全车数据表!AX188="","",全车数据表!AX188)</f>
        <v>多人</v>
      </c>
      <c r="AF187" s="103" t="str">
        <f>IF(全车数据表!AY188="","",全车数据表!AY188)</f>
        <v/>
      </c>
      <c r="AG187" s="103" t="str">
        <f>IF(全车数据表!AZ188="","",全车数据表!AZ188)</f>
        <v/>
      </c>
      <c r="AH187" s="103" t="str">
        <f>IF(全车数据表!BA188="","",全车数据表!BA188)</f>
        <v/>
      </c>
      <c r="AI187" s="103" t="str">
        <f>IF(全车数据表!BB188="","",全车数据表!BB188)</f>
        <v/>
      </c>
      <c r="AJ187" s="103" t="str">
        <f>IF(全车数据表!BC188="","",全车数据表!BC188)</f>
        <v/>
      </c>
      <c r="AK187" s="103" t="str">
        <f>IF(全车数据表!BD188="","",全车数据表!BD188)</f>
        <v/>
      </c>
      <c r="AL187" s="103" t="str">
        <f>IF(全车数据表!BE188="","",全车数据表!BE188)</f>
        <v/>
      </c>
      <c r="AM187" s="103" t="str">
        <f>IF(全车数据表!BF188="","",全车数据表!BF188)</f>
        <v/>
      </c>
      <c r="AN187" s="103">
        <f>IF(全车数据表!BG188="","",全车数据表!BG188)</f>
        <v>1</v>
      </c>
      <c r="AO187" s="103" t="str">
        <f>IF(全车数据表!BH188="","",全车数据表!BH188)</f>
        <v/>
      </c>
      <c r="AP187" s="103" t="str">
        <f>IF(全车数据表!BI188="","",全车数据表!BI188)</f>
        <v/>
      </c>
      <c r="AQ187" s="103" t="str">
        <f>IF(全车数据表!BJ188="","",全车数据表!BJ188)</f>
        <v/>
      </c>
      <c r="AR187" s="103" t="str">
        <f>IF(全车数据表!BK188="","",全车数据表!BK188)</f>
        <v/>
      </c>
      <c r="AS187" s="103" t="str">
        <f>IF(全车数据表!BL188="","",全车数据表!BL188)</f>
        <v/>
      </c>
      <c r="AT187" s="103">
        <f>IF(全车数据表!BM188="","",全车数据表!BM188)</f>
        <v>1</v>
      </c>
      <c r="AU187" s="103" t="str">
        <f>IF(全车数据表!BN188="","",全车数据表!BN188)</f>
        <v>2款</v>
      </c>
      <c r="AV187" s="103" t="str">
        <f>IF(全车数据表!BO188="","",全车数据表!BO188)</f>
        <v/>
      </c>
      <c r="AW187" s="103" t="str">
        <f>IF(全车数据表!BP188="","",全车数据表!BP188)</f>
        <v/>
      </c>
      <c r="AX187" s="103" t="str">
        <f>IF(全车数据表!BQ188="","",全车数据表!BQ188)</f>
        <v/>
      </c>
      <c r="AY187" s="103" t="str">
        <f>IF(全车数据表!BR188="","",全车数据表!BR188)</f>
        <v/>
      </c>
      <c r="AZ187" s="103" t="str">
        <f>IF(全车数据表!BS188="","",全车数据表!BS188)</f>
        <v>大蜥蜴</v>
      </c>
      <c r="BA187" s="103" t="str">
        <f>IF(全车数据表!AW188="","",全车数据表!AW188)</f>
        <v/>
      </c>
    </row>
    <row r="188" spans="1:53">
      <c r="A188" s="103">
        <f>全车数据表!A189</f>
        <v>187</v>
      </c>
      <c r="B188" s="103" t="str">
        <f>全车数据表!B189</f>
        <v>W Motors Lykan Security</v>
      </c>
      <c r="C188" s="104" t="str">
        <f>全车数据表!D189</f>
        <v>lykansecurity</v>
      </c>
      <c r="D188" s="103" t="str">
        <f>IF(全车数据表!C189="","",全车数据表!C189)</f>
        <v>W Motors</v>
      </c>
      <c r="E188" s="104" t="str">
        <f>全车数据表!H189</f>
        <v>0.0</v>
      </c>
      <c r="F188" s="104" t="str">
        <f>全车数据表!E189</f>
        <v>狼崽安全车</v>
      </c>
      <c r="G188" s="104" t="str">
        <f>全车数据表!F189</f>
        <v>S</v>
      </c>
      <c r="H188" s="103">
        <f>LEN(全车数据表!G189)</f>
        <v>6</v>
      </c>
      <c r="I188" s="103" t="str">
        <f>VLOOKUP(全车数据表!P189,辅助计算!A:B,2,FALSE)</f>
        <v>epic</v>
      </c>
      <c r="J188" s="103" t="str">
        <f>全车数据表!Q189</f>
        <v>?</v>
      </c>
      <c r="K188" s="103" t="str">
        <f>全车数据表!R189</f>
        <v>?</v>
      </c>
      <c r="L188" s="103" t="str">
        <f>全车数据表!S189</f>
        <v>?</v>
      </c>
      <c r="M188" s="103" t="str">
        <f>全车数据表!T189</f>
        <v>?</v>
      </c>
      <c r="N188" s="103" t="str">
        <f>全车数据表!U189</f>
        <v>?</v>
      </c>
      <c r="O188" s="103" t="str">
        <f>全车数据表!V189</f>
        <v>?</v>
      </c>
      <c r="P188" s="103">
        <f>全车数据表!J189</f>
        <v>4977</v>
      </c>
      <c r="Q188" s="103">
        <f>全车数据表!K189</f>
        <v>445.8</v>
      </c>
      <c r="R188" s="103">
        <f>全车数据表!L189</f>
        <v>86.33</v>
      </c>
      <c r="S188" s="103">
        <f>全车数据表!M189</f>
        <v>61.08</v>
      </c>
      <c r="T188" s="103">
        <f>全车数据表!N189</f>
        <v>29.38</v>
      </c>
      <c r="U188" s="103">
        <f>全车数据表!O189</f>
        <v>0</v>
      </c>
      <c r="V188" s="103">
        <f>全车数据表!AK189</f>
        <v>0</v>
      </c>
      <c r="W188" s="103">
        <f>全车数据表!AR189</f>
        <v>0</v>
      </c>
      <c r="X188" s="103">
        <f>全车数据表!AS189</f>
        <v>0</v>
      </c>
      <c r="Y188" s="103">
        <f>全车数据表!AM189</f>
        <v>0</v>
      </c>
      <c r="Z188" s="103">
        <f>全车数据表!AO189</f>
        <v>0</v>
      </c>
      <c r="AA188" s="103">
        <f>全车数据表!AQ189</f>
        <v>0</v>
      </c>
      <c r="AB188" s="103">
        <f>全车数据表!AT189</f>
        <v>0</v>
      </c>
      <c r="AC188" s="103">
        <f>全车数据表!AU189</f>
        <v>0</v>
      </c>
      <c r="AD188" s="103">
        <f>全车数据表!AV189</f>
        <v>0</v>
      </c>
      <c r="AE188" s="103" t="str">
        <f>IF(全车数据表!AX189="","",全车数据表!AX189)</f>
        <v/>
      </c>
      <c r="AF188" s="103" t="str">
        <f>IF(全车数据表!AY189="","",全车数据表!AY189)</f>
        <v/>
      </c>
      <c r="AG188" s="103" t="str">
        <f>IF(全车数据表!AZ189="","",全车数据表!AZ189)</f>
        <v/>
      </c>
      <c r="AH188" s="103" t="str">
        <f>IF(全车数据表!BA189="","",全车数据表!BA189)</f>
        <v/>
      </c>
      <c r="AI188" s="103" t="str">
        <f>IF(全车数据表!BB189="","",全车数据表!BB189)</f>
        <v/>
      </c>
      <c r="AJ188" s="103" t="str">
        <f>IF(全车数据表!BC189="","",全车数据表!BC189)</f>
        <v/>
      </c>
      <c r="AK188" s="103" t="str">
        <f>IF(全车数据表!BD189="","",全车数据表!BD189)</f>
        <v/>
      </c>
      <c r="AL188" s="103" t="str">
        <f>IF(全车数据表!BE189="","",全车数据表!BE189)</f>
        <v/>
      </c>
      <c r="AM188" s="103" t="str">
        <f>IF(全车数据表!BF189="","",全车数据表!BF189)</f>
        <v/>
      </c>
      <c r="AN188" s="103" t="str">
        <f>IF(全车数据表!BG189="","",全车数据表!BG189)</f>
        <v/>
      </c>
      <c r="AO188" s="103" t="str">
        <f>IF(全车数据表!BH189="","",全车数据表!BH189)</f>
        <v/>
      </c>
      <c r="AP188" s="103" t="str">
        <f>IF(全车数据表!BI189="","",全车数据表!BI189)</f>
        <v/>
      </c>
      <c r="AQ188" s="103" t="str">
        <f>IF(全车数据表!BJ189="","",全车数据表!BJ189)</f>
        <v/>
      </c>
      <c r="AR188" s="103" t="str">
        <f>IF(全车数据表!BK189="","",全车数据表!BK189)</f>
        <v/>
      </c>
      <c r="AS188" s="103" t="str">
        <f>IF(全车数据表!BL189="","",全车数据表!BL189)</f>
        <v/>
      </c>
      <c r="AT188" s="103" t="str">
        <f>IF(全车数据表!BM189="","",全车数据表!BM189)</f>
        <v/>
      </c>
      <c r="AU188" s="103" t="str">
        <f>IF(全车数据表!BN189="","",全车数据表!BN189)</f>
        <v/>
      </c>
      <c r="AV188" s="103" t="str">
        <f>IF(全车数据表!BO189="","",全车数据表!BO189)</f>
        <v/>
      </c>
      <c r="AW188" s="103" t="str">
        <f>IF(全车数据表!BP189="","",全车数据表!BP189)</f>
        <v/>
      </c>
      <c r="AX188" s="103" t="str">
        <f>IF(全车数据表!BQ189="","",全车数据表!BQ189)</f>
        <v/>
      </c>
      <c r="AY188" s="103" t="str">
        <f>IF(全车数据表!BR189="","",全车数据表!BR189)</f>
        <v/>
      </c>
      <c r="AZ188" s="103" t="str">
        <f>IF(全车数据表!BS189="","",全车数据表!BS189)</f>
        <v/>
      </c>
      <c r="BA188" s="103" t="str">
        <f>IF(全车数据表!AW189="","",全车数据表!AW189)</f>
        <v/>
      </c>
    </row>
    <row r="189" spans="1:53">
      <c r="A189" s="103">
        <f>全车数据表!A190</f>
        <v>188</v>
      </c>
      <c r="B189" s="103" t="str">
        <f>全车数据表!B190</f>
        <v>Bugatti LA Voiture Noire🔑</v>
      </c>
      <c r="C189" s="104" t="str">
        <f>全车数据表!D190</f>
        <v>lvn</v>
      </c>
      <c r="D189" s="103" t="str">
        <f>IF(全车数据表!C190="","",全车数据表!C190)</f>
        <v>Bugatti</v>
      </c>
      <c r="E189" s="104" t="str">
        <f>全车数据表!H190</f>
        <v>2.7</v>
      </c>
      <c r="F189" s="104" t="str">
        <f>全车数据表!E190</f>
        <v>黑龙</v>
      </c>
      <c r="G189" s="104" t="str">
        <f>全车数据表!F190</f>
        <v>S</v>
      </c>
      <c r="H189" s="103">
        <f>LEN(全车数据表!G190)</f>
        <v>6</v>
      </c>
      <c r="I189" s="103" t="str">
        <f>VLOOKUP(全车数据表!P190,辅助计算!A:B,2,FALSE)</f>
        <v>epic</v>
      </c>
      <c r="J189" s="103" t="str">
        <f>全车数据表!Q190</f>
        <v>🔑</v>
      </c>
      <c r="K189" s="103">
        <f>全车数据表!R190</f>
        <v>38</v>
      </c>
      <c r="L189" s="103">
        <f>全车数据表!S190</f>
        <v>53</v>
      </c>
      <c r="M189" s="103">
        <f>全车数据表!T190</f>
        <v>58</v>
      </c>
      <c r="N189" s="103">
        <f>全车数据表!U190</f>
        <v>68</v>
      </c>
      <c r="O189" s="103">
        <f>全车数据表!V190</f>
        <v>83</v>
      </c>
      <c r="P189" s="103">
        <f>全车数据表!J190</f>
        <v>5055</v>
      </c>
      <c r="Q189" s="103">
        <f>全车数据表!K190</f>
        <v>443.2</v>
      </c>
      <c r="R189" s="103">
        <f>全车数据表!L190</f>
        <v>84.88</v>
      </c>
      <c r="S189" s="103">
        <f>全车数据表!M190</f>
        <v>54.68</v>
      </c>
      <c r="T189" s="103">
        <f>全车数据表!N190</f>
        <v>63.8</v>
      </c>
      <c r="U189" s="103">
        <f>全车数据表!O190</f>
        <v>0</v>
      </c>
      <c r="V189" s="103">
        <f>全车数据表!AK190</f>
        <v>0</v>
      </c>
      <c r="W189" s="103">
        <f>全车数据表!AR190</f>
        <v>0</v>
      </c>
      <c r="X189" s="103">
        <f>全车数据表!AS190</f>
        <v>0</v>
      </c>
      <c r="Y189" s="103">
        <f>全车数据表!AM190</f>
        <v>7</v>
      </c>
      <c r="Z189" s="103">
        <f>全车数据表!AO190</f>
        <v>5</v>
      </c>
      <c r="AA189" s="103">
        <f>全车数据表!AQ190</f>
        <v>4</v>
      </c>
      <c r="AB189" s="103">
        <f>全车数据表!AT190</f>
        <v>467</v>
      </c>
      <c r="AC189" s="103">
        <f>全车数据表!AU190</f>
        <v>0</v>
      </c>
      <c r="AD189" s="103">
        <f>全车数据表!AV190</f>
        <v>579</v>
      </c>
      <c r="AE189" s="103" t="str">
        <f>IF(全车数据表!AX190="","",全车数据表!AX190)</f>
        <v>联会赛事</v>
      </c>
      <c r="AF189" s="103" t="str">
        <f>IF(全车数据表!AY190="","",全车数据表!AY190)</f>
        <v/>
      </c>
      <c r="AG189" s="103" t="str">
        <f>IF(全车数据表!AZ190="","",全车数据表!AZ190)</f>
        <v/>
      </c>
      <c r="AH189" s="103" t="str">
        <f>IF(全车数据表!BA190="","",全车数据表!BA190)</f>
        <v/>
      </c>
      <c r="AI189" s="103" t="str">
        <f>IF(全车数据表!BB190="","",全车数据表!BB190)</f>
        <v/>
      </c>
      <c r="AJ189" s="103" t="str">
        <f>IF(全车数据表!BC190="","",全车数据表!BC190)</f>
        <v/>
      </c>
      <c r="AK189" s="103" t="str">
        <f>IF(全车数据表!BD190="","",全车数据表!BD190)</f>
        <v/>
      </c>
      <c r="AL189" s="103" t="str">
        <f>IF(全车数据表!BE190="","",全车数据表!BE190)</f>
        <v/>
      </c>
      <c r="AM189" s="103" t="str">
        <f>IF(全车数据表!BF190="","",全车数据表!BF190)</f>
        <v/>
      </c>
      <c r="AN189" s="103" t="str">
        <f>IF(全车数据表!BG190="","",全车数据表!BG190)</f>
        <v/>
      </c>
      <c r="AO189" s="103" t="str">
        <f>IF(全车数据表!BH190="","",全车数据表!BH190)</f>
        <v/>
      </c>
      <c r="AP189" s="103" t="str">
        <f>IF(全车数据表!BI190="","",全车数据表!BI190)</f>
        <v/>
      </c>
      <c r="AQ189" s="103" t="str">
        <f>IF(全车数据表!BJ190="","",全车数据表!BJ190)</f>
        <v/>
      </c>
      <c r="AR189" s="103">
        <f>IF(全车数据表!BK190="","",全车数据表!BK190)</f>
        <v>1</v>
      </c>
      <c r="AS189" s="103">
        <f>IF(全车数据表!BL190="","",全车数据表!BL190)</f>
        <v>1</v>
      </c>
      <c r="AT189" s="103">
        <f>IF(全车数据表!BM190="","",全车数据表!BM190)</f>
        <v>1</v>
      </c>
      <c r="AU189" s="103" t="str">
        <f>IF(全车数据表!BN190="","",全车数据表!BN190)</f>
        <v>1款</v>
      </c>
      <c r="AV189" s="103" t="str">
        <f>IF(全车数据表!BO190="","",全车数据表!BO190)</f>
        <v/>
      </c>
      <c r="AW189" s="103" t="str">
        <f>IF(全车数据表!BP190="","",全车数据表!BP190)</f>
        <v/>
      </c>
      <c r="AX189" s="103">
        <f>IF(全车数据表!BQ190="","",全车数据表!BQ190)</f>
        <v>1</v>
      </c>
      <c r="AY189" s="103" t="str">
        <f>IF(全车数据表!BR190="","",全车数据表!BR190)</f>
        <v/>
      </c>
      <c r="AZ189" s="103" t="str">
        <f>IF(全车数据表!BS190="","",全车数据表!BS190)</f>
        <v>黑龙 lvn</v>
      </c>
      <c r="BA189" s="103" t="str">
        <f>IF(全车数据表!AW190="","",全车数据表!AW190)</f>
        <v/>
      </c>
    </row>
    <row r="190" spans="1:53">
      <c r="A190" s="103">
        <f>全车数据表!A191</f>
        <v>189</v>
      </c>
      <c r="B190" s="103" t="str">
        <f>全车数据表!B191</f>
        <v>Koenigsegg Gemera🔑</v>
      </c>
      <c r="C190" s="104" t="str">
        <f>全车数据表!D191</f>
        <v>gemera</v>
      </c>
      <c r="D190" s="103" t="str">
        <f>IF(全车数据表!C191="","",全车数据表!C191)</f>
        <v>Koenigsegg</v>
      </c>
      <c r="E190" s="104" t="str">
        <f>全车数据表!H191</f>
        <v>3.3</v>
      </c>
      <c r="F190" s="104" t="str">
        <f>全车数据表!E191</f>
        <v>Gemera</v>
      </c>
      <c r="G190" s="104" t="str">
        <f>全车数据表!F191</f>
        <v>S</v>
      </c>
      <c r="H190" s="103">
        <f>LEN(全车数据表!G191)</f>
        <v>6</v>
      </c>
      <c r="I190" s="103" t="str">
        <f>VLOOKUP(全车数据表!P191,辅助计算!A:B,2,FALSE)</f>
        <v>epic</v>
      </c>
      <c r="J190" s="103" t="str">
        <f>全车数据表!Q191</f>
        <v>🔑</v>
      </c>
      <c r="K190" s="103">
        <f>全车数据表!R191</f>
        <v>38</v>
      </c>
      <c r="L190" s="103">
        <f>全车数据表!S191</f>
        <v>53</v>
      </c>
      <c r="M190" s="103">
        <f>全车数据表!T191</f>
        <v>58</v>
      </c>
      <c r="N190" s="103">
        <f>全车数据表!U191</f>
        <v>68</v>
      </c>
      <c r="O190" s="103">
        <f>全车数据表!V191</f>
        <v>83</v>
      </c>
      <c r="P190" s="103">
        <f>全车数据表!J191</f>
        <v>5092</v>
      </c>
      <c r="Q190" s="103">
        <f>全车数据表!K191</f>
        <v>413.1</v>
      </c>
      <c r="R190" s="103">
        <f>全车数据表!L191</f>
        <v>88.58</v>
      </c>
      <c r="S190" s="103">
        <f>全车数据表!M191</f>
        <v>66.06</v>
      </c>
      <c r="T190" s="103">
        <f>全车数据表!N191</f>
        <v>48.36</v>
      </c>
      <c r="U190" s="103">
        <f>全车数据表!O191</f>
        <v>0</v>
      </c>
      <c r="V190" s="103">
        <f>全车数据表!AK191</f>
        <v>0</v>
      </c>
      <c r="W190" s="103">
        <f>全车数据表!AR191</f>
        <v>0</v>
      </c>
      <c r="X190" s="103">
        <f>全车数据表!AS191</f>
        <v>0</v>
      </c>
      <c r="Y190" s="103">
        <f>全车数据表!AM191</f>
        <v>7</v>
      </c>
      <c r="Z190" s="103">
        <f>全车数据表!AO191</f>
        <v>5</v>
      </c>
      <c r="AA190" s="103">
        <f>全车数据表!AQ191</f>
        <v>4</v>
      </c>
      <c r="AB190" s="103">
        <f>全车数据表!AT191</f>
        <v>433</v>
      </c>
      <c r="AC190" s="103">
        <f>全车数据表!AU191</f>
        <v>0</v>
      </c>
      <c r="AD190" s="103">
        <f>全车数据表!AV191</f>
        <v>564</v>
      </c>
      <c r="AE190" s="103" t="str">
        <f>IF(全车数据表!AX191="","",全车数据表!AX191)</f>
        <v>联会赛事</v>
      </c>
      <c r="AF190" s="103" t="str">
        <f>IF(全车数据表!AY191="","",全车数据表!AY191)</f>
        <v/>
      </c>
      <c r="AG190" s="103" t="str">
        <f>IF(全车数据表!AZ191="","",全车数据表!AZ191)</f>
        <v/>
      </c>
      <c r="AH190" s="103" t="str">
        <f>IF(全车数据表!BA191="","",全车数据表!BA191)</f>
        <v/>
      </c>
      <c r="AI190" s="103" t="str">
        <f>IF(全车数据表!BB191="","",全车数据表!BB191)</f>
        <v/>
      </c>
      <c r="AJ190" s="103" t="str">
        <f>IF(全车数据表!BC191="","",全车数据表!BC191)</f>
        <v/>
      </c>
      <c r="AK190" s="103" t="str">
        <f>IF(全车数据表!BD191="","",全车数据表!BD191)</f>
        <v/>
      </c>
      <c r="AL190" s="103" t="str">
        <f>IF(全车数据表!BE191="","",全车数据表!BE191)</f>
        <v/>
      </c>
      <c r="AM190" s="103" t="str">
        <f>IF(全车数据表!BF191="","",全车数据表!BF191)</f>
        <v/>
      </c>
      <c r="AN190" s="103" t="str">
        <f>IF(全车数据表!BG191="","",全车数据表!BG191)</f>
        <v/>
      </c>
      <c r="AO190" s="103" t="str">
        <f>IF(全车数据表!BH191="","",全车数据表!BH191)</f>
        <v/>
      </c>
      <c r="AP190" s="103" t="str">
        <f>IF(全车数据表!BI191="","",全车数据表!BI191)</f>
        <v/>
      </c>
      <c r="AQ190" s="103" t="str">
        <f>IF(全车数据表!BJ191="","",全车数据表!BJ191)</f>
        <v/>
      </c>
      <c r="AR190" s="103">
        <f>IF(全车数据表!BK191="","",全车数据表!BK191)</f>
        <v>1</v>
      </c>
      <c r="AS190" s="103">
        <f>IF(全车数据表!BL191="","",全车数据表!BL191)</f>
        <v>1</v>
      </c>
      <c r="AT190" s="103">
        <f>IF(全车数据表!BM191="","",全车数据表!BM191)</f>
        <v>1</v>
      </c>
      <c r="AU190" s="103" t="str">
        <f>IF(全车数据表!BN191="","",全车数据表!BN191)</f>
        <v/>
      </c>
      <c r="AV190" s="103" t="str">
        <f>IF(全车数据表!BO191="","",全车数据表!BO191)</f>
        <v/>
      </c>
      <c r="AW190" s="103" t="str">
        <f>IF(全车数据表!BP191="","",全车数据表!BP191)</f>
        <v/>
      </c>
      <c r="AX190" s="103">
        <f>IF(全车数据表!BQ191="","",全车数据表!BQ191)</f>
        <v>1</v>
      </c>
      <c r="AY190" s="103" t="str">
        <f>IF(全车数据表!BR191="","",全车数据表!BR191)</f>
        <v/>
      </c>
      <c r="AZ190" s="103" t="str">
        <f>IF(全车数据表!BS191="","",全车数据表!BS191)</f>
        <v>杰弟</v>
      </c>
      <c r="BA190" s="103" t="str">
        <f>IF(全车数据表!AW191="","",全车数据表!AW191)</f>
        <v/>
      </c>
    </row>
    <row r="191" spans="1:53">
      <c r="A191" s="103">
        <f>全车数据表!A192</f>
        <v>190</v>
      </c>
      <c r="B191" s="103" t="str">
        <f>全车数据表!B192</f>
        <v>Hennessey Venom F5</v>
      </c>
      <c r="C191" s="104" t="str">
        <f>全车数据表!D192</f>
        <v>venomf5</v>
      </c>
      <c r="D191" s="103" t="str">
        <f>IF(全车数据表!C192="","",全车数据表!C192)</f>
        <v>Hennessey</v>
      </c>
      <c r="E191" s="104" t="str">
        <f>全车数据表!H192</f>
        <v>3.2</v>
      </c>
      <c r="F191" s="104" t="str">
        <f>全车数据表!E192</f>
        <v>毒液F5</v>
      </c>
      <c r="G191" s="104" t="str">
        <f>全车数据表!F192</f>
        <v>S</v>
      </c>
      <c r="H191" s="103">
        <f>LEN(全车数据表!G192)</f>
        <v>6</v>
      </c>
      <c r="I191" s="103" t="str">
        <f>VLOOKUP(全车数据表!P192,辅助计算!A:B,2,FALSE)</f>
        <v>epic</v>
      </c>
      <c r="J191" s="103">
        <f>全车数据表!Q192</f>
        <v>85</v>
      </c>
      <c r="K191" s="103">
        <f>全车数据表!R192</f>
        <v>25</v>
      </c>
      <c r="L191" s="103">
        <f>全车数据表!S192</f>
        <v>29</v>
      </c>
      <c r="M191" s="103">
        <f>全车数据表!T192</f>
        <v>38</v>
      </c>
      <c r="N191" s="103">
        <f>全车数据表!U192</f>
        <v>54</v>
      </c>
      <c r="O191" s="103">
        <f>全车数据表!V192</f>
        <v>69</v>
      </c>
      <c r="P191" s="103">
        <f>全车数据表!J192</f>
        <v>5128</v>
      </c>
      <c r="Q191" s="103">
        <f>全车数据表!K192</f>
        <v>512.4</v>
      </c>
      <c r="R191" s="103">
        <f>全车数据表!L192</f>
        <v>80.680000000000007</v>
      </c>
      <c r="S191" s="103">
        <f>全车数据表!M192</f>
        <v>49.02</v>
      </c>
      <c r="T191" s="103">
        <f>全车数据表!N192</f>
        <v>49.52</v>
      </c>
      <c r="U191" s="103">
        <f>全车数据表!O192</f>
        <v>0</v>
      </c>
      <c r="V191" s="103">
        <f>全车数据表!AK192</f>
        <v>0</v>
      </c>
      <c r="W191" s="103">
        <f>全车数据表!AR192</f>
        <v>0</v>
      </c>
      <c r="X191" s="103">
        <f>全车数据表!AS192</f>
        <v>0</v>
      </c>
      <c r="Y191" s="103">
        <f>全车数据表!AM192</f>
        <v>7</v>
      </c>
      <c r="Z191" s="103">
        <f>全车数据表!AO192</f>
        <v>5</v>
      </c>
      <c r="AA191" s="103">
        <f>全车数据表!AQ192</f>
        <v>4</v>
      </c>
      <c r="AB191" s="103">
        <f>全车数据表!AT192</f>
        <v>538</v>
      </c>
      <c r="AC191" s="103">
        <f>全车数据表!AU192</f>
        <v>0</v>
      </c>
      <c r="AD191" s="103">
        <f>全车数据表!AV192</f>
        <v>600</v>
      </c>
      <c r="AE191" s="103" t="str">
        <f>IF(全车数据表!AX192="","",全车数据表!AX192)</f>
        <v>特殊赛事</v>
      </c>
      <c r="AF191" s="103" t="str">
        <f>IF(全车数据表!AY192="","",全车数据表!AY192)</f>
        <v/>
      </c>
      <c r="AG191" s="103" t="str">
        <f>IF(全车数据表!AZ192="","",全车数据表!AZ192)</f>
        <v/>
      </c>
      <c r="AH191" s="103" t="str">
        <f>IF(全车数据表!BA192="","",全车数据表!BA192)</f>
        <v/>
      </c>
      <c r="AI191" s="103" t="str">
        <f>IF(全车数据表!BB192="","",全车数据表!BB192)</f>
        <v/>
      </c>
      <c r="AJ191" s="103" t="str">
        <f>IF(全车数据表!BC192="","",全车数据表!BC192)</f>
        <v/>
      </c>
      <c r="AK191" s="103" t="str">
        <f>IF(全车数据表!BD192="","",全车数据表!BD192)</f>
        <v/>
      </c>
      <c r="AL191" s="103" t="str">
        <f>IF(全车数据表!BE192="","",全车数据表!BE192)</f>
        <v/>
      </c>
      <c r="AM191" s="103" t="str">
        <f>IF(全车数据表!BF192="","",全车数据表!BF192)</f>
        <v/>
      </c>
      <c r="AN191" s="103" t="str">
        <f>IF(全车数据表!BG192="","",全车数据表!BG192)</f>
        <v/>
      </c>
      <c r="AO191" s="103" t="str">
        <f>IF(全车数据表!BH192="","",全车数据表!BH192)</f>
        <v/>
      </c>
      <c r="AP191" s="103">
        <f>IF(全车数据表!BI192="","",全车数据表!BI192)</f>
        <v>1</v>
      </c>
      <c r="AQ191" s="103" t="str">
        <f>IF(全车数据表!BJ192="","",全车数据表!BJ192)</f>
        <v/>
      </c>
      <c r="AR191" s="103" t="str">
        <f>IF(全车数据表!BK192="","",全车数据表!BK192)</f>
        <v/>
      </c>
      <c r="AS191" s="103" t="str">
        <f>IF(全车数据表!BL192="","",全车数据表!BL192)</f>
        <v/>
      </c>
      <c r="AT191" s="103" t="str">
        <f>IF(全车数据表!BM192="","",全车数据表!BM192)</f>
        <v/>
      </c>
      <c r="AU191" s="103" t="str">
        <f>IF(全车数据表!BN192="","",全车数据表!BN192)</f>
        <v>1款</v>
      </c>
      <c r="AV191" s="103" t="str">
        <f>IF(全车数据表!BO192="","",全车数据表!BO192)</f>
        <v/>
      </c>
      <c r="AW191" s="103" t="str">
        <f>IF(全车数据表!BP192="","",全车数据表!BP192)</f>
        <v>无顶</v>
      </c>
      <c r="AX191" s="103">
        <f>IF(全车数据表!BQ192="","",全车数据表!BQ192)</f>
        <v>1</v>
      </c>
      <c r="AY191" s="103" t="str">
        <f>IF(全车数据表!BR192="","",全车数据表!BR192)</f>
        <v/>
      </c>
      <c r="AZ191" s="103" t="str">
        <f>IF(全车数据表!BS192="","",全车数据表!BS192)</f>
        <v>轩尼诗</v>
      </c>
      <c r="BA191" s="103" t="str">
        <f>IF(全车数据表!AW192="","",全车数据表!AW192)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3"/>
  <sheetViews>
    <sheetView workbookViewId="0">
      <selection activeCell="B4" sqref="B4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24" t="s">
        <v>429</v>
      </c>
      <c r="B1" s="117" t="s">
        <v>513</v>
      </c>
      <c r="C1" s="121" t="s">
        <v>31</v>
      </c>
      <c r="D1" s="122"/>
      <c r="E1" s="122"/>
      <c r="F1" s="123"/>
      <c r="G1" s="54" t="s">
        <v>33</v>
      </c>
      <c r="H1" s="117" t="s">
        <v>431</v>
      </c>
      <c r="I1" s="117" t="s">
        <v>521</v>
      </c>
      <c r="J1" s="117" t="s">
        <v>522</v>
      </c>
    </row>
    <row r="2" spans="1:10" ht="21" customHeight="1">
      <c r="A2" s="125"/>
      <c r="B2" s="118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18"/>
      <c r="I2" s="118"/>
      <c r="J2" s="118"/>
    </row>
    <row r="3" spans="1:10" ht="21" customHeight="1">
      <c r="A3" s="126" t="s">
        <v>486</v>
      </c>
      <c r="B3" s="127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19"/>
      <c r="B4" s="116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19"/>
      <c r="B5" s="116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19"/>
      <c r="B6" s="116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19"/>
      <c r="B7" s="116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19"/>
      <c r="B8" s="116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19"/>
      <c r="B9" s="116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19"/>
      <c r="B10" s="116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19"/>
      <c r="B11" s="116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19"/>
      <c r="B12" s="116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19"/>
      <c r="B13" s="116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19"/>
      <c r="B14" s="116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19"/>
      <c r="B15" s="116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19"/>
      <c r="B16" s="116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19"/>
      <c r="B17" s="116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19"/>
      <c r="B18" s="116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19"/>
      <c r="B19" s="116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19"/>
      <c r="B20" s="116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19"/>
      <c r="B21" s="116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19" t="s">
        <v>447</v>
      </c>
      <c r="B22" s="116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19"/>
      <c r="B23" s="116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19"/>
      <c r="B24" s="116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19"/>
      <c r="B25" s="116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19"/>
      <c r="B26" s="116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19"/>
      <c r="B27" s="116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19"/>
      <c r="B28" s="116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19"/>
      <c r="B29" s="116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19"/>
      <c r="B30" s="116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19"/>
      <c r="B31" s="116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19"/>
      <c r="B32" s="116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19"/>
      <c r="B33" s="116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19" t="s">
        <v>498</v>
      </c>
      <c r="B34" s="116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19"/>
      <c r="B35" s="116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19"/>
      <c r="B36" s="116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19"/>
      <c r="B37" s="116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19"/>
      <c r="B38" s="116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0"/>
      <c r="B39" s="116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31" t="s">
        <v>463</v>
      </c>
      <c r="B40" s="129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32"/>
      <c r="B41" s="129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32"/>
      <c r="B42" s="129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32"/>
      <c r="B43" s="129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32"/>
      <c r="B44" s="129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32"/>
      <c r="B45" s="129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32"/>
      <c r="B46" s="129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32"/>
      <c r="B47" s="129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32"/>
      <c r="B48" s="129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32"/>
      <c r="B49" s="129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32"/>
      <c r="B50" s="129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32"/>
      <c r="B51" s="129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32"/>
      <c r="B52" s="129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32"/>
      <c r="B53" s="129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33"/>
      <c r="B54" s="130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31" t="s">
        <v>496</v>
      </c>
      <c r="B55" s="128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32"/>
      <c r="B56" s="129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32"/>
      <c r="B57" s="129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33"/>
      <c r="B58" s="130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19" t="s">
        <v>485</v>
      </c>
      <c r="B59" s="116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19"/>
      <c r="B60" s="116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19"/>
      <c r="B61" s="116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19"/>
      <c r="B62" s="116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19"/>
      <c r="B63" s="116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19"/>
      <c r="B64" s="116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19"/>
      <c r="B65" s="116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19"/>
      <c r="B66" s="116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19"/>
      <c r="B67" s="116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19"/>
      <c r="B68" s="116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19"/>
      <c r="B69" s="116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19"/>
      <c r="B70" s="116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19"/>
      <c r="B71" s="116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19"/>
      <c r="B72" s="116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19"/>
      <c r="B73" s="116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19"/>
      <c r="B74" s="116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19" t="s">
        <v>442</v>
      </c>
      <c r="B75" s="116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19"/>
      <c r="B76" s="116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19"/>
      <c r="B77" s="116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19"/>
      <c r="B78" s="116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19"/>
      <c r="B79" s="116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31" t="s">
        <v>433</v>
      </c>
      <c r="B80" s="129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32"/>
      <c r="B81" s="129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32"/>
      <c r="B82" s="129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32"/>
      <c r="B83" s="129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32"/>
      <c r="B84" s="129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32"/>
      <c r="B85" s="129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32"/>
      <c r="B86" s="129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32"/>
      <c r="B87" s="129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32"/>
      <c r="B88" s="129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32"/>
      <c r="B89" s="129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32"/>
      <c r="B90" s="129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33"/>
      <c r="B91" s="130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31" t="s">
        <v>441</v>
      </c>
      <c r="B92" s="128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32"/>
      <c r="B93" s="129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32"/>
      <c r="B94" s="129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32"/>
      <c r="B95" s="129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33"/>
      <c r="B96" s="129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19" t="s">
        <v>484</v>
      </c>
      <c r="B97" s="116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19"/>
      <c r="B98" s="116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19"/>
      <c r="B99" s="116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19"/>
      <c r="B100" s="116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19"/>
      <c r="B101" s="116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19"/>
      <c r="B102" s="116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19"/>
      <c r="B103" s="116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19"/>
      <c r="B104" s="116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19"/>
      <c r="B105" s="116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19"/>
      <c r="B106" s="116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19"/>
      <c r="B107" s="116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19"/>
      <c r="B108" s="116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19"/>
      <c r="B109" s="116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19"/>
      <c r="B110" s="116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19"/>
      <c r="B111" s="116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19"/>
      <c r="B112" s="116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25"/>
  <sheetViews>
    <sheetView topLeftCell="A19" workbookViewId="0">
      <selection activeCell="C26" sqref="C26"/>
    </sheetView>
  </sheetViews>
  <sheetFormatPr defaultColWidth="9" defaultRowHeight="27" customHeight="1"/>
  <cols>
    <col min="1" max="1" width="9" style="82"/>
    <col min="2" max="2" width="21.8984375" style="81" customWidth="1"/>
    <col min="3" max="3" width="50.5" style="81" customWidth="1"/>
    <col min="4" max="16384" width="9" style="81"/>
  </cols>
  <sheetData>
    <row r="1" spans="1:3" ht="27" customHeight="1">
      <c r="A1" s="82" t="s">
        <v>593</v>
      </c>
      <c r="B1" s="81" t="s">
        <v>591</v>
      </c>
      <c r="C1" s="81" t="s">
        <v>592</v>
      </c>
    </row>
    <row r="2" spans="1:3" ht="27" customHeight="1">
      <c r="A2" s="83">
        <v>0</v>
      </c>
      <c r="B2" s="81" t="s">
        <v>565</v>
      </c>
      <c r="C2" s="81" t="s">
        <v>578</v>
      </c>
    </row>
    <row r="3" spans="1:3" ht="27" customHeight="1">
      <c r="A3" s="83">
        <v>1</v>
      </c>
      <c r="B3" s="81" t="s">
        <v>566</v>
      </c>
      <c r="C3" s="81" t="s">
        <v>579</v>
      </c>
    </row>
    <row r="4" spans="1:3" ht="27" customHeight="1">
      <c r="A4" s="83">
        <v>2</v>
      </c>
      <c r="B4" s="81" t="s">
        <v>567</v>
      </c>
      <c r="C4" s="81" t="s">
        <v>590</v>
      </c>
    </row>
    <row r="5" spans="1:3" ht="27" customHeight="1">
      <c r="A5" s="83">
        <v>3</v>
      </c>
      <c r="B5" s="81" t="s">
        <v>568</v>
      </c>
      <c r="C5" s="81" t="s">
        <v>580</v>
      </c>
    </row>
    <row r="6" spans="1:3" ht="27" customHeight="1">
      <c r="A6" s="83">
        <v>4</v>
      </c>
      <c r="B6" s="81" t="s">
        <v>569</v>
      </c>
      <c r="C6" s="81" t="s">
        <v>581</v>
      </c>
    </row>
    <row r="7" spans="1:3" ht="27" customHeight="1">
      <c r="A7" s="83">
        <v>5</v>
      </c>
      <c r="B7" s="81" t="s">
        <v>570</v>
      </c>
      <c r="C7" s="81" t="s">
        <v>582</v>
      </c>
    </row>
    <row r="8" spans="1:3" ht="27" customHeight="1">
      <c r="A8" s="83">
        <v>6</v>
      </c>
      <c r="B8" s="81" t="s">
        <v>571</v>
      </c>
      <c r="C8" s="81" t="s">
        <v>583</v>
      </c>
    </row>
    <row r="9" spans="1:3" ht="27" customHeight="1">
      <c r="A9" s="83">
        <v>7</v>
      </c>
      <c r="B9" s="81" t="s">
        <v>572</v>
      </c>
      <c r="C9" s="81" t="s">
        <v>584</v>
      </c>
    </row>
    <row r="10" spans="1:3" ht="27" customHeight="1">
      <c r="A10" s="83">
        <v>8</v>
      </c>
      <c r="B10" s="81" t="s">
        <v>573</v>
      </c>
      <c r="C10" s="81" t="s">
        <v>585</v>
      </c>
    </row>
    <row r="11" spans="1:3" ht="27" customHeight="1">
      <c r="A11" s="83">
        <v>9</v>
      </c>
      <c r="B11" s="81" t="s">
        <v>574</v>
      </c>
      <c r="C11" s="81" t="s">
        <v>586</v>
      </c>
    </row>
    <row r="12" spans="1:3" ht="27" customHeight="1">
      <c r="A12" s="83">
        <v>10</v>
      </c>
      <c r="B12" s="81" t="s">
        <v>575</v>
      </c>
      <c r="C12" s="81" t="s">
        <v>587</v>
      </c>
    </row>
    <row r="13" spans="1:3" ht="27" customHeight="1">
      <c r="A13" s="83">
        <v>11</v>
      </c>
      <c r="B13" s="81" t="s">
        <v>576</v>
      </c>
      <c r="C13" s="81" t="s">
        <v>588</v>
      </c>
    </row>
    <row r="14" spans="1:3" ht="27" customHeight="1">
      <c r="A14" s="83">
        <v>12</v>
      </c>
      <c r="B14" s="81" t="s">
        <v>577</v>
      </c>
      <c r="C14" s="81" t="s">
        <v>589</v>
      </c>
    </row>
    <row r="15" spans="1:3" ht="27" customHeight="1">
      <c r="A15" s="83">
        <v>13</v>
      </c>
      <c r="B15" s="81" t="s">
        <v>618</v>
      </c>
      <c r="C15" s="81" t="s">
        <v>621</v>
      </c>
    </row>
    <row r="16" spans="1:3" ht="27" customHeight="1">
      <c r="A16" s="83">
        <v>14</v>
      </c>
      <c r="B16" s="81" t="s">
        <v>682</v>
      </c>
      <c r="C16" s="81" t="s">
        <v>683</v>
      </c>
    </row>
    <row r="17" spans="1:3" ht="27" customHeight="1">
      <c r="A17" s="83">
        <v>15</v>
      </c>
      <c r="B17" s="81" t="s">
        <v>703</v>
      </c>
      <c r="C17" s="81" t="s">
        <v>704</v>
      </c>
    </row>
    <row r="18" spans="1:3" ht="27" customHeight="1">
      <c r="A18" s="83">
        <v>16</v>
      </c>
      <c r="B18" s="81" t="s">
        <v>786</v>
      </c>
      <c r="C18" s="81" t="s">
        <v>787</v>
      </c>
    </row>
    <row r="19" spans="1:3" ht="27" customHeight="1">
      <c r="A19" s="83">
        <v>17</v>
      </c>
      <c r="B19" s="81" t="s">
        <v>920</v>
      </c>
      <c r="C19" s="81" t="s">
        <v>932</v>
      </c>
    </row>
    <row r="20" spans="1:3" ht="27" customHeight="1">
      <c r="A20" s="83">
        <v>18</v>
      </c>
      <c r="B20" s="81" t="s">
        <v>963</v>
      </c>
      <c r="C20" s="81" t="s">
        <v>964</v>
      </c>
    </row>
    <row r="21" spans="1:3" ht="27" customHeight="1">
      <c r="A21" s="83">
        <v>19</v>
      </c>
      <c r="B21" s="81" t="s">
        <v>1009</v>
      </c>
      <c r="C21" s="81" t="s">
        <v>1010</v>
      </c>
    </row>
    <row r="22" spans="1:3" ht="27" customHeight="1">
      <c r="A22" s="83">
        <v>20</v>
      </c>
      <c r="B22" s="81" t="s">
        <v>1012</v>
      </c>
      <c r="C22" s="81" t="s">
        <v>1013</v>
      </c>
    </row>
    <row r="23" spans="1:3" ht="27" customHeight="1">
      <c r="A23" s="82">
        <v>21</v>
      </c>
      <c r="B23" s="81" t="s">
        <v>1038</v>
      </c>
      <c r="C23" s="81" t="s">
        <v>1039</v>
      </c>
    </row>
    <row r="24" spans="1:3" ht="27" customHeight="1">
      <c r="A24" s="82">
        <v>22</v>
      </c>
      <c r="B24" s="81" t="s">
        <v>1080</v>
      </c>
      <c r="C24" s="81" t="s">
        <v>1081</v>
      </c>
    </row>
    <row r="25" spans="1:3" ht="27" customHeight="1">
      <c r="A25" s="82">
        <v>23</v>
      </c>
      <c r="B25" s="81" t="s">
        <v>1082</v>
      </c>
      <c r="C25" s="81" t="s">
        <v>1083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2022-11-25T13:05:35Z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