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320" yWindow="1125" windowWidth="13980" windowHeight="7035"/>
  </bookViews>
  <sheets>
    <sheet name="InformacionGeneralAnual 1 " sheetId="1" r:id="rId1"/>
  </sheets>
  <calcPr calcId="152511"/>
</workbook>
</file>

<file path=xl/calcChain.xml><?xml version="1.0" encoding="utf-8"?>
<calcChain xmlns="http://schemas.openxmlformats.org/spreadsheetml/2006/main">
  <c r="U82" i="1" l="1"/>
  <c r="T82" i="1"/>
  <c r="S82" i="1"/>
  <c r="R82" i="1"/>
  <c r="Q82" i="1"/>
  <c r="P82" i="1"/>
  <c r="O82" i="1"/>
  <c r="N82" i="1"/>
  <c r="M82" i="1"/>
  <c r="L82" i="1"/>
  <c r="K82" i="1"/>
  <c r="J82" i="1"/>
  <c r="V80" i="1"/>
  <c r="V82" i="1" s="1"/>
  <c r="S78" i="1" l="1"/>
  <c r="T78" i="1"/>
  <c r="U78" i="1"/>
  <c r="V76" i="1"/>
  <c r="V75" i="1"/>
  <c r="V74" i="1"/>
  <c r="V73" i="1"/>
  <c r="V72" i="1"/>
  <c r="V71" i="1"/>
  <c r="V70" i="1"/>
  <c r="V69" i="1"/>
  <c r="V68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" i="1"/>
  <c r="J78" i="1" l="1"/>
  <c r="K78" i="1"/>
  <c r="L78" i="1"/>
  <c r="M78" i="1"/>
  <c r="N78" i="1"/>
  <c r="O78" i="1"/>
  <c r="P78" i="1"/>
  <c r="Q78" i="1"/>
  <c r="R78" i="1"/>
  <c r="V78" i="1" l="1"/>
</calcChain>
</file>

<file path=xl/sharedStrings.xml><?xml version="1.0" encoding="utf-8"?>
<sst xmlns="http://schemas.openxmlformats.org/spreadsheetml/2006/main" count="675" uniqueCount="229">
  <si>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</si>
  <si>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</si>
  <si>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</si>
  <si>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</si>
  <si>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</si>
  <si>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</si>
  <si>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</si>
  <si>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</si>
  <si>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</si>
  <si>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</si>
  <si>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</si>
  <si>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%Plomo</t>
  </si>
  <si>
    <t>CONCENTRACIÓN</t>
  </si>
  <si>
    <t>Junin</t>
  </si>
  <si>
    <t>Yauli</t>
  </si>
  <si>
    <t>Concentración</t>
  </si>
  <si>
    <t>Flotación</t>
  </si>
  <si>
    <t>Huancavelica</t>
  </si>
  <si>
    <t>CATALINA HUANCA SOCIEDAD MINERA S.A.C.</t>
  </si>
  <si>
    <t>CATALINA HUANCA</t>
  </si>
  <si>
    <t>Ayacucho</t>
  </si>
  <si>
    <t>Victor Fajardo</t>
  </si>
  <si>
    <t>Canaria</t>
  </si>
  <si>
    <t>JULCANI</t>
  </si>
  <si>
    <t>Angaraes</t>
  </si>
  <si>
    <t>Ccochaccasa</t>
  </si>
  <si>
    <t>Pasco</t>
  </si>
  <si>
    <t>COMPAÑIA MINERA ANTAMINA S.A.</t>
  </si>
  <si>
    <t>Ancash</t>
  </si>
  <si>
    <t>Huari</t>
  </si>
  <si>
    <t>San Marcos</t>
  </si>
  <si>
    <t>COMPAÑIA MINERA ARES S.A.C.</t>
  </si>
  <si>
    <t>Arequipa</t>
  </si>
  <si>
    <t>Condesuyos</t>
  </si>
  <si>
    <t>Cayarani</t>
  </si>
  <si>
    <t>COMPAÑIA MINERA ARGENTUM S.A.</t>
  </si>
  <si>
    <t>MANUELITA</t>
  </si>
  <si>
    <t>MOROCOCHA</t>
  </si>
  <si>
    <t>Morococha</t>
  </si>
  <si>
    <t>ATACOCHA</t>
  </si>
  <si>
    <t>San Francisco De Asis De Yarusyacan</t>
  </si>
  <si>
    <t>AMERICANA</t>
  </si>
  <si>
    <t>Carhuaz</t>
  </si>
  <si>
    <t>Ica</t>
  </si>
  <si>
    <t>Chincha</t>
  </si>
  <si>
    <t>Chavin</t>
  </si>
  <si>
    <t>MILPO Nº1</t>
  </si>
  <si>
    <t>Yanacancha</t>
  </si>
  <si>
    <t>COMPAÑIA MINERA RAURA S.A.</t>
  </si>
  <si>
    <t>Huanuco</t>
  </si>
  <si>
    <t>Lauricocha</t>
  </si>
  <si>
    <t>San Miguel De Cauri</t>
  </si>
  <si>
    <t>SAN VICENTE</t>
  </si>
  <si>
    <t>Chanchamayo</t>
  </si>
  <si>
    <t>Vitoc</t>
  </si>
  <si>
    <t>Lima</t>
  </si>
  <si>
    <t>Huarochiri</t>
  </si>
  <si>
    <t>Yauyos</t>
  </si>
  <si>
    <t>Laraos</t>
  </si>
  <si>
    <t>COMPAÑIA MINERA SANTA LUISA S.A.</t>
  </si>
  <si>
    <t>Bolognesi</t>
  </si>
  <si>
    <t>EL RECUERDO</t>
  </si>
  <si>
    <t>Huallanca</t>
  </si>
  <si>
    <t>SANTA LUISA</t>
  </si>
  <si>
    <t>Marcara</t>
  </si>
  <si>
    <t>ANIMON</t>
  </si>
  <si>
    <t>Huayllay</t>
  </si>
  <si>
    <t>EMPRESA MINERA LOS QUENUALES S.A.</t>
  </si>
  <si>
    <t>Oyon</t>
  </si>
  <si>
    <t>Chicla</t>
  </si>
  <si>
    <t>MINERA BATEAS S.A.C.</t>
  </si>
  <si>
    <t>SAN CRISTOBAL</t>
  </si>
  <si>
    <t>Caylloma</t>
  </si>
  <si>
    <t>MINERA COLQUISIRI S.A.</t>
  </si>
  <si>
    <t>MARIA TERESA</t>
  </si>
  <si>
    <t>Huaral</t>
  </si>
  <si>
    <t>HUARON</t>
  </si>
  <si>
    <t>SOCIEDAD MINERA AUSTRIA DUVAZ S.A.C.</t>
  </si>
  <si>
    <t>SOCIEDAD MINERA CORONA S.A.</t>
  </si>
  <si>
    <t>SOCIEDAD MINERA EL BROCAL S.A.A.</t>
  </si>
  <si>
    <t>COLQUIJIRCA Nº 2</t>
  </si>
  <si>
    <t>Tinyahuarco</t>
  </si>
  <si>
    <t>Huay-Huay</t>
  </si>
  <si>
    <t>CARAHUACRA</t>
  </si>
  <si>
    <t>Simon Bolivar</t>
  </si>
  <si>
    <t>Pequeño Productor Minero</t>
  </si>
  <si>
    <t>CONSORCIO DE INGENIEROS EJECUTORES MINEROS S.A.</t>
  </si>
  <si>
    <t>Puno</t>
  </si>
  <si>
    <t>Lampa</t>
  </si>
  <si>
    <t>MINERA HUINAC S.A.C.</t>
  </si>
  <si>
    <t>ADMIRADA-ATILA</t>
  </si>
  <si>
    <t>Aija</t>
  </si>
  <si>
    <t>La Merced</t>
  </si>
  <si>
    <t>CONTONGA</t>
  </si>
  <si>
    <t>ACUMULACION YAURICOCHA</t>
  </si>
  <si>
    <t>AMAPOLA 5 S.A.C.</t>
  </si>
  <si>
    <t>AMAPOLA 5</t>
  </si>
  <si>
    <t>Régimen General</t>
  </si>
  <si>
    <t>TICLIO</t>
  </si>
  <si>
    <t>Aquia</t>
  </si>
  <si>
    <t>EMPRESA ADMINISTRADORA CERRO S.A.C.</t>
  </si>
  <si>
    <t>Cusco</t>
  </si>
  <si>
    <t>COMPAÑIA MINERA SAN IGNACIO DE MOROCOCHA S.A.A.</t>
  </si>
  <si>
    <t>Huachis</t>
  </si>
  <si>
    <t>UCHUCCHACUA</t>
  </si>
  <si>
    <t>PALMAPATA</t>
  </si>
  <si>
    <t>San Ramon</t>
  </si>
  <si>
    <t>PAN AMERICAN SILVER HUARON S.A.</t>
  </si>
  <si>
    <t>ANTICONA</t>
  </si>
  <si>
    <t>CERRO LINDO</t>
  </si>
  <si>
    <t>ACUMULACION RAURA</t>
  </si>
  <si>
    <t>VOLCAN COMPAÑÍA MINERA S.A.A.</t>
  </si>
  <si>
    <t>BREXIA GOLDPLATA PERU S.A.C.</t>
  </si>
  <si>
    <t>Espinar</t>
  </si>
  <si>
    <t>Suyckutambo</t>
  </si>
  <si>
    <t>HUACHOCOLPA UNO</t>
  </si>
  <si>
    <t>Huachocolpa</t>
  </si>
  <si>
    <t>GARROSA</t>
  </si>
  <si>
    <t>AQUIA</t>
  </si>
  <si>
    <t>TREVALI PERU S.A.C.</t>
  </si>
  <si>
    <t>UNIDAD SANTANDER</t>
  </si>
  <si>
    <t>Santa Cruz De Andamarca</t>
  </si>
  <si>
    <t>AC AGREGADOS S.A.</t>
  </si>
  <si>
    <t>AREQUIPA-M</t>
  </si>
  <si>
    <t>San Miguel De Aco</t>
  </si>
  <si>
    <t>ALPAMARCA</t>
  </si>
  <si>
    <t>Santa Barbara De Carhuacayan</t>
  </si>
  <si>
    <t>LAS AGUILAS</t>
  </si>
  <si>
    <t>Ocuviri</t>
  </si>
  <si>
    <t>MINERA DON ELISEO S.A.C.</t>
  </si>
  <si>
    <t>COMPAÑÍA DE MINAS BUENAVENTURA S.A.A.</t>
  </si>
  <si>
    <t>MINERA SANTA LUCIA G. S.A.C.</t>
  </si>
  <si>
    <t>SOCIEDAD MINERA DE RECURSOS LINCEARES MAGISTRAL DE HUARAZ S.A.C.</t>
  </si>
  <si>
    <t>Cifras Preliminares</t>
  </si>
  <si>
    <t>EL SANTO</t>
  </si>
  <si>
    <t>SUYCKUTAMBO</t>
  </si>
  <si>
    <t>COMPAÑIA MINERA KOLPA S.A.</t>
  </si>
  <si>
    <t>COMPAÑIA MINERA MAXPALA S.A.C.</t>
  </si>
  <si>
    <t>ACUMULACION CERRO</t>
  </si>
  <si>
    <t>ACUMULACION ANIMON</t>
  </si>
  <si>
    <t>ACUMULACION ANDAYCHAGUA</t>
  </si>
  <si>
    <t>COMPAÑIA MINERA CHUNGAR S.A.C.</t>
  </si>
  <si>
    <t>GRAN ARCATA</t>
  </si>
  <si>
    <t>HUANCAPETI</t>
  </si>
  <si>
    <t>CONDOR</t>
  </si>
  <si>
    <t>CONSORCIO PERUANO DE MINAS S.A.C</t>
  </si>
  <si>
    <t>COPEMINA</t>
  </si>
  <si>
    <t>Huaylas</t>
  </si>
  <si>
    <t>Pamparomas</t>
  </si>
  <si>
    <t>EL PACIFICO DORADO S.A.C.</t>
  </si>
  <si>
    <t>MIRIAM PILAR UNO</t>
  </si>
  <si>
    <t>Santa</t>
  </si>
  <si>
    <t>Caceres Del Peru</t>
  </si>
  <si>
    <t>GLORE PERU S.A.C</t>
  </si>
  <si>
    <t>Daniel Alcides Carrion</t>
  </si>
  <si>
    <t>Santa Ana De Tusi</t>
  </si>
  <si>
    <t>COMPAÑIA MINERA SAN VALENTIN S.A.</t>
  </si>
  <si>
    <t>TAMBOMAYO</t>
  </si>
  <si>
    <t>Tapay</t>
  </si>
  <si>
    <t>BERLIN</t>
  </si>
  <si>
    <t>Pacllon</t>
  </si>
  <si>
    <t>COMPAñIA MINERA SCORPION S.A.</t>
  </si>
  <si>
    <t>SCORPION</t>
  </si>
  <si>
    <t>Parinacochas</t>
  </si>
  <si>
    <t>Pullo</t>
  </si>
  <si>
    <t>CONCESION MINERA MARIA DEL PILAR DE TUSI S.R.L.</t>
  </si>
  <si>
    <t>MARIA DEL PILAR DE TUSI</t>
  </si>
  <si>
    <t>TACAZA</t>
  </si>
  <si>
    <t>Santa Lucia</t>
  </si>
  <si>
    <t>ACUMULACION YAULIYACU</t>
  </si>
  <si>
    <t>San Mateo</t>
  </si>
  <si>
    <t>UEA AUSTRIA DUVAZ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</si>
  <si>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</si>
  <si>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AURIFERA SACRAMENTO S.A.</t>
  </si>
  <si>
    <t>SACRAMENTO</t>
  </si>
  <si>
    <t>Huaytara</t>
  </si>
  <si>
    <t>YARUCHAGUA</t>
  </si>
  <si>
    <t>MINERA TITAN DEL PERU S.R.L.</t>
  </si>
  <si>
    <t>BELEN</t>
  </si>
  <si>
    <t>Caraveli</t>
  </si>
  <si>
    <t>Chala</t>
  </si>
  <si>
    <t>NEXA RESOURCES ATACOCHA S.A.A.</t>
  </si>
  <si>
    <t>NEXA RESOURCES PERU S.A.A.</t>
  </si>
  <si>
    <t>S.M.R.L. REVOLUCION 3 DE OCTUBRE N° 2 DE HUANUCO</t>
  </si>
  <si>
    <t>REVOLUCION 3 DE OCTUBRE Nº 2</t>
  </si>
  <si>
    <t>Ambo</t>
  </si>
  <si>
    <t>San Rafael</t>
  </si>
  <si>
    <t>COMPAÑIA MINERA LINCUNA S.A.</t>
  </si>
  <si>
    <t>LOS HERALDOS NEGROS</t>
  </si>
  <si>
    <t>Huancayo</t>
  </si>
  <si>
    <t>Chongos Alto</t>
  </si>
  <si>
    <t>MINERA EL PALACIO DEL CONDOR S.A.C.</t>
  </si>
  <si>
    <t>PALACIO DEL CONDOR</t>
  </si>
  <si>
    <t>MINES &amp; METALS TRADING (PERU) S.A.C. - MMTP</t>
  </si>
  <si>
    <t>CONC. CORRALPAMPA</t>
  </si>
  <si>
    <t>NEXA RESOURCES EL PORVENIR S.A.C.</t>
  </si>
  <si>
    <t>SOCIEDAD MINERA ANDEREAL S.A.C.</t>
  </si>
  <si>
    <t>CUNCA</t>
  </si>
  <si>
    <t>Canas</t>
  </si>
  <si>
    <t>Layo</t>
  </si>
  <si>
    <t>ACUMULACION ANTAMINA PRINCIPAL</t>
  </si>
  <si>
    <t>Cifras Ajustadas (ene-dic-2018)</t>
  </si>
  <si>
    <t>PRODUCCIÓN MINERA METÁLICA DE PLOMO (TMF) - 2019</t>
  </si>
  <si>
    <t>ALPAYANA S.A.</t>
  </si>
  <si>
    <t>YANACANCHA 3</t>
  </si>
  <si>
    <t>YANACANCHA 1</t>
  </si>
  <si>
    <t>YANACANCHA 2</t>
  </si>
  <si>
    <t>San Pedro De Chana</t>
  </si>
  <si>
    <t>YANACANCHA 4</t>
  </si>
  <si>
    <t>DON LUCHO</t>
  </si>
  <si>
    <t>CONTRATISTAS GENERALES EN MINERIA J.H. S.A.C</t>
  </si>
  <si>
    <t>CANDELARIA</t>
  </si>
  <si>
    <t>Cajatambo</t>
  </si>
  <si>
    <t>ACUMULACION ISCAYCRUZ</t>
  </si>
  <si>
    <t>GREAT PANTHER CORICANCHA S.A.</t>
  </si>
  <si>
    <t>MINA CORICANCHA</t>
  </si>
  <si>
    <t>PARARRAYO</t>
  </si>
  <si>
    <t>PERFOMIN S.A.C.</t>
  </si>
  <si>
    <t>CUENCA</t>
  </si>
  <si>
    <t>Paccha</t>
  </si>
  <si>
    <t>SILVER HILLS S.R.L.</t>
  </si>
  <si>
    <t>FOX</t>
  </si>
  <si>
    <t>Asuncion</t>
  </si>
  <si>
    <t>Chacas</t>
  </si>
  <si>
    <t>Fundición</t>
  </si>
  <si>
    <t>FUNDICIÓN</t>
  </si>
  <si>
    <t>DOE RUN PERU S.R.L. EN LIQUIDACION EN MARCHA</t>
  </si>
  <si>
    <t>C.M.LA OROYA-REFINACION 1 Y 2</t>
  </si>
  <si>
    <t>La Oroya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</si>
</sst>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6"/>
      <name val="Georgia"/>
      <family val="1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3" fontId="5" fillId="0" borderId="1" xfId="0" applyNumberFormat="1" applyFont="1" applyBorder="1" applyAlignment="1">
      <alignment horizontal="right"/>
    </xf>
    <xf numFmtId="3" fontId="6" fillId="3" borderId="2" xfId="0" applyNumberFormat="1" applyFont="1" applyFill="1" applyBorder="1" applyAlignment="1">
      <alignment horizontal="right" vertical="center"/>
    </xf>
    <xf numFmtId="3" fontId="6" fillId="3" borderId="3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3" fontId="5" fillId="0" borderId="4" xfId="0" applyNumberFormat="1" applyFont="1" applyBorder="1" applyAlignment="1">
      <alignment horizontal="right" wrapText="1"/>
    </xf>
    <xf numFmtId="0" fontId="7" fillId="0" borderId="0" xfId="0" applyFont="1" applyAlignment="1"/>
    <xf numFmtId="0" fontId="0" fillId="0" borderId="4" xfId="0" applyBorder="1" applyAlignment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17" fontId="1" fillId="2" borderId="11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1" fillId="0" borderId="0" xfId="0" applyFont="1" applyAlignment="1"/>
    <xf numFmtId="0" fontId="0" fillId="0" borderId="0" xfId="0" applyBorder="1" applyAlignment="1"/>
    <xf numFmtId="0" fontId="0" fillId="0" borderId="19" xfId="0" applyBorder="1" applyAlignment="1">
      <alignment wrapText="1"/>
    </xf>
    <xf numFmtId="0" fontId="1" fillId="0" borderId="20" xfId="0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right" wrapText="1"/>
    </xf>
    <xf numFmtId="3" fontId="5" fillId="0" borderId="22" xfId="0" applyNumberFormat="1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/>
    </xf>
    <xf numFmtId="0" fontId="0" fillId="4" borderId="0" xfId="0" applyFill="1" applyAlignment="1"/>
    <xf numFmtId="0" fontId="8" fillId="0" borderId="0" xfId="0" applyFon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3" borderId="14" xfId="0" applyFont="1" applyFill="1" applyBorder="1" applyAlignment="1" applyProtection="1">
      <alignment horizontal="center"/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/>
    <xf numFmtId="0" fontId="0" fillId="0" borderId="19" xfId="0" applyBorder="1" applyAlignment="1"/>
    <xf numFmtId="3" fontId="5" fillId="0" borderId="19" xfId="0" applyNumberFormat="1" applyFont="1" applyBorder="1" applyAlignment="1">
      <alignment horizontal="right"/>
    </xf>
    <xf numFmtId="3" fontId="5" fillId="0" borderId="24" xfId="0" applyNumberFormat="1" applyFont="1" applyBorder="1" applyAlignment="1">
      <alignment horizontal="right"/>
    </xf>
    <xf numFmtId="3" fontId="6" fillId="0" borderId="25" xfId="0" applyNumberFormat="1" applyFont="1" applyBorder="1" applyAlignment="1">
      <alignment horizontal="right" vertical="center"/>
    </xf>
    <xf numFmtId="0" fontId="0" fillId="0" borderId="19" xfId="0" applyFill="1" applyBorder="1" applyAlignment="1"/>
    <xf numFmtId="3" fontId="9" fillId="0" borderId="25" xfId="0" applyNumberFormat="1" applyFont="1" applyBorder="1" applyAlignment="1">
      <alignment horizontal="right" wrapText="1"/>
    </xf>
    <xf numFmtId="0" fontId="3" fillId="3" borderId="23" xfId="0" applyFont="1" applyFill="1" applyBorder="1" applyAlignment="1" applyProtection="1">
      <alignment horizontal="center"/>
      <protection locked="0"/>
    </xf>
    <xf numFmtId="0" fontId="3" fillId="3" borderId="19" xfId="0" applyFont="1" applyFill="1" applyBorder="1" applyAlignment="1" applyProtection="1">
      <alignment horizontal="center"/>
      <protection locked="0"/>
    </xf>
    <xf numFmtId="3" fontId="6" fillId="3" borderId="19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tabSelected="1" zoomScale="75" workbookViewId="0">
      <selection activeCell="A2" sqref="A2"/>
    </sheetView>
  </sheetViews>
  <sheetFormatPr baseColWidth="10" defaultColWidth="12.7109375" defaultRowHeight="12.75" x14ac:dyDescent="0.2"/>
  <cols>
    <col min="1" max="1" width="9.85546875" style="1" customWidth="1"/>
    <col min="2" max="2" width="14.42578125" style="1" bestFit="1" customWidth="1"/>
    <col min="3" max="3" width="12" style="1" bestFit="1" customWidth="1"/>
    <col min="4" max="4" width="24.7109375" style="1" customWidth="1"/>
    <col min="5" max="5" width="76.28515625" style="1" bestFit="1" customWidth="1"/>
    <col min="6" max="6" width="35.5703125" style="1" bestFit="1" customWidth="1"/>
    <col min="7" max="7" width="12" style="1" bestFit="1" customWidth="1"/>
    <col min="8" max="8" width="19.42578125" style="1" bestFit="1" customWidth="1"/>
    <col min="9" max="9" width="34" style="1" bestFit="1" customWidth="1"/>
    <col min="10" max="13" width="8.5703125" style="1" bestFit="1" customWidth="1"/>
    <col min="14" max="14" width="8.7109375" style="1" bestFit="1" customWidth="1"/>
    <col min="15" max="16" width="8.5703125" style="1" bestFit="1" customWidth="1"/>
    <col min="17" max="17" width="8.7109375" style="1" bestFit="1" customWidth="1"/>
    <col min="18" max="18" width="8.5703125" style="1" bestFit="1" customWidth="1"/>
    <col min="19" max="21" width="8.5703125" style="1" customWidth="1"/>
    <col min="22" max="22" width="19.140625" style="1" bestFit="1" customWidth="1"/>
    <col min="23" max="16384" width="12.7109375" style="1"/>
  </cols>
  <sheetData>
    <row r="1" spans="1:22" ht="18" x14ac:dyDescent="0.25">
      <c r="A1" s="12" t="s">
        <v>202</v>
      </c>
    </row>
    <row r="2" spans="1:22" x14ac:dyDescent="0.2">
      <c r="A2" s="29"/>
    </row>
    <row r="3" spans="1:22" x14ac:dyDescent="0.2">
      <c r="A3" s="38" t="s">
        <v>1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20">
        <v>43466</v>
      </c>
      <c r="K3" s="20">
        <v>43497</v>
      </c>
      <c r="L3" s="20">
        <v>43525</v>
      </c>
      <c r="M3" s="20">
        <v>43556</v>
      </c>
      <c r="N3" s="20">
        <v>43586</v>
      </c>
      <c r="O3" s="20">
        <v>43617</v>
      </c>
      <c r="P3" s="20">
        <v>43647</v>
      </c>
      <c r="Q3" s="20">
        <v>43678</v>
      </c>
      <c r="R3" s="20">
        <v>43709</v>
      </c>
      <c r="S3" s="20">
        <v>43739</v>
      </c>
      <c r="T3" s="20">
        <v>43770</v>
      </c>
      <c r="U3" s="20">
        <v>43800</v>
      </c>
      <c r="V3" s="33" t="s">
        <v>0</v>
      </c>
    </row>
    <row r="4" spans="1:22" x14ac:dyDescent="0.2">
      <c r="A4" s="39"/>
      <c r="B4" s="32"/>
      <c r="C4" s="32"/>
      <c r="D4" s="32"/>
      <c r="E4" s="32"/>
      <c r="F4" s="32"/>
      <c r="G4" s="32"/>
      <c r="H4" s="32"/>
      <c r="I4" s="32"/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28" t="s">
        <v>10</v>
      </c>
      <c r="T4" s="28" t="s">
        <v>10</v>
      </c>
      <c r="U4" s="28" t="s">
        <v>10</v>
      </c>
      <c r="V4" s="34"/>
    </row>
    <row r="5" spans="1:22" x14ac:dyDescent="0.2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5"/>
      <c r="T5" s="25"/>
      <c r="U5" s="25"/>
      <c r="V5" s="17"/>
    </row>
    <row r="6" spans="1:22" ht="15.75" x14ac:dyDescent="0.2">
      <c r="A6" s="16" t="s">
        <v>11</v>
      </c>
      <c r="B6" s="10" t="s">
        <v>15</v>
      </c>
      <c r="C6" s="10" t="s">
        <v>16</v>
      </c>
      <c r="D6" s="10" t="s">
        <v>85</v>
      </c>
      <c r="E6" s="10" t="s">
        <v>122</v>
      </c>
      <c r="F6" s="10" t="s">
        <v>123</v>
      </c>
      <c r="G6" s="10" t="s">
        <v>28</v>
      </c>
      <c r="H6" s="10" t="s">
        <v>42</v>
      </c>
      <c r="I6" s="10" t="s">
        <v>124</v>
      </c>
      <c r="J6" s="11">
        <v>148.60553400000001</v>
      </c>
      <c r="K6" s="11">
        <v>82.190608999999995</v>
      </c>
      <c r="L6" s="11">
        <v>73.414614</v>
      </c>
      <c r="M6" s="11">
        <v>0</v>
      </c>
      <c r="N6" s="11">
        <v>130.52699799999999</v>
      </c>
      <c r="O6" s="11">
        <v>0</v>
      </c>
      <c r="P6" s="11">
        <v>123.235375</v>
      </c>
      <c r="Q6" s="11">
        <v>0</v>
      </c>
      <c r="R6" s="11">
        <v>105.075911</v>
      </c>
      <c r="S6" s="26">
        <v>77.798581999999996</v>
      </c>
      <c r="T6" s="26">
        <v>101.30185899999999</v>
      </c>
      <c r="U6" s="26">
        <v>75.093908999999996</v>
      </c>
      <c r="V6" s="19">
        <f>SUM(J6:U6)</f>
        <v>917.24339099999997</v>
      </c>
    </row>
    <row r="7" spans="1:22" ht="15.75" x14ac:dyDescent="0.2">
      <c r="A7" s="16" t="s">
        <v>11</v>
      </c>
      <c r="B7" s="10" t="s">
        <v>15</v>
      </c>
      <c r="C7" s="10" t="s">
        <v>16</v>
      </c>
      <c r="D7" s="10" t="s">
        <v>97</v>
      </c>
      <c r="E7" s="10" t="s">
        <v>203</v>
      </c>
      <c r="F7" s="10" t="s">
        <v>41</v>
      </c>
      <c r="G7" s="10" t="s">
        <v>13</v>
      </c>
      <c r="H7" s="10" t="s">
        <v>14</v>
      </c>
      <c r="I7" s="10" t="s">
        <v>14</v>
      </c>
      <c r="J7" s="11">
        <v>315.49475200000001</v>
      </c>
      <c r="K7" s="11">
        <v>718.89848500000005</v>
      </c>
      <c r="L7" s="11">
        <v>485.98996899999997</v>
      </c>
      <c r="M7" s="11">
        <v>772.56532800000002</v>
      </c>
      <c r="N7" s="11">
        <v>237.914413</v>
      </c>
      <c r="O7" s="11">
        <v>42.119070000000001</v>
      </c>
      <c r="P7" s="11">
        <v>727.42447900000002</v>
      </c>
      <c r="Q7" s="11">
        <v>224.72436999999999</v>
      </c>
      <c r="R7" s="11">
        <v>673.29344000000003</v>
      </c>
      <c r="S7" s="26">
        <v>130.01424600000001</v>
      </c>
      <c r="T7" s="26">
        <v>126.562597</v>
      </c>
      <c r="U7" s="26">
        <v>812.11266999999998</v>
      </c>
      <c r="V7" s="19">
        <f t="shared" ref="V7:V67" si="0">SUM(J7:U7)</f>
        <v>5267.1138190000001</v>
      </c>
    </row>
    <row r="8" spans="1:22" ht="15.75" x14ac:dyDescent="0.2">
      <c r="A8" s="16" t="s">
        <v>11</v>
      </c>
      <c r="B8" s="10" t="s">
        <v>15</v>
      </c>
      <c r="C8" s="10" t="s">
        <v>16</v>
      </c>
      <c r="D8" s="10" t="s">
        <v>85</v>
      </c>
      <c r="E8" s="10" t="s">
        <v>95</v>
      </c>
      <c r="F8" s="10" t="s">
        <v>96</v>
      </c>
      <c r="G8" s="10" t="s">
        <v>28</v>
      </c>
      <c r="H8" s="10" t="s">
        <v>91</v>
      </c>
      <c r="I8" s="10" t="s">
        <v>92</v>
      </c>
      <c r="J8" s="11">
        <v>16.657087000000001</v>
      </c>
      <c r="K8" s="11">
        <v>17.157720000000001</v>
      </c>
      <c r="L8" s="11">
        <v>28.243091</v>
      </c>
      <c r="M8" s="11">
        <v>17.296240000000001</v>
      </c>
      <c r="N8" s="11">
        <v>22.412817</v>
      </c>
      <c r="O8" s="11">
        <v>16.138404000000001</v>
      </c>
      <c r="P8" s="11">
        <v>28.13693</v>
      </c>
      <c r="Q8" s="11">
        <v>28.290785</v>
      </c>
      <c r="R8" s="11">
        <v>17.727428</v>
      </c>
      <c r="S8" s="26">
        <v>12.957166000000001</v>
      </c>
      <c r="T8" s="26">
        <v>13.621779999999999</v>
      </c>
      <c r="U8" s="26">
        <v>22.628195999999999</v>
      </c>
      <c r="V8" s="19">
        <f t="shared" si="0"/>
        <v>241.26764400000002</v>
      </c>
    </row>
    <row r="9" spans="1:22" ht="15.75" x14ac:dyDescent="0.2">
      <c r="A9" s="16" t="s">
        <v>11</v>
      </c>
      <c r="B9" s="10" t="s">
        <v>15</v>
      </c>
      <c r="C9" s="10" t="s">
        <v>16</v>
      </c>
      <c r="D9" s="10" t="s">
        <v>85</v>
      </c>
      <c r="E9" s="10" t="s">
        <v>173</v>
      </c>
      <c r="F9" s="10" t="s">
        <v>174</v>
      </c>
      <c r="G9" s="10" t="s">
        <v>17</v>
      </c>
      <c r="H9" s="10" t="s">
        <v>175</v>
      </c>
      <c r="I9" s="10" t="s">
        <v>175</v>
      </c>
      <c r="J9" s="11">
        <v>3.8549E-2</v>
      </c>
      <c r="K9" s="11">
        <v>0</v>
      </c>
      <c r="L9" s="11">
        <v>0</v>
      </c>
      <c r="M9" s="11">
        <v>0</v>
      </c>
      <c r="N9" s="11">
        <v>0</v>
      </c>
      <c r="O9" s="11">
        <v>4.8432999999999997E-2</v>
      </c>
      <c r="P9" s="11">
        <v>0</v>
      </c>
      <c r="Q9" s="11">
        <v>6.1599000000000001E-2</v>
      </c>
      <c r="R9" s="11">
        <v>0</v>
      </c>
      <c r="S9" s="26">
        <v>0</v>
      </c>
      <c r="T9" s="26">
        <v>0</v>
      </c>
      <c r="U9" s="26">
        <v>0</v>
      </c>
      <c r="V9" s="19">
        <f t="shared" si="0"/>
        <v>0.14858100000000002</v>
      </c>
    </row>
    <row r="10" spans="1:22" ht="15.75" x14ac:dyDescent="0.2">
      <c r="A10" s="16" t="s">
        <v>11</v>
      </c>
      <c r="B10" s="10" t="s">
        <v>15</v>
      </c>
      <c r="C10" s="10" t="s">
        <v>16</v>
      </c>
      <c r="D10" s="10" t="s">
        <v>97</v>
      </c>
      <c r="E10" s="10" t="s">
        <v>112</v>
      </c>
      <c r="F10" s="9" t="s">
        <v>134</v>
      </c>
      <c r="G10" s="10" t="s">
        <v>32</v>
      </c>
      <c r="H10" s="10" t="s">
        <v>72</v>
      </c>
      <c r="I10" s="10" t="s">
        <v>72</v>
      </c>
      <c r="J10" s="11">
        <v>304.569636</v>
      </c>
      <c r="K10" s="11">
        <v>297.26707399999998</v>
      </c>
      <c r="L10" s="11">
        <v>293.203868</v>
      </c>
      <c r="M10" s="11">
        <v>259.700198</v>
      </c>
      <c r="N10" s="11">
        <v>339.35638799999998</v>
      </c>
      <c r="O10" s="11">
        <v>0</v>
      </c>
      <c r="P10" s="11">
        <v>0</v>
      </c>
      <c r="Q10" s="11">
        <v>0</v>
      </c>
      <c r="R10" s="11">
        <v>325.65191299999998</v>
      </c>
      <c r="S10" s="26">
        <v>361.32487200000003</v>
      </c>
      <c r="T10" s="26">
        <v>358.41176000000002</v>
      </c>
      <c r="U10" s="26">
        <v>381.46404999999999</v>
      </c>
      <c r="V10" s="19">
        <f t="shared" si="0"/>
        <v>2920.9497590000001</v>
      </c>
    </row>
    <row r="11" spans="1:22" ht="15.75" x14ac:dyDescent="0.2">
      <c r="A11" s="16" t="s">
        <v>11</v>
      </c>
      <c r="B11" s="10" t="s">
        <v>15</v>
      </c>
      <c r="C11" s="10" t="s">
        <v>16</v>
      </c>
      <c r="D11" s="10" t="s">
        <v>97</v>
      </c>
      <c r="E11" s="10" t="s">
        <v>112</v>
      </c>
      <c r="F11" s="9" t="s">
        <v>135</v>
      </c>
      <c r="G11" s="10" t="s">
        <v>101</v>
      </c>
      <c r="H11" s="10" t="s">
        <v>113</v>
      </c>
      <c r="I11" s="10" t="s">
        <v>114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325.42139100000003</v>
      </c>
      <c r="P11" s="11">
        <v>363.06101200000001</v>
      </c>
      <c r="Q11" s="11">
        <v>343.254212</v>
      </c>
      <c r="R11" s="11">
        <v>0</v>
      </c>
      <c r="S11" s="26">
        <v>0</v>
      </c>
      <c r="T11" s="26">
        <v>0</v>
      </c>
      <c r="U11" s="26">
        <v>0</v>
      </c>
      <c r="V11" s="19">
        <f t="shared" si="0"/>
        <v>1031.736615</v>
      </c>
    </row>
    <row r="12" spans="1:22" ht="15.75" x14ac:dyDescent="0.2">
      <c r="A12" s="16" t="s">
        <v>11</v>
      </c>
      <c r="B12" s="10" t="s">
        <v>15</v>
      </c>
      <c r="C12" s="10" t="s">
        <v>16</v>
      </c>
      <c r="D12" s="10" t="s">
        <v>97</v>
      </c>
      <c r="E12" s="10" t="s">
        <v>18</v>
      </c>
      <c r="F12" s="10" t="s">
        <v>19</v>
      </c>
      <c r="G12" s="10" t="s">
        <v>20</v>
      </c>
      <c r="H12" s="10" t="s">
        <v>21</v>
      </c>
      <c r="I12" s="10" t="s">
        <v>22</v>
      </c>
      <c r="J12" s="11">
        <v>263.56818299999998</v>
      </c>
      <c r="K12" s="11">
        <v>333.26943299999999</v>
      </c>
      <c r="L12" s="11">
        <v>339.95084900000001</v>
      </c>
      <c r="M12" s="11">
        <v>458.18616500000002</v>
      </c>
      <c r="N12" s="11">
        <v>546.99078299999996</v>
      </c>
      <c r="O12" s="11">
        <v>538.95232899999996</v>
      </c>
      <c r="P12" s="11">
        <v>451.01679300000001</v>
      </c>
      <c r="Q12" s="11">
        <v>482.55138699999998</v>
      </c>
      <c r="R12" s="11">
        <v>492.48004400000002</v>
      </c>
      <c r="S12" s="26">
        <v>365.38554900000003</v>
      </c>
      <c r="T12" s="26">
        <v>422.98796399999998</v>
      </c>
      <c r="U12" s="26">
        <v>422.08993500000003</v>
      </c>
      <c r="V12" s="19">
        <f t="shared" si="0"/>
        <v>5117.4294140000002</v>
      </c>
    </row>
    <row r="13" spans="1:22" ht="15.75" x14ac:dyDescent="0.2">
      <c r="A13" s="16" t="s">
        <v>11</v>
      </c>
      <c r="B13" s="10" t="s">
        <v>15</v>
      </c>
      <c r="C13" s="10" t="s">
        <v>16</v>
      </c>
      <c r="D13" s="10" t="s">
        <v>97</v>
      </c>
      <c r="E13" s="10" t="s">
        <v>130</v>
      </c>
      <c r="F13" s="9" t="s">
        <v>104</v>
      </c>
      <c r="G13" s="10" t="s">
        <v>55</v>
      </c>
      <c r="H13" s="10" t="s">
        <v>68</v>
      </c>
      <c r="I13" s="10" t="s">
        <v>68</v>
      </c>
      <c r="J13" s="11">
        <v>388.96484299999997</v>
      </c>
      <c r="K13" s="11">
        <v>1154.427786</v>
      </c>
      <c r="L13" s="11">
        <v>1607.6876119999999</v>
      </c>
      <c r="M13" s="11">
        <v>1769.2077750000001</v>
      </c>
      <c r="N13" s="11">
        <v>2379.904806</v>
      </c>
      <c r="O13" s="11">
        <v>1786.0239039999999</v>
      </c>
      <c r="P13" s="11">
        <v>1544.597685</v>
      </c>
      <c r="Q13" s="11">
        <v>1963.2268320000001</v>
      </c>
      <c r="R13" s="11">
        <v>1330.7717769999999</v>
      </c>
      <c r="S13" s="26">
        <v>1612.809021</v>
      </c>
      <c r="T13" s="26">
        <v>1439.519215</v>
      </c>
      <c r="U13" s="26">
        <v>1380.7369080000001</v>
      </c>
      <c r="V13" s="19">
        <f t="shared" si="0"/>
        <v>18357.878163999998</v>
      </c>
    </row>
    <row r="14" spans="1:22" ht="15.75" x14ac:dyDescent="0.2">
      <c r="A14" s="16" t="s">
        <v>11</v>
      </c>
      <c r="B14" s="10" t="s">
        <v>15</v>
      </c>
      <c r="C14" s="10" t="s">
        <v>16</v>
      </c>
      <c r="D14" s="10" t="s">
        <v>97</v>
      </c>
      <c r="E14" s="10" t="s">
        <v>130</v>
      </c>
      <c r="F14" s="10" t="s">
        <v>157</v>
      </c>
      <c r="G14" s="10" t="s">
        <v>32</v>
      </c>
      <c r="H14" s="10" t="s">
        <v>72</v>
      </c>
      <c r="I14" s="10" t="s">
        <v>158</v>
      </c>
      <c r="J14" s="11">
        <v>689.77820799999995</v>
      </c>
      <c r="K14" s="11">
        <v>584.70577300000002</v>
      </c>
      <c r="L14" s="11">
        <v>729.49603000000002</v>
      </c>
      <c r="M14" s="11">
        <v>606.53088600000001</v>
      </c>
      <c r="N14" s="11">
        <v>698.470553</v>
      </c>
      <c r="O14" s="11">
        <v>683.781296</v>
      </c>
      <c r="P14" s="11">
        <v>558.814123</v>
      </c>
      <c r="Q14" s="11">
        <v>546.58786899999996</v>
      </c>
      <c r="R14" s="11">
        <v>513.40627199999994</v>
      </c>
      <c r="S14" s="26">
        <v>928.24665600000003</v>
      </c>
      <c r="T14" s="26">
        <v>676.79426000000001</v>
      </c>
      <c r="U14" s="26">
        <v>815.97596499999997</v>
      </c>
      <c r="V14" s="19">
        <f t="shared" si="0"/>
        <v>8032.5878910000001</v>
      </c>
    </row>
    <row r="15" spans="1:22" ht="15.75" x14ac:dyDescent="0.2">
      <c r="A15" s="16" t="s">
        <v>11</v>
      </c>
      <c r="B15" s="10" t="s">
        <v>15</v>
      </c>
      <c r="C15" s="10" t="s">
        <v>16</v>
      </c>
      <c r="D15" s="10" t="s">
        <v>97</v>
      </c>
      <c r="E15" s="10" t="s">
        <v>130</v>
      </c>
      <c r="F15" s="9" t="s">
        <v>23</v>
      </c>
      <c r="G15" s="10" t="s">
        <v>17</v>
      </c>
      <c r="H15" s="10" t="s">
        <v>24</v>
      </c>
      <c r="I15" s="10" t="s">
        <v>25</v>
      </c>
      <c r="J15" s="11">
        <v>81.306486000000007</v>
      </c>
      <c r="K15" s="11">
        <v>82.401719</v>
      </c>
      <c r="L15" s="11">
        <v>76.457532</v>
      </c>
      <c r="M15" s="11">
        <v>71.669644000000005</v>
      </c>
      <c r="N15" s="11">
        <v>74.695622</v>
      </c>
      <c r="O15" s="11">
        <v>70.847883999999993</v>
      </c>
      <c r="P15" s="11">
        <v>71.833087000000006</v>
      </c>
      <c r="Q15" s="11">
        <v>113.848223</v>
      </c>
      <c r="R15" s="11">
        <v>95.345915000000005</v>
      </c>
      <c r="S15" s="26">
        <v>79.885653000000005</v>
      </c>
      <c r="T15" s="26">
        <v>76.018010000000004</v>
      </c>
      <c r="U15" s="26">
        <v>71.064706000000001</v>
      </c>
      <c r="V15" s="19">
        <f t="shared" si="0"/>
        <v>965.37448100000006</v>
      </c>
    </row>
    <row r="16" spans="1:22" ht="15.75" x14ac:dyDescent="0.2">
      <c r="A16" s="16" t="s">
        <v>11</v>
      </c>
      <c r="B16" s="10" t="s">
        <v>15</v>
      </c>
      <c r="C16" s="10" t="s">
        <v>16</v>
      </c>
      <c r="D16" s="10" t="s">
        <v>97</v>
      </c>
      <c r="E16" s="10" t="s">
        <v>27</v>
      </c>
      <c r="F16" s="9" t="s">
        <v>200</v>
      </c>
      <c r="G16" s="10" t="s">
        <v>28</v>
      </c>
      <c r="H16" s="10" t="s">
        <v>29</v>
      </c>
      <c r="I16" s="10" t="s">
        <v>30</v>
      </c>
      <c r="J16" s="11">
        <v>455.46152499999999</v>
      </c>
      <c r="K16" s="11">
        <v>506.49975999999998</v>
      </c>
      <c r="L16" s="11">
        <v>459.018237</v>
      </c>
      <c r="M16" s="11">
        <v>463.36938099999998</v>
      </c>
      <c r="N16" s="11">
        <v>965.84507399999995</v>
      </c>
      <c r="O16" s="11">
        <v>972.71821199999999</v>
      </c>
      <c r="P16" s="11">
        <v>571.47484899999995</v>
      </c>
      <c r="Q16" s="11">
        <v>311.48280199999999</v>
      </c>
      <c r="R16" s="11">
        <v>380.08621199999999</v>
      </c>
      <c r="S16" s="26">
        <v>0</v>
      </c>
      <c r="T16" s="26">
        <v>0</v>
      </c>
      <c r="U16" s="26">
        <v>0</v>
      </c>
      <c r="V16" s="19">
        <f t="shared" si="0"/>
        <v>5085.9560519999995</v>
      </c>
    </row>
    <row r="17" spans="1:22" ht="15.75" x14ac:dyDescent="0.2">
      <c r="A17" s="16" t="s">
        <v>11</v>
      </c>
      <c r="B17" s="10" t="s">
        <v>15</v>
      </c>
      <c r="C17" s="10" t="s">
        <v>16</v>
      </c>
      <c r="D17" s="10" t="s">
        <v>97</v>
      </c>
      <c r="E17" s="10" t="s">
        <v>27</v>
      </c>
      <c r="F17" s="9" t="s">
        <v>204</v>
      </c>
      <c r="G17" s="10" t="s">
        <v>28</v>
      </c>
      <c r="H17" s="10" t="s">
        <v>29</v>
      </c>
      <c r="I17" s="10" t="s">
        <v>30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26">
        <v>186.24565799999999</v>
      </c>
      <c r="T17" s="26">
        <v>217.23811000000001</v>
      </c>
      <c r="U17" s="26">
        <v>264.25464199999999</v>
      </c>
      <c r="V17" s="19">
        <f t="shared" si="0"/>
        <v>667.73840999999993</v>
      </c>
    </row>
    <row r="18" spans="1:22" ht="15.75" x14ac:dyDescent="0.2">
      <c r="A18" s="16" t="s">
        <v>11</v>
      </c>
      <c r="B18" s="10" t="s">
        <v>15</v>
      </c>
      <c r="C18" s="10" t="s">
        <v>16</v>
      </c>
      <c r="D18" s="10" t="s">
        <v>97</v>
      </c>
      <c r="E18" s="10" t="s">
        <v>27</v>
      </c>
      <c r="F18" s="9" t="s">
        <v>205</v>
      </c>
      <c r="G18" s="10" t="s">
        <v>28</v>
      </c>
      <c r="H18" s="10" t="s">
        <v>29</v>
      </c>
      <c r="I18" s="10" t="s">
        <v>30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26">
        <v>141.39970700000001</v>
      </c>
      <c r="T18" s="26">
        <v>93.228622000000001</v>
      </c>
      <c r="U18" s="26">
        <v>252.828442</v>
      </c>
      <c r="V18" s="19">
        <f t="shared" si="0"/>
        <v>487.456771</v>
      </c>
    </row>
    <row r="19" spans="1:22" ht="15.75" x14ac:dyDescent="0.2">
      <c r="A19" s="16" t="s">
        <v>11</v>
      </c>
      <c r="B19" s="10" t="s">
        <v>15</v>
      </c>
      <c r="C19" s="10" t="s">
        <v>16</v>
      </c>
      <c r="D19" s="10" t="s">
        <v>97</v>
      </c>
      <c r="E19" s="10" t="s">
        <v>27</v>
      </c>
      <c r="F19" s="9" t="s">
        <v>206</v>
      </c>
      <c r="G19" s="10" t="s">
        <v>28</v>
      </c>
      <c r="H19" s="10" t="s">
        <v>29</v>
      </c>
      <c r="I19" s="10" t="s">
        <v>207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26">
        <v>15.896742</v>
      </c>
      <c r="T19" s="26">
        <v>21.103159999999999</v>
      </c>
      <c r="U19" s="26">
        <v>7.4443320000000002</v>
      </c>
      <c r="V19" s="19">
        <f t="shared" si="0"/>
        <v>44.444234000000002</v>
      </c>
    </row>
    <row r="20" spans="1:22" ht="15.75" x14ac:dyDescent="0.2">
      <c r="A20" s="16" t="s">
        <v>11</v>
      </c>
      <c r="B20" s="10" t="s">
        <v>15</v>
      </c>
      <c r="C20" s="10" t="s">
        <v>16</v>
      </c>
      <c r="D20" s="10" t="s">
        <v>97</v>
      </c>
      <c r="E20" s="10" t="s">
        <v>27</v>
      </c>
      <c r="F20" s="10" t="s">
        <v>208</v>
      </c>
      <c r="G20" s="10" t="s">
        <v>28</v>
      </c>
      <c r="H20" s="10" t="s">
        <v>29</v>
      </c>
      <c r="I20" s="10" t="s">
        <v>30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26">
        <v>3.0438540000000001</v>
      </c>
      <c r="T20" s="26">
        <v>0.13841400000000001</v>
      </c>
      <c r="U20" s="26">
        <v>0</v>
      </c>
      <c r="V20" s="19">
        <f t="shared" si="0"/>
        <v>3.1822680000000001</v>
      </c>
    </row>
    <row r="21" spans="1:22" ht="15.75" x14ac:dyDescent="0.2">
      <c r="A21" s="16" t="s">
        <v>11</v>
      </c>
      <c r="B21" s="10" t="s">
        <v>15</v>
      </c>
      <c r="C21" s="10" t="s">
        <v>16</v>
      </c>
      <c r="D21" s="10" t="s">
        <v>97</v>
      </c>
      <c r="E21" s="10" t="s">
        <v>31</v>
      </c>
      <c r="F21" s="10" t="s">
        <v>142</v>
      </c>
      <c r="G21" s="10" t="s">
        <v>32</v>
      </c>
      <c r="H21" s="10" t="s">
        <v>33</v>
      </c>
      <c r="I21" s="10" t="s">
        <v>34</v>
      </c>
      <c r="J21" s="11">
        <v>37.316769999999998</v>
      </c>
      <c r="K21" s="11">
        <v>17.033643000000001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26">
        <v>0</v>
      </c>
      <c r="T21" s="26">
        <v>0</v>
      </c>
      <c r="U21" s="26">
        <v>0</v>
      </c>
      <c r="V21" s="19">
        <f t="shared" si="0"/>
        <v>54.350413000000003</v>
      </c>
    </row>
    <row r="22" spans="1:22" ht="15.75" x14ac:dyDescent="0.2">
      <c r="A22" s="16" t="s">
        <v>11</v>
      </c>
      <c r="B22" s="10" t="s">
        <v>15</v>
      </c>
      <c r="C22" s="10" t="s">
        <v>16</v>
      </c>
      <c r="D22" s="10" t="s">
        <v>97</v>
      </c>
      <c r="E22" s="10" t="s">
        <v>35</v>
      </c>
      <c r="F22" s="9" t="s">
        <v>37</v>
      </c>
      <c r="G22" s="10" t="s">
        <v>13</v>
      </c>
      <c r="H22" s="10" t="s">
        <v>14</v>
      </c>
      <c r="I22" s="10" t="s">
        <v>38</v>
      </c>
      <c r="J22" s="11">
        <v>257.76885199999998</v>
      </c>
      <c r="K22" s="11">
        <v>328.35596600000002</v>
      </c>
      <c r="L22" s="11">
        <v>347.15568200000001</v>
      </c>
      <c r="M22" s="11">
        <v>199.99016599999999</v>
      </c>
      <c r="N22" s="11">
        <v>284.12589800000001</v>
      </c>
      <c r="O22" s="11">
        <v>181.09946099999999</v>
      </c>
      <c r="P22" s="11">
        <v>290.25847900000002</v>
      </c>
      <c r="Q22" s="11">
        <v>295.62986100000001</v>
      </c>
      <c r="R22" s="11">
        <v>197.187645</v>
      </c>
      <c r="S22" s="26">
        <v>191.538386</v>
      </c>
      <c r="T22" s="26">
        <v>208.651779</v>
      </c>
      <c r="U22" s="26">
        <v>227.35289</v>
      </c>
      <c r="V22" s="19">
        <f t="shared" si="0"/>
        <v>3009.1150650000004</v>
      </c>
    </row>
    <row r="23" spans="1:22" ht="15.75" x14ac:dyDescent="0.2">
      <c r="A23" s="16" t="s">
        <v>11</v>
      </c>
      <c r="B23" s="10" t="s">
        <v>15</v>
      </c>
      <c r="C23" s="10" t="s">
        <v>16</v>
      </c>
      <c r="D23" s="10" t="s">
        <v>97</v>
      </c>
      <c r="E23" s="10" t="s">
        <v>35</v>
      </c>
      <c r="F23" s="9" t="s">
        <v>36</v>
      </c>
      <c r="G23" s="10" t="s">
        <v>13</v>
      </c>
      <c r="H23" s="10" t="s">
        <v>14</v>
      </c>
      <c r="I23" s="10" t="s">
        <v>14</v>
      </c>
      <c r="J23" s="11">
        <v>252.24065200000001</v>
      </c>
      <c r="K23" s="11">
        <v>324.25832000000003</v>
      </c>
      <c r="L23" s="11">
        <v>347.433154</v>
      </c>
      <c r="M23" s="11">
        <v>184.72526300000001</v>
      </c>
      <c r="N23" s="11">
        <v>282.59289000000001</v>
      </c>
      <c r="O23" s="11">
        <v>164.31204199999999</v>
      </c>
      <c r="P23" s="11">
        <v>267.829767</v>
      </c>
      <c r="Q23" s="11">
        <v>277.43475599999999</v>
      </c>
      <c r="R23" s="11">
        <v>171.20734400000001</v>
      </c>
      <c r="S23" s="26">
        <v>165.23968300000001</v>
      </c>
      <c r="T23" s="26">
        <v>186.14801199999999</v>
      </c>
      <c r="U23" s="26">
        <v>185.561971</v>
      </c>
      <c r="V23" s="19">
        <f t="shared" si="0"/>
        <v>2808.9838540000005</v>
      </c>
    </row>
    <row r="24" spans="1:22" ht="15.75" x14ac:dyDescent="0.2">
      <c r="A24" s="16" t="s">
        <v>11</v>
      </c>
      <c r="B24" s="10" t="s">
        <v>15</v>
      </c>
      <c r="C24" s="10" t="s">
        <v>16</v>
      </c>
      <c r="D24" s="10" t="s">
        <v>97</v>
      </c>
      <c r="E24" s="10" t="s">
        <v>35</v>
      </c>
      <c r="F24" s="9" t="s">
        <v>108</v>
      </c>
      <c r="G24" s="10" t="s">
        <v>13</v>
      </c>
      <c r="H24" s="10" t="s">
        <v>14</v>
      </c>
      <c r="I24" s="10" t="s">
        <v>14</v>
      </c>
      <c r="J24" s="11">
        <v>84.320246999999995</v>
      </c>
      <c r="K24" s="11">
        <v>147.01433299999999</v>
      </c>
      <c r="L24" s="11">
        <v>184.61459400000001</v>
      </c>
      <c r="M24" s="11">
        <v>289.56748499999998</v>
      </c>
      <c r="N24" s="11">
        <v>134.58586700000001</v>
      </c>
      <c r="O24" s="11">
        <v>258.24056899999999</v>
      </c>
      <c r="P24" s="11">
        <v>119.44163</v>
      </c>
      <c r="Q24" s="11">
        <v>129.566866</v>
      </c>
      <c r="R24" s="11">
        <v>291.15787</v>
      </c>
      <c r="S24" s="26">
        <v>281.52255000000002</v>
      </c>
      <c r="T24" s="26">
        <v>301.05903000000001</v>
      </c>
      <c r="U24" s="26">
        <v>333.60916500000002</v>
      </c>
      <c r="V24" s="19">
        <f t="shared" si="0"/>
        <v>2554.700206</v>
      </c>
    </row>
    <row r="25" spans="1:22" ht="15.75" x14ac:dyDescent="0.2">
      <c r="A25" s="16" t="s">
        <v>11</v>
      </c>
      <c r="B25" s="10" t="s">
        <v>15</v>
      </c>
      <c r="C25" s="10" t="s">
        <v>16</v>
      </c>
      <c r="D25" s="10" t="s">
        <v>97</v>
      </c>
      <c r="E25" s="10" t="s">
        <v>141</v>
      </c>
      <c r="F25" s="9" t="s">
        <v>139</v>
      </c>
      <c r="G25" s="10" t="s">
        <v>26</v>
      </c>
      <c r="H25" s="10" t="s">
        <v>26</v>
      </c>
      <c r="I25" s="10" t="s">
        <v>66</v>
      </c>
      <c r="J25" s="11">
        <v>1328.847698</v>
      </c>
      <c r="K25" s="11">
        <v>1167.495224</v>
      </c>
      <c r="L25" s="11">
        <v>1482.266846</v>
      </c>
      <c r="M25" s="11">
        <v>1380.497378</v>
      </c>
      <c r="N25" s="11">
        <v>1438.2309869999999</v>
      </c>
      <c r="O25" s="11">
        <v>1077.430885</v>
      </c>
      <c r="P25" s="11">
        <v>982.69592499999999</v>
      </c>
      <c r="Q25" s="11">
        <v>1470.773805</v>
      </c>
      <c r="R25" s="11">
        <v>1581.817033</v>
      </c>
      <c r="S25" s="26">
        <v>1529.339119</v>
      </c>
      <c r="T25" s="26">
        <v>1528.2676489999999</v>
      </c>
      <c r="U25" s="26">
        <v>1909.0760290000001</v>
      </c>
      <c r="V25" s="19">
        <f t="shared" si="0"/>
        <v>16876.738578</v>
      </c>
    </row>
    <row r="26" spans="1:22" ht="15.75" x14ac:dyDescent="0.2">
      <c r="A26" s="16" t="s">
        <v>11</v>
      </c>
      <c r="B26" s="10" t="s">
        <v>15</v>
      </c>
      <c r="C26" s="10" t="s">
        <v>16</v>
      </c>
      <c r="D26" s="10" t="s">
        <v>97</v>
      </c>
      <c r="E26" s="10" t="s">
        <v>141</v>
      </c>
      <c r="F26" s="5" t="s">
        <v>125</v>
      </c>
      <c r="G26" s="10" t="s">
        <v>13</v>
      </c>
      <c r="H26" s="10" t="s">
        <v>14</v>
      </c>
      <c r="I26" s="10" t="s">
        <v>126</v>
      </c>
      <c r="J26" s="11">
        <v>332.26952799999998</v>
      </c>
      <c r="K26" s="11">
        <v>291.70961599999998</v>
      </c>
      <c r="L26" s="11">
        <v>320.78481399999998</v>
      </c>
      <c r="M26" s="11">
        <v>363.15772199999998</v>
      </c>
      <c r="N26" s="11">
        <v>362.29775999999998</v>
      </c>
      <c r="O26" s="11">
        <v>388.08094</v>
      </c>
      <c r="P26" s="11">
        <v>413.563939</v>
      </c>
      <c r="Q26" s="11">
        <v>477.516707</v>
      </c>
      <c r="R26" s="11">
        <v>413.33483100000001</v>
      </c>
      <c r="S26" s="26">
        <v>405.30551600000001</v>
      </c>
      <c r="T26" s="26">
        <v>455.744055</v>
      </c>
      <c r="U26" s="26">
        <v>485.89680099999998</v>
      </c>
      <c r="V26" s="19">
        <f t="shared" si="0"/>
        <v>4709.6622289999996</v>
      </c>
    </row>
    <row r="27" spans="1:22" ht="15.75" x14ac:dyDescent="0.2">
      <c r="A27" s="16" t="s">
        <v>11</v>
      </c>
      <c r="B27" s="10" t="s">
        <v>15</v>
      </c>
      <c r="C27" s="10" t="s">
        <v>16</v>
      </c>
      <c r="D27" s="10" t="s">
        <v>97</v>
      </c>
      <c r="E27" s="10" t="s">
        <v>141</v>
      </c>
      <c r="F27" s="13" t="s">
        <v>65</v>
      </c>
      <c r="G27" s="24" t="s">
        <v>26</v>
      </c>
      <c r="H27" s="24" t="s">
        <v>26</v>
      </c>
      <c r="I27" s="24" t="s">
        <v>66</v>
      </c>
      <c r="J27" s="11">
        <v>186.079701</v>
      </c>
      <c r="K27" s="11">
        <v>153.40244200000001</v>
      </c>
      <c r="L27" s="11">
        <v>216.62646799999999</v>
      </c>
      <c r="M27" s="11">
        <v>172.30832100000001</v>
      </c>
      <c r="N27" s="11">
        <v>231.91320300000001</v>
      </c>
      <c r="O27" s="11">
        <v>153.997243</v>
      </c>
      <c r="P27" s="11">
        <v>117.666658</v>
      </c>
      <c r="Q27" s="11">
        <v>256.15258599999999</v>
      </c>
      <c r="R27" s="11">
        <v>153.79546199999999</v>
      </c>
      <c r="S27" s="26">
        <v>131.75065799999999</v>
      </c>
      <c r="T27" s="26">
        <v>201.63240999999999</v>
      </c>
      <c r="U27" s="26">
        <v>156.28888000000001</v>
      </c>
      <c r="V27" s="19">
        <f t="shared" si="0"/>
        <v>2131.614032</v>
      </c>
    </row>
    <row r="28" spans="1:22" ht="15.75" x14ac:dyDescent="0.2">
      <c r="A28" s="16" t="s">
        <v>11</v>
      </c>
      <c r="B28" s="10" t="s">
        <v>15</v>
      </c>
      <c r="C28" s="10" t="s">
        <v>16</v>
      </c>
      <c r="D28" s="10" t="s">
        <v>97</v>
      </c>
      <c r="E28" s="10" t="s">
        <v>136</v>
      </c>
      <c r="F28" s="5" t="s">
        <v>115</v>
      </c>
      <c r="G28" s="10" t="s">
        <v>17</v>
      </c>
      <c r="H28" s="10" t="s">
        <v>17</v>
      </c>
      <c r="I28" s="10" t="s">
        <v>116</v>
      </c>
      <c r="J28" s="11">
        <v>1056.51882</v>
      </c>
      <c r="K28" s="11">
        <v>872.55850499999997</v>
      </c>
      <c r="L28" s="11">
        <v>1197.7834459999999</v>
      </c>
      <c r="M28" s="11">
        <v>1018.0912980000001</v>
      </c>
      <c r="N28" s="11">
        <v>1067.6177849999999</v>
      </c>
      <c r="O28" s="11">
        <v>1161.819616</v>
      </c>
      <c r="P28" s="11">
        <v>850.50479199999995</v>
      </c>
      <c r="Q28" s="11">
        <v>1482.3523640000001</v>
      </c>
      <c r="R28" s="11">
        <v>1513.5007330000001</v>
      </c>
      <c r="S28" s="26">
        <v>1505.5663509999999</v>
      </c>
      <c r="T28" s="26">
        <v>1162.766799</v>
      </c>
      <c r="U28" s="26">
        <v>1366.5860359999999</v>
      </c>
      <c r="V28" s="19">
        <f t="shared" si="0"/>
        <v>14255.666545</v>
      </c>
    </row>
    <row r="29" spans="1:22" ht="15.75" x14ac:dyDescent="0.2">
      <c r="A29" s="16" t="s">
        <v>11</v>
      </c>
      <c r="B29" s="10" t="s">
        <v>15</v>
      </c>
      <c r="C29" s="10" t="s">
        <v>16</v>
      </c>
      <c r="D29" s="10" t="s">
        <v>97</v>
      </c>
      <c r="E29" s="10" t="s">
        <v>187</v>
      </c>
      <c r="F29" s="10" t="s">
        <v>143</v>
      </c>
      <c r="G29" s="10" t="s">
        <v>28</v>
      </c>
      <c r="H29" s="10" t="s">
        <v>91</v>
      </c>
      <c r="I29" s="10" t="s">
        <v>91</v>
      </c>
      <c r="J29" s="11">
        <v>796.04351999999994</v>
      </c>
      <c r="K29" s="11">
        <v>671.19129999999996</v>
      </c>
      <c r="L29" s="11">
        <v>721.81915000000004</v>
      </c>
      <c r="M29" s="11">
        <v>749.7568</v>
      </c>
      <c r="N29" s="11">
        <v>866.58369000000005</v>
      </c>
      <c r="O29" s="11">
        <v>729.88919999999996</v>
      </c>
      <c r="P29" s="11">
        <v>883.81565999999998</v>
      </c>
      <c r="Q29" s="11">
        <v>634.36320000000001</v>
      </c>
      <c r="R29" s="11">
        <v>1002.41568</v>
      </c>
      <c r="S29" s="26">
        <v>645.33546000000001</v>
      </c>
      <c r="T29" s="26">
        <v>936.96749999999997</v>
      </c>
      <c r="U29" s="26">
        <v>891.20421999999996</v>
      </c>
      <c r="V29" s="19">
        <f t="shared" si="0"/>
        <v>9529.3853799999997</v>
      </c>
    </row>
    <row r="30" spans="1:22" ht="15.75" x14ac:dyDescent="0.2">
      <c r="A30" s="16" t="s">
        <v>11</v>
      </c>
      <c r="B30" s="10" t="s">
        <v>15</v>
      </c>
      <c r="C30" s="10" t="s">
        <v>16</v>
      </c>
      <c r="D30" s="10" t="s">
        <v>85</v>
      </c>
      <c r="E30" s="10" t="s">
        <v>137</v>
      </c>
      <c r="F30" s="13" t="s">
        <v>144</v>
      </c>
      <c r="G30" s="10" t="s">
        <v>32</v>
      </c>
      <c r="H30" s="10" t="s">
        <v>72</v>
      </c>
      <c r="I30" s="10" t="s">
        <v>72</v>
      </c>
      <c r="J30" s="11">
        <v>15.853808000000001</v>
      </c>
      <c r="K30" s="11">
        <v>11.829594</v>
      </c>
      <c r="L30" s="11">
        <v>22.348146</v>
      </c>
      <c r="M30" s="11">
        <v>13.44168</v>
      </c>
      <c r="N30" s="11">
        <v>17.626042000000002</v>
      </c>
      <c r="O30" s="11">
        <v>22.809035999999999</v>
      </c>
      <c r="P30" s="11">
        <v>17.04522</v>
      </c>
      <c r="Q30" s="11">
        <v>18.756405000000001</v>
      </c>
      <c r="R30" s="11">
        <v>20.221091999999999</v>
      </c>
      <c r="S30" s="26">
        <v>19.617639</v>
      </c>
      <c r="T30" s="26">
        <v>22.06878</v>
      </c>
      <c r="U30" s="26">
        <v>14.560397999999999</v>
      </c>
      <c r="V30" s="19">
        <f t="shared" si="0"/>
        <v>216.17784</v>
      </c>
    </row>
    <row r="31" spans="1:22" ht="15.75" x14ac:dyDescent="0.2">
      <c r="A31" s="16" t="s">
        <v>11</v>
      </c>
      <c r="B31" s="10" t="s">
        <v>15</v>
      </c>
      <c r="C31" s="10" t="s">
        <v>16</v>
      </c>
      <c r="D31" s="10" t="s">
        <v>97</v>
      </c>
      <c r="E31" s="10" t="s">
        <v>48</v>
      </c>
      <c r="F31" s="10" t="s">
        <v>110</v>
      </c>
      <c r="G31" s="10" t="s">
        <v>49</v>
      </c>
      <c r="H31" s="10" t="s">
        <v>50</v>
      </c>
      <c r="I31" s="10" t="s">
        <v>51</v>
      </c>
      <c r="J31" s="11">
        <v>1387.1834200000001</v>
      </c>
      <c r="K31" s="11">
        <v>1205.4743100000001</v>
      </c>
      <c r="L31" s="11">
        <v>1327.6379099999999</v>
      </c>
      <c r="M31" s="11">
        <v>1388.5938799999999</v>
      </c>
      <c r="N31" s="11">
        <v>1485.26262</v>
      </c>
      <c r="O31" s="11">
        <v>1708.068</v>
      </c>
      <c r="P31" s="11">
        <v>1502.1239499999999</v>
      </c>
      <c r="Q31" s="11">
        <v>1522.8235400000001</v>
      </c>
      <c r="R31" s="11">
        <v>1252.59238</v>
      </c>
      <c r="S31" s="26">
        <v>1315.94676</v>
      </c>
      <c r="T31" s="26">
        <v>1049.2913699999999</v>
      </c>
      <c r="U31" s="26">
        <v>1532.6505999999999</v>
      </c>
      <c r="V31" s="19">
        <f t="shared" si="0"/>
        <v>16677.648740000001</v>
      </c>
    </row>
    <row r="32" spans="1:22" ht="15.75" x14ac:dyDescent="0.2">
      <c r="A32" s="16" t="s">
        <v>11</v>
      </c>
      <c r="B32" s="10" t="s">
        <v>15</v>
      </c>
      <c r="C32" s="10" t="s">
        <v>16</v>
      </c>
      <c r="D32" s="10" t="s">
        <v>97</v>
      </c>
      <c r="E32" s="10" t="s">
        <v>102</v>
      </c>
      <c r="F32" s="10" t="s">
        <v>105</v>
      </c>
      <c r="G32" s="10" t="s">
        <v>13</v>
      </c>
      <c r="H32" s="10" t="s">
        <v>53</v>
      </c>
      <c r="I32" s="10" t="s">
        <v>106</v>
      </c>
      <c r="J32" s="11">
        <v>65.878805999999997</v>
      </c>
      <c r="K32" s="11">
        <v>36.871082999999999</v>
      </c>
      <c r="L32" s="11">
        <v>60.644460000000002</v>
      </c>
      <c r="M32" s="11">
        <v>21.281140000000001</v>
      </c>
      <c r="N32" s="11">
        <v>50.781640000000003</v>
      </c>
      <c r="O32" s="11">
        <v>38.265360000000001</v>
      </c>
      <c r="P32" s="11">
        <v>59.3277</v>
      </c>
      <c r="Q32" s="11">
        <v>42.147440000000003</v>
      </c>
      <c r="R32" s="11">
        <v>73.829099999999997</v>
      </c>
      <c r="S32" s="26">
        <v>70.537760000000006</v>
      </c>
      <c r="T32" s="26">
        <v>125.93544900000001</v>
      </c>
      <c r="U32" s="26">
        <v>51.171799999999998</v>
      </c>
      <c r="V32" s="19">
        <f t="shared" si="0"/>
        <v>696.67173799999989</v>
      </c>
    </row>
    <row r="33" spans="1:22" ht="15.75" x14ac:dyDescent="0.2">
      <c r="A33" s="16" t="s">
        <v>11</v>
      </c>
      <c r="B33" s="10" t="s">
        <v>15</v>
      </c>
      <c r="C33" s="10" t="s">
        <v>16</v>
      </c>
      <c r="D33" s="10" t="s">
        <v>97</v>
      </c>
      <c r="E33" s="10" t="s">
        <v>102</v>
      </c>
      <c r="F33" s="10" t="s">
        <v>52</v>
      </c>
      <c r="G33" s="10" t="s">
        <v>13</v>
      </c>
      <c r="H33" s="10" t="s">
        <v>53</v>
      </c>
      <c r="I33" s="10" t="s">
        <v>54</v>
      </c>
      <c r="J33" s="11">
        <v>32.984019000000004</v>
      </c>
      <c r="K33" s="11">
        <v>18.442170000000001</v>
      </c>
      <c r="L33" s="11">
        <v>25.138110000000001</v>
      </c>
      <c r="M33" s="11">
        <v>12.03307</v>
      </c>
      <c r="N33" s="11">
        <v>36.046100000000003</v>
      </c>
      <c r="O33" s="11">
        <v>30.745280000000001</v>
      </c>
      <c r="P33" s="11">
        <v>33.016930000000002</v>
      </c>
      <c r="Q33" s="11">
        <v>36.014319999999998</v>
      </c>
      <c r="R33" s="11">
        <v>4.4763599999999997</v>
      </c>
      <c r="S33" s="26">
        <v>1.3195300000000001</v>
      </c>
      <c r="T33" s="26">
        <v>2.3647909999999999</v>
      </c>
      <c r="U33" s="26">
        <v>11.2308</v>
      </c>
      <c r="V33" s="19">
        <f t="shared" si="0"/>
        <v>243.81147999999999</v>
      </c>
    </row>
    <row r="34" spans="1:22" ht="15.75" x14ac:dyDescent="0.2">
      <c r="A34" s="16" t="s">
        <v>11</v>
      </c>
      <c r="B34" s="10" t="s">
        <v>15</v>
      </c>
      <c r="C34" s="10" t="s">
        <v>16</v>
      </c>
      <c r="D34" s="10" t="s">
        <v>97</v>
      </c>
      <c r="E34" s="10" t="s">
        <v>156</v>
      </c>
      <c r="F34" s="5" t="s">
        <v>188</v>
      </c>
      <c r="G34" s="10" t="s">
        <v>13</v>
      </c>
      <c r="H34" s="10" t="s">
        <v>189</v>
      </c>
      <c r="I34" s="10" t="s">
        <v>190</v>
      </c>
      <c r="J34" s="11">
        <v>137.30957799999999</v>
      </c>
      <c r="K34" s="11">
        <v>99.193370000000002</v>
      </c>
      <c r="L34" s="11">
        <v>115.91054699999999</v>
      </c>
      <c r="M34" s="11">
        <v>161.119416</v>
      </c>
      <c r="N34" s="11">
        <v>109.892304</v>
      </c>
      <c r="O34" s="11">
        <v>160.000338</v>
      </c>
      <c r="P34" s="11">
        <v>166.17946499999999</v>
      </c>
      <c r="Q34" s="11">
        <v>173.286858</v>
      </c>
      <c r="R34" s="11">
        <v>178.55499399999999</v>
      </c>
      <c r="S34" s="26">
        <v>148.32474199999999</v>
      </c>
      <c r="T34" s="26">
        <v>142.00767200000001</v>
      </c>
      <c r="U34" s="26">
        <v>120.15515000000001</v>
      </c>
      <c r="V34" s="19">
        <f t="shared" si="0"/>
        <v>1711.934434</v>
      </c>
    </row>
    <row r="35" spans="1:22" ht="15.75" x14ac:dyDescent="0.2">
      <c r="A35" s="16" t="s">
        <v>11</v>
      </c>
      <c r="B35" s="10" t="s">
        <v>15</v>
      </c>
      <c r="C35" s="10" t="s">
        <v>16</v>
      </c>
      <c r="D35" s="10" t="s">
        <v>97</v>
      </c>
      <c r="E35" s="10" t="s">
        <v>59</v>
      </c>
      <c r="F35" s="13" t="s">
        <v>63</v>
      </c>
      <c r="G35" s="10" t="s">
        <v>28</v>
      </c>
      <c r="H35" s="10" t="s">
        <v>60</v>
      </c>
      <c r="I35" s="10" t="s">
        <v>62</v>
      </c>
      <c r="J35" s="11">
        <v>301.73820000000001</v>
      </c>
      <c r="K35" s="11">
        <v>396.78660000000002</v>
      </c>
      <c r="L35" s="11">
        <v>415.83170000000001</v>
      </c>
      <c r="M35" s="11">
        <v>332.59699999999998</v>
      </c>
      <c r="N35" s="11">
        <v>367.86959999999999</v>
      </c>
      <c r="O35" s="11">
        <v>415.62610000000001</v>
      </c>
      <c r="P35" s="11">
        <v>458.27926000000002</v>
      </c>
      <c r="Q35" s="11">
        <v>356.68395900000002</v>
      </c>
      <c r="R35" s="11">
        <v>331.39550000000003</v>
      </c>
      <c r="S35" s="26">
        <v>374.75400000000002</v>
      </c>
      <c r="T35" s="26">
        <v>485.24400000000003</v>
      </c>
      <c r="U35" s="26">
        <v>370.65679999999998</v>
      </c>
      <c r="V35" s="19">
        <f t="shared" si="0"/>
        <v>4607.4627190000001</v>
      </c>
    </row>
    <row r="36" spans="1:22" ht="15.75" x14ac:dyDescent="0.2">
      <c r="A36" s="16" t="s">
        <v>11</v>
      </c>
      <c r="B36" s="10" t="s">
        <v>15</v>
      </c>
      <c r="C36" s="10" t="s">
        <v>16</v>
      </c>
      <c r="D36" s="10" t="s">
        <v>97</v>
      </c>
      <c r="E36" s="10" t="s">
        <v>59</v>
      </c>
      <c r="F36" s="23" t="s">
        <v>159</v>
      </c>
      <c r="G36" s="10" t="s">
        <v>28</v>
      </c>
      <c r="H36" s="10" t="s">
        <v>60</v>
      </c>
      <c r="I36" s="10" t="s">
        <v>160</v>
      </c>
      <c r="J36" s="11">
        <v>57.409100000000002</v>
      </c>
      <c r="K36" s="11">
        <v>46.480800000000002</v>
      </c>
      <c r="L36" s="11">
        <v>151.4374</v>
      </c>
      <c r="M36" s="11">
        <v>246.21969999999999</v>
      </c>
      <c r="N36" s="11">
        <v>122.83880000000001</v>
      </c>
      <c r="O36" s="11">
        <v>95.042100000000005</v>
      </c>
      <c r="P36" s="11">
        <v>153.49922000000001</v>
      </c>
      <c r="Q36" s="11">
        <v>110.73727100000001</v>
      </c>
      <c r="R36" s="11">
        <v>134.43190000000001</v>
      </c>
      <c r="S36" s="26">
        <v>108.12139999999999</v>
      </c>
      <c r="T36" s="26">
        <v>136.25559999999999</v>
      </c>
      <c r="U36" s="26">
        <v>268.91890000000001</v>
      </c>
      <c r="V36" s="19">
        <f t="shared" si="0"/>
        <v>1631.3921909999999</v>
      </c>
    </row>
    <row r="37" spans="1:22" ht="15.75" x14ac:dyDescent="0.2">
      <c r="A37" s="16" t="s">
        <v>11</v>
      </c>
      <c r="B37" s="10" t="s">
        <v>15</v>
      </c>
      <c r="C37" s="10" t="s">
        <v>16</v>
      </c>
      <c r="D37" s="10" t="s">
        <v>97</v>
      </c>
      <c r="E37" s="10" t="s">
        <v>59</v>
      </c>
      <c r="F37" s="9" t="s">
        <v>61</v>
      </c>
      <c r="G37" s="10" t="s">
        <v>28</v>
      </c>
      <c r="H37" s="10" t="s">
        <v>60</v>
      </c>
      <c r="I37" s="10" t="s">
        <v>62</v>
      </c>
      <c r="J37" s="11">
        <v>32.970300000000002</v>
      </c>
      <c r="K37" s="11">
        <v>80.504400000000004</v>
      </c>
      <c r="L37" s="11">
        <v>63.292999999999999</v>
      </c>
      <c r="M37" s="11">
        <v>101.5117</v>
      </c>
      <c r="N37" s="11">
        <v>127.63760000000001</v>
      </c>
      <c r="O37" s="11">
        <v>112.00190000000001</v>
      </c>
      <c r="P37" s="11">
        <v>102.84990999999999</v>
      </c>
      <c r="Q37" s="11">
        <v>91.146799999999999</v>
      </c>
      <c r="R37" s="11">
        <v>152.84129999999999</v>
      </c>
      <c r="S37" s="26">
        <v>197.5189</v>
      </c>
      <c r="T37" s="26">
        <v>176.4315</v>
      </c>
      <c r="U37" s="26">
        <v>156.17310000000001</v>
      </c>
      <c r="V37" s="19">
        <f t="shared" si="0"/>
        <v>1394.88041</v>
      </c>
    </row>
    <row r="38" spans="1:22" ht="15.75" x14ac:dyDescent="0.2">
      <c r="A38" s="16" t="s">
        <v>11</v>
      </c>
      <c r="B38" s="10" t="s">
        <v>15</v>
      </c>
      <c r="C38" s="10" t="s">
        <v>16</v>
      </c>
      <c r="D38" s="10" t="s">
        <v>85</v>
      </c>
      <c r="E38" s="10" t="s">
        <v>161</v>
      </c>
      <c r="F38" s="9" t="s">
        <v>162</v>
      </c>
      <c r="G38" s="10" t="s">
        <v>20</v>
      </c>
      <c r="H38" s="10" t="s">
        <v>163</v>
      </c>
      <c r="I38" s="10" t="s">
        <v>164</v>
      </c>
      <c r="J38" s="11">
        <v>145.49535</v>
      </c>
      <c r="K38" s="11">
        <v>177.698542</v>
      </c>
      <c r="L38" s="11">
        <v>165.14400000000001</v>
      </c>
      <c r="M38" s="11">
        <v>164.285</v>
      </c>
      <c r="N38" s="11">
        <v>181.57499999999999</v>
      </c>
      <c r="O38" s="11">
        <v>184.45</v>
      </c>
      <c r="P38" s="11">
        <v>183.77500000000001</v>
      </c>
      <c r="Q38" s="11">
        <v>196.18199999999999</v>
      </c>
      <c r="R38" s="11">
        <v>183.58</v>
      </c>
      <c r="S38" s="26">
        <v>206.5</v>
      </c>
      <c r="T38" s="26">
        <v>0</v>
      </c>
      <c r="U38" s="26">
        <v>0</v>
      </c>
      <c r="V38" s="19">
        <f t="shared" si="0"/>
        <v>1788.684892</v>
      </c>
    </row>
    <row r="39" spans="1:22" ht="15.75" x14ac:dyDescent="0.2">
      <c r="A39" s="16" t="s">
        <v>11</v>
      </c>
      <c r="B39" s="10" t="s">
        <v>15</v>
      </c>
      <c r="C39" s="10" t="s">
        <v>16</v>
      </c>
      <c r="D39" s="10" t="s">
        <v>85</v>
      </c>
      <c r="E39" s="10" t="s">
        <v>161</v>
      </c>
      <c r="F39" s="10" t="s">
        <v>209</v>
      </c>
      <c r="G39" s="10" t="s">
        <v>20</v>
      </c>
      <c r="H39" s="10" t="s">
        <v>163</v>
      </c>
      <c r="I39" s="10" t="s">
        <v>164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26">
        <v>0</v>
      </c>
      <c r="T39" s="26">
        <v>179.2</v>
      </c>
      <c r="U39" s="26">
        <v>138.4</v>
      </c>
      <c r="V39" s="19">
        <f t="shared" si="0"/>
        <v>317.60000000000002</v>
      </c>
    </row>
    <row r="40" spans="1:22" ht="15.75" x14ac:dyDescent="0.2">
      <c r="A40" s="16" t="s">
        <v>11</v>
      </c>
      <c r="B40" s="10" t="s">
        <v>15</v>
      </c>
      <c r="C40" s="10" t="s">
        <v>16</v>
      </c>
      <c r="D40" s="10" t="s">
        <v>97</v>
      </c>
      <c r="E40" s="10" t="s">
        <v>165</v>
      </c>
      <c r="F40" s="13" t="s">
        <v>166</v>
      </c>
      <c r="G40" s="10" t="s">
        <v>26</v>
      </c>
      <c r="H40" s="10" t="s">
        <v>154</v>
      </c>
      <c r="I40" s="10" t="s">
        <v>155</v>
      </c>
      <c r="J40" s="11">
        <v>0</v>
      </c>
      <c r="K40" s="11">
        <v>0</v>
      </c>
      <c r="L40" s="11">
        <v>0.26600000000000001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26">
        <v>0</v>
      </c>
      <c r="T40" s="26">
        <v>0</v>
      </c>
      <c r="U40" s="26">
        <v>0</v>
      </c>
      <c r="V40" s="19">
        <f t="shared" si="0"/>
        <v>0.26600000000000001</v>
      </c>
    </row>
    <row r="41" spans="1:22" ht="15.75" x14ac:dyDescent="0.2">
      <c r="A41" s="16" t="s">
        <v>11</v>
      </c>
      <c r="B41" s="10" t="s">
        <v>15</v>
      </c>
      <c r="C41" s="10" t="s">
        <v>16</v>
      </c>
      <c r="D41" s="10" t="s">
        <v>97</v>
      </c>
      <c r="E41" s="10" t="s">
        <v>86</v>
      </c>
      <c r="F41" s="5" t="s">
        <v>127</v>
      </c>
      <c r="G41" s="10" t="s">
        <v>87</v>
      </c>
      <c r="H41" s="10" t="s">
        <v>88</v>
      </c>
      <c r="I41" s="10" t="s">
        <v>128</v>
      </c>
      <c r="J41" s="11">
        <v>0</v>
      </c>
      <c r="K41" s="11">
        <v>68.251872000000006</v>
      </c>
      <c r="L41" s="11">
        <v>0</v>
      </c>
      <c r="M41" s="11">
        <v>78.030693999999997</v>
      </c>
      <c r="N41" s="11">
        <v>0</v>
      </c>
      <c r="O41" s="11">
        <v>78.187526000000005</v>
      </c>
      <c r="P41" s="11">
        <v>0</v>
      </c>
      <c r="Q41" s="11">
        <v>100.47430799999999</v>
      </c>
      <c r="R41" s="11">
        <v>68.347570000000005</v>
      </c>
      <c r="S41" s="26">
        <v>0</v>
      </c>
      <c r="T41" s="26">
        <v>0</v>
      </c>
      <c r="U41" s="26">
        <v>160.888485</v>
      </c>
      <c r="V41" s="19">
        <f t="shared" si="0"/>
        <v>554.18045500000005</v>
      </c>
    </row>
    <row r="42" spans="1:22" ht="15.75" x14ac:dyDescent="0.2">
      <c r="A42" s="16" t="s">
        <v>11</v>
      </c>
      <c r="B42" s="10" t="s">
        <v>15</v>
      </c>
      <c r="C42" s="10" t="s">
        <v>16</v>
      </c>
      <c r="D42" s="10" t="s">
        <v>97</v>
      </c>
      <c r="E42" s="10" t="s">
        <v>86</v>
      </c>
      <c r="F42" s="13" t="s">
        <v>167</v>
      </c>
      <c r="G42" s="10" t="s">
        <v>87</v>
      </c>
      <c r="H42" s="10" t="s">
        <v>88</v>
      </c>
      <c r="I42" s="10" t="s">
        <v>168</v>
      </c>
      <c r="J42" s="11">
        <v>0</v>
      </c>
      <c r="K42" s="11">
        <v>304.97691500000002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26">
        <v>0</v>
      </c>
      <c r="T42" s="26">
        <v>0</v>
      </c>
      <c r="U42" s="26">
        <v>0</v>
      </c>
      <c r="V42" s="19">
        <f t="shared" si="0"/>
        <v>304.97691500000002</v>
      </c>
    </row>
    <row r="43" spans="1:22" ht="15.75" x14ac:dyDescent="0.2">
      <c r="A43" s="16" t="s">
        <v>11</v>
      </c>
      <c r="B43" s="10" t="s">
        <v>15</v>
      </c>
      <c r="C43" s="10" t="s">
        <v>16</v>
      </c>
      <c r="D43" s="10" t="s">
        <v>85</v>
      </c>
      <c r="E43" s="10" t="s">
        <v>145</v>
      </c>
      <c r="F43" s="9" t="s">
        <v>146</v>
      </c>
      <c r="G43" s="10" t="s">
        <v>28</v>
      </c>
      <c r="H43" s="10" t="s">
        <v>147</v>
      </c>
      <c r="I43" s="10" t="s">
        <v>148</v>
      </c>
      <c r="J43" s="11">
        <v>0</v>
      </c>
      <c r="K43" s="11">
        <v>110.278098</v>
      </c>
      <c r="L43" s="11">
        <v>0</v>
      </c>
      <c r="M43" s="11">
        <v>0</v>
      </c>
      <c r="N43" s="11">
        <v>0</v>
      </c>
      <c r="O43" s="11">
        <v>128.07602600000001</v>
      </c>
      <c r="P43" s="11">
        <v>0</v>
      </c>
      <c r="Q43" s="11">
        <v>0</v>
      </c>
      <c r="R43" s="11">
        <v>124.55300699999999</v>
      </c>
      <c r="S43" s="26">
        <v>0</v>
      </c>
      <c r="T43" s="26">
        <v>0</v>
      </c>
      <c r="U43" s="26">
        <v>0</v>
      </c>
      <c r="V43" s="19">
        <f t="shared" si="0"/>
        <v>362.90713099999999</v>
      </c>
    </row>
    <row r="44" spans="1:22" ht="15.75" x14ac:dyDescent="0.2">
      <c r="A44" s="16" t="s">
        <v>11</v>
      </c>
      <c r="B44" s="10" t="s">
        <v>15</v>
      </c>
      <c r="C44" s="10" t="s">
        <v>16</v>
      </c>
      <c r="D44" s="10" t="s">
        <v>85</v>
      </c>
      <c r="E44" s="10" t="s">
        <v>210</v>
      </c>
      <c r="F44" s="13" t="s">
        <v>211</v>
      </c>
      <c r="G44" s="10" t="s">
        <v>55</v>
      </c>
      <c r="H44" s="10" t="s">
        <v>212</v>
      </c>
      <c r="I44" s="10" t="s">
        <v>212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6.9759840000000004</v>
      </c>
      <c r="R44" s="11">
        <v>0</v>
      </c>
      <c r="S44" s="26">
        <v>0</v>
      </c>
      <c r="T44" s="26">
        <v>0</v>
      </c>
      <c r="U44" s="26">
        <v>0</v>
      </c>
      <c r="V44" s="19">
        <f t="shared" si="0"/>
        <v>6.9759840000000004</v>
      </c>
    </row>
    <row r="45" spans="1:22" ht="15.75" x14ac:dyDescent="0.2">
      <c r="A45" s="16" t="s">
        <v>11</v>
      </c>
      <c r="B45" s="10" t="s">
        <v>15</v>
      </c>
      <c r="C45" s="10" t="s">
        <v>16</v>
      </c>
      <c r="D45" s="10" t="s">
        <v>85</v>
      </c>
      <c r="E45" s="10" t="s">
        <v>149</v>
      </c>
      <c r="F45" s="13" t="s">
        <v>150</v>
      </c>
      <c r="G45" s="10" t="s">
        <v>28</v>
      </c>
      <c r="H45" s="10" t="s">
        <v>151</v>
      </c>
      <c r="I45" s="10" t="s">
        <v>152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26">
        <v>1.5287999999999999</v>
      </c>
      <c r="T45" s="26">
        <v>0</v>
      </c>
      <c r="U45" s="26">
        <v>1.192688</v>
      </c>
      <c r="V45" s="19">
        <f t="shared" si="0"/>
        <v>2.7214879999999999</v>
      </c>
    </row>
    <row r="46" spans="1:22" ht="15.75" x14ac:dyDescent="0.2">
      <c r="A46" s="16" t="s">
        <v>11</v>
      </c>
      <c r="B46" s="10" t="s">
        <v>15</v>
      </c>
      <c r="C46" s="10" t="s">
        <v>16</v>
      </c>
      <c r="D46" s="10" t="s">
        <v>97</v>
      </c>
      <c r="E46" s="10" t="s">
        <v>100</v>
      </c>
      <c r="F46" s="9" t="s">
        <v>138</v>
      </c>
      <c r="G46" s="10" t="s">
        <v>26</v>
      </c>
      <c r="H46" s="10" t="s">
        <v>26</v>
      </c>
      <c r="I46" s="10" t="s">
        <v>84</v>
      </c>
      <c r="J46" s="11">
        <v>300.54235499999999</v>
      </c>
      <c r="K46" s="11">
        <v>309.44736899999998</v>
      </c>
      <c r="L46" s="11">
        <v>511.00368600000002</v>
      </c>
      <c r="M46" s="11">
        <v>586.65372600000001</v>
      </c>
      <c r="N46" s="11">
        <v>552.65658099999996</v>
      </c>
      <c r="O46" s="11">
        <v>504.15410800000001</v>
      </c>
      <c r="P46" s="11">
        <v>719.76299500000005</v>
      </c>
      <c r="Q46" s="11">
        <v>720.44149900000002</v>
      </c>
      <c r="R46" s="11">
        <v>637.60400300000003</v>
      </c>
      <c r="S46" s="26">
        <v>847.77493100000004</v>
      </c>
      <c r="T46" s="26">
        <v>803.12694999999997</v>
      </c>
      <c r="U46" s="26">
        <v>906.92755699999998</v>
      </c>
      <c r="V46" s="19">
        <f t="shared" si="0"/>
        <v>7400.0957600000002</v>
      </c>
    </row>
    <row r="47" spans="1:22" ht="15.75" x14ac:dyDescent="0.2">
      <c r="A47" s="16" t="s">
        <v>11</v>
      </c>
      <c r="B47" s="10" t="s">
        <v>15</v>
      </c>
      <c r="C47" s="10" t="s">
        <v>16</v>
      </c>
      <c r="D47" s="10" t="s">
        <v>97</v>
      </c>
      <c r="E47" s="10" t="s">
        <v>67</v>
      </c>
      <c r="F47" s="5" t="s">
        <v>169</v>
      </c>
      <c r="G47" s="10" t="s">
        <v>55</v>
      </c>
      <c r="H47" s="10" t="s">
        <v>56</v>
      </c>
      <c r="I47" s="10" t="s">
        <v>69</v>
      </c>
      <c r="J47" s="11">
        <v>526.92399999999998</v>
      </c>
      <c r="K47" s="11">
        <v>460.19709999999998</v>
      </c>
      <c r="L47" s="11">
        <v>488.649</v>
      </c>
      <c r="M47" s="11">
        <v>636.28620000000001</v>
      </c>
      <c r="N47" s="11">
        <v>493.30369999999999</v>
      </c>
      <c r="O47" s="11">
        <v>601.41579999999999</v>
      </c>
      <c r="P47" s="11">
        <v>608.65359999999998</v>
      </c>
      <c r="Q47" s="11">
        <v>703.27099999999996</v>
      </c>
      <c r="R47" s="11">
        <v>576.01850000000002</v>
      </c>
      <c r="S47" s="26">
        <v>694.55269999999996</v>
      </c>
      <c r="T47" s="26">
        <v>762.37159999999994</v>
      </c>
      <c r="U47" s="26">
        <v>744.27440000000001</v>
      </c>
      <c r="V47" s="19">
        <f t="shared" si="0"/>
        <v>7295.9176000000007</v>
      </c>
    </row>
    <row r="48" spans="1:22" ht="15.75" x14ac:dyDescent="0.2">
      <c r="A48" s="16" t="s">
        <v>11</v>
      </c>
      <c r="B48" s="10" t="s">
        <v>15</v>
      </c>
      <c r="C48" s="10" t="s">
        <v>16</v>
      </c>
      <c r="D48" s="10" t="s">
        <v>97</v>
      </c>
      <c r="E48" s="10" t="s">
        <v>67</v>
      </c>
      <c r="F48" s="13" t="s">
        <v>213</v>
      </c>
      <c r="G48" s="10" t="s">
        <v>55</v>
      </c>
      <c r="H48" s="10" t="s">
        <v>68</v>
      </c>
      <c r="I48" s="10" t="s">
        <v>68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46.055</v>
      </c>
      <c r="S48" s="26">
        <v>310.12535300000002</v>
      </c>
      <c r="T48" s="26">
        <v>313.10323199999999</v>
      </c>
      <c r="U48" s="26">
        <v>286.09856200000002</v>
      </c>
      <c r="V48" s="19">
        <f t="shared" si="0"/>
        <v>955.38214700000003</v>
      </c>
    </row>
    <row r="49" spans="1:22" ht="15.75" x14ac:dyDescent="0.2">
      <c r="A49" s="16" t="s">
        <v>11</v>
      </c>
      <c r="B49" s="10" t="s">
        <v>15</v>
      </c>
      <c r="C49" s="10" t="s">
        <v>16</v>
      </c>
      <c r="D49" s="10" t="s">
        <v>97</v>
      </c>
      <c r="E49" s="10" t="s">
        <v>67</v>
      </c>
      <c r="F49" s="5" t="s">
        <v>93</v>
      </c>
      <c r="G49" s="10" t="s">
        <v>28</v>
      </c>
      <c r="H49" s="10" t="s">
        <v>29</v>
      </c>
      <c r="I49" s="10" t="s">
        <v>103</v>
      </c>
      <c r="J49" s="11">
        <v>99.588499999999996</v>
      </c>
      <c r="K49" s="11">
        <v>103.3022</v>
      </c>
      <c r="L49" s="11">
        <v>127.90219999999999</v>
      </c>
      <c r="M49" s="11">
        <v>126.1255</v>
      </c>
      <c r="N49" s="11">
        <v>109.42749999999999</v>
      </c>
      <c r="O49" s="11">
        <v>0</v>
      </c>
      <c r="P49" s="11">
        <v>0</v>
      </c>
      <c r="Q49" s="11">
        <v>0</v>
      </c>
      <c r="R49" s="11">
        <v>0</v>
      </c>
      <c r="S49" s="26">
        <v>0</v>
      </c>
      <c r="T49" s="26">
        <v>0</v>
      </c>
      <c r="U49" s="26">
        <v>0</v>
      </c>
      <c r="V49" s="19">
        <f t="shared" si="0"/>
        <v>566.34589999999992</v>
      </c>
    </row>
    <row r="50" spans="1:22" ht="15.75" x14ac:dyDescent="0.2">
      <c r="A50" s="16" t="s">
        <v>11</v>
      </c>
      <c r="B50" s="10" t="s">
        <v>15</v>
      </c>
      <c r="C50" s="10" t="s">
        <v>16</v>
      </c>
      <c r="D50" s="10" t="s">
        <v>85</v>
      </c>
      <c r="E50" s="10" t="s">
        <v>153</v>
      </c>
      <c r="F50" s="10" t="s">
        <v>176</v>
      </c>
      <c r="G50" s="10" t="s">
        <v>26</v>
      </c>
      <c r="H50" s="10" t="s">
        <v>154</v>
      </c>
      <c r="I50" s="10" t="s">
        <v>155</v>
      </c>
      <c r="J50" s="11">
        <v>62.943055000000001</v>
      </c>
      <c r="K50" s="11">
        <v>23.15645</v>
      </c>
      <c r="L50" s="11">
        <v>0</v>
      </c>
      <c r="M50" s="11">
        <v>85.781064000000001</v>
      </c>
      <c r="N50" s="11">
        <v>49.148712000000003</v>
      </c>
      <c r="O50" s="11">
        <v>9.3503779999999992</v>
      </c>
      <c r="P50" s="11">
        <v>105.30270400000001</v>
      </c>
      <c r="Q50" s="11">
        <v>15.300832</v>
      </c>
      <c r="R50" s="11">
        <v>25.876681999999999</v>
      </c>
      <c r="S50" s="26">
        <v>0</v>
      </c>
      <c r="T50" s="26">
        <v>4.9080810000000001</v>
      </c>
      <c r="U50" s="26">
        <v>21.714714000000001</v>
      </c>
      <c r="V50" s="19">
        <f t="shared" si="0"/>
        <v>403.48267200000004</v>
      </c>
    </row>
    <row r="51" spans="1:22" ht="15.75" x14ac:dyDescent="0.2">
      <c r="A51" s="16" t="s">
        <v>11</v>
      </c>
      <c r="B51" s="10" t="s">
        <v>15</v>
      </c>
      <c r="C51" s="10" t="s">
        <v>16</v>
      </c>
      <c r="D51" s="10" t="s">
        <v>97</v>
      </c>
      <c r="E51" s="10" t="s">
        <v>214</v>
      </c>
      <c r="F51" s="10" t="s">
        <v>215</v>
      </c>
      <c r="G51" s="10" t="s">
        <v>55</v>
      </c>
      <c r="H51" s="10" t="s">
        <v>56</v>
      </c>
      <c r="I51" s="10" t="s">
        <v>170</v>
      </c>
      <c r="J51" s="11">
        <v>0</v>
      </c>
      <c r="K51" s="11">
        <v>0</v>
      </c>
      <c r="L51" s="11">
        <v>0</v>
      </c>
      <c r="M51" s="11">
        <v>0</v>
      </c>
      <c r="N51" s="11">
        <v>90.340806999999998</v>
      </c>
      <c r="O51" s="11">
        <v>0</v>
      </c>
      <c r="P51" s="11">
        <v>0</v>
      </c>
      <c r="Q51" s="11">
        <v>0</v>
      </c>
      <c r="R51" s="11">
        <v>0</v>
      </c>
      <c r="S51" s="26">
        <v>0</v>
      </c>
      <c r="T51" s="26">
        <v>0</v>
      </c>
      <c r="U51" s="26">
        <v>27.105903999999999</v>
      </c>
      <c r="V51" s="19">
        <f t="shared" si="0"/>
        <v>117.44671099999999</v>
      </c>
    </row>
    <row r="52" spans="1:22" ht="15.75" x14ac:dyDescent="0.2">
      <c r="A52" s="16" t="s">
        <v>11</v>
      </c>
      <c r="B52" s="10" t="s">
        <v>15</v>
      </c>
      <c r="C52" s="10" t="s">
        <v>16</v>
      </c>
      <c r="D52" s="10" t="s">
        <v>97</v>
      </c>
      <c r="E52" s="10" t="s">
        <v>70</v>
      </c>
      <c r="F52" s="13" t="s">
        <v>71</v>
      </c>
      <c r="G52" s="10" t="s">
        <v>32</v>
      </c>
      <c r="H52" s="10" t="s">
        <v>72</v>
      </c>
      <c r="I52" s="10" t="s">
        <v>72</v>
      </c>
      <c r="J52" s="11">
        <v>1175.7008599999999</v>
      </c>
      <c r="K52" s="11">
        <v>1010.652612</v>
      </c>
      <c r="L52" s="11">
        <v>1128.046478</v>
      </c>
      <c r="M52" s="11">
        <v>1043.507204</v>
      </c>
      <c r="N52" s="11">
        <v>1157.2384970000001</v>
      </c>
      <c r="O52" s="11">
        <v>1035.5996090000001</v>
      </c>
      <c r="P52" s="11">
        <v>1186.8962039999999</v>
      </c>
      <c r="Q52" s="11">
        <v>1002.600187</v>
      </c>
      <c r="R52" s="11">
        <v>2273.6826769999998</v>
      </c>
      <c r="S52" s="26">
        <v>1118.69452</v>
      </c>
      <c r="T52" s="26">
        <v>1130.914798</v>
      </c>
      <c r="U52" s="26">
        <v>1187.0619509999999</v>
      </c>
      <c r="V52" s="19">
        <f t="shared" si="0"/>
        <v>14450.595597000001</v>
      </c>
    </row>
    <row r="53" spans="1:22" ht="15.75" x14ac:dyDescent="0.2">
      <c r="A53" s="16" t="s">
        <v>11</v>
      </c>
      <c r="B53" s="10" t="s">
        <v>15</v>
      </c>
      <c r="C53" s="10" t="s">
        <v>16</v>
      </c>
      <c r="D53" s="10" t="s">
        <v>97</v>
      </c>
      <c r="E53" s="10" t="s">
        <v>73</v>
      </c>
      <c r="F53" s="13" t="s">
        <v>74</v>
      </c>
      <c r="G53" s="10" t="s">
        <v>55</v>
      </c>
      <c r="H53" s="10" t="s">
        <v>75</v>
      </c>
      <c r="I53" s="10" t="s">
        <v>75</v>
      </c>
      <c r="J53" s="11">
        <v>258.07379500000002</v>
      </c>
      <c r="K53" s="11">
        <v>290.39234499999998</v>
      </c>
      <c r="L53" s="11">
        <v>271.57262400000002</v>
      </c>
      <c r="M53" s="11">
        <v>252.789355</v>
      </c>
      <c r="N53" s="11">
        <v>228.829972</v>
      </c>
      <c r="O53" s="11">
        <v>62.954566999999997</v>
      </c>
      <c r="P53" s="11">
        <v>321.47094800000002</v>
      </c>
      <c r="Q53" s="11">
        <v>291.40283199999999</v>
      </c>
      <c r="R53" s="11">
        <v>304.41317700000002</v>
      </c>
      <c r="S53" s="26">
        <v>298.21936099999999</v>
      </c>
      <c r="T53" s="26">
        <v>228.13459499999999</v>
      </c>
      <c r="U53" s="26">
        <v>229.815155</v>
      </c>
      <c r="V53" s="19">
        <f t="shared" si="0"/>
        <v>3038.0687260000004</v>
      </c>
    </row>
    <row r="54" spans="1:22" ht="15.75" x14ac:dyDescent="0.2">
      <c r="A54" s="16" t="s">
        <v>11</v>
      </c>
      <c r="B54" s="10" t="s">
        <v>15</v>
      </c>
      <c r="C54" s="10" t="s">
        <v>16</v>
      </c>
      <c r="D54" s="10" t="s">
        <v>85</v>
      </c>
      <c r="E54" s="10" t="s">
        <v>129</v>
      </c>
      <c r="F54" s="5" t="s">
        <v>216</v>
      </c>
      <c r="G54" s="10" t="s">
        <v>28</v>
      </c>
      <c r="H54" s="10" t="s">
        <v>60</v>
      </c>
      <c r="I54" s="10" t="s">
        <v>99</v>
      </c>
      <c r="J54" s="11">
        <v>0</v>
      </c>
      <c r="K54" s="11">
        <v>0</v>
      </c>
      <c r="L54" s="11">
        <v>10</v>
      </c>
      <c r="M54" s="11">
        <v>13.44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26">
        <v>0</v>
      </c>
      <c r="T54" s="26">
        <v>0</v>
      </c>
      <c r="U54" s="26">
        <v>0</v>
      </c>
      <c r="V54" s="19">
        <f t="shared" si="0"/>
        <v>23.439999999999998</v>
      </c>
    </row>
    <row r="55" spans="1:22" ht="15.75" x14ac:dyDescent="0.2">
      <c r="A55" s="16" t="s">
        <v>11</v>
      </c>
      <c r="B55" s="10" t="s">
        <v>15</v>
      </c>
      <c r="C55" s="10" t="s">
        <v>16</v>
      </c>
      <c r="D55" s="10" t="s">
        <v>85</v>
      </c>
      <c r="E55" s="10" t="s">
        <v>191</v>
      </c>
      <c r="F55" s="13" t="s">
        <v>192</v>
      </c>
      <c r="G55" s="10" t="s">
        <v>32</v>
      </c>
      <c r="H55" s="10" t="s">
        <v>72</v>
      </c>
      <c r="I55" s="10" t="s">
        <v>72</v>
      </c>
      <c r="J55" s="11">
        <v>0.338528</v>
      </c>
      <c r="K55" s="11">
        <v>3.6954060000000002</v>
      </c>
      <c r="L55" s="11">
        <v>3.078023</v>
      </c>
      <c r="M55" s="11">
        <v>4.45892</v>
      </c>
      <c r="N55" s="11">
        <v>4.8723799999999997</v>
      </c>
      <c r="O55" s="11">
        <v>4.9904999999999999</v>
      </c>
      <c r="P55" s="11">
        <v>3.7970860000000002</v>
      </c>
      <c r="Q55" s="11">
        <v>7.9999529999999996</v>
      </c>
      <c r="R55" s="11">
        <v>5.1924900000000003</v>
      </c>
      <c r="S55" s="26">
        <v>9.1441789999999994</v>
      </c>
      <c r="T55" s="26">
        <v>6.1448479999999996</v>
      </c>
      <c r="U55" s="26">
        <v>8.6502479999999995</v>
      </c>
      <c r="V55" s="19">
        <f t="shared" si="0"/>
        <v>62.362560999999992</v>
      </c>
    </row>
    <row r="56" spans="1:22" ht="15.75" x14ac:dyDescent="0.2">
      <c r="A56" s="16" t="s">
        <v>11</v>
      </c>
      <c r="B56" s="10" t="s">
        <v>15</v>
      </c>
      <c r="C56" s="10" t="s">
        <v>16</v>
      </c>
      <c r="D56" s="10" t="s">
        <v>85</v>
      </c>
      <c r="E56" s="10" t="s">
        <v>89</v>
      </c>
      <c r="F56" s="13" t="s">
        <v>90</v>
      </c>
      <c r="G56" s="10" t="s">
        <v>28</v>
      </c>
      <c r="H56" s="10" t="s">
        <v>91</v>
      </c>
      <c r="I56" s="10" t="s">
        <v>92</v>
      </c>
      <c r="J56" s="11">
        <v>90.473478</v>
      </c>
      <c r="K56" s="11">
        <v>86.574580999999995</v>
      </c>
      <c r="L56" s="11">
        <v>111.931726</v>
      </c>
      <c r="M56" s="11">
        <v>87.595097999999993</v>
      </c>
      <c r="N56" s="11">
        <v>78.794109000000006</v>
      </c>
      <c r="O56" s="11">
        <v>109.360625</v>
      </c>
      <c r="P56" s="11">
        <v>112.55297299999999</v>
      </c>
      <c r="Q56" s="11">
        <v>104.23396</v>
      </c>
      <c r="R56" s="11">
        <v>107.799784</v>
      </c>
      <c r="S56" s="26">
        <v>125.874808</v>
      </c>
      <c r="T56" s="26">
        <v>151.7508</v>
      </c>
      <c r="U56" s="26">
        <v>108.40407399999999</v>
      </c>
      <c r="V56" s="19">
        <f t="shared" si="0"/>
        <v>1275.346016</v>
      </c>
    </row>
    <row r="57" spans="1:22" ht="15.75" x14ac:dyDescent="0.2">
      <c r="A57" s="16" t="s">
        <v>11</v>
      </c>
      <c r="B57" s="10" t="s">
        <v>15</v>
      </c>
      <c r="C57" s="10" t="s">
        <v>16</v>
      </c>
      <c r="D57" s="10" t="s">
        <v>85</v>
      </c>
      <c r="E57" s="10" t="s">
        <v>131</v>
      </c>
      <c r="F57" s="13" t="s">
        <v>117</v>
      </c>
      <c r="G57" s="10" t="s">
        <v>28</v>
      </c>
      <c r="H57" s="10" t="s">
        <v>42</v>
      </c>
      <c r="I57" s="10" t="s">
        <v>64</v>
      </c>
      <c r="J57" s="11">
        <v>0</v>
      </c>
      <c r="K57" s="11">
        <v>0</v>
      </c>
      <c r="L57" s="11">
        <v>0</v>
      </c>
      <c r="M57" s="11">
        <v>57.790486999999999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26">
        <v>0</v>
      </c>
      <c r="T57" s="26">
        <v>0</v>
      </c>
      <c r="U57" s="26">
        <v>0</v>
      </c>
      <c r="V57" s="19">
        <f t="shared" si="0"/>
        <v>57.790486999999999</v>
      </c>
    </row>
    <row r="58" spans="1:22" ht="15.75" x14ac:dyDescent="0.2">
      <c r="A58" s="16" t="s">
        <v>11</v>
      </c>
      <c r="B58" s="10" t="s">
        <v>15</v>
      </c>
      <c r="C58" s="10" t="s">
        <v>16</v>
      </c>
      <c r="D58" s="10" t="s">
        <v>97</v>
      </c>
      <c r="E58" s="10" t="s">
        <v>177</v>
      </c>
      <c r="F58" s="13" t="s">
        <v>178</v>
      </c>
      <c r="G58" s="10" t="s">
        <v>32</v>
      </c>
      <c r="H58" s="10" t="s">
        <v>179</v>
      </c>
      <c r="I58" s="10" t="s">
        <v>180</v>
      </c>
      <c r="J58" s="11">
        <v>39.801312000000003</v>
      </c>
      <c r="K58" s="11">
        <v>27.138929999999998</v>
      </c>
      <c r="L58" s="11">
        <v>23.958324000000001</v>
      </c>
      <c r="M58" s="11">
        <v>34.130516</v>
      </c>
      <c r="N58" s="11">
        <v>42.360390000000002</v>
      </c>
      <c r="O58" s="11">
        <v>45.747219999999999</v>
      </c>
      <c r="P58" s="11">
        <v>30.410450000000001</v>
      </c>
      <c r="Q58" s="11">
        <v>35.105904000000002</v>
      </c>
      <c r="R58" s="11">
        <v>34.12941</v>
      </c>
      <c r="S58" s="26">
        <v>12.717972</v>
      </c>
      <c r="T58" s="26">
        <v>13.16117</v>
      </c>
      <c r="U58" s="26">
        <v>22.213235999999998</v>
      </c>
      <c r="V58" s="19">
        <f t="shared" si="0"/>
        <v>360.87483400000002</v>
      </c>
    </row>
    <row r="59" spans="1:22" ht="15.75" x14ac:dyDescent="0.2">
      <c r="A59" s="16" t="s">
        <v>11</v>
      </c>
      <c r="B59" s="10" t="s">
        <v>15</v>
      </c>
      <c r="C59" s="10" t="s">
        <v>16</v>
      </c>
      <c r="D59" s="10" t="s">
        <v>97</v>
      </c>
      <c r="E59" s="10" t="s">
        <v>193</v>
      </c>
      <c r="F59" s="13" t="s">
        <v>194</v>
      </c>
      <c r="G59" s="10" t="s">
        <v>17</v>
      </c>
      <c r="H59" s="10" t="s">
        <v>17</v>
      </c>
      <c r="I59" s="10" t="s">
        <v>116</v>
      </c>
      <c r="J59" s="11">
        <v>24.234188</v>
      </c>
      <c r="K59" s="11">
        <v>39.321005</v>
      </c>
      <c r="L59" s="11">
        <v>35.221400000000003</v>
      </c>
      <c r="M59" s="11">
        <v>20.87078</v>
      </c>
      <c r="N59" s="11">
        <v>6.4058419999999998</v>
      </c>
      <c r="O59" s="11">
        <v>15.56418</v>
      </c>
      <c r="P59" s="11">
        <v>5.9730749999999997</v>
      </c>
      <c r="Q59" s="11">
        <v>51.875532</v>
      </c>
      <c r="R59" s="11">
        <v>90.034064999999998</v>
      </c>
      <c r="S59" s="26">
        <v>100.089935</v>
      </c>
      <c r="T59" s="26">
        <v>169.15722</v>
      </c>
      <c r="U59" s="26">
        <v>175.06661</v>
      </c>
      <c r="V59" s="19">
        <f t="shared" si="0"/>
        <v>733.81383199999993</v>
      </c>
    </row>
    <row r="60" spans="1:22" ht="15.75" x14ac:dyDescent="0.2">
      <c r="A60" s="16" t="s">
        <v>11</v>
      </c>
      <c r="B60" s="10" t="s">
        <v>15</v>
      </c>
      <c r="C60" s="10" t="s">
        <v>16</v>
      </c>
      <c r="D60" s="10" t="s">
        <v>97</v>
      </c>
      <c r="E60" s="10" t="s">
        <v>181</v>
      </c>
      <c r="F60" s="13" t="s">
        <v>39</v>
      </c>
      <c r="G60" s="10" t="s">
        <v>26</v>
      </c>
      <c r="H60" s="10" t="s">
        <v>26</v>
      </c>
      <c r="I60" s="10" t="s">
        <v>40</v>
      </c>
      <c r="J60" s="11">
        <v>1465.8060740000001</v>
      </c>
      <c r="K60" s="11">
        <v>961.02113599999996</v>
      </c>
      <c r="L60" s="11">
        <v>1340.1808000000001</v>
      </c>
      <c r="M60" s="11">
        <v>1108.5673119999999</v>
      </c>
      <c r="N60" s="11">
        <v>1706.661668</v>
      </c>
      <c r="O60" s="11">
        <v>1721.5699259999999</v>
      </c>
      <c r="P60" s="11">
        <v>1555.7573</v>
      </c>
      <c r="Q60" s="11">
        <v>1499.501164</v>
      </c>
      <c r="R60" s="11">
        <v>1533.941204</v>
      </c>
      <c r="S60" s="26">
        <v>1428.7810979999999</v>
      </c>
      <c r="T60" s="26">
        <v>1275.703221</v>
      </c>
      <c r="U60" s="26">
        <v>1334.079851</v>
      </c>
      <c r="V60" s="19">
        <f t="shared" si="0"/>
        <v>16931.570753999997</v>
      </c>
    </row>
    <row r="61" spans="1:22" ht="15.75" x14ac:dyDescent="0.2">
      <c r="A61" s="16" t="s">
        <v>11</v>
      </c>
      <c r="B61" s="10" t="s">
        <v>15</v>
      </c>
      <c r="C61" s="10" t="s">
        <v>16</v>
      </c>
      <c r="D61" s="10" t="s">
        <v>97</v>
      </c>
      <c r="E61" s="10" t="s">
        <v>195</v>
      </c>
      <c r="F61" s="13" t="s">
        <v>46</v>
      </c>
      <c r="G61" s="10" t="s">
        <v>26</v>
      </c>
      <c r="H61" s="10" t="s">
        <v>26</v>
      </c>
      <c r="I61" s="10" t="s">
        <v>47</v>
      </c>
      <c r="J61" s="11">
        <v>1646.1237550000001</v>
      </c>
      <c r="K61" s="11">
        <v>1379.926242</v>
      </c>
      <c r="L61" s="11">
        <v>1586.9625390000001</v>
      </c>
      <c r="M61" s="11">
        <v>1674.0641009999999</v>
      </c>
      <c r="N61" s="11">
        <v>1807.7739999999999</v>
      </c>
      <c r="O61" s="11">
        <v>1361.6510000000001</v>
      </c>
      <c r="P61" s="11">
        <v>1933.5835</v>
      </c>
      <c r="Q61" s="11">
        <v>1341.5771</v>
      </c>
      <c r="R61" s="11">
        <v>1770.5220999999999</v>
      </c>
      <c r="S61" s="26">
        <v>1417.2011</v>
      </c>
      <c r="T61" s="26">
        <v>1479.7288000000001</v>
      </c>
      <c r="U61" s="26">
        <v>1281.8975</v>
      </c>
      <c r="V61" s="19">
        <f t="shared" si="0"/>
        <v>18681.011737000001</v>
      </c>
    </row>
    <row r="62" spans="1:22" ht="15.75" x14ac:dyDescent="0.2">
      <c r="A62" s="16" t="s">
        <v>11</v>
      </c>
      <c r="B62" s="10" t="s">
        <v>15</v>
      </c>
      <c r="C62" s="10" t="s">
        <v>16</v>
      </c>
      <c r="D62" s="10" t="s">
        <v>97</v>
      </c>
      <c r="E62" s="10" t="s">
        <v>182</v>
      </c>
      <c r="F62" s="13" t="s">
        <v>109</v>
      </c>
      <c r="G62" s="10" t="s">
        <v>43</v>
      </c>
      <c r="H62" s="10" t="s">
        <v>44</v>
      </c>
      <c r="I62" s="10" t="s">
        <v>45</v>
      </c>
      <c r="J62" s="11">
        <v>1152.178392</v>
      </c>
      <c r="K62" s="11">
        <v>885.09986100000003</v>
      </c>
      <c r="L62" s="11">
        <v>1326.3988569999999</v>
      </c>
      <c r="M62" s="11">
        <v>1395.7122690000001</v>
      </c>
      <c r="N62" s="11">
        <v>991.81407300000001</v>
      </c>
      <c r="O62" s="11">
        <v>1102.589195</v>
      </c>
      <c r="P62" s="11">
        <v>985.64644499999997</v>
      </c>
      <c r="Q62" s="11">
        <v>1304.538466</v>
      </c>
      <c r="R62" s="11">
        <v>1551.699196</v>
      </c>
      <c r="S62" s="26">
        <v>1270.92401</v>
      </c>
      <c r="T62" s="26">
        <v>1011.786206</v>
      </c>
      <c r="U62" s="26">
        <v>1467.2912020000001</v>
      </c>
      <c r="V62" s="19">
        <f t="shared" si="0"/>
        <v>14445.678172000002</v>
      </c>
    </row>
    <row r="63" spans="1:22" ht="15.75" x14ac:dyDescent="0.2">
      <c r="A63" s="16" t="s">
        <v>11</v>
      </c>
      <c r="B63" s="10" t="s">
        <v>15</v>
      </c>
      <c r="C63" s="10" t="s">
        <v>16</v>
      </c>
      <c r="D63" s="10" t="s">
        <v>97</v>
      </c>
      <c r="E63" s="10" t="s">
        <v>107</v>
      </c>
      <c r="F63" s="13" t="s">
        <v>76</v>
      </c>
      <c r="G63" s="10" t="s">
        <v>26</v>
      </c>
      <c r="H63" s="10" t="s">
        <v>26</v>
      </c>
      <c r="I63" s="10" t="s">
        <v>66</v>
      </c>
      <c r="J63" s="11">
        <v>798.113606</v>
      </c>
      <c r="K63" s="11">
        <v>795.02154499999995</v>
      </c>
      <c r="L63" s="11">
        <v>890.01452099999995</v>
      </c>
      <c r="M63" s="11">
        <v>881.05297299999995</v>
      </c>
      <c r="N63" s="11">
        <v>964.19769099999996</v>
      </c>
      <c r="O63" s="11">
        <v>888.59085700000003</v>
      </c>
      <c r="P63" s="11">
        <v>950.56367899999998</v>
      </c>
      <c r="Q63" s="11">
        <v>800.076593</v>
      </c>
      <c r="R63" s="11">
        <v>996.10716200000002</v>
      </c>
      <c r="S63" s="26">
        <v>901.02943800000003</v>
      </c>
      <c r="T63" s="26">
        <v>1128.05305</v>
      </c>
      <c r="U63" s="26">
        <v>1015.087405</v>
      </c>
      <c r="V63" s="19">
        <f t="shared" si="0"/>
        <v>11007.908520000001</v>
      </c>
    </row>
    <row r="64" spans="1:22" ht="15.75" x14ac:dyDescent="0.2">
      <c r="A64" s="16" t="s">
        <v>11</v>
      </c>
      <c r="B64" s="10" t="s">
        <v>15</v>
      </c>
      <c r="C64" s="10" t="s">
        <v>16</v>
      </c>
      <c r="D64" s="10" t="s">
        <v>85</v>
      </c>
      <c r="E64" s="10" t="s">
        <v>217</v>
      </c>
      <c r="F64" s="13" t="s">
        <v>218</v>
      </c>
      <c r="G64" s="10" t="s">
        <v>13</v>
      </c>
      <c r="H64" s="10" t="s">
        <v>14</v>
      </c>
      <c r="I64" s="10" t="s">
        <v>219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26">
        <v>0.64096500000000001</v>
      </c>
      <c r="T64" s="26">
        <v>0</v>
      </c>
      <c r="U64" s="26">
        <v>0</v>
      </c>
      <c r="V64" s="19">
        <f t="shared" si="0"/>
        <v>0.64096500000000001</v>
      </c>
    </row>
    <row r="65" spans="1:22" ht="15.75" x14ac:dyDescent="0.2">
      <c r="A65" s="16" t="s">
        <v>11</v>
      </c>
      <c r="B65" s="10" t="s">
        <v>15</v>
      </c>
      <c r="C65" s="10" t="s">
        <v>16</v>
      </c>
      <c r="D65" s="10" t="s">
        <v>85</v>
      </c>
      <c r="E65" s="10" t="s">
        <v>183</v>
      </c>
      <c r="F65" s="13" t="s">
        <v>184</v>
      </c>
      <c r="G65" s="10" t="s">
        <v>49</v>
      </c>
      <c r="H65" s="10" t="s">
        <v>185</v>
      </c>
      <c r="I65" s="10" t="s">
        <v>186</v>
      </c>
      <c r="J65" s="11">
        <v>0</v>
      </c>
      <c r="K65" s="11">
        <v>0</v>
      </c>
      <c r="L65" s="11">
        <v>48.070614999999997</v>
      </c>
      <c r="M65" s="11">
        <v>0</v>
      </c>
      <c r="N65" s="11">
        <v>0</v>
      </c>
      <c r="O65" s="11">
        <v>22.887733000000001</v>
      </c>
      <c r="P65" s="11">
        <v>39.317720000000001</v>
      </c>
      <c r="Q65" s="11">
        <v>19.93628</v>
      </c>
      <c r="R65" s="11">
        <v>15.279353</v>
      </c>
      <c r="S65" s="26">
        <v>29.022320000000001</v>
      </c>
      <c r="T65" s="26">
        <v>0</v>
      </c>
      <c r="U65" s="26">
        <v>0</v>
      </c>
      <c r="V65" s="19">
        <f t="shared" si="0"/>
        <v>174.51402100000004</v>
      </c>
    </row>
    <row r="66" spans="1:22" ht="15.75" x14ac:dyDescent="0.2">
      <c r="A66" s="16" t="s">
        <v>11</v>
      </c>
      <c r="B66" s="10" t="s">
        <v>15</v>
      </c>
      <c r="C66" s="10" t="s">
        <v>16</v>
      </c>
      <c r="D66" s="10" t="s">
        <v>85</v>
      </c>
      <c r="E66" s="10" t="s">
        <v>220</v>
      </c>
      <c r="F66" s="13" t="s">
        <v>221</v>
      </c>
      <c r="G66" s="10" t="s">
        <v>28</v>
      </c>
      <c r="H66" s="10" t="s">
        <v>222</v>
      </c>
      <c r="I66" s="10" t="s">
        <v>223</v>
      </c>
      <c r="J66" s="11">
        <v>2.8050000000000002</v>
      </c>
      <c r="K66" s="11">
        <v>93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26">
        <v>0</v>
      </c>
      <c r="T66" s="26">
        <v>0</v>
      </c>
      <c r="U66" s="26">
        <v>0</v>
      </c>
      <c r="V66" s="19">
        <f t="shared" si="0"/>
        <v>95.805000000000007</v>
      </c>
    </row>
    <row r="67" spans="1:22" ht="15.75" x14ac:dyDescent="0.2">
      <c r="A67" s="16" t="s">
        <v>11</v>
      </c>
      <c r="B67" s="10" t="s">
        <v>15</v>
      </c>
      <c r="C67" s="10" t="s">
        <v>16</v>
      </c>
      <c r="D67" s="10" t="s">
        <v>85</v>
      </c>
      <c r="E67" s="10" t="s">
        <v>196</v>
      </c>
      <c r="F67" s="13" t="s">
        <v>197</v>
      </c>
      <c r="G67" s="10" t="s">
        <v>101</v>
      </c>
      <c r="H67" s="10" t="s">
        <v>198</v>
      </c>
      <c r="I67" s="10" t="s">
        <v>199</v>
      </c>
      <c r="J67" s="11">
        <v>6.7781250000000002</v>
      </c>
      <c r="K67" s="11">
        <v>4.0284500000000003</v>
      </c>
      <c r="L67" s="11">
        <v>7.2051600000000002</v>
      </c>
      <c r="M67" s="11">
        <v>5.4530839999999996</v>
      </c>
      <c r="N67" s="11">
        <v>6.7503640000000003</v>
      </c>
      <c r="O67" s="11">
        <v>4.8905279999999998</v>
      </c>
      <c r="P67" s="11">
        <v>3.0942569999999998</v>
      </c>
      <c r="Q67" s="11">
        <v>2.0300389999999999</v>
      </c>
      <c r="R67" s="11">
        <v>2.832141</v>
      </c>
      <c r="S67" s="26">
        <v>4.0489800000000002</v>
      </c>
      <c r="T67" s="26">
        <v>2.8740000000000001</v>
      </c>
      <c r="U67" s="26">
        <v>2.0341320000000001</v>
      </c>
      <c r="V67" s="19">
        <f t="shared" si="0"/>
        <v>52.019260000000003</v>
      </c>
    </row>
    <row r="68" spans="1:22" ht="15.75" x14ac:dyDescent="0.2">
      <c r="A68" s="16" t="s">
        <v>11</v>
      </c>
      <c r="B68" s="10" t="s">
        <v>15</v>
      </c>
      <c r="C68" s="10" t="s">
        <v>16</v>
      </c>
      <c r="D68" s="10" t="s">
        <v>97</v>
      </c>
      <c r="E68" s="10" t="s">
        <v>77</v>
      </c>
      <c r="F68" s="13" t="s">
        <v>171</v>
      </c>
      <c r="G68" s="10" t="s">
        <v>13</v>
      </c>
      <c r="H68" s="10" t="s">
        <v>14</v>
      </c>
      <c r="I68" s="10" t="s">
        <v>38</v>
      </c>
      <c r="J68" s="11">
        <v>172.74139</v>
      </c>
      <c r="K68" s="11">
        <v>174.268563</v>
      </c>
      <c r="L68" s="11">
        <v>193.45963</v>
      </c>
      <c r="M68" s="11">
        <v>177.756159</v>
      </c>
      <c r="N68" s="11">
        <v>235.71022600000001</v>
      </c>
      <c r="O68" s="11">
        <v>211.76400000000001</v>
      </c>
      <c r="P68" s="11">
        <v>134.84372500000001</v>
      </c>
      <c r="Q68" s="11">
        <v>218.5145</v>
      </c>
      <c r="R68" s="11">
        <v>214.4426</v>
      </c>
      <c r="S68" s="26">
        <v>209.32910100000001</v>
      </c>
      <c r="T68" s="26">
        <v>240.25082</v>
      </c>
      <c r="U68" s="26">
        <v>219.48129399999999</v>
      </c>
      <c r="V68" s="19">
        <f t="shared" ref="V68:V75" si="1">SUM(J68:U68)</f>
        <v>2402.5620080000003</v>
      </c>
    </row>
    <row r="69" spans="1:22" ht="15.75" x14ac:dyDescent="0.2">
      <c r="A69" s="16" t="s">
        <v>11</v>
      </c>
      <c r="B69" s="10" t="s">
        <v>15</v>
      </c>
      <c r="C69" s="10" t="s">
        <v>16</v>
      </c>
      <c r="D69" s="10" t="s">
        <v>97</v>
      </c>
      <c r="E69" s="10" t="s">
        <v>78</v>
      </c>
      <c r="F69" s="13" t="s">
        <v>94</v>
      </c>
      <c r="G69" s="10" t="s">
        <v>55</v>
      </c>
      <c r="H69" s="10" t="s">
        <v>57</v>
      </c>
      <c r="I69" s="10" t="s">
        <v>58</v>
      </c>
      <c r="J69" s="11">
        <v>1420.8333270000001</v>
      </c>
      <c r="K69" s="11">
        <v>1057.0314539999999</v>
      </c>
      <c r="L69" s="11">
        <v>716.10274100000004</v>
      </c>
      <c r="M69" s="11">
        <v>637.06774600000006</v>
      </c>
      <c r="N69" s="11">
        <v>1445.1868770000001</v>
      </c>
      <c r="O69" s="11">
        <v>1712.506746</v>
      </c>
      <c r="P69" s="11">
        <v>1608.9590949999999</v>
      </c>
      <c r="Q69" s="11">
        <v>1850.7657690000001</v>
      </c>
      <c r="R69" s="11">
        <v>1456.454945</v>
      </c>
      <c r="S69" s="26">
        <v>1556.5125419999999</v>
      </c>
      <c r="T69" s="26">
        <v>1595.7627319999999</v>
      </c>
      <c r="U69" s="26">
        <v>1533.7498720000001</v>
      </c>
      <c r="V69" s="19">
        <f t="shared" si="1"/>
        <v>16590.933846</v>
      </c>
    </row>
    <row r="70" spans="1:22" ht="15.75" x14ac:dyDescent="0.2">
      <c r="A70" s="16" t="s">
        <v>11</v>
      </c>
      <c r="B70" s="10" t="s">
        <v>15</v>
      </c>
      <c r="C70" s="10" t="s">
        <v>16</v>
      </c>
      <c r="D70" s="10" t="s">
        <v>85</v>
      </c>
      <c r="E70" s="10" t="s">
        <v>132</v>
      </c>
      <c r="F70" s="13" t="s">
        <v>118</v>
      </c>
      <c r="G70" s="10" t="s">
        <v>28</v>
      </c>
      <c r="H70" s="10" t="s">
        <v>60</v>
      </c>
      <c r="I70" s="10" t="s">
        <v>99</v>
      </c>
      <c r="J70" s="11">
        <v>84</v>
      </c>
      <c r="K70" s="11">
        <v>78.3</v>
      </c>
      <c r="L70" s="11">
        <v>6.798</v>
      </c>
      <c r="M70" s="11">
        <v>50.4</v>
      </c>
      <c r="N70" s="11">
        <v>51</v>
      </c>
      <c r="O70" s="11">
        <v>51</v>
      </c>
      <c r="P70" s="11">
        <v>0</v>
      </c>
      <c r="Q70" s="11">
        <v>0</v>
      </c>
      <c r="R70" s="11">
        <v>51</v>
      </c>
      <c r="S70" s="26">
        <v>0</v>
      </c>
      <c r="T70" s="26">
        <v>97.5</v>
      </c>
      <c r="U70" s="26">
        <v>0</v>
      </c>
      <c r="V70" s="19">
        <f t="shared" si="1"/>
        <v>469.99800000000005</v>
      </c>
    </row>
    <row r="71" spans="1:22" ht="15.75" x14ac:dyDescent="0.2">
      <c r="A71" s="16" t="s">
        <v>11</v>
      </c>
      <c r="B71" s="10" t="s">
        <v>15</v>
      </c>
      <c r="C71" s="10" t="s">
        <v>16</v>
      </c>
      <c r="D71" s="10" t="s">
        <v>97</v>
      </c>
      <c r="E71" s="10" t="s">
        <v>79</v>
      </c>
      <c r="F71" s="13" t="s">
        <v>80</v>
      </c>
      <c r="G71" s="10" t="s">
        <v>26</v>
      </c>
      <c r="H71" s="10" t="s">
        <v>26</v>
      </c>
      <c r="I71" s="10" t="s">
        <v>81</v>
      </c>
      <c r="J71" s="11">
        <v>2269.6195680000001</v>
      </c>
      <c r="K71" s="11">
        <v>1528.585603</v>
      </c>
      <c r="L71" s="11">
        <v>1954.0831479999999</v>
      </c>
      <c r="M71" s="11">
        <v>3799.7758399999998</v>
      </c>
      <c r="N71" s="11">
        <v>3366.9923010000002</v>
      </c>
      <c r="O71" s="11">
        <v>1710.4247519999999</v>
      </c>
      <c r="P71" s="11">
        <v>845.69257300000004</v>
      </c>
      <c r="Q71" s="11">
        <v>2450.2514980000001</v>
      </c>
      <c r="R71" s="11">
        <v>1990.1964459999999</v>
      </c>
      <c r="S71" s="26">
        <v>2710.62736</v>
      </c>
      <c r="T71" s="26">
        <v>2734.6479479999998</v>
      </c>
      <c r="U71" s="26">
        <v>1693.5799549999999</v>
      </c>
      <c r="V71" s="19">
        <f t="shared" si="1"/>
        <v>27054.476991999996</v>
      </c>
    </row>
    <row r="72" spans="1:22" ht="15.75" x14ac:dyDescent="0.2">
      <c r="A72" s="16" t="s">
        <v>11</v>
      </c>
      <c r="B72" s="10" t="s">
        <v>15</v>
      </c>
      <c r="C72" s="10" t="s">
        <v>16</v>
      </c>
      <c r="D72" s="10" t="s">
        <v>97</v>
      </c>
      <c r="E72" s="10" t="s">
        <v>119</v>
      </c>
      <c r="F72" s="13" t="s">
        <v>120</v>
      </c>
      <c r="G72" s="10" t="s">
        <v>55</v>
      </c>
      <c r="H72" s="10" t="s">
        <v>75</v>
      </c>
      <c r="I72" s="10" t="s">
        <v>121</v>
      </c>
      <c r="J72" s="11">
        <v>661.08370000000002</v>
      </c>
      <c r="K72" s="11">
        <v>456.59379999999999</v>
      </c>
      <c r="L72" s="11">
        <v>542.1354</v>
      </c>
      <c r="M72" s="11">
        <v>550.60649999999998</v>
      </c>
      <c r="N72" s="11">
        <v>424.29289999999997</v>
      </c>
      <c r="O72" s="11">
        <v>467.15740499999998</v>
      </c>
      <c r="P72" s="11">
        <v>421.01479999999998</v>
      </c>
      <c r="Q72" s="11">
        <v>473.4239</v>
      </c>
      <c r="R72" s="11">
        <v>544.48360000000002</v>
      </c>
      <c r="S72" s="26">
        <v>436.15269999999998</v>
      </c>
      <c r="T72" s="26">
        <v>459.43729999999999</v>
      </c>
      <c r="U72" s="26">
        <v>402.71640000000002</v>
      </c>
      <c r="V72" s="19">
        <f t="shared" si="1"/>
        <v>5839.0984049999988</v>
      </c>
    </row>
    <row r="73" spans="1:22" ht="15.75" x14ac:dyDescent="0.2">
      <c r="A73" s="16" t="s">
        <v>11</v>
      </c>
      <c r="B73" s="10" t="s">
        <v>15</v>
      </c>
      <c r="C73" s="10" t="s">
        <v>16</v>
      </c>
      <c r="D73" s="10" t="s">
        <v>97</v>
      </c>
      <c r="E73" s="10" t="s">
        <v>111</v>
      </c>
      <c r="F73" s="13" t="s">
        <v>140</v>
      </c>
      <c r="G73" s="10" t="s">
        <v>13</v>
      </c>
      <c r="H73" s="10" t="s">
        <v>14</v>
      </c>
      <c r="I73" s="10" t="s">
        <v>82</v>
      </c>
      <c r="J73" s="11">
        <v>712.60411799999997</v>
      </c>
      <c r="K73" s="11">
        <v>889.42698900000005</v>
      </c>
      <c r="L73" s="11">
        <v>763.24301400000002</v>
      </c>
      <c r="M73" s="11">
        <v>730.370227</v>
      </c>
      <c r="N73" s="11">
        <v>802.91194900000005</v>
      </c>
      <c r="O73" s="11">
        <v>734.45319400000005</v>
      </c>
      <c r="P73" s="11">
        <v>728.67256999999995</v>
      </c>
      <c r="Q73" s="11">
        <v>853.41674399999999</v>
      </c>
      <c r="R73" s="11">
        <v>881.44106399999998</v>
      </c>
      <c r="S73" s="26">
        <v>893.74123599999996</v>
      </c>
      <c r="T73" s="26">
        <v>802.08729600000004</v>
      </c>
      <c r="U73" s="26">
        <v>664.58818299999996</v>
      </c>
      <c r="V73" s="19">
        <f t="shared" si="1"/>
        <v>9456.9565839999996</v>
      </c>
    </row>
    <row r="74" spans="1:22" ht="15.75" x14ac:dyDescent="0.2">
      <c r="A74" s="16" t="s">
        <v>11</v>
      </c>
      <c r="B74" s="10" t="s">
        <v>15</v>
      </c>
      <c r="C74" s="10" t="s">
        <v>16</v>
      </c>
      <c r="D74" s="10" t="s">
        <v>97</v>
      </c>
      <c r="E74" s="10" t="s">
        <v>111</v>
      </c>
      <c r="F74" s="13" t="s">
        <v>71</v>
      </c>
      <c r="G74" s="10" t="s">
        <v>13</v>
      </c>
      <c r="H74" s="10" t="s">
        <v>14</v>
      </c>
      <c r="I74" s="10" t="s">
        <v>14</v>
      </c>
      <c r="J74" s="11">
        <v>573.12304800000004</v>
      </c>
      <c r="K74" s="11">
        <v>796.16318200000001</v>
      </c>
      <c r="L74" s="11">
        <v>751.16084799999999</v>
      </c>
      <c r="M74" s="11">
        <v>1053.4075929999999</v>
      </c>
      <c r="N74" s="11">
        <v>472.14471600000002</v>
      </c>
      <c r="O74" s="11">
        <v>374.21460000000002</v>
      </c>
      <c r="P74" s="11">
        <v>528.39544000000001</v>
      </c>
      <c r="Q74" s="11">
        <v>429.18695000000002</v>
      </c>
      <c r="R74" s="11">
        <v>567.07135500000004</v>
      </c>
      <c r="S74" s="26">
        <v>637.82743800000003</v>
      </c>
      <c r="T74" s="26">
        <v>373.06458099999998</v>
      </c>
      <c r="U74" s="26">
        <v>539.26931400000001</v>
      </c>
      <c r="V74" s="19">
        <f t="shared" si="1"/>
        <v>7095.0290650000006</v>
      </c>
    </row>
    <row r="75" spans="1:22" ht="15.75" x14ac:dyDescent="0.2">
      <c r="A75" s="16" t="s">
        <v>11</v>
      </c>
      <c r="B75" s="10" t="s">
        <v>15</v>
      </c>
      <c r="C75" s="10" t="s">
        <v>16</v>
      </c>
      <c r="D75" s="10" t="s">
        <v>97</v>
      </c>
      <c r="E75" s="10" t="s">
        <v>111</v>
      </c>
      <c r="F75" s="13" t="s">
        <v>83</v>
      </c>
      <c r="G75" s="10" t="s">
        <v>13</v>
      </c>
      <c r="H75" s="10" t="s">
        <v>14</v>
      </c>
      <c r="I75" s="10" t="s">
        <v>14</v>
      </c>
      <c r="J75" s="11">
        <v>124.612233</v>
      </c>
      <c r="K75" s="11">
        <v>224.31155000000001</v>
      </c>
      <c r="L75" s="11">
        <v>204.663703</v>
      </c>
      <c r="M75" s="11">
        <v>369.01022899999998</v>
      </c>
      <c r="N75" s="11">
        <v>324.24116199999997</v>
      </c>
      <c r="O75" s="11">
        <v>269.78068400000001</v>
      </c>
      <c r="P75" s="11">
        <v>266.982662</v>
      </c>
      <c r="Q75" s="11">
        <v>329.24534499999999</v>
      </c>
      <c r="R75" s="11">
        <v>204.466769</v>
      </c>
      <c r="S75" s="26">
        <v>249.50515899999999</v>
      </c>
      <c r="T75" s="26">
        <v>484.62187499999999</v>
      </c>
      <c r="U75" s="26">
        <v>343.12991199999999</v>
      </c>
      <c r="V75" s="19">
        <f t="shared" si="1"/>
        <v>3394.5712829999993</v>
      </c>
    </row>
    <row r="76" spans="1:22" ht="15.75" x14ac:dyDescent="0.2">
      <c r="A76" s="16" t="s">
        <v>11</v>
      </c>
      <c r="B76" s="10" t="s">
        <v>15</v>
      </c>
      <c r="C76" s="10" t="s">
        <v>16</v>
      </c>
      <c r="D76" s="10" t="s">
        <v>97</v>
      </c>
      <c r="E76" s="10" t="s">
        <v>111</v>
      </c>
      <c r="F76" s="13" t="s">
        <v>98</v>
      </c>
      <c r="G76" s="10" t="s">
        <v>13</v>
      </c>
      <c r="H76" s="10" t="s">
        <v>14</v>
      </c>
      <c r="I76" s="10" t="s">
        <v>38</v>
      </c>
      <c r="J76" s="11">
        <v>205.50920500000001</v>
      </c>
      <c r="K76" s="11">
        <v>198.267416</v>
      </c>
      <c r="L76" s="11">
        <v>178.95405099999999</v>
      </c>
      <c r="M76" s="11">
        <v>183.09178499999999</v>
      </c>
      <c r="N76" s="11">
        <v>211.518069</v>
      </c>
      <c r="O76" s="11">
        <v>58.520606000000001</v>
      </c>
      <c r="P76" s="11">
        <v>164.93870200000001</v>
      </c>
      <c r="Q76" s="11">
        <v>244.16255699999999</v>
      </c>
      <c r="R76" s="11">
        <v>155.057481</v>
      </c>
      <c r="S76" s="26">
        <v>200.187521</v>
      </c>
      <c r="T76" s="26">
        <v>145.811342</v>
      </c>
      <c r="U76" s="26">
        <v>146.79937100000001</v>
      </c>
      <c r="V76" s="19">
        <f t="shared" ref="V76" si="2">SUM(J76:U76)</f>
        <v>2092.8181059999997</v>
      </c>
    </row>
    <row r="77" spans="1:22" ht="15.75" x14ac:dyDescent="0.2">
      <c r="A77" s="15"/>
      <c r="B77" s="5"/>
      <c r="C77" s="5"/>
      <c r="D77" s="5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27"/>
      <c r="T77" s="27"/>
      <c r="U77" s="27"/>
      <c r="V77" s="18"/>
    </row>
    <row r="78" spans="1:22" ht="21" thickBot="1" x14ac:dyDescent="0.35">
      <c r="A78" s="35" t="s">
        <v>12</v>
      </c>
      <c r="B78" s="36"/>
      <c r="C78" s="36"/>
      <c r="D78" s="36"/>
      <c r="E78" s="36"/>
      <c r="F78" s="36"/>
      <c r="G78" s="36"/>
      <c r="H78" s="36"/>
      <c r="I78" s="37"/>
      <c r="J78" s="7">
        <f t="shared" ref="J78:V78" si="3">SUM(J6:J76)</f>
        <v>23047.224783999995</v>
      </c>
      <c r="K78" s="7">
        <f t="shared" si="3"/>
        <v>22181.549251</v>
      </c>
      <c r="L78" s="7">
        <f t="shared" si="3"/>
        <v>24480.393717000003</v>
      </c>
      <c r="M78" s="7">
        <f t="shared" si="3"/>
        <v>26861.497997999999</v>
      </c>
      <c r="N78" s="7">
        <f t="shared" si="3"/>
        <v>28188.169726</v>
      </c>
      <c r="O78" s="7">
        <f t="shared" si="3"/>
        <v>24605.330757999996</v>
      </c>
      <c r="P78" s="7">
        <f t="shared" si="3"/>
        <v>24303.750340999988</v>
      </c>
      <c r="Q78" s="7">
        <f t="shared" si="3"/>
        <v>26441.905713000011</v>
      </c>
      <c r="R78" s="7">
        <f t="shared" si="3"/>
        <v>27818.879917000002</v>
      </c>
      <c r="S78" s="7">
        <f t="shared" si="3"/>
        <v>26677.499686999996</v>
      </c>
      <c r="T78" s="7">
        <f t="shared" si="3"/>
        <v>26261.064611999998</v>
      </c>
      <c r="U78" s="7">
        <f t="shared" si="3"/>
        <v>27248.305270000004</v>
      </c>
      <c r="V78" s="8">
        <f t="shared" si="3"/>
        <v>308115.57177400007</v>
      </c>
    </row>
    <row r="79" spans="1:22" ht="15.75" x14ac:dyDescent="0.2">
      <c r="A79" s="40"/>
      <c r="B79" s="41"/>
      <c r="C79" s="41"/>
      <c r="D79" s="41"/>
      <c r="E79" s="41"/>
      <c r="F79" s="41"/>
      <c r="G79" s="41"/>
      <c r="H79" s="41"/>
      <c r="I79" s="41"/>
      <c r="J79" s="42"/>
      <c r="K79" s="42"/>
      <c r="L79" s="42"/>
      <c r="M79" s="42"/>
      <c r="N79" s="42"/>
      <c r="O79" s="42"/>
      <c r="P79" s="42"/>
      <c r="Q79" s="42"/>
      <c r="R79" s="42"/>
      <c r="S79" s="43"/>
      <c r="T79" s="43"/>
      <c r="U79" s="43"/>
      <c r="V79" s="44"/>
    </row>
    <row r="80" spans="1:22" ht="15.75" x14ac:dyDescent="0.25">
      <c r="A80" s="16" t="s">
        <v>11</v>
      </c>
      <c r="B80" s="41" t="s">
        <v>224</v>
      </c>
      <c r="C80" s="41"/>
      <c r="D80" s="45" t="s">
        <v>97</v>
      </c>
      <c r="E80" s="41" t="s">
        <v>226</v>
      </c>
      <c r="F80" s="41" t="s">
        <v>227</v>
      </c>
      <c r="G80" s="41" t="s">
        <v>13</v>
      </c>
      <c r="H80" s="41" t="s">
        <v>14</v>
      </c>
      <c r="I80" s="41" t="s">
        <v>228</v>
      </c>
      <c r="J80" s="42">
        <v>0</v>
      </c>
      <c r="K80" s="42">
        <v>0</v>
      </c>
      <c r="L80" s="42">
        <v>0</v>
      </c>
      <c r="M80" s="42">
        <v>0</v>
      </c>
      <c r="N80" s="42">
        <v>315.19996200000003</v>
      </c>
      <c r="O80" s="42">
        <v>0</v>
      </c>
      <c r="P80" s="42">
        <v>0</v>
      </c>
      <c r="Q80" s="42">
        <v>0</v>
      </c>
      <c r="R80" s="42">
        <v>0</v>
      </c>
      <c r="S80" s="43">
        <v>0</v>
      </c>
      <c r="T80" s="43">
        <v>0</v>
      </c>
      <c r="U80" s="43">
        <v>0</v>
      </c>
      <c r="V80" s="46">
        <f t="shared" ref="V80" si="4">SUM(J80:U80)</f>
        <v>315.19996200000003</v>
      </c>
    </row>
    <row r="81" spans="1:22" ht="15.75" x14ac:dyDescent="0.2">
      <c r="A81" s="40"/>
      <c r="B81" s="41"/>
      <c r="C81" s="41"/>
      <c r="D81" s="41"/>
      <c r="E81" s="41"/>
      <c r="F81" s="41"/>
      <c r="G81" s="41"/>
      <c r="H81" s="41"/>
      <c r="I81" s="41"/>
      <c r="J81" s="42"/>
      <c r="K81" s="42"/>
      <c r="L81" s="42"/>
      <c r="M81" s="42"/>
      <c r="N81" s="42"/>
      <c r="O81" s="42"/>
      <c r="P81" s="42"/>
      <c r="Q81" s="42"/>
      <c r="R81" s="42"/>
      <c r="S81" s="43"/>
      <c r="T81" s="43"/>
      <c r="U81" s="43"/>
      <c r="V81" s="44"/>
    </row>
    <row r="82" spans="1:22" ht="20.25" x14ac:dyDescent="0.3">
      <c r="A82" s="47" t="s">
        <v>225</v>
      </c>
      <c r="B82" s="48"/>
      <c r="C82" s="48"/>
      <c r="D82" s="48"/>
      <c r="E82" s="48"/>
      <c r="F82" s="48"/>
      <c r="G82" s="48"/>
      <c r="H82" s="48"/>
      <c r="I82" s="48"/>
      <c r="J82" s="49">
        <f>SUM(J80)</f>
        <v>0</v>
      </c>
      <c r="K82" s="49">
        <f t="shared" ref="K82:U82" si="5">SUM(K80)</f>
        <v>0</v>
      </c>
      <c r="L82" s="49">
        <f t="shared" si="5"/>
        <v>0</v>
      </c>
      <c r="M82" s="49">
        <f t="shared" si="5"/>
        <v>0</v>
      </c>
      <c r="N82" s="49">
        <f t="shared" si="5"/>
        <v>315.19996200000003</v>
      </c>
      <c r="O82" s="49">
        <f t="shared" si="5"/>
        <v>0</v>
      </c>
      <c r="P82" s="49">
        <f t="shared" si="5"/>
        <v>0</v>
      </c>
      <c r="Q82" s="49">
        <f t="shared" si="5"/>
        <v>0</v>
      </c>
      <c r="R82" s="49">
        <f t="shared" si="5"/>
        <v>0</v>
      </c>
      <c r="S82" s="49">
        <f t="shared" si="5"/>
        <v>0</v>
      </c>
      <c r="T82" s="49">
        <f t="shared" si="5"/>
        <v>0</v>
      </c>
      <c r="U82" s="49">
        <f t="shared" si="5"/>
        <v>0</v>
      </c>
      <c r="V82" s="50">
        <f>SUM(V80)</f>
        <v>315.19996200000003</v>
      </c>
    </row>
    <row r="83" spans="1:22" x14ac:dyDescent="0.2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">
      <c r="A84" s="30" t="s">
        <v>201</v>
      </c>
      <c r="B84" s="30"/>
      <c r="C84" s="30"/>
      <c r="D84" s="30"/>
      <c r="E84" s="30"/>
      <c r="F84" s="30"/>
      <c r="G84" s="30"/>
      <c r="H84" s="3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">
      <c r="A85" s="21" t="s">
        <v>133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">
      <c r="A86" s="22" t="s">
        <v>172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0:22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0:22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0:22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0:22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0:22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0:22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</sheetData>
  <sortState ref="B6:V74">
    <sortCondition ref="E6:E74"/>
  </sortState>
  <mergeCells count="13">
    <mergeCell ref="A84:H84"/>
    <mergeCell ref="G3:G4"/>
    <mergeCell ref="H3:H4"/>
    <mergeCell ref="I3:I4"/>
    <mergeCell ref="V3:V4"/>
    <mergeCell ref="A78:I78"/>
    <mergeCell ref="A3:A4"/>
    <mergeCell ref="B3:B4"/>
    <mergeCell ref="C3:C4"/>
    <mergeCell ref="D3:D4"/>
    <mergeCell ref="E3:E4"/>
    <mergeCell ref="F3:F4"/>
    <mergeCell ref="A82:I82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InformacionGeneralAnual 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2008-10-16T22:09:54Z</cp:lastPrinted>
  <dcterms:created xsi:type="dcterms:W3CDTF">2007-01-26T22:25:03Z</dcterms:created>
  <dcterms:modified xsi:type="dcterms:W3CDTF">2020-01-22T00:32:59Z</dcterms:modified>
</cp:coreProperties>
</file>