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REVALO\Disco C\ESTADISTICA 2020\PRODUCCION\AJUSTE 2019\AJUSTE-2019\"/>
    </mc:Choice>
  </mc:AlternateContent>
  <bookViews>
    <workbookView xWindow="1560" yWindow="1320" windowWidth="13740" windowHeight="6840"/>
  </bookViews>
  <sheets>
    <sheet name="InformacionGeneralAnual 1 " sheetId="1" r:id="rId1"/>
  </sheets>
  <calcPr calcId="152511"/>
</workbook>
</file>

<file path=xl/calcChain.xml><?xml version="1.0" encoding="utf-8"?>
<calcChain xmlns="http://schemas.openxmlformats.org/spreadsheetml/2006/main">
  <c r="V7" i="1" l="1"/>
  <c r="S85" i="1" l="1"/>
  <c r="T85" i="1"/>
  <c r="U85" i="1"/>
  <c r="S81" i="1"/>
  <c r="T81" i="1"/>
  <c r="U81" i="1"/>
  <c r="V72" i="1"/>
  <c r="V71" i="1"/>
  <c r="V70" i="1"/>
  <c r="V69" i="1"/>
  <c r="V68" i="1"/>
  <c r="V67" i="1"/>
  <c r="V66" i="1"/>
  <c r="V65" i="1"/>
  <c r="V64" i="1"/>
  <c r="V63" i="1"/>
  <c r="V62" i="1"/>
  <c r="V83" i="1" l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73" i="1"/>
  <c r="V74" i="1"/>
  <c r="V75" i="1"/>
  <c r="V76" i="1"/>
  <c r="V77" i="1"/>
  <c r="V78" i="1"/>
  <c r="V79" i="1"/>
  <c r="V6" i="1"/>
  <c r="R81" i="1" l="1"/>
  <c r="Q81" i="1"/>
  <c r="P81" i="1"/>
  <c r="O81" i="1"/>
  <c r="N81" i="1"/>
  <c r="M81" i="1"/>
  <c r="L81" i="1"/>
  <c r="K81" i="1"/>
  <c r="J81" i="1"/>
  <c r="R85" i="1" l="1"/>
  <c r="Q85" i="1"/>
  <c r="P85" i="1"/>
  <c r="O85" i="1"/>
  <c r="N85" i="1"/>
  <c r="M85" i="1"/>
  <c r="L85" i="1"/>
  <c r="K85" i="1"/>
  <c r="J85" i="1"/>
  <c r="V81" i="1" l="1"/>
  <c r="V85" i="1"/>
</calcChain>
</file>

<file path=xl/sharedStrings.xml><?xml version="1.0" encoding="utf-8"?>
<sst xmlns="http://schemas.openxmlformats.org/spreadsheetml/2006/main" count="702" uniqueCount="240">
  <si>
    <t>TOTAL GENERAL</t>
  </si>
  <si>
    <t>LEY</t>
  </si>
  <si>
    <t>ETAPA</t>
  </si>
  <si>
    <t>PROCESO</t>
  </si>
  <si>
    <t>CLASIFICACIÓN</t>
  </si>
  <si>
    <t>TITULAR</t>
  </si>
  <si>
    <t>UNIDAD</t>
  </si>
  <si>
    <t>REGION</t>
  </si>
  <si>
    <t>PROVINCIA</t>
  </si>
  <si>
    <t>DISTRITO</t>
  </si>
  <si>
    <t>TOTAL</t>
  </si>
  <si>
    <t>%Zinc</t>
  </si>
  <si>
    <t>CONCENTRACIÓN</t>
  </si>
  <si>
    <t>REFINACIÓN</t>
  </si>
  <si>
    <t>Junin</t>
  </si>
  <si>
    <t>Yauli</t>
  </si>
  <si>
    <t>Lima</t>
  </si>
  <si>
    <t>Refinería</t>
  </si>
  <si>
    <t>Lurigancho</t>
  </si>
  <si>
    <t>REFINERIA DE ZINC CAJAMARQUILLA</t>
  </si>
  <si>
    <t>Concentración</t>
  </si>
  <si>
    <t>Flotación</t>
  </si>
  <si>
    <t>Huancavelica</t>
  </si>
  <si>
    <t>CATALINA HUANCA SOCIEDAD MINERA S.A.C.</t>
  </si>
  <si>
    <t>CATALINA HUANCA</t>
  </si>
  <si>
    <t>Ayacucho</t>
  </si>
  <si>
    <t>Victor Fajardo</t>
  </si>
  <si>
    <t>Canaria</t>
  </si>
  <si>
    <t>Pasco</t>
  </si>
  <si>
    <t>COMPAÑIA MINERA ANTAMINA S.A.</t>
  </si>
  <si>
    <t>Ancash</t>
  </si>
  <si>
    <t>Huari</t>
  </si>
  <si>
    <t>San Marcos</t>
  </si>
  <si>
    <t>COMPAÑIA MINERA ARES S.A.C.</t>
  </si>
  <si>
    <t>Arequipa</t>
  </si>
  <si>
    <t>Condesuyos</t>
  </si>
  <si>
    <t>Cayarani</t>
  </si>
  <si>
    <t>COMPAÑIA MINERA ARGENTUM S.A.</t>
  </si>
  <si>
    <t>MANUELITA</t>
  </si>
  <si>
    <t>MOROCOCHA</t>
  </si>
  <si>
    <t>Morococha</t>
  </si>
  <si>
    <t>ATACOCHA</t>
  </si>
  <si>
    <t>San Francisco De Asis De Yarusyacan</t>
  </si>
  <si>
    <t>AMERICANA</t>
  </si>
  <si>
    <t>Carhuaz</t>
  </si>
  <si>
    <t>Ica</t>
  </si>
  <si>
    <t>Chincha</t>
  </si>
  <si>
    <t>Chavin</t>
  </si>
  <si>
    <t>MILPO Nº1</t>
  </si>
  <si>
    <t>Yanacancha</t>
  </si>
  <si>
    <t>COMPAÑIA MINERA RAURA S.A.</t>
  </si>
  <si>
    <t>Huanuco</t>
  </si>
  <si>
    <t>Lauricocha</t>
  </si>
  <si>
    <t>San Miguel De Cauri</t>
  </si>
  <si>
    <t>SAN VICENTE</t>
  </si>
  <si>
    <t>Chanchamayo</t>
  </si>
  <si>
    <t>Vitoc</t>
  </si>
  <si>
    <t>Huarochiri</t>
  </si>
  <si>
    <t>Yauyos</t>
  </si>
  <si>
    <t>Laraos</t>
  </si>
  <si>
    <t>COMPAÑIA MINERA SANTA LUISA S.A.</t>
  </si>
  <si>
    <t>Bolognesi</t>
  </si>
  <si>
    <t>EL RECUERDO</t>
  </si>
  <si>
    <t>Huallanca</t>
  </si>
  <si>
    <t>SANTA LUISA</t>
  </si>
  <si>
    <t>Marcara</t>
  </si>
  <si>
    <t>ANIMON</t>
  </si>
  <si>
    <t>Huayllay</t>
  </si>
  <si>
    <t>EMPRESA MINERA LOS QUENUALES S.A.</t>
  </si>
  <si>
    <t>Oyon</t>
  </si>
  <si>
    <t>Chicla</t>
  </si>
  <si>
    <t>MINERA BATEAS S.A.C.</t>
  </si>
  <si>
    <t>SAN CRISTOBAL</t>
  </si>
  <si>
    <t>Caylloma</t>
  </si>
  <si>
    <t>MINERA COLQUISIRI S.A.</t>
  </si>
  <si>
    <t>MARIA TERESA</t>
  </si>
  <si>
    <t>Huaral</t>
  </si>
  <si>
    <t>HUARON</t>
  </si>
  <si>
    <t>SOCIEDAD MINERA AUSTRIA DUVAZ S.A.C.</t>
  </si>
  <si>
    <t>SOCIEDAD MINERA CORONA S.A.</t>
  </si>
  <si>
    <t>SOCIEDAD MINERA EL BROCAL S.A.A.</t>
  </si>
  <si>
    <t>COLQUIJIRCA Nº 2</t>
  </si>
  <si>
    <t>Tinyahuarco</t>
  </si>
  <si>
    <t>Huay-Huay</t>
  </si>
  <si>
    <t>CARAHUACRA</t>
  </si>
  <si>
    <t>Simon Bolivar</t>
  </si>
  <si>
    <t>Pequeño Productor Minero</t>
  </si>
  <si>
    <t>CONSORCIO DE INGENIEROS EJECUTORES MINEROS S.A.</t>
  </si>
  <si>
    <t>Puno</t>
  </si>
  <si>
    <t>Lampa</t>
  </si>
  <si>
    <t>MINERA HUINAC S.A.C.</t>
  </si>
  <si>
    <t>ADMIRADA-ATILA</t>
  </si>
  <si>
    <t>Aija</t>
  </si>
  <si>
    <t>La Merced</t>
  </si>
  <si>
    <t>CONTONGA</t>
  </si>
  <si>
    <t>ACUMULACION YAURICOCHA</t>
  </si>
  <si>
    <t>MINERA SHUNTUR S.A.C.</t>
  </si>
  <si>
    <t>SHUNTUR</t>
  </si>
  <si>
    <t>Huaraz</t>
  </si>
  <si>
    <t>Pira</t>
  </si>
  <si>
    <t>AMAPOLA 5 S.A.C.</t>
  </si>
  <si>
    <t>AMAPOLA 5</t>
  </si>
  <si>
    <t>Régimen General</t>
  </si>
  <si>
    <t>TICLIO</t>
  </si>
  <si>
    <t>Aquia</t>
  </si>
  <si>
    <t>Recuay</t>
  </si>
  <si>
    <t>EMPRESA ADMINISTRADORA CERRO S.A.C.</t>
  </si>
  <si>
    <t>Cusco</t>
  </si>
  <si>
    <t>COMPAÑIA MINERA SAN IGNACIO DE MOROCOCHA S.A.A.</t>
  </si>
  <si>
    <t>Huachis</t>
  </si>
  <si>
    <t>UCHUCCHACUA</t>
  </si>
  <si>
    <t>PALMAPATA</t>
  </si>
  <si>
    <t>San Ramon</t>
  </si>
  <si>
    <t>PAN AMERICAN SILVER HUARON S.A.</t>
  </si>
  <si>
    <t>ANTICONA</t>
  </si>
  <si>
    <t>CERRO LINDO</t>
  </si>
  <si>
    <t>ACUMULACION RAURA</t>
  </si>
  <si>
    <t>VOLCAN COMPAÑÍA MINERA S.A.A.</t>
  </si>
  <si>
    <t>BREXIA GOLDPLATA PERU S.A.C.</t>
  </si>
  <si>
    <t>Espinar</t>
  </si>
  <si>
    <t>Suyckutambo</t>
  </si>
  <si>
    <t>HUACHOCOLPA UNO</t>
  </si>
  <si>
    <t>Huachocolpa</t>
  </si>
  <si>
    <t>GARROSA</t>
  </si>
  <si>
    <t>AQUIA</t>
  </si>
  <si>
    <t>TREVALI PERU S.A.C.</t>
  </si>
  <si>
    <t>UNIDAD SANTANDER</t>
  </si>
  <si>
    <t>Santa Cruz De Andamarca</t>
  </si>
  <si>
    <t>AC AGREGADOS S.A.</t>
  </si>
  <si>
    <t>AREQUIPA-M</t>
  </si>
  <si>
    <t>San Miguel De Aco</t>
  </si>
  <si>
    <t>ALPAMARCA</t>
  </si>
  <si>
    <t>Santa Barbara De Carhuacayan</t>
  </si>
  <si>
    <t>LAS AGUILAS</t>
  </si>
  <si>
    <t>Ocuviri</t>
  </si>
  <si>
    <t>TOROMOCHO</t>
  </si>
  <si>
    <t>MINERA DON ELISEO S.A.C.</t>
  </si>
  <si>
    <t>COMPAÑÍA DE MINAS BUENAVENTURA S.A.A.</t>
  </si>
  <si>
    <t>MINERA SANTA LUCIA G. S.A.C.</t>
  </si>
  <si>
    <t>SOCIEDAD MINERA DE RECURSOS LINCEARES MAGISTRAL DE HUARAZ S.A.C.</t>
  </si>
  <si>
    <t>Cifras Preliminares</t>
  </si>
  <si>
    <t>EL SANTO</t>
  </si>
  <si>
    <t>SUYCKUTAMBO</t>
  </si>
  <si>
    <t>COMPAÑIA MINERA KOLPA S.A.</t>
  </si>
  <si>
    <t>COMPAÑIA MINERA MAXPALA S.A.C.</t>
  </si>
  <si>
    <t>ACUMULACION CERRO</t>
  </si>
  <si>
    <t>ACUMULACION ANIMON</t>
  </si>
  <si>
    <t>ACUMULACION ANDAYCHAGUA</t>
  </si>
  <si>
    <t>COMPAÑIA MINERA CHUNGAR S.A.C.</t>
  </si>
  <si>
    <t>GRAN ARCATA</t>
  </si>
  <si>
    <t>HUANCAPETI</t>
  </si>
  <si>
    <t>CONDOR</t>
  </si>
  <si>
    <t>CONSORCIO PERUANO DE MINAS S.A.C</t>
  </si>
  <si>
    <t>COPEMINA</t>
  </si>
  <si>
    <t>Huaylas</t>
  </si>
  <si>
    <t>Pamparomas</t>
  </si>
  <si>
    <t>Casma</t>
  </si>
  <si>
    <t>EL PACIFICO DORADO S.A.C.</t>
  </si>
  <si>
    <t>MIRIAM PILAR UNO</t>
  </si>
  <si>
    <t>Santa</t>
  </si>
  <si>
    <t>Caceres Del Peru</t>
  </si>
  <si>
    <t>GLORE PERU S.A.C</t>
  </si>
  <si>
    <t>Daniel Alcides Carrion</t>
  </si>
  <si>
    <t>Santa Ana De Tusi</t>
  </si>
  <si>
    <t>Nasca</t>
  </si>
  <si>
    <t>NERUDA 2R</t>
  </si>
  <si>
    <t>Cotaparaco</t>
  </si>
  <si>
    <t>COMPAÑIA MINERA SAN VALENTIN S.A.</t>
  </si>
  <si>
    <t>TAMBOMAYO</t>
  </si>
  <si>
    <t>Tapay</t>
  </si>
  <si>
    <t>BERLIN</t>
  </si>
  <si>
    <t>Pacllon</t>
  </si>
  <si>
    <t>COMPAñIA MINERA SCORPION S.A.</t>
  </si>
  <si>
    <t>SCORPION</t>
  </si>
  <si>
    <t>Parinacochas</t>
  </si>
  <si>
    <t>Pullo</t>
  </si>
  <si>
    <t>CONCESION MINERA MARIA DEL PILAR DE TUSI S.R.L.</t>
  </si>
  <si>
    <t>MARIA DEL PILAR DE TUSI</t>
  </si>
  <si>
    <t>ACUMULACION YAULIYACU</t>
  </si>
  <si>
    <t>MINERA CHINALCO PERU S.A.</t>
  </si>
  <si>
    <t>PARARRAYO</t>
  </si>
  <si>
    <t>San Mateo</t>
  </si>
  <si>
    <t>UEA AUSTRIA DUVAZ</t>
  </si>
  <si>
    <r>
      <t>FUENTE:</t>
    </r>
    <r>
      <rPr>
        <sz val="10"/>
        <rFont val="Arial"/>
        <family val="2"/>
      </rPr>
      <t xml:space="preserve">  DIRECCIÓN GENERAL DE MINERÍA - Dirección de Gestión Minera</t>
    </r>
  </si>
  <si>
    <t>AURIFERA SACRAMENTO S.A.</t>
  </si>
  <si>
    <t>SACRAMENTO</t>
  </si>
  <si>
    <t>Huaytara</t>
  </si>
  <si>
    <t>EMPRESA MINERA NUESTRA SEÑORA VIRGEN DEL ROSARIO S.A.C.</t>
  </si>
  <si>
    <t>HUALANYOJ</t>
  </si>
  <si>
    <t>Buena Vista Alta</t>
  </si>
  <si>
    <t>YARUCHAGUA</t>
  </si>
  <si>
    <t>MINERA SHOUXIN PERU S.A.</t>
  </si>
  <si>
    <t>PLANTA CONCENTRADORA POLIMETALICA MSP</t>
  </si>
  <si>
    <t>Marcona</t>
  </si>
  <si>
    <t>MINERA TITAN DEL PERU S.R.L.</t>
  </si>
  <si>
    <t>BELEN</t>
  </si>
  <si>
    <t>Caraveli</t>
  </si>
  <si>
    <t>Chala</t>
  </si>
  <si>
    <t>NEXA RESOURCES ATACOCHA S.A.A.</t>
  </si>
  <si>
    <t>NEXA RESOURCES PERU S.A.A.</t>
  </si>
  <si>
    <t>S.M.R.L. REVOLUCION 3 DE OCTUBRE N° 2 DE HUANUCO</t>
  </si>
  <si>
    <t>REVOLUCION 3 DE OCTUBRE Nº 2</t>
  </si>
  <si>
    <t>Ambo</t>
  </si>
  <si>
    <t>San Rafael</t>
  </si>
  <si>
    <t>NEXA RESOURCES CAJAMARQUILLA S.A.</t>
  </si>
  <si>
    <t>COMPAÑIA MINERA LINCUNA S.A.</t>
  </si>
  <si>
    <t>LOS HERALDOS NEGROS</t>
  </si>
  <si>
    <t>Huancayo</t>
  </si>
  <si>
    <t>Chongos Alto</t>
  </si>
  <si>
    <t>MINES &amp; METALS TRADING (PERU) S.A.C. - MMTP</t>
  </si>
  <si>
    <t>CONC. CORRALPAMPA</t>
  </si>
  <si>
    <t>NEXA RESOURCES EL PORVENIR S.A.C.</t>
  </si>
  <si>
    <t>SOCIEDAD MINERA ANDEREAL S.A.C.</t>
  </si>
  <si>
    <t>CUNCA</t>
  </si>
  <si>
    <t>Canas</t>
  </si>
  <si>
    <t>Layo</t>
  </si>
  <si>
    <t>ACUMULACION ANTAMINA PRINCIPAL</t>
  </si>
  <si>
    <t>ADRIANA V-12</t>
  </si>
  <si>
    <t>Cifras Ajustadas (ene-dic-2018)</t>
  </si>
  <si>
    <t>PRODUCCIÓN MINERA METÁLICA DE ZINC (TMF) - 2019</t>
  </si>
  <si>
    <t>ALPAYANA S.A.</t>
  </si>
  <si>
    <t>YANACANCHA 3</t>
  </si>
  <si>
    <t>YANACANCHA 1</t>
  </si>
  <si>
    <t>YANACANCHA 2</t>
  </si>
  <si>
    <t>San Pedro De Chana</t>
  </si>
  <si>
    <t>YANACANCHA 4</t>
  </si>
  <si>
    <t>DON LUCHO</t>
  </si>
  <si>
    <t>CONTRATISTAS GENERALES EN MINERIA J.H. S.A.C</t>
  </si>
  <si>
    <t>CANDELARIA</t>
  </si>
  <si>
    <t>Cajatambo</t>
  </si>
  <si>
    <t>ACUMULACION ISCAYCRUZ</t>
  </si>
  <si>
    <t>GREAT PANTHER CORICANCHA S.A.</t>
  </si>
  <si>
    <t>MINA CORICANCHA</t>
  </si>
  <si>
    <t>PERFOMIN S.A.C.</t>
  </si>
  <si>
    <t>CUENCA</t>
  </si>
  <si>
    <t>Paccha</t>
  </si>
  <si>
    <t>SILVER HILLS S.R.L.</t>
  </si>
  <si>
    <t>HUAMANA</t>
  </si>
  <si>
    <t>Asuncion</t>
  </si>
  <si>
    <t>Chacas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</si>
</sst>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6"/>
      <name val="Georgia"/>
      <family val="1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/>
    <xf numFmtId="3" fontId="0" fillId="0" borderId="0" xfId="0" applyNumberFormat="1" applyAlignment="1"/>
    <xf numFmtId="0" fontId="7" fillId="0" borderId="0" xfId="0" applyFont="1" applyAlignment="1"/>
    <xf numFmtId="0" fontId="4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3" fontId="5" fillId="0" borderId="1" xfId="0" applyNumberFormat="1" applyFont="1" applyBorder="1" applyAlignment="1">
      <alignment horizontal="right" wrapText="1"/>
    </xf>
    <xf numFmtId="3" fontId="6" fillId="0" borderId="1" xfId="0" applyNumberFormat="1" applyFont="1" applyBorder="1" applyAlignment="1">
      <alignment horizontal="right" vertical="center"/>
    </xf>
    <xf numFmtId="0" fontId="0" fillId="0" borderId="1" xfId="0" applyBorder="1" applyAlignment="1"/>
    <xf numFmtId="3" fontId="5" fillId="0" borderId="1" xfId="0" applyNumberFormat="1" applyFont="1" applyBorder="1" applyAlignment="1">
      <alignment horizontal="right"/>
    </xf>
    <xf numFmtId="3" fontId="6" fillId="3" borderId="1" xfId="0" applyNumberFormat="1" applyFont="1" applyFill="1" applyBorder="1" applyAlignment="1">
      <alignment horizontal="right" vertical="center"/>
    </xf>
    <xf numFmtId="0" fontId="1" fillId="0" borderId="0" xfId="0" applyFont="1" applyAlignment="1"/>
    <xf numFmtId="17" fontId="1" fillId="2" borderId="2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3" borderId="1" xfId="0" applyFont="1" applyFill="1" applyBorder="1" applyAlignment="1" applyProtection="1">
      <alignment horizontal="center"/>
      <protection locked="0"/>
    </xf>
    <xf numFmtId="0" fontId="0" fillId="4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3"/>
  <sheetViews>
    <sheetView showGridLines="0" tabSelected="1" zoomScale="75" workbookViewId="0">
      <selection activeCell="A2" sqref="A2"/>
    </sheetView>
  </sheetViews>
  <sheetFormatPr baseColWidth="10" defaultColWidth="12.7109375" defaultRowHeight="12.75" x14ac:dyDescent="0.2"/>
  <cols>
    <col min="1" max="1" width="10.140625" style="1" customWidth="1"/>
    <col min="2" max="2" width="14.42578125" style="1" bestFit="1" customWidth="1"/>
    <col min="3" max="3" width="12.5703125" style="1" bestFit="1" customWidth="1"/>
    <col min="4" max="4" width="25.28515625" style="1" bestFit="1" customWidth="1"/>
    <col min="5" max="5" width="73.7109375" style="1" bestFit="1" customWidth="1"/>
    <col min="6" max="6" width="46.28515625" style="1" bestFit="1" customWidth="1"/>
    <col min="7" max="7" width="13.42578125" style="1" bestFit="1" customWidth="1"/>
    <col min="8" max="8" width="20.5703125" style="1" bestFit="1" customWidth="1"/>
    <col min="9" max="9" width="35.42578125" style="1" bestFit="1" customWidth="1"/>
    <col min="10" max="18" width="9.85546875" style="1" bestFit="1" customWidth="1"/>
    <col min="19" max="21" width="9.85546875" style="1" customWidth="1"/>
    <col min="22" max="22" width="19.140625" style="1" bestFit="1" customWidth="1"/>
    <col min="23" max="16384" width="12.7109375" style="1"/>
  </cols>
  <sheetData>
    <row r="1" spans="1:22" ht="18" x14ac:dyDescent="0.25">
      <c r="A1" s="3" t="s">
        <v>219</v>
      </c>
    </row>
    <row r="2" spans="1:22" x14ac:dyDescent="0.2">
      <c r="A2" s="19"/>
    </row>
    <row r="3" spans="1:22" x14ac:dyDescent="0.2">
      <c r="A3" s="16" t="s">
        <v>1</v>
      </c>
      <c r="B3" s="16" t="s">
        <v>2</v>
      </c>
      <c r="C3" s="16" t="s">
        <v>3</v>
      </c>
      <c r="D3" s="16" t="s">
        <v>4</v>
      </c>
      <c r="E3" s="16" t="s">
        <v>5</v>
      </c>
      <c r="F3" s="16" t="s">
        <v>6</v>
      </c>
      <c r="G3" s="16" t="s">
        <v>7</v>
      </c>
      <c r="H3" s="16" t="s">
        <v>8</v>
      </c>
      <c r="I3" s="16" t="s">
        <v>9</v>
      </c>
      <c r="J3" s="14">
        <v>43466</v>
      </c>
      <c r="K3" s="14">
        <v>43497</v>
      </c>
      <c r="L3" s="14">
        <v>43525</v>
      </c>
      <c r="M3" s="14">
        <v>43556</v>
      </c>
      <c r="N3" s="14">
        <v>43586</v>
      </c>
      <c r="O3" s="14">
        <v>43617</v>
      </c>
      <c r="P3" s="14">
        <v>43647</v>
      </c>
      <c r="Q3" s="14">
        <v>43678</v>
      </c>
      <c r="R3" s="14">
        <v>43709</v>
      </c>
      <c r="S3" s="14">
        <v>43739</v>
      </c>
      <c r="T3" s="14">
        <v>43770</v>
      </c>
      <c r="U3" s="14">
        <v>43800</v>
      </c>
      <c r="V3" s="16" t="s">
        <v>0</v>
      </c>
    </row>
    <row r="4" spans="1:22" x14ac:dyDescent="0.2">
      <c r="A4" s="17"/>
      <c r="B4" s="17"/>
      <c r="C4" s="17"/>
      <c r="D4" s="17"/>
      <c r="E4" s="17"/>
      <c r="F4" s="17"/>
      <c r="G4" s="17"/>
      <c r="H4" s="17"/>
      <c r="I4" s="17"/>
      <c r="J4" s="5" t="s">
        <v>10</v>
      </c>
      <c r="K4" s="5" t="s">
        <v>10</v>
      </c>
      <c r="L4" s="5" t="s">
        <v>10</v>
      </c>
      <c r="M4" s="5" t="s">
        <v>10</v>
      </c>
      <c r="N4" s="5" t="s">
        <v>10</v>
      </c>
      <c r="O4" s="5" t="s">
        <v>10</v>
      </c>
      <c r="P4" s="5" t="s">
        <v>10</v>
      </c>
      <c r="Q4" s="5" t="s">
        <v>10</v>
      </c>
      <c r="R4" s="5" t="s">
        <v>10</v>
      </c>
      <c r="S4" s="5" t="s">
        <v>10</v>
      </c>
      <c r="T4" s="5" t="s">
        <v>10</v>
      </c>
      <c r="U4" s="5" t="s">
        <v>10</v>
      </c>
      <c r="V4" s="17"/>
    </row>
    <row r="5" spans="1:22" ht="15.75" x14ac:dyDescent="0.2">
      <c r="A5" s="6"/>
      <c r="B5" s="7"/>
      <c r="C5" s="7"/>
      <c r="D5" s="7"/>
      <c r="E5" s="7"/>
      <c r="F5" s="7"/>
      <c r="G5" s="7"/>
      <c r="H5" s="7"/>
      <c r="I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9"/>
    </row>
    <row r="6" spans="1:22" ht="15.75" x14ac:dyDescent="0.2">
      <c r="A6" s="6" t="s">
        <v>11</v>
      </c>
      <c r="B6" s="7" t="s">
        <v>20</v>
      </c>
      <c r="C6" s="7" t="s">
        <v>21</v>
      </c>
      <c r="D6" s="7" t="s">
        <v>86</v>
      </c>
      <c r="E6" s="7" t="s">
        <v>128</v>
      </c>
      <c r="F6" s="7" t="s">
        <v>129</v>
      </c>
      <c r="G6" s="7" t="s">
        <v>30</v>
      </c>
      <c r="H6" s="7" t="s">
        <v>44</v>
      </c>
      <c r="I6" s="7" t="s">
        <v>130</v>
      </c>
      <c r="J6" s="8">
        <v>192.48811000000001</v>
      </c>
      <c r="K6" s="8">
        <v>104.23197399999999</v>
      </c>
      <c r="L6" s="8">
        <v>90.918790999999999</v>
      </c>
      <c r="M6" s="8">
        <v>0</v>
      </c>
      <c r="N6" s="8">
        <v>195.86781999999999</v>
      </c>
      <c r="O6" s="8">
        <v>0</v>
      </c>
      <c r="P6" s="8">
        <v>181.19599500000001</v>
      </c>
      <c r="Q6" s="8">
        <v>0</v>
      </c>
      <c r="R6" s="8">
        <v>219.54631699999999</v>
      </c>
      <c r="S6" s="8">
        <v>144.64516</v>
      </c>
      <c r="T6" s="8">
        <v>178.357427</v>
      </c>
      <c r="U6" s="8">
        <v>143.923518</v>
      </c>
      <c r="V6" s="9">
        <f>SUM(J6:U6)</f>
        <v>1451.1751120000001</v>
      </c>
    </row>
    <row r="7" spans="1:22" ht="15.75" x14ac:dyDescent="0.2">
      <c r="A7" s="6" t="s">
        <v>11</v>
      </c>
      <c r="B7" s="7" t="s">
        <v>20</v>
      </c>
      <c r="C7" s="7" t="s">
        <v>21</v>
      </c>
      <c r="D7" s="7" t="s">
        <v>102</v>
      </c>
      <c r="E7" s="7" t="s">
        <v>220</v>
      </c>
      <c r="F7" s="7" t="s">
        <v>43</v>
      </c>
      <c r="G7" s="7" t="s">
        <v>14</v>
      </c>
      <c r="H7" s="7" t="s">
        <v>15</v>
      </c>
      <c r="I7" s="7" t="s">
        <v>15</v>
      </c>
      <c r="J7" s="8">
        <v>1679.9238250000001</v>
      </c>
      <c r="K7" s="8">
        <v>2582.2090979999998</v>
      </c>
      <c r="L7" s="8">
        <v>2995.237024</v>
      </c>
      <c r="M7" s="8">
        <v>2257.854225</v>
      </c>
      <c r="N7" s="8">
        <v>2978.5892640000002</v>
      </c>
      <c r="O7" s="8">
        <v>596.66204000000005</v>
      </c>
      <c r="P7" s="8">
        <v>1238.5180780000001</v>
      </c>
      <c r="Q7" s="8">
        <v>2466.5317810000001</v>
      </c>
      <c r="R7" s="8">
        <v>1653.801072</v>
      </c>
      <c r="S7" s="8">
        <v>1790.614462</v>
      </c>
      <c r="T7" s="8">
        <v>1978.9191969999999</v>
      </c>
      <c r="U7" s="8">
        <v>2260.167191</v>
      </c>
      <c r="V7" s="9">
        <f>SUM(J7:U7)</f>
        <v>24479.027257000002</v>
      </c>
    </row>
    <row r="8" spans="1:22" ht="15.75" x14ac:dyDescent="0.2">
      <c r="A8" s="6" t="s">
        <v>11</v>
      </c>
      <c r="B8" s="7" t="s">
        <v>20</v>
      </c>
      <c r="C8" s="7" t="s">
        <v>21</v>
      </c>
      <c r="D8" s="7" t="s">
        <v>86</v>
      </c>
      <c r="E8" s="7" t="s">
        <v>100</v>
      </c>
      <c r="F8" s="10" t="s">
        <v>101</v>
      </c>
      <c r="G8" s="7" t="s">
        <v>30</v>
      </c>
      <c r="H8" s="7" t="s">
        <v>92</v>
      </c>
      <c r="I8" s="7" t="s">
        <v>93</v>
      </c>
      <c r="J8" s="8">
        <v>43.246941</v>
      </c>
      <c r="K8" s="8">
        <v>56.700851</v>
      </c>
      <c r="L8" s="8">
        <v>87.114851000000002</v>
      </c>
      <c r="M8" s="8">
        <v>52.620308000000001</v>
      </c>
      <c r="N8" s="8">
        <v>71.856713999999997</v>
      </c>
      <c r="O8" s="8">
        <v>24.549247999999999</v>
      </c>
      <c r="P8" s="8">
        <v>82.921351000000001</v>
      </c>
      <c r="Q8" s="8">
        <v>102.79219999999999</v>
      </c>
      <c r="R8" s="8">
        <v>84.210655000000003</v>
      </c>
      <c r="S8" s="8">
        <v>57.312330000000003</v>
      </c>
      <c r="T8" s="8">
        <v>67.463318999999998</v>
      </c>
      <c r="U8" s="8">
        <v>79.223623000000003</v>
      </c>
      <c r="V8" s="9">
        <f t="shared" ref="V8:V79" si="0">SUM(J8:U8)</f>
        <v>810.01239099999987</v>
      </c>
    </row>
    <row r="9" spans="1:22" ht="15.75" x14ac:dyDescent="0.2">
      <c r="A9" s="6" t="s">
        <v>11</v>
      </c>
      <c r="B9" s="7" t="s">
        <v>20</v>
      </c>
      <c r="C9" s="7" t="s">
        <v>21</v>
      </c>
      <c r="D9" s="7" t="s">
        <v>86</v>
      </c>
      <c r="E9" s="7" t="s">
        <v>184</v>
      </c>
      <c r="F9" s="10" t="s">
        <v>185</v>
      </c>
      <c r="G9" s="7" t="s">
        <v>22</v>
      </c>
      <c r="H9" s="7" t="s">
        <v>186</v>
      </c>
      <c r="I9" s="7" t="s">
        <v>186</v>
      </c>
      <c r="J9" s="8">
        <v>8.4186999999999998E-2</v>
      </c>
      <c r="K9" s="8">
        <v>0</v>
      </c>
      <c r="L9" s="8">
        <v>0</v>
      </c>
      <c r="M9" s="8">
        <v>0</v>
      </c>
      <c r="N9" s="8">
        <v>0</v>
      </c>
      <c r="O9" s="8">
        <v>0.1157</v>
      </c>
      <c r="P9" s="8">
        <v>0</v>
      </c>
      <c r="Q9" s="8">
        <v>0.301149</v>
      </c>
      <c r="R9" s="8">
        <v>0</v>
      </c>
      <c r="S9" s="8">
        <v>0</v>
      </c>
      <c r="T9" s="8">
        <v>0</v>
      </c>
      <c r="U9" s="8">
        <v>0</v>
      </c>
      <c r="V9" s="9">
        <f t="shared" si="0"/>
        <v>0.50103600000000004</v>
      </c>
    </row>
    <row r="10" spans="1:22" ht="15.75" x14ac:dyDescent="0.2">
      <c r="A10" s="6" t="s">
        <v>11</v>
      </c>
      <c r="B10" s="7" t="s">
        <v>20</v>
      </c>
      <c r="C10" s="7" t="s">
        <v>21</v>
      </c>
      <c r="D10" s="7" t="s">
        <v>102</v>
      </c>
      <c r="E10" s="7" t="s">
        <v>118</v>
      </c>
      <c r="F10" s="7" t="s">
        <v>141</v>
      </c>
      <c r="G10" s="7" t="s">
        <v>34</v>
      </c>
      <c r="H10" s="7" t="s">
        <v>73</v>
      </c>
      <c r="I10" s="7" t="s">
        <v>73</v>
      </c>
      <c r="J10" s="8">
        <v>463.43302999999997</v>
      </c>
      <c r="K10" s="8">
        <v>451.22986400000002</v>
      </c>
      <c r="L10" s="8">
        <v>468.18157600000001</v>
      </c>
      <c r="M10" s="8">
        <v>388.43009000000001</v>
      </c>
      <c r="N10" s="8">
        <v>552.12585000000001</v>
      </c>
      <c r="O10" s="8">
        <v>0</v>
      </c>
      <c r="P10" s="8">
        <v>0</v>
      </c>
      <c r="Q10" s="8">
        <v>0</v>
      </c>
      <c r="R10" s="8">
        <v>592.70656099999997</v>
      </c>
      <c r="S10" s="8">
        <v>591.90996600000005</v>
      </c>
      <c r="T10" s="8">
        <v>601.28151800000001</v>
      </c>
      <c r="U10" s="8">
        <v>642.06527100000005</v>
      </c>
      <c r="V10" s="9">
        <f t="shared" si="0"/>
        <v>4751.3637260000005</v>
      </c>
    </row>
    <row r="11" spans="1:22" ht="15.75" x14ac:dyDescent="0.2">
      <c r="A11" s="6" t="s">
        <v>11</v>
      </c>
      <c r="B11" s="7" t="s">
        <v>20</v>
      </c>
      <c r="C11" s="7" t="s">
        <v>21</v>
      </c>
      <c r="D11" s="7" t="s">
        <v>102</v>
      </c>
      <c r="E11" s="7" t="s">
        <v>118</v>
      </c>
      <c r="F11" s="10" t="s">
        <v>142</v>
      </c>
      <c r="G11" s="7" t="s">
        <v>107</v>
      </c>
      <c r="H11" s="7" t="s">
        <v>119</v>
      </c>
      <c r="I11" s="7" t="s">
        <v>120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593.40631800000006</v>
      </c>
      <c r="P11" s="8">
        <v>603.49557700000003</v>
      </c>
      <c r="Q11" s="8">
        <v>607.47590200000002</v>
      </c>
      <c r="R11" s="8">
        <v>0</v>
      </c>
      <c r="S11" s="8">
        <v>0</v>
      </c>
      <c r="T11" s="8">
        <v>0</v>
      </c>
      <c r="U11" s="8">
        <v>0</v>
      </c>
      <c r="V11" s="9">
        <f t="shared" si="0"/>
        <v>1804.3777970000001</v>
      </c>
    </row>
    <row r="12" spans="1:22" ht="15.75" x14ac:dyDescent="0.2">
      <c r="A12" s="6" t="s">
        <v>11</v>
      </c>
      <c r="B12" s="7" t="s">
        <v>20</v>
      </c>
      <c r="C12" s="7" t="s">
        <v>21</v>
      </c>
      <c r="D12" s="7" t="s">
        <v>102</v>
      </c>
      <c r="E12" s="7" t="s">
        <v>23</v>
      </c>
      <c r="F12" s="7" t="s">
        <v>24</v>
      </c>
      <c r="G12" s="7" t="s">
        <v>25</v>
      </c>
      <c r="H12" s="7" t="s">
        <v>26</v>
      </c>
      <c r="I12" s="7" t="s">
        <v>27</v>
      </c>
      <c r="J12" s="8">
        <v>3406.320013</v>
      </c>
      <c r="K12" s="8">
        <v>3528.3939930000001</v>
      </c>
      <c r="L12" s="8">
        <v>4291.1268380000001</v>
      </c>
      <c r="M12" s="8">
        <v>3926.9166930000001</v>
      </c>
      <c r="N12" s="8">
        <v>4189.6253779999997</v>
      </c>
      <c r="O12" s="8">
        <v>3942.064445</v>
      </c>
      <c r="P12" s="8">
        <v>4613.0049669999999</v>
      </c>
      <c r="Q12" s="8">
        <v>4367.8429020000003</v>
      </c>
      <c r="R12" s="8">
        <v>4526.8127249999998</v>
      </c>
      <c r="S12" s="8">
        <v>3447.1273209999999</v>
      </c>
      <c r="T12" s="8">
        <v>4111.9610730000004</v>
      </c>
      <c r="U12" s="8">
        <v>4700.6850199999999</v>
      </c>
      <c r="V12" s="9">
        <f t="shared" si="0"/>
        <v>49051.881368000002</v>
      </c>
    </row>
    <row r="13" spans="1:22" ht="15.75" x14ac:dyDescent="0.2">
      <c r="A13" s="6" t="s">
        <v>11</v>
      </c>
      <c r="B13" s="7" t="s">
        <v>20</v>
      </c>
      <c r="C13" s="7" t="s">
        <v>21</v>
      </c>
      <c r="D13" s="7" t="s">
        <v>102</v>
      </c>
      <c r="E13" s="7" t="s">
        <v>137</v>
      </c>
      <c r="F13" s="7" t="s">
        <v>110</v>
      </c>
      <c r="G13" s="7" t="s">
        <v>16</v>
      </c>
      <c r="H13" s="7" t="s">
        <v>69</v>
      </c>
      <c r="I13" s="7" t="s">
        <v>69</v>
      </c>
      <c r="J13" s="8">
        <v>509.43730799999997</v>
      </c>
      <c r="K13" s="8">
        <v>1582.6505279999999</v>
      </c>
      <c r="L13" s="8">
        <v>2162.112995</v>
      </c>
      <c r="M13" s="8">
        <v>1902.7736399999999</v>
      </c>
      <c r="N13" s="8">
        <v>2701.074799</v>
      </c>
      <c r="O13" s="8">
        <v>2088.6980840000001</v>
      </c>
      <c r="P13" s="8">
        <v>1527.652241</v>
      </c>
      <c r="Q13" s="8">
        <v>2559.7511639999998</v>
      </c>
      <c r="R13" s="8">
        <v>1564.80663</v>
      </c>
      <c r="S13" s="8">
        <v>1826.0333129999999</v>
      </c>
      <c r="T13" s="8">
        <v>1512.557849</v>
      </c>
      <c r="U13" s="8">
        <v>1391.120946</v>
      </c>
      <c r="V13" s="9">
        <f t="shared" si="0"/>
        <v>21328.669496999999</v>
      </c>
    </row>
    <row r="14" spans="1:22" ht="15.75" x14ac:dyDescent="0.2">
      <c r="A14" s="6" t="s">
        <v>11</v>
      </c>
      <c r="B14" s="7" t="s">
        <v>20</v>
      </c>
      <c r="C14" s="7" t="s">
        <v>21</v>
      </c>
      <c r="D14" s="7" t="s">
        <v>102</v>
      </c>
      <c r="E14" s="7" t="s">
        <v>137</v>
      </c>
      <c r="F14" s="7" t="s">
        <v>168</v>
      </c>
      <c r="G14" s="7" t="s">
        <v>34</v>
      </c>
      <c r="H14" s="7" t="s">
        <v>73</v>
      </c>
      <c r="I14" s="7" t="s">
        <v>169</v>
      </c>
      <c r="J14" s="8">
        <v>972.02443800000003</v>
      </c>
      <c r="K14" s="8">
        <v>996.47401500000001</v>
      </c>
      <c r="L14" s="8">
        <v>1011.1652340000001</v>
      </c>
      <c r="M14" s="8">
        <v>977.85687199999995</v>
      </c>
      <c r="N14" s="8">
        <v>1053.2512200000001</v>
      </c>
      <c r="O14" s="8">
        <v>841.84984299999996</v>
      </c>
      <c r="P14" s="8">
        <v>1014.323998</v>
      </c>
      <c r="Q14" s="8">
        <v>818.86796500000003</v>
      </c>
      <c r="R14" s="8">
        <v>1122.4365170000001</v>
      </c>
      <c r="S14" s="8">
        <v>1070.4316690000001</v>
      </c>
      <c r="T14" s="8">
        <v>981.41271200000006</v>
      </c>
      <c r="U14" s="8">
        <v>1059.4002820000001</v>
      </c>
      <c r="V14" s="9">
        <f t="shared" si="0"/>
        <v>11919.494765000001</v>
      </c>
    </row>
    <row r="15" spans="1:22" ht="15.75" x14ac:dyDescent="0.2">
      <c r="A15" s="6" t="s">
        <v>11</v>
      </c>
      <c r="B15" s="7" t="s">
        <v>20</v>
      </c>
      <c r="C15" s="7" t="s">
        <v>21</v>
      </c>
      <c r="D15" s="7" t="s">
        <v>102</v>
      </c>
      <c r="E15" s="7" t="s">
        <v>29</v>
      </c>
      <c r="F15" s="7" t="s">
        <v>216</v>
      </c>
      <c r="G15" s="7" t="s">
        <v>30</v>
      </c>
      <c r="H15" s="7" t="s">
        <v>31</v>
      </c>
      <c r="I15" s="7" t="s">
        <v>32</v>
      </c>
      <c r="J15" s="8">
        <v>25934.287431000001</v>
      </c>
      <c r="K15" s="8">
        <v>30925.728621999999</v>
      </c>
      <c r="L15" s="8">
        <v>33116.737055999998</v>
      </c>
      <c r="M15" s="8">
        <v>28876.642619999999</v>
      </c>
      <c r="N15" s="8">
        <v>31433.714800999998</v>
      </c>
      <c r="O15" s="8">
        <v>34351.710696000002</v>
      </c>
      <c r="P15" s="8">
        <v>24903.867326</v>
      </c>
      <c r="Q15" s="8">
        <v>32247.588190999999</v>
      </c>
      <c r="R15" s="8">
        <v>28744.379500999999</v>
      </c>
      <c r="S15" s="8">
        <v>0</v>
      </c>
      <c r="T15" s="8">
        <v>0</v>
      </c>
      <c r="U15" s="8">
        <v>0</v>
      </c>
      <c r="V15" s="9">
        <f t="shared" si="0"/>
        <v>270534.65624400001</v>
      </c>
    </row>
    <row r="16" spans="1:22" ht="15.75" x14ac:dyDescent="0.2">
      <c r="A16" s="6" t="s">
        <v>11</v>
      </c>
      <c r="B16" s="7" t="s">
        <v>20</v>
      </c>
      <c r="C16" s="7" t="s">
        <v>21</v>
      </c>
      <c r="D16" s="7" t="s">
        <v>102</v>
      </c>
      <c r="E16" s="7" t="s">
        <v>29</v>
      </c>
      <c r="F16" s="10" t="s">
        <v>221</v>
      </c>
      <c r="G16" s="7" t="s">
        <v>30</v>
      </c>
      <c r="H16" s="7" t="s">
        <v>31</v>
      </c>
      <c r="I16" s="7" t="s">
        <v>32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21969.033282</v>
      </c>
      <c r="T16" s="8">
        <v>12826.327977000001</v>
      </c>
      <c r="U16" s="8">
        <v>17942.006654000001</v>
      </c>
      <c r="V16" s="9">
        <f t="shared" si="0"/>
        <v>52737.367912999995</v>
      </c>
    </row>
    <row r="17" spans="1:22" ht="15.75" x14ac:dyDescent="0.2">
      <c r="A17" s="6" t="s">
        <v>11</v>
      </c>
      <c r="B17" s="7" t="s">
        <v>20</v>
      </c>
      <c r="C17" s="7" t="s">
        <v>21</v>
      </c>
      <c r="D17" s="7" t="s">
        <v>102</v>
      </c>
      <c r="E17" s="7" t="s">
        <v>29</v>
      </c>
      <c r="F17" s="10" t="s">
        <v>222</v>
      </c>
      <c r="G17" s="7" t="s">
        <v>30</v>
      </c>
      <c r="H17" s="7" t="s">
        <v>31</v>
      </c>
      <c r="I17" s="7" t="s">
        <v>32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15815.530933</v>
      </c>
      <c r="T17" s="8">
        <v>5504.4850969999998</v>
      </c>
      <c r="U17" s="8">
        <v>17166.216682999999</v>
      </c>
      <c r="V17" s="9">
        <f t="shared" si="0"/>
        <v>38486.232712999998</v>
      </c>
    </row>
    <row r="18" spans="1:22" ht="15.75" x14ac:dyDescent="0.2">
      <c r="A18" s="6" t="s">
        <v>11</v>
      </c>
      <c r="B18" s="7" t="s">
        <v>20</v>
      </c>
      <c r="C18" s="7" t="s">
        <v>21</v>
      </c>
      <c r="D18" s="7" t="s">
        <v>102</v>
      </c>
      <c r="E18" s="7" t="s">
        <v>29</v>
      </c>
      <c r="F18" s="7" t="s">
        <v>223</v>
      </c>
      <c r="G18" s="7" t="s">
        <v>30</v>
      </c>
      <c r="H18" s="7" t="s">
        <v>31</v>
      </c>
      <c r="I18" s="7" t="s">
        <v>224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1875.1467299999999</v>
      </c>
      <c r="T18" s="8">
        <v>1246.000677</v>
      </c>
      <c r="U18" s="8">
        <v>505.43776400000002</v>
      </c>
      <c r="V18" s="9">
        <f t="shared" si="0"/>
        <v>3626.5851709999997</v>
      </c>
    </row>
    <row r="19" spans="1:22" ht="15.75" x14ac:dyDescent="0.2">
      <c r="A19" s="6" t="s">
        <v>11</v>
      </c>
      <c r="B19" s="7" t="s">
        <v>20</v>
      </c>
      <c r="C19" s="7" t="s">
        <v>21</v>
      </c>
      <c r="D19" s="7" t="s">
        <v>102</v>
      </c>
      <c r="E19" s="7" t="s">
        <v>29</v>
      </c>
      <c r="F19" s="7" t="s">
        <v>225</v>
      </c>
      <c r="G19" s="7" t="s">
        <v>30</v>
      </c>
      <c r="H19" s="7" t="s">
        <v>31</v>
      </c>
      <c r="I19" s="7" t="s">
        <v>32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359.06396599999999</v>
      </c>
      <c r="T19" s="8">
        <v>8.1663650000000008</v>
      </c>
      <c r="U19" s="8">
        <v>0</v>
      </c>
      <c r="V19" s="9">
        <f t="shared" si="0"/>
        <v>367.23033099999998</v>
      </c>
    </row>
    <row r="20" spans="1:22" ht="15.75" x14ac:dyDescent="0.2">
      <c r="A20" s="6" t="s">
        <v>11</v>
      </c>
      <c r="B20" s="7" t="s">
        <v>20</v>
      </c>
      <c r="C20" s="7" t="s">
        <v>21</v>
      </c>
      <c r="D20" s="7" t="s">
        <v>102</v>
      </c>
      <c r="E20" s="7" t="s">
        <v>33</v>
      </c>
      <c r="F20" s="7" t="s">
        <v>149</v>
      </c>
      <c r="G20" s="7" t="s">
        <v>34</v>
      </c>
      <c r="H20" s="7" t="s">
        <v>35</v>
      </c>
      <c r="I20" s="7" t="s">
        <v>36</v>
      </c>
      <c r="J20" s="8">
        <v>65.424260000000004</v>
      </c>
      <c r="K20" s="8">
        <v>30.309146999999999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9">
        <f t="shared" si="0"/>
        <v>95.733407</v>
      </c>
    </row>
    <row r="21" spans="1:22" ht="15.75" x14ac:dyDescent="0.2">
      <c r="A21" s="6" t="s">
        <v>11</v>
      </c>
      <c r="B21" s="7" t="s">
        <v>20</v>
      </c>
      <c r="C21" s="7" t="s">
        <v>21</v>
      </c>
      <c r="D21" s="7" t="s">
        <v>102</v>
      </c>
      <c r="E21" s="7" t="s">
        <v>37</v>
      </c>
      <c r="F21" s="7" t="s">
        <v>39</v>
      </c>
      <c r="G21" s="7" t="s">
        <v>14</v>
      </c>
      <c r="H21" s="7" t="s">
        <v>15</v>
      </c>
      <c r="I21" s="7" t="s">
        <v>40</v>
      </c>
      <c r="J21" s="8">
        <v>1046.264398</v>
      </c>
      <c r="K21" s="8">
        <v>1169.843922</v>
      </c>
      <c r="L21" s="8">
        <v>1189.0879070000001</v>
      </c>
      <c r="M21" s="8">
        <v>754.80677400000002</v>
      </c>
      <c r="N21" s="8">
        <v>1130.9414389999999</v>
      </c>
      <c r="O21" s="8">
        <v>713.44105300000001</v>
      </c>
      <c r="P21" s="8">
        <v>1001.691345</v>
      </c>
      <c r="Q21" s="8">
        <v>1096.4291700000001</v>
      </c>
      <c r="R21" s="8">
        <v>836.41639599999996</v>
      </c>
      <c r="S21" s="8">
        <v>738.23626300000001</v>
      </c>
      <c r="T21" s="8">
        <v>772.19950600000004</v>
      </c>
      <c r="U21" s="8">
        <v>782.46363099999996</v>
      </c>
      <c r="V21" s="9">
        <f t="shared" si="0"/>
        <v>11231.821804000003</v>
      </c>
    </row>
    <row r="22" spans="1:22" ht="15.75" x14ac:dyDescent="0.2">
      <c r="A22" s="6" t="s">
        <v>11</v>
      </c>
      <c r="B22" s="7" t="s">
        <v>20</v>
      </c>
      <c r="C22" s="7" t="s">
        <v>21</v>
      </c>
      <c r="D22" s="7" t="s">
        <v>102</v>
      </c>
      <c r="E22" s="7" t="s">
        <v>37</v>
      </c>
      <c r="F22" s="7" t="s">
        <v>114</v>
      </c>
      <c r="G22" s="7" t="s">
        <v>14</v>
      </c>
      <c r="H22" s="7" t="s">
        <v>15</v>
      </c>
      <c r="I22" s="7" t="s">
        <v>15</v>
      </c>
      <c r="J22" s="8">
        <v>221.34734700000001</v>
      </c>
      <c r="K22" s="8">
        <v>395.01409999999998</v>
      </c>
      <c r="L22" s="8">
        <v>385.630313</v>
      </c>
      <c r="M22" s="8">
        <v>922.47175100000004</v>
      </c>
      <c r="N22" s="8">
        <v>353.15197599999999</v>
      </c>
      <c r="O22" s="8">
        <v>881.81904999999995</v>
      </c>
      <c r="P22" s="8">
        <v>308.51183200000003</v>
      </c>
      <c r="Q22" s="8">
        <v>328.66932000000003</v>
      </c>
      <c r="R22" s="8">
        <v>1006.040856</v>
      </c>
      <c r="S22" s="8">
        <v>896.55568400000004</v>
      </c>
      <c r="T22" s="8">
        <v>943.26926200000003</v>
      </c>
      <c r="U22" s="8">
        <v>930.10774700000002</v>
      </c>
      <c r="V22" s="9">
        <f t="shared" si="0"/>
        <v>7572.5892379999996</v>
      </c>
    </row>
    <row r="23" spans="1:22" ht="15.75" x14ac:dyDescent="0.2">
      <c r="A23" s="6" t="s">
        <v>11</v>
      </c>
      <c r="B23" s="7" t="s">
        <v>20</v>
      </c>
      <c r="C23" s="7" t="s">
        <v>21</v>
      </c>
      <c r="D23" s="7" t="s">
        <v>102</v>
      </c>
      <c r="E23" s="7" t="s">
        <v>37</v>
      </c>
      <c r="F23" s="7" t="s">
        <v>38</v>
      </c>
      <c r="G23" s="7" t="s">
        <v>14</v>
      </c>
      <c r="H23" s="7" t="s">
        <v>15</v>
      </c>
      <c r="I23" s="7" t="s">
        <v>15</v>
      </c>
      <c r="J23" s="8">
        <v>668.94435899999996</v>
      </c>
      <c r="K23" s="8">
        <v>859.81389999999999</v>
      </c>
      <c r="L23" s="8">
        <v>869.79865800000005</v>
      </c>
      <c r="M23" s="8">
        <v>426.60788000000002</v>
      </c>
      <c r="N23" s="8">
        <v>811.61183500000004</v>
      </c>
      <c r="O23" s="8">
        <v>387.49603000000002</v>
      </c>
      <c r="P23" s="8">
        <v>767.52851399999997</v>
      </c>
      <c r="Q23" s="8">
        <v>787.17039699999998</v>
      </c>
      <c r="R23" s="8">
        <v>506.160616</v>
      </c>
      <c r="S23" s="8">
        <v>415.35185200000001</v>
      </c>
      <c r="T23" s="8">
        <v>432.78957400000002</v>
      </c>
      <c r="U23" s="8">
        <v>469.09960999999998</v>
      </c>
      <c r="V23" s="9">
        <f t="shared" si="0"/>
        <v>7402.3732250000003</v>
      </c>
    </row>
    <row r="24" spans="1:22" ht="15.75" x14ac:dyDescent="0.2">
      <c r="A24" s="6" t="s">
        <v>11</v>
      </c>
      <c r="B24" s="7" t="s">
        <v>20</v>
      </c>
      <c r="C24" s="7" t="s">
        <v>21</v>
      </c>
      <c r="D24" s="7" t="s">
        <v>102</v>
      </c>
      <c r="E24" s="7" t="s">
        <v>148</v>
      </c>
      <c r="F24" s="7" t="s">
        <v>146</v>
      </c>
      <c r="G24" s="7" t="s">
        <v>28</v>
      </c>
      <c r="H24" s="7" t="s">
        <v>28</v>
      </c>
      <c r="I24" s="7" t="s">
        <v>67</v>
      </c>
      <c r="J24" s="8">
        <v>5665.2781210000003</v>
      </c>
      <c r="K24" s="8">
        <v>6099.5003980000001</v>
      </c>
      <c r="L24" s="8">
        <v>6290.9985230000002</v>
      </c>
      <c r="M24" s="8">
        <v>6309.4588400000002</v>
      </c>
      <c r="N24" s="8">
        <v>6243.0056800000002</v>
      </c>
      <c r="O24" s="8">
        <v>6571.4573479999999</v>
      </c>
      <c r="P24" s="8">
        <v>4275.3698169999998</v>
      </c>
      <c r="Q24" s="8">
        <v>6258.2066990000003</v>
      </c>
      <c r="R24" s="8">
        <v>6030.9752040000003</v>
      </c>
      <c r="S24" s="8">
        <v>6186.8453200000004</v>
      </c>
      <c r="T24" s="8">
        <v>5817.6184670000002</v>
      </c>
      <c r="U24" s="8">
        <v>7155.5938660000002</v>
      </c>
      <c r="V24" s="9">
        <f t="shared" si="0"/>
        <v>72904.308283000006</v>
      </c>
    </row>
    <row r="25" spans="1:22" ht="15.75" x14ac:dyDescent="0.2">
      <c r="A25" s="6" t="s">
        <v>11</v>
      </c>
      <c r="B25" s="7" t="s">
        <v>20</v>
      </c>
      <c r="C25" s="7" t="s">
        <v>21</v>
      </c>
      <c r="D25" s="7" t="s">
        <v>102</v>
      </c>
      <c r="E25" s="7" t="s">
        <v>148</v>
      </c>
      <c r="F25" s="10" t="s">
        <v>131</v>
      </c>
      <c r="G25" s="7" t="s">
        <v>14</v>
      </c>
      <c r="H25" s="7" t="s">
        <v>15</v>
      </c>
      <c r="I25" s="7" t="s">
        <v>132</v>
      </c>
      <c r="J25" s="8">
        <v>450.083552</v>
      </c>
      <c r="K25" s="8">
        <v>421.24260900000002</v>
      </c>
      <c r="L25" s="8">
        <v>473.35175600000002</v>
      </c>
      <c r="M25" s="8">
        <v>518.00345700000003</v>
      </c>
      <c r="N25" s="8">
        <v>557.40875900000003</v>
      </c>
      <c r="O25" s="8">
        <v>533.94085500000006</v>
      </c>
      <c r="P25" s="8">
        <v>513.80807800000002</v>
      </c>
      <c r="Q25" s="8">
        <v>575.23524399999997</v>
      </c>
      <c r="R25" s="8">
        <v>543.87711200000001</v>
      </c>
      <c r="S25" s="8">
        <v>507.48275100000001</v>
      </c>
      <c r="T25" s="8">
        <v>621.95073600000001</v>
      </c>
      <c r="U25" s="8">
        <v>642.19205799999997</v>
      </c>
      <c r="V25" s="9">
        <f t="shared" si="0"/>
        <v>6358.5769669999991</v>
      </c>
    </row>
    <row r="26" spans="1:22" ht="15.75" x14ac:dyDescent="0.2">
      <c r="A26" s="6" t="s">
        <v>11</v>
      </c>
      <c r="B26" s="7" t="s">
        <v>20</v>
      </c>
      <c r="C26" s="7" t="s">
        <v>21</v>
      </c>
      <c r="D26" s="7" t="s">
        <v>102</v>
      </c>
      <c r="E26" s="7" t="s">
        <v>148</v>
      </c>
      <c r="F26" s="7" t="s">
        <v>66</v>
      </c>
      <c r="G26" s="7" t="s">
        <v>28</v>
      </c>
      <c r="H26" s="7" t="s">
        <v>28</v>
      </c>
      <c r="I26" s="7" t="s">
        <v>67</v>
      </c>
      <c r="J26" s="8">
        <v>316.74531500000001</v>
      </c>
      <c r="K26" s="8">
        <v>250.61760000000001</v>
      </c>
      <c r="L26" s="8">
        <v>397.16647799999998</v>
      </c>
      <c r="M26" s="8">
        <v>291.10788000000002</v>
      </c>
      <c r="N26" s="8">
        <v>404.62567200000001</v>
      </c>
      <c r="O26" s="8">
        <v>343.28139700000003</v>
      </c>
      <c r="P26" s="8">
        <v>214.064469</v>
      </c>
      <c r="Q26" s="8">
        <v>435.03017499999999</v>
      </c>
      <c r="R26" s="8">
        <v>348.49787600000002</v>
      </c>
      <c r="S26" s="8">
        <v>207.68660299999999</v>
      </c>
      <c r="T26" s="8">
        <v>408.43350299999997</v>
      </c>
      <c r="U26" s="8">
        <v>313.53412200000002</v>
      </c>
      <c r="V26" s="9">
        <f t="shared" si="0"/>
        <v>3930.7910899999997</v>
      </c>
    </row>
    <row r="27" spans="1:22" ht="15.75" x14ac:dyDescent="0.2">
      <c r="A27" s="6" t="s">
        <v>11</v>
      </c>
      <c r="B27" s="7" t="s">
        <v>20</v>
      </c>
      <c r="C27" s="7" t="s">
        <v>21</v>
      </c>
      <c r="D27" s="7" t="s">
        <v>102</v>
      </c>
      <c r="E27" s="7" t="s">
        <v>143</v>
      </c>
      <c r="F27" s="7" t="s">
        <v>121</v>
      </c>
      <c r="G27" s="7" t="s">
        <v>22</v>
      </c>
      <c r="H27" s="7" t="s">
        <v>22</v>
      </c>
      <c r="I27" s="7" t="s">
        <v>122</v>
      </c>
      <c r="J27" s="8">
        <v>787.80313899999999</v>
      </c>
      <c r="K27" s="8">
        <v>604.48082799999997</v>
      </c>
      <c r="L27" s="8">
        <v>519.62514499999997</v>
      </c>
      <c r="M27" s="8">
        <v>673.31558299999995</v>
      </c>
      <c r="N27" s="8">
        <v>713.79794800000002</v>
      </c>
      <c r="O27" s="8">
        <v>684.06983000000002</v>
      </c>
      <c r="P27" s="8">
        <v>507.78683999999998</v>
      </c>
      <c r="Q27" s="8">
        <v>651.28292399999998</v>
      </c>
      <c r="R27" s="8">
        <v>871.647874</v>
      </c>
      <c r="S27" s="8">
        <v>1000.9308559999999</v>
      </c>
      <c r="T27" s="8">
        <v>1019.069756</v>
      </c>
      <c r="U27" s="8">
        <v>1312.0959190000001</v>
      </c>
      <c r="V27" s="9">
        <f t="shared" si="0"/>
        <v>9345.9066419999999</v>
      </c>
    </row>
    <row r="28" spans="1:22" ht="15.75" x14ac:dyDescent="0.2">
      <c r="A28" s="6" t="s">
        <v>11</v>
      </c>
      <c r="B28" s="7" t="s">
        <v>20</v>
      </c>
      <c r="C28" s="7" t="s">
        <v>21</v>
      </c>
      <c r="D28" s="7" t="s">
        <v>102</v>
      </c>
      <c r="E28" s="7" t="s">
        <v>205</v>
      </c>
      <c r="F28" s="7" t="s">
        <v>150</v>
      </c>
      <c r="G28" s="7" t="s">
        <v>30</v>
      </c>
      <c r="H28" s="7" t="s">
        <v>92</v>
      </c>
      <c r="I28" s="7" t="s">
        <v>92</v>
      </c>
      <c r="J28" s="8">
        <v>699.43046000000004</v>
      </c>
      <c r="K28" s="8">
        <v>573.87469999999996</v>
      </c>
      <c r="L28" s="8">
        <v>728.25819999999999</v>
      </c>
      <c r="M28" s="8">
        <v>754.06880000000001</v>
      </c>
      <c r="N28" s="8">
        <v>745.83450000000005</v>
      </c>
      <c r="O28" s="8">
        <v>858.56399999999996</v>
      </c>
      <c r="P28" s="8">
        <v>891.06830000000002</v>
      </c>
      <c r="Q28" s="8">
        <v>787.6354</v>
      </c>
      <c r="R28" s="8">
        <v>1165.5591099999999</v>
      </c>
      <c r="S28" s="8">
        <v>860.8854</v>
      </c>
      <c r="T28" s="8">
        <v>982.44500000000005</v>
      </c>
      <c r="U28" s="8">
        <v>868.07249999999999</v>
      </c>
      <c r="V28" s="9">
        <f t="shared" si="0"/>
        <v>9915.6963700000015</v>
      </c>
    </row>
    <row r="29" spans="1:22" ht="15.75" x14ac:dyDescent="0.2">
      <c r="A29" s="6" t="s">
        <v>11</v>
      </c>
      <c r="B29" s="7" t="s">
        <v>20</v>
      </c>
      <c r="C29" s="7" t="s">
        <v>21</v>
      </c>
      <c r="D29" s="7" t="s">
        <v>86</v>
      </c>
      <c r="E29" s="7" t="s">
        <v>144</v>
      </c>
      <c r="F29" s="7" t="s">
        <v>151</v>
      </c>
      <c r="G29" s="7" t="s">
        <v>34</v>
      </c>
      <c r="H29" s="7" t="s">
        <v>73</v>
      </c>
      <c r="I29" s="7" t="s">
        <v>73</v>
      </c>
      <c r="J29" s="8">
        <v>15.853808000000001</v>
      </c>
      <c r="K29" s="8">
        <v>16.542390000000001</v>
      </c>
      <c r="L29" s="8">
        <v>31.084593999999999</v>
      </c>
      <c r="M29" s="8">
        <v>18.859500000000001</v>
      </c>
      <c r="N29" s="8">
        <v>23.362031000000002</v>
      </c>
      <c r="O29" s="8">
        <v>33.009962999999999</v>
      </c>
      <c r="P29" s="8">
        <v>24.668385000000001</v>
      </c>
      <c r="Q29" s="8">
        <v>27.548067</v>
      </c>
      <c r="R29" s="8">
        <v>25.269174</v>
      </c>
      <c r="S29" s="8">
        <v>26.325485</v>
      </c>
      <c r="T29" s="8">
        <v>29.88927</v>
      </c>
      <c r="U29" s="8">
        <v>20.698605000000001</v>
      </c>
      <c r="V29" s="9">
        <f t="shared" si="0"/>
        <v>293.11127199999999</v>
      </c>
    </row>
    <row r="30" spans="1:22" ht="15.75" x14ac:dyDescent="0.2">
      <c r="A30" s="6" t="s">
        <v>11</v>
      </c>
      <c r="B30" s="7" t="s">
        <v>20</v>
      </c>
      <c r="C30" s="7" t="s">
        <v>21</v>
      </c>
      <c r="D30" s="7" t="s">
        <v>102</v>
      </c>
      <c r="E30" s="7" t="s">
        <v>50</v>
      </c>
      <c r="F30" s="7" t="s">
        <v>116</v>
      </c>
      <c r="G30" s="7" t="s">
        <v>51</v>
      </c>
      <c r="H30" s="7" t="s">
        <v>52</v>
      </c>
      <c r="I30" s="7" t="s">
        <v>53</v>
      </c>
      <c r="J30" s="8">
        <v>3436.19722</v>
      </c>
      <c r="K30" s="8">
        <v>2936.4274700000001</v>
      </c>
      <c r="L30" s="8">
        <v>3187.8334300000001</v>
      </c>
      <c r="M30" s="8">
        <v>3218.5511099999999</v>
      </c>
      <c r="N30" s="8">
        <v>3869.03928</v>
      </c>
      <c r="O30" s="8">
        <v>4012.4797699999999</v>
      </c>
      <c r="P30" s="8">
        <v>3644.6727900000001</v>
      </c>
      <c r="Q30" s="8">
        <v>3503.2751600000001</v>
      </c>
      <c r="R30" s="8">
        <v>3484.17767</v>
      </c>
      <c r="S30" s="8">
        <v>3502.9260199999999</v>
      </c>
      <c r="T30" s="8">
        <v>3618.4857699999998</v>
      </c>
      <c r="U30" s="8">
        <v>4327.2555700000003</v>
      </c>
      <c r="V30" s="9">
        <f t="shared" si="0"/>
        <v>42741.321260000004</v>
      </c>
    </row>
    <row r="31" spans="1:22" ht="15.75" x14ac:dyDescent="0.2">
      <c r="A31" s="6" t="s">
        <v>11</v>
      </c>
      <c r="B31" s="7" t="s">
        <v>20</v>
      </c>
      <c r="C31" s="7" t="s">
        <v>21</v>
      </c>
      <c r="D31" s="7" t="s">
        <v>102</v>
      </c>
      <c r="E31" s="7" t="s">
        <v>108</v>
      </c>
      <c r="F31" s="7" t="s">
        <v>111</v>
      </c>
      <c r="G31" s="7" t="s">
        <v>14</v>
      </c>
      <c r="H31" s="7" t="s">
        <v>55</v>
      </c>
      <c r="I31" s="7" t="s">
        <v>112</v>
      </c>
      <c r="J31" s="8">
        <v>1579.640862</v>
      </c>
      <c r="K31" s="8">
        <v>1692.1072630000001</v>
      </c>
      <c r="L31" s="8">
        <v>2229.3343500000001</v>
      </c>
      <c r="M31" s="8">
        <v>748.76053999999999</v>
      </c>
      <c r="N31" s="8">
        <v>1120.9099200000001</v>
      </c>
      <c r="O31" s="8">
        <v>1129.5867599999999</v>
      </c>
      <c r="P31" s="8">
        <v>1467.8548000000001</v>
      </c>
      <c r="Q31" s="8">
        <v>1185.1600900000001</v>
      </c>
      <c r="R31" s="8">
        <v>1731.9913799999999</v>
      </c>
      <c r="S31" s="8">
        <v>1777.6253099999999</v>
      </c>
      <c r="T31" s="8">
        <v>1815.4812850000001</v>
      </c>
      <c r="U31" s="8">
        <v>988.47472000000005</v>
      </c>
      <c r="V31" s="9">
        <f t="shared" si="0"/>
        <v>17466.927279999996</v>
      </c>
    </row>
    <row r="32" spans="1:22" ht="15.75" x14ac:dyDescent="0.2">
      <c r="A32" s="6" t="s">
        <v>11</v>
      </c>
      <c r="B32" s="7" t="s">
        <v>20</v>
      </c>
      <c r="C32" s="7" t="s">
        <v>21</v>
      </c>
      <c r="D32" s="7" t="s">
        <v>102</v>
      </c>
      <c r="E32" s="7" t="s">
        <v>108</v>
      </c>
      <c r="F32" s="10" t="s">
        <v>54</v>
      </c>
      <c r="G32" s="7" t="s">
        <v>14</v>
      </c>
      <c r="H32" s="7" t="s">
        <v>55</v>
      </c>
      <c r="I32" s="7" t="s">
        <v>56</v>
      </c>
      <c r="J32" s="8">
        <v>484.79272300000002</v>
      </c>
      <c r="K32" s="8">
        <v>507.42383999999998</v>
      </c>
      <c r="L32" s="8">
        <v>546.31266000000005</v>
      </c>
      <c r="M32" s="8">
        <v>355.85629999999998</v>
      </c>
      <c r="N32" s="8">
        <v>401.57127000000003</v>
      </c>
      <c r="O32" s="8">
        <v>678.20118000000002</v>
      </c>
      <c r="P32" s="8">
        <v>447.84771999999998</v>
      </c>
      <c r="Q32" s="8">
        <v>531.38891000000001</v>
      </c>
      <c r="R32" s="8">
        <v>66.319770000000005</v>
      </c>
      <c r="S32" s="8">
        <v>24.328530000000001</v>
      </c>
      <c r="T32" s="8">
        <v>20.61814</v>
      </c>
      <c r="U32" s="8">
        <v>18.346440000000001</v>
      </c>
      <c r="V32" s="9">
        <f t="shared" si="0"/>
        <v>4083.0074830000003</v>
      </c>
    </row>
    <row r="33" spans="1:22" ht="15.75" x14ac:dyDescent="0.2">
      <c r="A33" s="6" t="s">
        <v>11</v>
      </c>
      <c r="B33" s="7" t="s">
        <v>20</v>
      </c>
      <c r="C33" s="7" t="s">
        <v>21</v>
      </c>
      <c r="D33" s="7" t="s">
        <v>102</v>
      </c>
      <c r="E33" s="7" t="s">
        <v>167</v>
      </c>
      <c r="F33" s="7" t="s">
        <v>206</v>
      </c>
      <c r="G33" s="7" t="s">
        <v>14</v>
      </c>
      <c r="H33" s="7" t="s">
        <v>207</v>
      </c>
      <c r="I33" s="7" t="s">
        <v>208</v>
      </c>
      <c r="J33" s="8">
        <v>533.42537400000003</v>
      </c>
      <c r="K33" s="8">
        <v>444.70894500000003</v>
      </c>
      <c r="L33" s="8">
        <v>472.63696199999998</v>
      </c>
      <c r="M33" s="8">
        <v>601.36562400000003</v>
      </c>
      <c r="N33" s="8">
        <v>535.48331599999995</v>
      </c>
      <c r="O33" s="8">
        <v>717.88637500000004</v>
      </c>
      <c r="P33" s="8">
        <v>810.21090600000002</v>
      </c>
      <c r="Q33" s="8">
        <v>804.51387799999998</v>
      </c>
      <c r="R33" s="8">
        <v>722.60550000000001</v>
      </c>
      <c r="S33" s="8">
        <v>691.754322</v>
      </c>
      <c r="T33" s="8">
        <v>644.86771399999998</v>
      </c>
      <c r="U33" s="8">
        <v>574.32983999999999</v>
      </c>
      <c r="V33" s="9">
        <f t="shared" si="0"/>
        <v>7553.7887559999999</v>
      </c>
    </row>
    <row r="34" spans="1:22" ht="15.75" x14ac:dyDescent="0.2">
      <c r="A34" s="6" t="s">
        <v>11</v>
      </c>
      <c r="B34" s="7" t="s">
        <v>20</v>
      </c>
      <c r="C34" s="7" t="s">
        <v>21</v>
      </c>
      <c r="D34" s="7" t="s">
        <v>102</v>
      </c>
      <c r="E34" s="7" t="s">
        <v>60</v>
      </c>
      <c r="F34" s="10" t="s">
        <v>64</v>
      </c>
      <c r="G34" s="7" t="s">
        <v>30</v>
      </c>
      <c r="H34" s="7" t="s">
        <v>61</v>
      </c>
      <c r="I34" s="7" t="s">
        <v>63</v>
      </c>
      <c r="J34" s="8">
        <v>1555.2862</v>
      </c>
      <c r="K34" s="8">
        <v>1683.5537999999999</v>
      </c>
      <c r="L34" s="8">
        <v>1896.8384000000001</v>
      </c>
      <c r="M34" s="8">
        <v>1558.5565999999999</v>
      </c>
      <c r="N34" s="8">
        <v>1398.0296000000001</v>
      </c>
      <c r="O34" s="8">
        <v>1782.2251000000001</v>
      </c>
      <c r="P34" s="8">
        <v>1636.15272</v>
      </c>
      <c r="Q34" s="8">
        <v>1463.6639259999999</v>
      </c>
      <c r="R34" s="8">
        <v>1439.22</v>
      </c>
      <c r="S34" s="8">
        <v>1416.6986999999999</v>
      </c>
      <c r="T34" s="8">
        <v>1768.989</v>
      </c>
      <c r="U34" s="8">
        <v>1682.2713000000001</v>
      </c>
      <c r="V34" s="9">
        <f t="shared" si="0"/>
        <v>19281.485346000001</v>
      </c>
    </row>
    <row r="35" spans="1:22" ht="15.75" x14ac:dyDescent="0.2">
      <c r="A35" s="6" t="s">
        <v>11</v>
      </c>
      <c r="B35" s="7" t="s">
        <v>20</v>
      </c>
      <c r="C35" s="7" t="s">
        <v>21</v>
      </c>
      <c r="D35" s="7" t="s">
        <v>102</v>
      </c>
      <c r="E35" s="7" t="s">
        <v>60</v>
      </c>
      <c r="F35" s="7" t="s">
        <v>170</v>
      </c>
      <c r="G35" s="7" t="s">
        <v>30</v>
      </c>
      <c r="H35" s="7" t="s">
        <v>61</v>
      </c>
      <c r="I35" s="7" t="s">
        <v>171</v>
      </c>
      <c r="J35" s="8">
        <v>655.43610000000001</v>
      </c>
      <c r="K35" s="8">
        <v>487.61040000000003</v>
      </c>
      <c r="L35" s="8">
        <v>646.46559999999999</v>
      </c>
      <c r="M35" s="8">
        <v>836.42690000000005</v>
      </c>
      <c r="N35" s="8">
        <v>889.29570000000001</v>
      </c>
      <c r="O35" s="8">
        <v>764.27</v>
      </c>
      <c r="P35" s="8">
        <v>796.01963999999998</v>
      </c>
      <c r="Q35" s="8">
        <v>719.94929400000001</v>
      </c>
      <c r="R35" s="8">
        <v>834.9434</v>
      </c>
      <c r="S35" s="8">
        <v>895.16750000000002</v>
      </c>
      <c r="T35" s="8">
        <v>931.15020000000004</v>
      </c>
      <c r="U35" s="8">
        <v>832.89700000000005</v>
      </c>
      <c r="V35" s="9">
        <f t="shared" si="0"/>
        <v>9289.6317340000005</v>
      </c>
    </row>
    <row r="36" spans="1:22" ht="15.75" x14ac:dyDescent="0.2">
      <c r="A36" s="6" t="s">
        <v>11</v>
      </c>
      <c r="B36" s="7" t="s">
        <v>20</v>
      </c>
      <c r="C36" s="7" t="s">
        <v>21</v>
      </c>
      <c r="D36" s="7" t="s">
        <v>102</v>
      </c>
      <c r="E36" s="7" t="s">
        <v>60</v>
      </c>
      <c r="F36" s="7" t="s">
        <v>62</v>
      </c>
      <c r="G36" s="7" t="s">
        <v>30</v>
      </c>
      <c r="H36" s="7" t="s">
        <v>61</v>
      </c>
      <c r="I36" s="7" t="s">
        <v>63</v>
      </c>
      <c r="J36" s="8">
        <v>170.85429999999999</v>
      </c>
      <c r="K36" s="8">
        <v>340.69920000000002</v>
      </c>
      <c r="L36" s="8">
        <v>289.70870000000002</v>
      </c>
      <c r="M36" s="8">
        <v>476.76119999999997</v>
      </c>
      <c r="N36" s="8">
        <v>484.173</v>
      </c>
      <c r="O36" s="8">
        <v>480.14030000000002</v>
      </c>
      <c r="P36" s="8">
        <v>368.05092000000002</v>
      </c>
      <c r="Q36" s="8">
        <v>374.61790000000002</v>
      </c>
      <c r="R36" s="8">
        <v>664.41729999999995</v>
      </c>
      <c r="S36" s="8">
        <v>746.29809999999998</v>
      </c>
      <c r="T36" s="8">
        <v>644.58199999999999</v>
      </c>
      <c r="U36" s="8">
        <v>708.66290000000004</v>
      </c>
      <c r="V36" s="9">
        <f t="shared" si="0"/>
        <v>5748.9658200000003</v>
      </c>
    </row>
    <row r="37" spans="1:22" ht="15.75" x14ac:dyDescent="0.2">
      <c r="A37" s="6" t="s">
        <v>11</v>
      </c>
      <c r="B37" s="7" t="s">
        <v>20</v>
      </c>
      <c r="C37" s="7" t="s">
        <v>21</v>
      </c>
      <c r="D37" s="7" t="s">
        <v>86</v>
      </c>
      <c r="E37" s="7" t="s">
        <v>172</v>
      </c>
      <c r="F37" s="7" t="s">
        <v>173</v>
      </c>
      <c r="G37" s="7" t="s">
        <v>25</v>
      </c>
      <c r="H37" s="7" t="s">
        <v>174</v>
      </c>
      <c r="I37" s="7" t="s">
        <v>175</v>
      </c>
      <c r="J37" s="8">
        <v>332.19011</v>
      </c>
      <c r="K37" s="8">
        <v>240.73094900000001</v>
      </c>
      <c r="L37" s="8">
        <v>235.72499999999999</v>
      </c>
      <c r="M37" s="8">
        <v>305.822</v>
      </c>
      <c r="N37" s="8">
        <v>253.44</v>
      </c>
      <c r="O37" s="8">
        <v>252.5</v>
      </c>
      <c r="P37" s="8">
        <v>254.65</v>
      </c>
      <c r="Q37" s="8">
        <v>214.42699999999999</v>
      </c>
      <c r="R37" s="8">
        <v>251.01599999999999</v>
      </c>
      <c r="S37" s="8">
        <v>238</v>
      </c>
      <c r="T37" s="8">
        <v>0</v>
      </c>
      <c r="U37" s="8">
        <v>0</v>
      </c>
      <c r="V37" s="9">
        <f t="shared" si="0"/>
        <v>2578.5010590000002</v>
      </c>
    </row>
    <row r="38" spans="1:22" ht="15.75" x14ac:dyDescent="0.2">
      <c r="A38" s="6" t="s">
        <v>11</v>
      </c>
      <c r="B38" s="7" t="s">
        <v>20</v>
      </c>
      <c r="C38" s="7" t="s">
        <v>21</v>
      </c>
      <c r="D38" s="7" t="s">
        <v>86</v>
      </c>
      <c r="E38" s="7" t="s">
        <v>172</v>
      </c>
      <c r="F38" s="7" t="s">
        <v>226</v>
      </c>
      <c r="G38" s="7" t="s">
        <v>25</v>
      </c>
      <c r="H38" s="7" t="s">
        <v>174</v>
      </c>
      <c r="I38" s="7" t="s">
        <v>175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225.75</v>
      </c>
      <c r="U38" s="8">
        <v>247.8</v>
      </c>
      <c r="V38" s="9">
        <f t="shared" si="0"/>
        <v>473.55</v>
      </c>
    </row>
    <row r="39" spans="1:22" ht="15.75" x14ac:dyDescent="0.2">
      <c r="A39" s="6" t="s">
        <v>11</v>
      </c>
      <c r="B39" s="7" t="s">
        <v>20</v>
      </c>
      <c r="C39" s="7" t="s">
        <v>21</v>
      </c>
      <c r="D39" s="7" t="s">
        <v>102</v>
      </c>
      <c r="E39" s="7" t="s">
        <v>176</v>
      </c>
      <c r="F39" s="7" t="s">
        <v>177</v>
      </c>
      <c r="G39" s="7" t="s">
        <v>28</v>
      </c>
      <c r="H39" s="7" t="s">
        <v>162</v>
      </c>
      <c r="I39" s="7" t="s">
        <v>163</v>
      </c>
      <c r="J39" s="8">
        <v>0</v>
      </c>
      <c r="K39" s="8">
        <v>0</v>
      </c>
      <c r="L39" s="8">
        <v>1.748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9">
        <f t="shared" si="0"/>
        <v>1.748</v>
      </c>
    </row>
    <row r="40" spans="1:22" ht="15.75" x14ac:dyDescent="0.2">
      <c r="A40" s="6" t="s">
        <v>11</v>
      </c>
      <c r="B40" s="7" t="s">
        <v>20</v>
      </c>
      <c r="C40" s="7" t="s">
        <v>21</v>
      </c>
      <c r="D40" s="7" t="s">
        <v>102</v>
      </c>
      <c r="E40" s="7" t="s">
        <v>87</v>
      </c>
      <c r="F40" s="7" t="s">
        <v>133</v>
      </c>
      <c r="G40" s="7" t="s">
        <v>88</v>
      </c>
      <c r="H40" s="7" t="s">
        <v>89</v>
      </c>
      <c r="I40" s="7" t="s">
        <v>134</v>
      </c>
      <c r="J40" s="8">
        <v>0</v>
      </c>
      <c r="K40" s="8">
        <v>42.517645000000002</v>
      </c>
      <c r="L40" s="8">
        <v>0</v>
      </c>
      <c r="M40" s="8">
        <v>52.643301999999998</v>
      </c>
      <c r="N40" s="8">
        <v>0</v>
      </c>
      <c r="O40" s="8">
        <v>78.032858000000004</v>
      </c>
      <c r="P40" s="8">
        <v>0</v>
      </c>
      <c r="Q40" s="8">
        <v>69.596457000000001</v>
      </c>
      <c r="R40" s="8">
        <v>49.868389999999998</v>
      </c>
      <c r="S40" s="8">
        <v>0</v>
      </c>
      <c r="T40" s="8">
        <v>0</v>
      </c>
      <c r="U40" s="8">
        <v>78.957515000000001</v>
      </c>
      <c r="V40" s="9">
        <f t="shared" si="0"/>
        <v>371.61616699999996</v>
      </c>
    </row>
    <row r="41" spans="1:22" ht="15.75" x14ac:dyDescent="0.2">
      <c r="A41" s="6" t="s">
        <v>11</v>
      </c>
      <c r="B41" s="7" t="s">
        <v>20</v>
      </c>
      <c r="C41" s="7" t="s">
        <v>21</v>
      </c>
      <c r="D41" s="7" t="s">
        <v>86</v>
      </c>
      <c r="E41" s="7" t="s">
        <v>152</v>
      </c>
      <c r="F41" s="7" t="s">
        <v>153</v>
      </c>
      <c r="G41" s="7" t="s">
        <v>30</v>
      </c>
      <c r="H41" s="7" t="s">
        <v>154</v>
      </c>
      <c r="I41" s="7" t="s">
        <v>155</v>
      </c>
      <c r="J41" s="8">
        <v>0</v>
      </c>
      <c r="K41" s="8">
        <v>179.228475</v>
      </c>
      <c r="L41" s="8">
        <v>0</v>
      </c>
      <c r="M41" s="8">
        <v>0</v>
      </c>
      <c r="N41" s="8">
        <v>0</v>
      </c>
      <c r="O41" s="8">
        <v>195.30750699999999</v>
      </c>
      <c r="P41" s="8">
        <v>0</v>
      </c>
      <c r="Q41" s="8">
        <v>0</v>
      </c>
      <c r="R41" s="8">
        <v>171.87048200000001</v>
      </c>
      <c r="S41" s="8">
        <v>0</v>
      </c>
      <c r="T41" s="8">
        <v>0</v>
      </c>
      <c r="U41" s="8">
        <v>0</v>
      </c>
      <c r="V41" s="9">
        <f t="shared" si="0"/>
        <v>546.40646400000003</v>
      </c>
    </row>
    <row r="42" spans="1:22" ht="15.75" x14ac:dyDescent="0.2">
      <c r="A42" s="6" t="s">
        <v>11</v>
      </c>
      <c r="B42" s="7" t="s">
        <v>20</v>
      </c>
      <c r="C42" s="7" t="s">
        <v>21</v>
      </c>
      <c r="D42" s="7" t="s">
        <v>86</v>
      </c>
      <c r="E42" s="7" t="s">
        <v>227</v>
      </c>
      <c r="F42" s="7" t="s">
        <v>228</v>
      </c>
      <c r="G42" s="7" t="s">
        <v>16</v>
      </c>
      <c r="H42" s="7" t="s">
        <v>229</v>
      </c>
      <c r="I42" s="7" t="s">
        <v>229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1.8850960000000001</v>
      </c>
      <c r="R42" s="8">
        <v>0</v>
      </c>
      <c r="S42" s="8">
        <v>0</v>
      </c>
      <c r="T42" s="8">
        <v>0</v>
      </c>
      <c r="U42" s="8">
        <v>0</v>
      </c>
      <c r="V42" s="9">
        <f t="shared" si="0"/>
        <v>1.8850960000000001</v>
      </c>
    </row>
    <row r="43" spans="1:22" ht="15.75" x14ac:dyDescent="0.2">
      <c r="A43" s="6" t="s">
        <v>11</v>
      </c>
      <c r="B43" s="7" t="s">
        <v>20</v>
      </c>
      <c r="C43" s="7" t="s">
        <v>21</v>
      </c>
      <c r="D43" s="7" t="s">
        <v>86</v>
      </c>
      <c r="E43" s="7" t="s">
        <v>157</v>
      </c>
      <c r="F43" s="7" t="s">
        <v>158</v>
      </c>
      <c r="G43" s="7" t="s">
        <v>30</v>
      </c>
      <c r="H43" s="7" t="s">
        <v>159</v>
      </c>
      <c r="I43" s="7" t="s">
        <v>160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5.669664</v>
      </c>
      <c r="T43" s="8">
        <v>0</v>
      </c>
      <c r="U43" s="8">
        <v>2.736793</v>
      </c>
      <c r="V43" s="9">
        <f t="shared" si="0"/>
        <v>8.4064569999999996</v>
      </c>
    </row>
    <row r="44" spans="1:22" ht="15.75" x14ac:dyDescent="0.2">
      <c r="A44" s="6" t="s">
        <v>11</v>
      </c>
      <c r="B44" s="7" t="s">
        <v>20</v>
      </c>
      <c r="C44" s="7" t="s">
        <v>21</v>
      </c>
      <c r="D44" s="7" t="s">
        <v>102</v>
      </c>
      <c r="E44" s="7" t="s">
        <v>106</v>
      </c>
      <c r="F44" s="10" t="s">
        <v>145</v>
      </c>
      <c r="G44" s="7" t="s">
        <v>28</v>
      </c>
      <c r="H44" s="7" t="s">
        <v>28</v>
      </c>
      <c r="I44" s="7" t="s">
        <v>85</v>
      </c>
      <c r="J44" s="8">
        <v>938.35198400000002</v>
      </c>
      <c r="K44" s="8">
        <v>922.38204599999995</v>
      </c>
      <c r="L44" s="8">
        <v>1385.848665</v>
      </c>
      <c r="M44" s="8">
        <v>1512.6638640000001</v>
      </c>
      <c r="N44" s="8">
        <v>1303.571283</v>
      </c>
      <c r="O44" s="8">
        <v>1424.182607</v>
      </c>
      <c r="P44" s="8">
        <v>1651.8613459999999</v>
      </c>
      <c r="Q44" s="8">
        <v>1751.650298</v>
      </c>
      <c r="R44" s="8">
        <v>1631.7063519999999</v>
      </c>
      <c r="S44" s="8">
        <v>1794.639265</v>
      </c>
      <c r="T44" s="8">
        <v>1775.9157540000001</v>
      </c>
      <c r="U44" s="8">
        <v>2164.1171639999998</v>
      </c>
      <c r="V44" s="9">
        <f t="shared" si="0"/>
        <v>18256.890628000001</v>
      </c>
    </row>
    <row r="45" spans="1:22" ht="15.75" x14ac:dyDescent="0.2">
      <c r="A45" s="6" t="s">
        <v>11</v>
      </c>
      <c r="B45" s="7" t="s">
        <v>20</v>
      </c>
      <c r="C45" s="7" t="s">
        <v>21</v>
      </c>
      <c r="D45" s="7" t="s">
        <v>102</v>
      </c>
      <c r="E45" s="7" t="s">
        <v>68</v>
      </c>
      <c r="F45" s="7" t="s">
        <v>178</v>
      </c>
      <c r="G45" s="7" t="s">
        <v>16</v>
      </c>
      <c r="H45" s="7" t="s">
        <v>57</v>
      </c>
      <c r="I45" s="7" t="s">
        <v>70</v>
      </c>
      <c r="J45" s="8">
        <v>2044.384</v>
      </c>
      <c r="K45" s="8">
        <v>1871.3552999999999</v>
      </c>
      <c r="L45" s="8">
        <v>1776.2514000000001</v>
      </c>
      <c r="M45" s="8">
        <v>2196.9232999999999</v>
      </c>
      <c r="N45" s="8">
        <v>1584.2089000000001</v>
      </c>
      <c r="O45" s="8">
        <v>2039.6522</v>
      </c>
      <c r="P45" s="8">
        <v>1970.9693</v>
      </c>
      <c r="Q45" s="8">
        <v>1934.796</v>
      </c>
      <c r="R45" s="8">
        <v>1753.4426000000001</v>
      </c>
      <c r="S45" s="8">
        <v>1991.6197999999999</v>
      </c>
      <c r="T45" s="8">
        <v>1985.97</v>
      </c>
      <c r="U45" s="8">
        <v>2120.9612000000002</v>
      </c>
      <c r="V45" s="9">
        <f t="shared" si="0"/>
        <v>23270.534000000003</v>
      </c>
    </row>
    <row r="46" spans="1:22" ht="15.75" x14ac:dyDescent="0.2">
      <c r="A46" s="6" t="s">
        <v>11</v>
      </c>
      <c r="B46" s="7" t="s">
        <v>20</v>
      </c>
      <c r="C46" s="7" t="s">
        <v>21</v>
      </c>
      <c r="D46" s="7" t="s">
        <v>102</v>
      </c>
      <c r="E46" s="7" t="s">
        <v>68</v>
      </c>
      <c r="F46" s="7" t="s">
        <v>230</v>
      </c>
      <c r="G46" s="7" t="s">
        <v>16</v>
      </c>
      <c r="H46" s="7" t="s">
        <v>69</v>
      </c>
      <c r="I46" s="7" t="s">
        <v>69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709.43</v>
      </c>
      <c r="S46" s="8">
        <v>3931.1180479999998</v>
      </c>
      <c r="T46" s="8">
        <v>4282.9429760000003</v>
      </c>
      <c r="U46" s="8">
        <v>4202.3657569999996</v>
      </c>
      <c r="V46" s="9">
        <f t="shared" si="0"/>
        <v>13125.856780999999</v>
      </c>
    </row>
    <row r="47" spans="1:22" ht="15.75" x14ac:dyDescent="0.2">
      <c r="A47" s="6" t="s">
        <v>11</v>
      </c>
      <c r="B47" s="7" t="s">
        <v>20</v>
      </c>
      <c r="C47" s="7" t="s">
        <v>21</v>
      </c>
      <c r="D47" s="7" t="s">
        <v>102</v>
      </c>
      <c r="E47" s="7" t="s">
        <v>68</v>
      </c>
      <c r="F47" s="10" t="s">
        <v>94</v>
      </c>
      <c r="G47" s="7" t="s">
        <v>30</v>
      </c>
      <c r="H47" s="7" t="s">
        <v>31</v>
      </c>
      <c r="I47" s="7" t="s">
        <v>109</v>
      </c>
      <c r="J47" s="8">
        <v>675.346</v>
      </c>
      <c r="K47" s="8">
        <v>583.38139999999999</v>
      </c>
      <c r="L47" s="8">
        <v>752.60630000000003</v>
      </c>
      <c r="M47" s="8">
        <v>734.57370000000003</v>
      </c>
      <c r="N47" s="8">
        <v>560.00149999999996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9">
        <f t="shared" si="0"/>
        <v>3305.9088999999999</v>
      </c>
    </row>
    <row r="48" spans="1:22" ht="15.75" x14ac:dyDescent="0.2">
      <c r="A48" s="6" t="s">
        <v>11</v>
      </c>
      <c r="B48" s="7" t="s">
        <v>20</v>
      </c>
      <c r="C48" s="7" t="s">
        <v>21</v>
      </c>
      <c r="D48" s="7" t="s">
        <v>102</v>
      </c>
      <c r="E48" s="7" t="s">
        <v>187</v>
      </c>
      <c r="F48" s="10" t="s">
        <v>188</v>
      </c>
      <c r="G48" s="7" t="s">
        <v>30</v>
      </c>
      <c r="H48" s="7" t="s">
        <v>156</v>
      </c>
      <c r="I48" s="7" t="s">
        <v>189</v>
      </c>
      <c r="J48" s="8">
        <v>143.55000000000001</v>
      </c>
      <c r="K48" s="8">
        <v>213.15</v>
      </c>
      <c r="L48" s="8">
        <v>201.51089999999999</v>
      </c>
      <c r="M48" s="8">
        <v>259.1223</v>
      </c>
      <c r="N48" s="8">
        <v>126.83710000000001</v>
      </c>
      <c r="O48" s="8">
        <v>367.68009999999998</v>
      </c>
      <c r="P48" s="8">
        <v>0</v>
      </c>
      <c r="Q48" s="8">
        <v>0</v>
      </c>
      <c r="R48" s="8">
        <v>0</v>
      </c>
      <c r="S48" s="8">
        <v>353.31294000000003</v>
      </c>
      <c r="T48" s="8">
        <v>0</v>
      </c>
      <c r="U48" s="8">
        <v>0</v>
      </c>
      <c r="V48" s="9">
        <f t="shared" si="0"/>
        <v>1665.1633400000001</v>
      </c>
    </row>
    <row r="49" spans="1:22" ht="15.75" x14ac:dyDescent="0.2">
      <c r="A49" s="6" t="s">
        <v>11</v>
      </c>
      <c r="B49" s="7" t="s">
        <v>20</v>
      </c>
      <c r="C49" s="7" t="s">
        <v>21</v>
      </c>
      <c r="D49" s="7" t="s">
        <v>86</v>
      </c>
      <c r="E49" s="7" t="s">
        <v>161</v>
      </c>
      <c r="F49" s="7" t="s">
        <v>190</v>
      </c>
      <c r="G49" s="7" t="s">
        <v>28</v>
      </c>
      <c r="H49" s="7" t="s">
        <v>162</v>
      </c>
      <c r="I49" s="7" t="s">
        <v>163</v>
      </c>
      <c r="J49" s="8">
        <v>44.479320999999999</v>
      </c>
      <c r="K49" s="8">
        <v>18.167876</v>
      </c>
      <c r="L49" s="8">
        <v>0</v>
      </c>
      <c r="M49" s="8">
        <v>68.903563000000005</v>
      </c>
      <c r="N49" s="8">
        <v>39.233392000000002</v>
      </c>
      <c r="O49" s="8">
        <v>5.7470290000000004</v>
      </c>
      <c r="P49" s="8">
        <v>77.880919000000006</v>
      </c>
      <c r="Q49" s="8">
        <v>12.601328000000001</v>
      </c>
      <c r="R49" s="8">
        <v>22.545603</v>
      </c>
      <c r="S49" s="8">
        <v>0</v>
      </c>
      <c r="T49" s="8">
        <v>3.0080650000000002</v>
      </c>
      <c r="U49" s="8">
        <v>18.072548999999999</v>
      </c>
      <c r="V49" s="9">
        <f t="shared" si="0"/>
        <v>310.63964499999997</v>
      </c>
    </row>
    <row r="50" spans="1:22" ht="15.75" x14ac:dyDescent="0.2">
      <c r="A50" s="6" t="s">
        <v>11</v>
      </c>
      <c r="B50" s="7" t="s">
        <v>20</v>
      </c>
      <c r="C50" s="7" t="s">
        <v>21</v>
      </c>
      <c r="D50" s="7" t="s">
        <v>102</v>
      </c>
      <c r="E50" s="7" t="s">
        <v>231</v>
      </c>
      <c r="F50" s="7" t="s">
        <v>232</v>
      </c>
      <c r="G50" s="7" t="s">
        <v>16</v>
      </c>
      <c r="H50" s="7" t="s">
        <v>57</v>
      </c>
      <c r="I50" s="7" t="s">
        <v>181</v>
      </c>
      <c r="J50" s="8">
        <v>0</v>
      </c>
      <c r="K50" s="8">
        <v>0</v>
      </c>
      <c r="L50" s="8">
        <v>0</v>
      </c>
      <c r="M50" s="8">
        <v>0</v>
      </c>
      <c r="N50" s="8">
        <v>98.494234000000006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4.5263720000000003</v>
      </c>
      <c r="V50" s="9">
        <f t="shared" si="0"/>
        <v>103.020606</v>
      </c>
    </row>
    <row r="51" spans="1:22" ht="15.75" x14ac:dyDescent="0.2">
      <c r="A51" s="6" t="s">
        <v>11</v>
      </c>
      <c r="B51" s="7" t="s">
        <v>20</v>
      </c>
      <c r="C51" s="7" t="s">
        <v>21</v>
      </c>
      <c r="D51" s="7" t="s">
        <v>102</v>
      </c>
      <c r="E51" s="7" t="s">
        <v>71</v>
      </c>
      <c r="F51" s="7" t="s">
        <v>72</v>
      </c>
      <c r="G51" s="7" t="s">
        <v>34</v>
      </c>
      <c r="H51" s="7" t="s">
        <v>73</v>
      </c>
      <c r="I51" s="7" t="s">
        <v>73</v>
      </c>
      <c r="J51" s="8">
        <v>1848.44731</v>
      </c>
      <c r="K51" s="8">
        <v>1712.2517089999999</v>
      </c>
      <c r="L51" s="8">
        <v>1830.5734339999999</v>
      </c>
      <c r="M51" s="8">
        <v>1679.113464</v>
      </c>
      <c r="N51" s="8">
        <v>1888.771596</v>
      </c>
      <c r="O51" s="8">
        <v>1764.042406</v>
      </c>
      <c r="P51" s="8">
        <v>1882.3431169999999</v>
      </c>
      <c r="Q51" s="8">
        <v>1751.0785080000001</v>
      </c>
      <c r="R51" s="8">
        <v>1043.881183</v>
      </c>
      <c r="S51" s="8">
        <v>1844.0150759999999</v>
      </c>
      <c r="T51" s="8">
        <v>1746.5635830000001</v>
      </c>
      <c r="U51" s="8">
        <v>1977.490986</v>
      </c>
      <c r="V51" s="9">
        <f t="shared" si="0"/>
        <v>20968.572372000002</v>
      </c>
    </row>
    <row r="52" spans="1:22" ht="15.75" x14ac:dyDescent="0.2">
      <c r="A52" s="6" t="s">
        <v>11</v>
      </c>
      <c r="B52" s="7" t="s">
        <v>20</v>
      </c>
      <c r="C52" s="7" t="s">
        <v>21</v>
      </c>
      <c r="D52" s="7" t="s">
        <v>102</v>
      </c>
      <c r="E52" s="7" t="s">
        <v>179</v>
      </c>
      <c r="F52" s="10" t="s">
        <v>135</v>
      </c>
      <c r="G52" s="7" t="s">
        <v>14</v>
      </c>
      <c r="H52" s="7" t="s">
        <v>15</v>
      </c>
      <c r="I52" s="7" t="s">
        <v>40</v>
      </c>
      <c r="J52" s="8">
        <v>1487.4951000000001</v>
      </c>
      <c r="K52" s="8">
        <v>2759.4380799999999</v>
      </c>
      <c r="L52" s="8">
        <v>2068.5416009999999</v>
      </c>
      <c r="M52" s="8">
        <v>2664.0111000000002</v>
      </c>
      <c r="N52" s="8">
        <v>2507.9998999999998</v>
      </c>
      <c r="O52" s="8">
        <v>2704.9749999999999</v>
      </c>
      <c r="P52" s="8">
        <v>3483.9585000000002</v>
      </c>
      <c r="Q52" s="8">
        <v>4812.9938000000002</v>
      </c>
      <c r="R52" s="8">
        <v>3284.107</v>
      </c>
      <c r="S52" s="8">
        <v>3562.6662000000001</v>
      </c>
      <c r="T52" s="8">
        <v>3886.6610999999998</v>
      </c>
      <c r="U52" s="8">
        <v>3220.1347999999998</v>
      </c>
      <c r="V52" s="9">
        <f t="shared" si="0"/>
        <v>36442.982180999999</v>
      </c>
    </row>
    <row r="53" spans="1:22" ht="15.75" x14ac:dyDescent="0.2">
      <c r="A53" s="6" t="s">
        <v>11</v>
      </c>
      <c r="B53" s="7" t="s">
        <v>20</v>
      </c>
      <c r="C53" s="7" t="s">
        <v>21</v>
      </c>
      <c r="D53" s="7" t="s">
        <v>102</v>
      </c>
      <c r="E53" s="7" t="s">
        <v>74</v>
      </c>
      <c r="F53" s="7" t="s">
        <v>75</v>
      </c>
      <c r="G53" s="7" t="s">
        <v>16</v>
      </c>
      <c r="H53" s="7" t="s">
        <v>76</v>
      </c>
      <c r="I53" s="7" t="s">
        <v>76</v>
      </c>
      <c r="J53" s="8">
        <v>2164.3689020000002</v>
      </c>
      <c r="K53" s="8">
        <v>2016.365579</v>
      </c>
      <c r="L53" s="8">
        <v>2167.9069159999999</v>
      </c>
      <c r="M53" s="8">
        <v>2183.6780960000001</v>
      </c>
      <c r="N53" s="8">
        <v>2178.552126</v>
      </c>
      <c r="O53" s="8">
        <v>2198.5262729999999</v>
      </c>
      <c r="P53" s="8">
        <v>2589.735502</v>
      </c>
      <c r="Q53" s="8">
        <v>2381.1449299999999</v>
      </c>
      <c r="R53" s="8">
        <v>2031.2512850000001</v>
      </c>
      <c r="S53" s="8">
        <v>2624.2086410000002</v>
      </c>
      <c r="T53" s="8">
        <v>2159.5255699999998</v>
      </c>
      <c r="U53" s="8">
        <v>2783.960677</v>
      </c>
      <c r="V53" s="9">
        <f t="shared" si="0"/>
        <v>27479.224496999999</v>
      </c>
    </row>
    <row r="54" spans="1:22" ht="15.75" x14ac:dyDescent="0.2">
      <c r="A54" s="6" t="s">
        <v>11</v>
      </c>
      <c r="B54" s="7" t="s">
        <v>20</v>
      </c>
      <c r="C54" s="7" t="s">
        <v>21</v>
      </c>
      <c r="D54" s="7" t="s">
        <v>86</v>
      </c>
      <c r="E54" s="7" t="s">
        <v>136</v>
      </c>
      <c r="F54" s="10" t="s">
        <v>180</v>
      </c>
      <c r="G54" s="7" t="s">
        <v>30</v>
      </c>
      <c r="H54" s="7" t="s">
        <v>61</v>
      </c>
      <c r="I54" s="7" t="s">
        <v>104</v>
      </c>
      <c r="J54" s="8">
        <v>0</v>
      </c>
      <c r="K54" s="8">
        <v>0</v>
      </c>
      <c r="L54" s="8">
        <v>115</v>
      </c>
      <c r="M54" s="8">
        <v>110.4</v>
      </c>
      <c r="N54" s="8">
        <v>12.6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9">
        <f t="shared" si="0"/>
        <v>238</v>
      </c>
    </row>
    <row r="55" spans="1:22" ht="15.75" x14ac:dyDescent="0.2">
      <c r="A55" s="6" t="s">
        <v>11</v>
      </c>
      <c r="B55" s="7" t="s">
        <v>20</v>
      </c>
      <c r="C55" s="7" t="s">
        <v>21</v>
      </c>
      <c r="D55" s="7" t="s">
        <v>86</v>
      </c>
      <c r="E55" s="7" t="s">
        <v>136</v>
      </c>
      <c r="F55" s="7" t="s">
        <v>165</v>
      </c>
      <c r="G55" s="7" t="s">
        <v>30</v>
      </c>
      <c r="H55" s="7" t="s">
        <v>105</v>
      </c>
      <c r="I55" s="7" t="s">
        <v>166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107.8</v>
      </c>
      <c r="T55" s="8">
        <v>0</v>
      </c>
      <c r="U55" s="8">
        <v>0</v>
      </c>
      <c r="V55" s="9">
        <f t="shared" si="0"/>
        <v>107.8</v>
      </c>
    </row>
    <row r="56" spans="1:22" ht="15.75" x14ac:dyDescent="0.2">
      <c r="A56" s="6" t="s">
        <v>11</v>
      </c>
      <c r="B56" s="7" t="s">
        <v>20</v>
      </c>
      <c r="C56" s="7" t="s">
        <v>21</v>
      </c>
      <c r="D56" s="7" t="s">
        <v>86</v>
      </c>
      <c r="E56" s="7" t="s">
        <v>90</v>
      </c>
      <c r="F56" s="7" t="s">
        <v>91</v>
      </c>
      <c r="G56" s="7" t="s">
        <v>30</v>
      </c>
      <c r="H56" s="7" t="s">
        <v>92</v>
      </c>
      <c r="I56" s="7" t="s">
        <v>93</v>
      </c>
      <c r="J56" s="8">
        <v>198.09769600000001</v>
      </c>
      <c r="K56" s="8">
        <v>207.27730299999999</v>
      </c>
      <c r="L56" s="8">
        <v>245.211546</v>
      </c>
      <c r="M56" s="8">
        <v>193.27755999999999</v>
      </c>
      <c r="N56" s="8">
        <v>170.67545799999999</v>
      </c>
      <c r="O56" s="8">
        <v>251.98030499999999</v>
      </c>
      <c r="P56" s="8">
        <v>255.40687299999999</v>
      </c>
      <c r="Q56" s="8">
        <v>233.72611800000001</v>
      </c>
      <c r="R56" s="8">
        <v>222.31118699999999</v>
      </c>
      <c r="S56" s="8">
        <v>288.56854399999997</v>
      </c>
      <c r="T56" s="8">
        <v>335.570019</v>
      </c>
      <c r="U56" s="8">
        <v>222.04361700000001</v>
      </c>
      <c r="V56" s="9">
        <f t="shared" si="0"/>
        <v>2824.1462259999994</v>
      </c>
    </row>
    <row r="57" spans="1:22" ht="15.75" x14ac:dyDescent="0.2">
      <c r="A57" s="6" t="s">
        <v>11</v>
      </c>
      <c r="B57" s="7" t="s">
        <v>20</v>
      </c>
      <c r="C57" s="7" t="s">
        <v>21</v>
      </c>
      <c r="D57" s="7" t="s">
        <v>86</v>
      </c>
      <c r="E57" s="7" t="s">
        <v>138</v>
      </c>
      <c r="F57" s="10" t="s">
        <v>123</v>
      </c>
      <c r="G57" s="7" t="s">
        <v>30</v>
      </c>
      <c r="H57" s="7" t="s">
        <v>44</v>
      </c>
      <c r="I57" s="7" t="s">
        <v>65</v>
      </c>
      <c r="J57" s="8">
        <v>0</v>
      </c>
      <c r="K57" s="8">
        <v>0</v>
      </c>
      <c r="L57" s="8">
        <v>0</v>
      </c>
      <c r="M57" s="8">
        <v>41.755482000000001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9">
        <f t="shared" si="0"/>
        <v>41.755482000000001</v>
      </c>
    </row>
    <row r="58" spans="1:22" ht="15.75" x14ac:dyDescent="0.2">
      <c r="A58" s="6" t="s">
        <v>11</v>
      </c>
      <c r="B58" s="7" t="s">
        <v>20</v>
      </c>
      <c r="C58" s="7" t="s">
        <v>21</v>
      </c>
      <c r="D58" s="7" t="s">
        <v>102</v>
      </c>
      <c r="E58" s="7" t="s">
        <v>191</v>
      </c>
      <c r="F58" s="10" t="s">
        <v>192</v>
      </c>
      <c r="G58" s="7" t="s">
        <v>45</v>
      </c>
      <c r="H58" s="7" t="s">
        <v>164</v>
      </c>
      <c r="I58" s="7" t="s">
        <v>193</v>
      </c>
      <c r="J58" s="8">
        <v>132.90869900000001</v>
      </c>
      <c r="K58" s="8">
        <v>524.93771700000002</v>
      </c>
      <c r="L58" s="8">
        <v>1189.7535</v>
      </c>
      <c r="M58" s="8">
        <v>1999.522005</v>
      </c>
      <c r="N58" s="8">
        <v>2463.9675000000002</v>
      </c>
      <c r="O58" s="8">
        <v>1807.9845769999999</v>
      </c>
      <c r="P58" s="8">
        <v>746.47587999999996</v>
      </c>
      <c r="Q58" s="8">
        <v>2234.5681410000002</v>
      </c>
      <c r="R58" s="8">
        <v>3856.7862919999998</v>
      </c>
      <c r="S58" s="8">
        <v>2035.4262249999999</v>
      </c>
      <c r="T58" s="8">
        <v>2017.116653</v>
      </c>
      <c r="U58" s="8">
        <v>1744.684816</v>
      </c>
      <c r="V58" s="9">
        <f t="shared" si="0"/>
        <v>20754.132005000003</v>
      </c>
    </row>
    <row r="59" spans="1:22" ht="15.75" x14ac:dyDescent="0.2">
      <c r="A59" s="6" t="s">
        <v>11</v>
      </c>
      <c r="B59" s="7" t="s">
        <v>20</v>
      </c>
      <c r="C59" s="7" t="s">
        <v>21</v>
      </c>
      <c r="D59" s="7" t="s">
        <v>86</v>
      </c>
      <c r="E59" s="7" t="s">
        <v>96</v>
      </c>
      <c r="F59" s="10" t="s">
        <v>97</v>
      </c>
      <c r="G59" s="7" t="s">
        <v>30</v>
      </c>
      <c r="H59" s="7" t="s">
        <v>98</v>
      </c>
      <c r="I59" s="7" t="s">
        <v>99</v>
      </c>
      <c r="J59" s="8">
        <v>0</v>
      </c>
      <c r="K59" s="8">
        <v>0</v>
      </c>
      <c r="L59" s="8">
        <v>34.559742</v>
      </c>
      <c r="M59" s="8">
        <v>35.576954000000001</v>
      </c>
      <c r="N59" s="8">
        <v>36.848165999999999</v>
      </c>
      <c r="O59" s="8">
        <v>33.753194999999998</v>
      </c>
      <c r="P59" s="8">
        <v>33.137140000000002</v>
      </c>
      <c r="Q59" s="8">
        <v>32.500880000000002</v>
      </c>
      <c r="R59" s="8">
        <v>32.518743999999998</v>
      </c>
      <c r="S59" s="8">
        <v>23.649964000000001</v>
      </c>
      <c r="T59" s="8">
        <v>26.500316000000002</v>
      </c>
      <c r="U59" s="8">
        <v>29.315519999999999</v>
      </c>
      <c r="V59" s="9">
        <f t="shared" si="0"/>
        <v>318.36062099999998</v>
      </c>
    </row>
    <row r="60" spans="1:22" ht="15.75" x14ac:dyDescent="0.2">
      <c r="A60" s="6" t="s">
        <v>11</v>
      </c>
      <c r="B60" s="7" t="s">
        <v>20</v>
      </c>
      <c r="C60" s="7" t="s">
        <v>21</v>
      </c>
      <c r="D60" s="7" t="s">
        <v>86</v>
      </c>
      <c r="E60" s="7" t="s">
        <v>96</v>
      </c>
      <c r="F60" s="7" t="s">
        <v>217</v>
      </c>
      <c r="G60" s="7" t="s">
        <v>30</v>
      </c>
      <c r="H60" s="7" t="s">
        <v>98</v>
      </c>
      <c r="I60" s="7" t="s">
        <v>99</v>
      </c>
      <c r="J60" s="8">
        <v>30.055710999999999</v>
      </c>
      <c r="K60" s="8">
        <v>29.415279999999999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9">
        <f t="shared" si="0"/>
        <v>59.470990999999998</v>
      </c>
    </row>
    <row r="61" spans="1:22" ht="15.75" x14ac:dyDescent="0.2">
      <c r="A61" s="6" t="s">
        <v>11</v>
      </c>
      <c r="B61" s="7" t="s">
        <v>20</v>
      </c>
      <c r="C61" s="7" t="s">
        <v>21</v>
      </c>
      <c r="D61" s="7" t="s">
        <v>102</v>
      </c>
      <c r="E61" s="7" t="s">
        <v>194</v>
      </c>
      <c r="F61" s="7" t="s">
        <v>195</v>
      </c>
      <c r="G61" s="7" t="s">
        <v>34</v>
      </c>
      <c r="H61" s="7" t="s">
        <v>196</v>
      </c>
      <c r="I61" s="7" t="s">
        <v>197</v>
      </c>
      <c r="J61" s="8">
        <v>5.3420639999999997</v>
      </c>
      <c r="K61" s="8">
        <v>6.7399979999999999</v>
      </c>
      <c r="L61" s="8">
        <v>6.1943530000000004</v>
      </c>
      <c r="M61" s="8">
        <v>8.6936219999999995</v>
      </c>
      <c r="N61" s="8">
        <v>12.62007</v>
      </c>
      <c r="O61" s="8">
        <v>15.510859999999999</v>
      </c>
      <c r="P61" s="8">
        <v>2.3537499999999998</v>
      </c>
      <c r="Q61" s="8">
        <v>5.2703519999999999</v>
      </c>
      <c r="R61" s="8">
        <v>5.2132500000000004</v>
      </c>
      <c r="S61" s="8">
        <v>0</v>
      </c>
      <c r="T61" s="8">
        <v>0</v>
      </c>
      <c r="U61" s="8">
        <v>0</v>
      </c>
      <c r="V61" s="9">
        <f t="shared" si="0"/>
        <v>67.938318999999993</v>
      </c>
    </row>
    <row r="62" spans="1:22" ht="15.75" x14ac:dyDescent="0.2">
      <c r="A62" s="6" t="s">
        <v>11</v>
      </c>
      <c r="B62" s="7" t="s">
        <v>20</v>
      </c>
      <c r="C62" s="7" t="s">
        <v>21</v>
      </c>
      <c r="D62" s="7" t="s">
        <v>102</v>
      </c>
      <c r="E62" s="7" t="s">
        <v>209</v>
      </c>
      <c r="F62" s="7" t="s">
        <v>210</v>
      </c>
      <c r="G62" s="7" t="s">
        <v>22</v>
      </c>
      <c r="H62" s="7" t="s">
        <v>22</v>
      </c>
      <c r="I62" s="7" t="s">
        <v>122</v>
      </c>
      <c r="J62" s="8">
        <v>73.990577999999999</v>
      </c>
      <c r="K62" s="8">
        <v>52.844372999999997</v>
      </c>
      <c r="L62" s="8">
        <v>31.9815</v>
      </c>
      <c r="M62" s="8">
        <v>20.898816</v>
      </c>
      <c r="N62" s="8">
        <v>13.989012000000001</v>
      </c>
      <c r="O62" s="8">
        <v>15.80842</v>
      </c>
      <c r="P62" s="8">
        <v>6.9040949999999999</v>
      </c>
      <c r="Q62" s="8">
        <v>37.863210000000002</v>
      </c>
      <c r="R62" s="8">
        <v>80.163759999999996</v>
      </c>
      <c r="S62" s="8">
        <v>131.42848799999999</v>
      </c>
      <c r="T62" s="8">
        <v>142.641884</v>
      </c>
      <c r="U62" s="8">
        <v>197.478703</v>
      </c>
      <c r="V62" s="9">
        <f t="shared" ref="V62:V72" si="1">SUM(J62:U62)</f>
        <v>805.992839</v>
      </c>
    </row>
    <row r="63" spans="1:22" ht="15.75" x14ac:dyDescent="0.2">
      <c r="A63" s="6" t="s">
        <v>11</v>
      </c>
      <c r="B63" s="7" t="s">
        <v>20</v>
      </c>
      <c r="C63" s="7" t="s">
        <v>21</v>
      </c>
      <c r="D63" s="7" t="s">
        <v>102</v>
      </c>
      <c r="E63" s="7" t="s">
        <v>198</v>
      </c>
      <c r="F63" s="7" t="s">
        <v>41</v>
      </c>
      <c r="G63" s="7" t="s">
        <v>28</v>
      </c>
      <c r="H63" s="7" t="s">
        <v>28</v>
      </c>
      <c r="I63" s="7" t="s">
        <v>42</v>
      </c>
      <c r="J63" s="8">
        <v>1463.2747629999999</v>
      </c>
      <c r="K63" s="8">
        <v>1050.064922</v>
      </c>
      <c r="L63" s="8">
        <v>1340.5145680000001</v>
      </c>
      <c r="M63" s="8">
        <v>1449.084421</v>
      </c>
      <c r="N63" s="8">
        <v>1819.6005929999999</v>
      </c>
      <c r="O63" s="8">
        <v>1554.167236</v>
      </c>
      <c r="P63" s="8">
        <v>1541.883</v>
      </c>
      <c r="Q63" s="8">
        <v>1664.1270340000001</v>
      </c>
      <c r="R63" s="8">
        <v>1665.1619519999999</v>
      </c>
      <c r="S63" s="8">
        <v>1711.1621500000001</v>
      </c>
      <c r="T63" s="8">
        <v>1436.4896369999999</v>
      </c>
      <c r="U63" s="8">
        <v>1460.284463</v>
      </c>
      <c r="V63" s="9">
        <f t="shared" si="1"/>
        <v>18155.814739000001</v>
      </c>
    </row>
    <row r="64" spans="1:22" ht="15.75" x14ac:dyDescent="0.2">
      <c r="A64" s="6" t="s">
        <v>11</v>
      </c>
      <c r="B64" s="7" t="s">
        <v>20</v>
      </c>
      <c r="C64" s="7" t="s">
        <v>21</v>
      </c>
      <c r="D64" s="7" t="s">
        <v>102</v>
      </c>
      <c r="E64" s="7" t="s">
        <v>211</v>
      </c>
      <c r="F64" s="7" t="s">
        <v>48</v>
      </c>
      <c r="G64" s="7" t="s">
        <v>28</v>
      </c>
      <c r="H64" s="7" t="s">
        <v>28</v>
      </c>
      <c r="I64" s="7" t="s">
        <v>49</v>
      </c>
      <c r="J64" s="8">
        <v>4860.0404159999998</v>
      </c>
      <c r="K64" s="8">
        <v>4867.2610979999999</v>
      </c>
      <c r="L64" s="8">
        <v>4778.5780850000001</v>
      </c>
      <c r="M64" s="8">
        <v>4660.9143510000004</v>
      </c>
      <c r="N64" s="8">
        <v>5629.3197</v>
      </c>
      <c r="O64" s="8">
        <v>4725.5546999999997</v>
      </c>
      <c r="P64" s="8">
        <v>5138.6059999999998</v>
      </c>
      <c r="Q64" s="8">
        <v>4409.8132999999998</v>
      </c>
      <c r="R64" s="8">
        <v>5126.1893</v>
      </c>
      <c r="S64" s="8">
        <v>3396.7489999999998</v>
      </c>
      <c r="T64" s="8">
        <v>4923.2034000000003</v>
      </c>
      <c r="U64" s="8">
        <v>4770.1984000000002</v>
      </c>
      <c r="V64" s="9">
        <f t="shared" si="1"/>
        <v>57286.427749999995</v>
      </c>
    </row>
    <row r="65" spans="1:22" ht="15.75" x14ac:dyDescent="0.2">
      <c r="A65" s="6" t="s">
        <v>11</v>
      </c>
      <c r="B65" s="7" t="s">
        <v>20</v>
      </c>
      <c r="C65" s="7" t="s">
        <v>21</v>
      </c>
      <c r="D65" s="7" t="s">
        <v>102</v>
      </c>
      <c r="E65" s="7" t="s">
        <v>199</v>
      </c>
      <c r="F65" s="7" t="s">
        <v>115</v>
      </c>
      <c r="G65" s="7" t="s">
        <v>45</v>
      </c>
      <c r="H65" s="7" t="s">
        <v>46</v>
      </c>
      <c r="I65" s="7" t="s">
        <v>47</v>
      </c>
      <c r="J65" s="8">
        <v>11297.947404</v>
      </c>
      <c r="K65" s="8">
        <v>9247.6178550000004</v>
      </c>
      <c r="L65" s="8">
        <v>12929.250318</v>
      </c>
      <c r="M65" s="8">
        <v>12566.721766000001</v>
      </c>
      <c r="N65" s="8">
        <v>10148.302605999999</v>
      </c>
      <c r="O65" s="8">
        <v>9366.3363649999992</v>
      </c>
      <c r="P65" s="8">
        <v>11211.536469000001</v>
      </c>
      <c r="Q65" s="8">
        <v>10670.56731</v>
      </c>
      <c r="R65" s="8">
        <v>14076.654186</v>
      </c>
      <c r="S65" s="8">
        <v>9834.4866099999999</v>
      </c>
      <c r="T65" s="8">
        <v>9228.1789740000004</v>
      </c>
      <c r="U65" s="8">
        <v>11620.896398999999</v>
      </c>
      <c r="V65" s="9">
        <f t="shared" si="1"/>
        <v>132198.496262</v>
      </c>
    </row>
    <row r="66" spans="1:22" ht="15.75" x14ac:dyDescent="0.2">
      <c r="A66" s="6" t="s">
        <v>11</v>
      </c>
      <c r="B66" s="7" t="s">
        <v>20</v>
      </c>
      <c r="C66" s="7" t="s">
        <v>21</v>
      </c>
      <c r="D66" s="7" t="s">
        <v>102</v>
      </c>
      <c r="E66" s="7" t="s">
        <v>113</v>
      </c>
      <c r="F66" s="7" t="s">
        <v>77</v>
      </c>
      <c r="G66" s="7" t="s">
        <v>28</v>
      </c>
      <c r="H66" s="7" t="s">
        <v>28</v>
      </c>
      <c r="I66" s="7" t="s">
        <v>67</v>
      </c>
      <c r="J66" s="8">
        <v>1642.555218</v>
      </c>
      <c r="K66" s="8">
        <v>1409.767642</v>
      </c>
      <c r="L66" s="8">
        <v>1691.695387</v>
      </c>
      <c r="M66" s="8">
        <v>1921.5449430000001</v>
      </c>
      <c r="N66" s="8">
        <v>2002.910881</v>
      </c>
      <c r="O66" s="8">
        <v>1687.128901</v>
      </c>
      <c r="P66" s="8">
        <v>1617.88924</v>
      </c>
      <c r="Q66" s="8">
        <v>1562.3755080000001</v>
      </c>
      <c r="R66" s="8">
        <v>1619.3518899999999</v>
      </c>
      <c r="S66" s="8">
        <v>1651.004072</v>
      </c>
      <c r="T66" s="8">
        <v>2034.3139269999999</v>
      </c>
      <c r="U66" s="8">
        <v>1959.0902229999999</v>
      </c>
      <c r="V66" s="9">
        <f t="shared" si="1"/>
        <v>20799.627832000002</v>
      </c>
    </row>
    <row r="67" spans="1:22" ht="15.75" x14ac:dyDescent="0.2">
      <c r="A67" s="6" t="s">
        <v>11</v>
      </c>
      <c r="B67" s="7" t="s">
        <v>20</v>
      </c>
      <c r="C67" s="7" t="s">
        <v>21</v>
      </c>
      <c r="D67" s="7" t="s">
        <v>86</v>
      </c>
      <c r="E67" s="7" t="s">
        <v>233</v>
      </c>
      <c r="F67" s="7" t="s">
        <v>234</v>
      </c>
      <c r="G67" s="7" t="s">
        <v>14</v>
      </c>
      <c r="H67" s="7" t="s">
        <v>15</v>
      </c>
      <c r="I67" s="7" t="s">
        <v>235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3.8893360000000001</v>
      </c>
      <c r="T67" s="8">
        <v>0</v>
      </c>
      <c r="U67" s="8">
        <v>0</v>
      </c>
      <c r="V67" s="9">
        <f t="shared" si="1"/>
        <v>3.8893360000000001</v>
      </c>
    </row>
    <row r="68" spans="1:22" ht="15.75" x14ac:dyDescent="0.2">
      <c r="A68" s="6" t="s">
        <v>11</v>
      </c>
      <c r="B68" s="7" t="s">
        <v>20</v>
      </c>
      <c r="C68" s="7" t="s">
        <v>21</v>
      </c>
      <c r="D68" s="7" t="s">
        <v>86</v>
      </c>
      <c r="E68" s="7" t="s">
        <v>200</v>
      </c>
      <c r="F68" s="7" t="s">
        <v>201</v>
      </c>
      <c r="G68" s="7" t="s">
        <v>51</v>
      </c>
      <c r="H68" s="7" t="s">
        <v>202</v>
      </c>
      <c r="I68" s="7" t="s">
        <v>203</v>
      </c>
      <c r="J68" s="8">
        <v>39.29016</v>
      </c>
      <c r="K68" s="8">
        <v>55.538846999999997</v>
      </c>
      <c r="L68" s="8">
        <v>0</v>
      </c>
      <c r="M68" s="8">
        <v>0</v>
      </c>
      <c r="N68" s="8">
        <v>0</v>
      </c>
      <c r="O68" s="8">
        <v>18.994406000000001</v>
      </c>
      <c r="P68" s="8">
        <v>25.571909999999999</v>
      </c>
      <c r="Q68" s="8">
        <v>16.514500000000002</v>
      </c>
      <c r="R68" s="8">
        <v>13.864214</v>
      </c>
      <c r="S68" s="8">
        <v>29.675350000000002</v>
      </c>
      <c r="T68" s="8">
        <v>0</v>
      </c>
      <c r="U68" s="8">
        <v>0</v>
      </c>
      <c r="V68" s="9">
        <f t="shared" si="1"/>
        <v>199.449387</v>
      </c>
    </row>
    <row r="69" spans="1:22" ht="15.75" x14ac:dyDescent="0.2">
      <c r="A69" s="6" t="s">
        <v>11</v>
      </c>
      <c r="B69" s="7" t="s">
        <v>20</v>
      </c>
      <c r="C69" s="7" t="s">
        <v>21</v>
      </c>
      <c r="D69" s="7" t="s">
        <v>86</v>
      </c>
      <c r="E69" s="7" t="s">
        <v>236</v>
      </c>
      <c r="F69" s="7" t="s">
        <v>237</v>
      </c>
      <c r="G69" s="7" t="s">
        <v>30</v>
      </c>
      <c r="H69" s="7" t="s">
        <v>238</v>
      </c>
      <c r="I69" s="7" t="s">
        <v>239</v>
      </c>
      <c r="J69" s="8">
        <v>0</v>
      </c>
      <c r="K69" s="8">
        <v>19.5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9">
        <f t="shared" si="1"/>
        <v>19.5</v>
      </c>
    </row>
    <row r="70" spans="1:22" ht="15.75" x14ac:dyDescent="0.2">
      <c r="A70" s="6" t="s">
        <v>11</v>
      </c>
      <c r="B70" s="7" t="s">
        <v>20</v>
      </c>
      <c r="C70" s="7" t="s">
        <v>21</v>
      </c>
      <c r="D70" s="7" t="s">
        <v>86</v>
      </c>
      <c r="E70" s="7" t="s">
        <v>212</v>
      </c>
      <c r="F70" s="7" t="s">
        <v>213</v>
      </c>
      <c r="G70" s="7" t="s">
        <v>107</v>
      </c>
      <c r="H70" s="7" t="s">
        <v>214</v>
      </c>
      <c r="I70" s="7" t="s">
        <v>215</v>
      </c>
      <c r="J70" s="8">
        <v>2.1256200000000001</v>
      </c>
      <c r="K70" s="8">
        <v>0.96565000000000001</v>
      </c>
      <c r="L70" s="8">
        <v>1.58304</v>
      </c>
      <c r="M70" s="8">
        <v>1.0043599999999999</v>
      </c>
      <c r="N70" s="8">
        <v>1.5158069999999999</v>
      </c>
      <c r="O70" s="8">
        <v>1.129561</v>
      </c>
      <c r="P70" s="8">
        <v>0.71467800000000004</v>
      </c>
      <c r="Q70" s="8">
        <v>0.21032400000000001</v>
      </c>
      <c r="R70" s="8">
        <v>0.26785199999999998</v>
      </c>
      <c r="S70" s="8">
        <v>0.33651999999999999</v>
      </c>
      <c r="T70" s="8">
        <v>0.27015600000000001</v>
      </c>
      <c r="U70" s="8">
        <v>0.19717599999999999</v>
      </c>
      <c r="V70" s="9">
        <f t="shared" si="1"/>
        <v>10.320743999999999</v>
      </c>
    </row>
    <row r="71" spans="1:22" ht="15.75" x14ac:dyDescent="0.2">
      <c r="A71" s="6" t="s">
        <v>11</v>
      </c>
      <c r="B71" s="7" t="s">
        <v>20</v>
      </c>
      <c r="C71" s="7" t="s">
        <v>21</v>
      </c>
      <c r="D71" s="7" t="s">
        <v>102</v>
      </c>
      <c r="E71" s="7" t="s">
        <v>78</v>
      </c>
      <c r="F71" s="7" t="s">
        <v>182</v>
      </c>
      <c r="G71" s="7" t="s">
        <v>14</v>
      </c>
      <c r="H71" s="7" t="s">
        <v>15</v>
      </c>
      <c r="I71" s="7" t="s">
        <v>40</v>
      </c>
      <c r="J71" s="8">
        <v>543.30073700000003</v>
      </c>
      <c r="K71" s="8">
        <v>595.115273</v>
      </c>
      <c r="L71" s="8">
        <v>569.48068599999999</v>
      </c>
      <c r="M71" s="8">
        <v>672.63660700000003</v>
      </c>
      <c r="N71" s="8">
        <v>764.26001199999996</v>
      </c>
      <c r="O71" s="8">
        <v>745.1499</v>
      </c>
      <c r="P71" s="8">
        <v>479.15189900000001</v>
      </c>
      <c r="Q71" s="8">
        <v>867.39949999999999</v>
      </c>
      <c r="R71" s="8">
        <v>835.61569999999995</v>
      </c>
      <c r="S71" s="8">
        <v>804.40332799999999</v>
      </c>
      <c r="T71" s="8">
        <v>900.28945899999997</v>
      </c>
      <c r="U71" s="8">
        <v>820.20026299999995</v>
      </c>
      <c r="V71" s="9">
        <f t="shared" si="1"/>
        <v>8597.0033640000001</v>
      </c>
    </row>
    <row r="72" spans="1:22" ht="15.75" x14ac:dyDescent="0.2">
      <c r="A72" s="6" t="s">
        <v>11</v>
      </c>
      <c r="B72" s="7" t="s">
        <v>20</v>
      </c>
      <c r="C72" s="7" t="s">
        <v>21</v>
      </c>
      <c r="D72" s="7" t="s">
        <v>102</v>
      </c>
      <c r="E72" s="7" t="s">
        <v>79</v>
      </c>
      <c r="F72" s="7" t="s">
        <v>95</v>
      </c>
      <c r="G72" s="7" t="s">
        <v>16</v>
      </c>
      <c r="H72" s="7" t="s">
        <v>58</v>
      </c>
      <c r="I72" s="7" t="s">
        <v>59</v>
      </c>
      <c r="J72" s="8">
        <v>3361.578794</v>
      </c>
      <c r="K72" s="8">
        <v>3013.2849070000002</v>
      </c>
      <c r="L72" s="8">
        <v>1644.863517</v>
      </c>
      <c r="M72" s="8">
        <v>1524.2315960000001</v>
      </c>
      <c r="N72" s="8">
        <v>3252.6540220000002</v>
      </c>
      <c r="O72" s="8">
        <v>3461.1138759999999</v>
      </c>
      <c r="P72" s="8">
        <v>3709.3416099999999</v>
      </c>
      <c r="Q72" s="8">
        <v>4019.6377670000002</v>
      </c>
      <c r="R72" s="8">
        <v>3414.9144689999998</v>
      </c>
      <c r="S72" s="8">
        <v>4269.7765920000002</v>
      </c>
      <c r="T72" s="8">
        <v>4020.8133640000001</v>
      </c>
      <c r="U72" s="8">
        <v>4244.0665410000001</v>
      </c>
      <c r="V72" s="9">
        <f t="shared" si="1"/>
        <v>39936.277054999999</v>
      </c>
    </row>
    <row r="73" spans="1:22" ht="15.75" x14ac:dyDescent="0.2">
      <c r="A73" s="6" t="s">
        <v>11</v>
      </c>
      <c r="B73" s="7" t="s">
        <v>20</v>
      </c>
      <c r="C73" s="7" t="s">
        <v>21</v>
      </c>
      <c r="D73" s="7" t="s">
        <v>86</v>
      </c>
      <c r="E73" s="7" t="s">
        <v>139</v>
      </c>
      <c r="F73" s="7" t="s">
        <v>124</v>
      </c>
      <c r="G73" s="7" t="s">
        <v>30</v>
      </c>
      <c r="H73" s="7" t="s">
        <v>61</v>
      </c>
      <c r="I73" s="7" t="s">
        <v>104</v>
      </c>
      <c r="J73" s="8">
        <v>0</v>
      </c>
      <c r="K73" s="8">
        <v>37.17</v>
      </c>
      <c r="L73" s="8">
        <v>132.47999999999999</v>
      </c>
      <c r="M73" s="8">
        <v>272.42</v>
      </c>
      <c r="N73" s="8">
        <v>254.4</v>
      </c>
      <c r="O73" s="8">
        <v>85</v>
      </c>
      <c r="P73" s="8">
        <v>182.625</v>
      </c>
      <c r="Q73" s="8">
        <v>0</v>
      </c>
      <c r="R73" s="8">
        <v>318.60000000000002</v>
      </c>
      <c r="S73" s="8">
        <v>304.2</v>
      </c>
      <c r="T73" s="8">
        <v>330</v>
      </c>
      <c r="U73" s="8">
        <v>177.67500000000001</v>
      </c>
      <c r="V73" s="9">
        <f t="shared" si="0"/>
        <v>2094.5700000000002</v>
      </c>
    </row>
    <row r="74" spans="1:22" ht="15.75" x14ac:dyDescent="0.2">
      <c r="A74" s="6" t="s">
        <v>11</v>
      </c>
      <c r="B74" s="7" t="s">
        <v>20</v>
      </c>
      <c r="C74" s="7" t="s">
        <v>21</v>
      </c>
      <c r="D74" s="7" t="s">
        <v>102</v>
      </c>
      <c r="E74" s="7" t="s">
        <v>80</v>
      </c>
      <c r="F74" s="10" t="s">
        <v>81</v>
      </c>
      <c r="G74" s="7" t="s">
        <v>28</v>
      </c>
      <c r="H74" s="7" t="s">
        <v>28</v>
      </c>
      <c r="I74" s="7" t="s">
        <v>82</v>
      </c>
      <c r="J74" s="8">
        <v>3829.2125999999998</v>
      </c>
      <c r="K74" s="8">
        <v>3327.2597860000001</v>
      </c>
      <c r="L74" s="8">
        <v>3942.6056610000001</v>
      </c>
      <c r="M74" s="8">
        <v>6198.6748280000002</v>
      </c>
      <c r="N74" s="8">
        <v>4024.1867160000002</v>
      </c>
      <c r="O74" s="8">
        <v>3542.454514</v>
      </c>
      <c r="P74" s="8">
        <v>1866.2148790000001</v>
      </c>
      <c r="Q74" s="8">
        <v>4885.7160260000001</v>
      </c>
      <c r="R74" s="8">
        <v>2914.6269160000002</v>
      </c>
      <c r="S74" s="8">
        <v>4213.714336</v>
      </c>
      <c r="T74" s="8">
        <v>7449.5510519999998</v>
      </c>
      <c r="U74" s="8">
        <v>3965.5494100000001</v>
      </c>
      <c r="V74" s="9">
        <f t="shared" si="0"/>
        <v>50159.766724000001</v>
      </c>
    </row>
    <row r="75" spans="1:22" ht="15.75" x14ac:dyDescent="0.2">
      <c r="A75" s="6" t="s">
        <v>11</v>
      </c>
      <c r="B75" s="7" t="s">
        <v>20</v>
      </c>
      <c r="C75" s="7" t="s">
        <v>21</v>
      </c>
      <c r="D75" s="7" t="s">
        <v>102</v>
      </c>
      <c r="E75" s="7" t="s">
        <v>125</v>
      </c>
      <c r="F75" s="7" t="s">
        <v>126</v>
      </c>
      <c r="G75" s="7" t="s">
        <v>16</v>
      </c>
      <c r="H75" s="7" t="s">
        <v>76</v>
      </c>
      <c r="I75" s="7" t="s">
        <v>127</v>
      </c>
      <c r="J75" s="8">
        <v>3018.1635000000001</v>
      </c>
      <c r="K75" s="8">
        <v>2938.91</v>
      </c>
      <c r="L75" s="8">
        <v>3435.0010000000002</v>
      </c>
      <c r="M75" s="8">
        <v>3036.6552000000001</v>
      </c>
      <c r="N75" s="8">
        <v>3219.3942999999999</v>
      </c>
      <c r="O75" s="8">
        <v>3198.3311250000002</v>
      </c>
      <c r="P75" s="8">
        <v>3306.5045</v>
      </c>
      <c r="Q75" s="8">
        <v>3238.6491999999998</v>
      </c>
      <c r="R75" s="8">
        <v>3417.3915999999999</v>
      </c>
      <c r="S75" s="8">
        <v>3432.9661000000001</v>
      </c>
      <c r="T75" s="8">
        <v>3435.3775000000001</v>
      </c>
      <c r="U75" s="8">
        <v>3485.7761999999998</v>
      </c>
      <c r="V75" s="9">
        <f t="shared" si="0"/>
        <v>39163.120224999999</v>
      </c>
    </row>
    <row r="76" spans="1:22" ht="15.75" x14ac:dyDescent="0.2">
      <c r="A76" s="6" t="s">
        <v>11</v>
      </c>
      <c r="B76" s="7" t="s">
        <v>20</v>
      </c>
      <c r="C76" s="7" t="s">
        <v>21</v>
      </c>
      <c r="D76" s="7" t="s">
        <v>102</v>
      </c>
      <c r="E76" s="7" t="s">
        <v>117</v>
      </c>
      <c r="F76" s="7" t="s">
        <v>72</v>
      </c>
      <c r="G76" s="7" t="s">
        <v>14</v>
      </c>
      <c r="H76" s="7" t="s">
        <v>15</v>
      </c>
      <c r="I76" s="7" t="s">
        <v>15</v>
      </c>
      <c r="J76" s="8">
        <v>4397.444375</v>
      </c>
      <c r="K76" s="8">
        <v>4902.5925020000004</v>
      </c>
      <c r="L76" s="8">
        <v>5144.0155480000003</v>
      </c>
      <c r="M76" s="8">
        <v>5851.4905570000001</v>
      </c>
      <c r="N76" s="8">
        <v>4435.1243260000001</v>
      </c>
      <c r="O76" s="8">
        <v>4855.3000039999997</v>
      </c>
      <c r="P76" s="8">
        <v>5248.7811229999998</v>
      </c>
      <c r="Q76" s="8">
        <v>5450.2123309999997</v>
      </c>
      <c r="R76" s="8">
        <v>5089.5070699999997</v>
      </c>
      <c r="S76" s="8">
        <v>6198.1286</v>
      </c>
      <c r="T76" s="8">
        <v>4347.628076</v>
      </c>
      <c r="U76" s="8">
        <v>5692.7665589999997</v>
      </c>
      <c r="V76" s="9">
        <f t="shared" si="0"/>
        <v>61612.991071000011</v>
      </c>
    </row>
    <row r="77" spans="1:22" ht="15.75" x14ac:dyDescent="0.2">
      <c r="A77" s="6" t="s">
        <v>11</v>
      </c>
      <c r="B77" s="7" t="s">
        <v>20</v>
      </c>
      <c r="C77" s="7" t="s">
        <v>21</v>
      </c>
      <c r="D77" s="7" t="s">
        <v>102</v>
      </c>
      <c r="E77" s="7" t="s">
        <v>117</v>
      </c>
      <c r="F77" s="7" t="s">
        <v>147</v>
      </c>
      <c r="G77" s="7" t="s">
        <v>14</v>
      </c>
      <c r="H77" s="7" t="s">
        <v>15</v>
      </c>
      <c r="I77" s="7" t="s">
        <v>83</v>
      </c>
      <c r="J77" s="8">
        <v>2522.2140169999998</v>
      </c>
      <c r="K77" s="8">
        <v>2606.0718959999999</v>
      </c>
      <c r="L77" s="8">
        <v>2891.6476419999999</v>
      </c>
      <c r="M77" s="8">
        <v>3482.9851140000001</v>
      </c>
      <c r="N77" s="8">
        <v>3237.792058</v>
      </c>
      <c r="O77" s="8">
        <v>3247.421441</v>
      </c>
      <c r="P77" s="8">
        <v>4058.4642859999999</v>
      </c>
      <c r="Q77" s="8">
        <v>3343.6578169999998</v>
      </c>
      <c r="R77" s="8">
        <v>3847.334648</v>
      </c>
      <c r="S77" s="8">
        <v>4158.1132610000004</v>
      </c>
      <c r="T77" s="8">
        <v>4064.9435010000002</v>
      </c>
      <c r="U77" s="8">
        <v>4146.3092809999998</v>
      </c>
      <c r="V77" s="9">
        <f t="shared" si="0"/>
        <v>41606.954961999996</v>
      </c>
    </row>
    <row r="78" spans="1:22" ht="15.75" x14ac:dyDescent="0.2">
      <c r="A78" s="6" t="s">
        <v>11</v>
      </c>
      <c r="B78" s="7" t="s">
        <v>20</v>
      </c>
      <c r="C78" s="7" t="s">
        <v>21</v>
      </c>
      <c r="D78" s="7" t="s">
        <v>102</v>
      </c>
      <c r="E78" s="7" t="s">
        <v>117</v>
      </c>
      <c r="F78" s="7" t="s">
        <v>84</v>
      </c>
      <c r="G78" s="7" t="s">
        <v>14</v>
      </c>
      <c r="H78" s="7" t="s">
        <v>15</v>
      </c>
      <c r="I78" s="7" t="s">
        <v>15</v>
      </c>
      <c r="J78" s="8">
        <v>1997.9173020000001</v>
      </c>
      <c r="K78" s="8">
        <v>2440.7563460000001</v>
      </c>
      <c r="L78" s="8">
        <v>2160.0563470000002</v>
      </c>
      <c r="M78" s="8">
        <v>3206.490781</v>
      </c>
      <c r="N78" s="8">
        <v>2831.1123619999998</v>
      </c>
      <c r="O78" s="8">
        <v>2751.9291330000001</v>
      </c>
      <c r="P78" s="8">
        <v>3010.2315840000001</v>
      </c>
      <c r="Q78" s="8">
        <v>2636.8212319999998</v>
      </c>
      <c r="R78" s="8">
        <v>1960.836538</v>
      </c>
      <c r="S78" s="8">
        <v>3081.6247210000001</v>
      </c>
      <c r="T78" s="8">
        <v>2505.8389560000001</v>
      </c>
      <c r="U78" s="8">
        <v>2902.0215710000002</v>
      </c>
      <c r="V78" s="9">
        <f t="shared" si="0"/>
        <v>31485.636872999999</v>
      </c>
    </row>
    <row r="79" spans="1:22" ht="15.75" x14ac:dyDescent="0.2">
      <c r="A79" s="6" t="s">
        <v>11</v>
      </c>
      <c r="B79" s="7" t="s">
        <v>20</v>
      </c>
      <c r="C79" s="7" t="s">
        <v>21</v>
      </c>
      <c r="D79" s="7" t="s">
        <v>102</v>
      </c>
      <c r="E79" s="7" t="s">
        <v>117</v>
      </c>
      <c r="F79" s="7" t="s">
        <v>103</v>
      </c>
      <c r="G79" s="7" t="s">
        <v>14</v>
      </c>
      <c r="H79" s="7" t="s">
        <v>15</v>
      </c>
      <c r="I79" s="7" t="s">
        <v>40</v>
      </c>
      <c r="J79" s="8">
        <v>956.01812199999995</v>
      </c>
      <c r="K79" s="8">
        <v>1136.0019970000001</v>
      </c>
      <c r="L79" s="8">
        <v>925.84292400000004</v>
      </c>
      <c r="M79" s="8">
        <v>852.57106899999997</v>
      </c>
      <c r="N79" s="8">
        <v>876.23952699999995</v>
      </c>
      <c r="O79" s="8">
        <v>583.33355500000005</v>
      </c>
      <c r="P79" s="8">
        <v>732.60170100000005</v>
      </c>
      <c r="Q79" s="8">
        <v>1284.3483859999999</v>
      </c>
      <c r="R79" s="8">
        <v>891.26032699999996</v>
      </c>
      <c r="S79" s="8">
        <v>829.45853199999999</v>
      </c>
      <c r="T79" s="8">
        <v>830.71065699999997</v>
      </c>
      <c r="U79" s="8">
        <v>460.19991399999998</v>
      </c>
      <c r="V79" s="9">
        <f t="shared" si="0"/>
        <v>10358.586711</v>
      </c>
    </row>
    <row r="80" spans="1:22" ht="15.75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9"/>
    </row>
    <row r="81" spans="1:22" ht="20.25" x14ac:dyDescent="0.3">
      <c r="A81" s="18" t="s">
        <v>12</v>
      </c>
      <c r="B81" s="18"/>
      <c r="C81" s="18"/>
      <c r="D81" s="18"/>
      <c r="E81" s="18"/>
      <c r="F81" s="18"/>
      <c r="G81" s="18"/>
      <c r="H81" s="18"/>
      <c r="I81" s="18"/>
      <c r="J81" s="12">
        <f>SUM(J6:J79)</f>
        <v>101604.14332400002</v>
      </c>
      <c r="K81" s="12">
        <f>SUM(K6:K79)</f>
        <v>107769.451908</v>
      </c>
      <c r="L81" s="12">
        <f>SUM(L6:L79)</f>
        <v>118007.753621</v>
      </c>
      <c r="M81" s="12">
        <f>SUM(M6:M79)</f>
        <v>116613.07790800001</v>
      </c>
      <c r="N81" s="12">
        <f>SUM(N6:N79)</f>
        <v>118606.97091900001</v>
      </c>
      <c r="O81" s="12">
        <f>SUM(O6:O79)</f>
        <v>115989.95343899998</v>
      </c>
      <c r="P81" s="12">
        <f>SUM(P6:P79)</f>
        <v>106926.08090999999</v>
      </c>
      <c r="Q81" s="12">
        <f>SUM(Q6:Q79)</f>
        <v>122225.08016100002</v>
      </c>
      <c r="R81" s="12">
        <f>SUM(R6:R79)</f>
        <v>119124.508006</v>
      </c>
      <c r="S81" s="12">
        <f>SUM(S6:S79)</f>
        <v>131693.75919100002</v>
      </c>
      <c r="T81" s="12">
        <f>SUM(T6:T79)</f>
        <v>113584.54697300003</v>
      </c>
      <c r="U81" s="12">
        <f>SUM(U6:U79)</f>
        <v>132236.220649</v>
      </c>
      <c r="V81" s="12">
        <f>SUM(V6:V79)</f>
        <v>1404381.5470089999</v>
      </c>
    </row>
    <row r="82" spans="1:22" ht="15.75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9"/>
    </row>
    <row r="83" spans="1:22" ht="15.75" x14ac:dyDescent="0.2">
      <c r="A83" s="6" t="s">
        <v>11</v>
      </c>
      <c r="B83" s="7" t="s">
        <v>17</v>
      </c>
      <c r="C83" s="7"/>
      <c r="D83" s="7" t="s">
        <v>102</v>
      </c>
      <c r="E83" s="7" t="s">
        <v>204</v>
      </c>
      <c r="F83" s="7" t="s">
        <v>19</v>
      </c>
      <c r="G83" s="7" t="s">
        <v>16</v>
      </c>
      <c r="H83" s="7" t="s">
        <v>16</v>
      </c>
      <c r="I83" s="7" t="s">
        <v>18</v>
      </c>
      <c r="J83" s="8">
        <v>30090.830999999998</v>
      </c>
      <c r="K83" s="8">
        <v>27825.031800000001</v>
      </c>
      <c r="L83" s="8">
        <v>31038.1453</v>
      </c>
      <c r="M83" s="8">
        <v>29977.383408000002</v>
      </c>
      <c r="N83" s="8">
        <v>30261.568139999999</v>
      </c>
      <c r="O83" s="8">
        <v>28812.296234000001</v>
      </c>
      <c r="P83" s="8">
        <v>29832.847730000001</v>
      </c>
      <c r="Q83" s="8">
        <v>30626.752434000002</v>
      </c>
      <c r="R83" s="8">
        <v>29195.196840000001</v>
      </c>
      <c r="S83" s="8">
        <v>29997.895560000001</v>
      </c>
      <c r="T83" s="8">
        <v>28979.301295000001</v>
      </c>
      <c r="U83" s="8">
        <v>30288.030696000002</v>
      </c>
      <c r="V83" s="9">
        <f t="shared" ref="V83" si="2">SUM(J83:U83)</f>
        <v>356925.28043699998</v>
      </c>
    </row>
    <row r="84" spans="1:22" ht="15.75" x14ac:dyDescent="0.2">
      <c r="A84" s="6"/>
      <c r="B84" s="10"/>
      <c r="C84" s="10"/>
      <c r="D84" s="10"/>
      <c r="E84" s="10"/>
      <c r="F84" s="10"/>
      <c r="G84" s="10"/>
      <c r="H84" s="10"/>
      <c r="I84" s="10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9"/>
    </row>
    <row r="85" spans="1:22" ht="20.25" x14ac:dyDescent="0.3">
      <c r="A85" s="18" t="s">
        <v>13</v>
      </c>
      <c r="B85" s="18"/>
      <c r="C85" s="18"/>
      <c r="D85" s="18"/>
      <c r="E85" s="18"/>
      <c r="F85" s="18"/>
      <c r="G85" s="18"/>
      <c r="H85" s="18"/>
      <c r="I85" s="18"/>
      <c r="J85" s="12">
        <f t="shared" ref="J85:V85" si="3">SUM(J83:J83)</f>
        <v>30090.830999999998</v>
      </c>
      <c r="K85" s="12">
        <f t="shared" si="3"/>
        <v>27825.031800000001</v>
      </c>
      <c r="L85" s="12">
        <f t="shared" si="3"/>
        <v>31038.1453</v>
      </c>
      <c r="M85" s="12">
        <f t="shared" si="3"/>
        <v>29977.383408000002</v>
      </c>
      <c r="N85" s="12">
        <f t="shared" si="3"/>
        <v>30261.568139999999</v>
      </c>
      <c r="O85" s="12">
        <f t="shared" si="3"/>
        <v>28812.296234000001</v>
      </c>
      <c r="P85" s="12">
        <f t="shared" si="3"/>
        <v>29832.847730000001</v>
      </c>
      <c r="Q85" s="12">
        <f t="shared" si="3"/>
        <v>30626.752434000002</v>
      </c>
      <c r="R85" s="12">
        <f t="shared" si="3"/>
        <v>29195.196840000001</v>
      </c>
      <c r="S85" s="12">
        <f t="shared" si="3"/>
        <v>29997.895560000001</v>
      </c>
      <c r="T85" s="12">
        <f t="shared" si="3"/>
        <v>28979.301295000001</v>
      </c>
      <c r="U85" s="12">
        <f t="shared" si="3"/>
        <v>30288.030696000002</v>
      </c>
      <c r="V85" s="12">
        <f t="shared" si="3"/>
        <v>356925.28043699998</v>
      </c>
    </row>
    <row r="86" spans="1:22" x14ac:dyDescent="0.2"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x14ac:dyDescent="0.2">
      <c r="A87" s="15" t="s">
        <v>218</v>
      </c>
      <c r="B87" s="15"/>
      <c r="C87" s="15"/>
      <c r="D87" s="15"/>
      <c r="E87" s="15"/>
      <c r="F87" s="15"/>
      <c r="G87" s="15"/>
      <c r="H87" s="15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x14ac:dyDescent="0.2">
      <c r="A88" s="4" t="s">
        <v>140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x14ac:dyDescent="0.2">
      <c r="A89" s="13" t="s">
        <v>183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x14ac:dyDescent="0.2"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x14ac:dyDescent="0.2"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x14ac:dyDescent="0.2"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x14ac:dyDescent="0.2"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x14ac:dyDescent="0.2"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x14ac:dyDescent="0.2"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x14ac:dyDescent="0.2"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0:22" x14ac:dyDescent="0.2"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0:22" x14ac:dyDescent="0.2"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0:22" x14ac:dyDescent="0.2"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0:22" x14ac:dyDescent="0.2"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0:22" x14ac:dyDescent="0.2"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0:22" x14ac:dyDescent="0.2"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0:22" x14ac:dyDescent="0.2"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</sheetData>
  <sortState ref="A77:Y78">
    <sortCondition descending="1" ref="V77:V78"/>
  </sortState>
  <mergeCells count="13">
    <mergeCell ref="A87:H87"/>
    <mergeCell ref="V3:V4"/>
    <mergeCell ref="A81:I81"/>
    <mergeCell ref="A85:I85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2" type="noConversion"/>
  <printOptions horizontalCentered="1"/>
  <pageMargins left="0.19685039370078741" right="0.19685039370078741" top="0.98425196850393704" bottom="0.98425196850393704" header="0" footer="0"/>
  <pageSetup paperSize="9" scale="3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InformacionGeneralAnual 1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Arevalo Ordoñez Luis</dc:creator>
  <cp:lastModifiedBy>Arevalo Ordoñez Luis Fernando</cp:lastModifiedBy>
  <cp:lastPrinted>2008-10-16T22:09:21Z</cp:lastPrinted>
  <dcterms:created xsi:type="dcterms:W3CDTF">2007-01-26T22:43:50Z</dcterms:created>
  <dcterms:modified xsi:type="dcterms:W3CDTF">2020-01-22T00:29:49Z</dcterms:modified>
</cp:coreProperties>
</file>