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bookViews>
    <workbookView xWindow="0" yWindow="0" windowWidth="15840" windowHeight="5160"/>
  </bookViews>
  <sheets>
    <sheet name="Login" sheetId="12" r:id="rId1"/>
    <sheet name="Tipo de Declaracion" sheetId="1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9" r:id="rId7"/>
    <sheet name="Rentas_Segunda_Categoría" sheetId="10" r:id="rId8"/>
    <sheet name="Renta_Trabajo_Extranjera" sheetId="11" r:id="rId9"/>
    <sheet name="Deuda" sheetId="7" r:id="rId10"/>
    <sheet name="Resumen" sheetId="8" r:id="rId11"/>
    <sheet name="Data" sheetId="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 l="1"/>
  <c r="R5" i="2"/>
  <c r="M4" i="2"/>
  <c r="M5" i="2" l="1"/>
  <c r="M6" i="2"/>
  <c r="M3" i="2"/>
</calcChain>
</file>

<file path=xl/sharedStrings.xml><?xml version="1.0" encoding="utf-8"?>
<sst xmlns="http://schemas.openxmlformats.org/spreadsheetml/2006/main" count="242" uniqueCount="174">
  <si>
    <t>Declaración</t>
  </si>
  <si>
    <t>Tipo de Renta que se declara</t>
  </si>
  <si>
    <t>Tipo de declaración</t>
  </si>
  <si>
    <t>Original</t>
  </si>
  <si>
    <t>Sustitutoria/Rectificatoria</t>
  </si>
  <si>
    <t>¿Las rentas obtenidas de Primera Categoría incluyen su participación como Sociedad Conyugal?</t>
  </si>
  <si>
    <t>Tipo de documento del cónyuge</t>
  </si>
  <si>
    <t>Renta de Capital Primera Categoria</t>
  </si>
  <si>
    <t>Renta de Capital Segunda Categoria</t>
  </si>
  <si>
    <t>Renta de Trabajo y/o Fuente Extranjera</t>
  </si>
  <si>
    <t>Personal</t>
  </si>
  <si>
    <t>Sociedad Conyugal(atribuida a uno de los Cónyuges - Art 16° L IRenta)</t>
  </si>
  <si>
    <t>Si</t>
  </si>
  <si>
    <t>No</t>
  </si>
  <si>
    <t>DOC. NACIONAL DE IDENTIDAD</t>
  </si>
  <si>
    <t>¿Las rentas obtenidas de Primera Categoría incluyen la obtenida en condómino?</t>
  </si>
  <si>
    <t>Tipo declaracion</t>
  </si>
  <si>
    <t>Tipo de documento</t>
  </si>
  <si>
    <t>CARNET DE EXTRANJERIA</t>
  </si>
  <si>
    <t>REG. UNICO DE CONTRIBUYENTES</t>
  </si>
  <si>
    <t>PASAPORTE</t>
  </si>
  <si>
    <t>Condominios</t>
  </si>
  <si>
    <t>¿Ha pagado usted alquiler por algún bien mueble o inmueble durante el ejercicio?</t>
  </si>
  <si>
    <t>Alquileres Pagados</t>
  </si>
  <si>
    <t>¿Qué tipo de bien ha alquilado?</t>
  </si>
  <si>
    <t>BIEN INMUEBLE (PREDIOS)</t>
  </si>
  <si>
    <t>BIEN INMUEBLE DISTINTOS DE PREDIOS</t>
  </si>
  <si>
    <t>BIEN MUEBLE</t>
  </si>
  <si>
    <t>Escoger</t>
  </si>
  <si>
    <t>Renta de Capital Primera/Segunda Categoria</t>
  </si>
  <si>
    <t>Renta de Capital Primera/Trabajo Fuente Extranjera</t>
  </si>
  <si>
    <t>Renta de Capital Segunda Categoria/Trabajo Fuente Extranjera</t>
  </si>
  <si>
    <t>Tipo de Gasto</t>
  </si>
  <si>
    <t>Tipo de Vínculo</t>
  </si>
  <si>
    <t>Tipo de Documento que sustenta el Vínculo</t>
  </si>
  <si>
    <t>Tipo de Documento</t>
  </si>
  <si>
    <t>Atribuciones</t>
  </si>
  <si>
    <t>Concubino</t>
  </si>
  <si>
    <t>dia</t>
  </si>
  <si>
    <t>mes</t>
  </si>
  <si>
    <t>Cónyugue</t>
  </si>
  <si>
    <t/>
  </si>
  <si>
    <t>saldo</t>
  </si>
  <si>
    <t>Devolución/Aplicación</t>
  </si>
  <si>
    <t>Deuda</t>
  </si>
  <si>
    <t>Aplicación</t>
  </si>
  <si>
    <t>Devolución</t>
  </si>
  <si>
    <t>Realizado</t>
  </si>
  <si>
    <t>Recibido</t>
  </si>
  <si>
    <t>CARNE PERMISO TEMP.PERMANENCIA</t>
  </si>
  <si>
    <t>Automatizacion</t>
  </si>
  <si>
    <t>deuda</t>
  </si>
  <si>
    <t>ruta</t>
  </si>
  <si>
    <t>doc</t>
  </si>
  <si>
    <t>url</t>
  </si>
  <si>
    <t>C:\Program Files (x86)\Google\Chrome\Application\chrome.exe</t>
  </si>
  <si>
    <t>https://e-renta.sunat.gob.pe/app/recaudacion/declapago/internet/personas/</t>
  </si>
  <si>
    <t>declaracion</t>
  </si>
  <si>
    <t>tipo_renta</t>
  </si>
  <si>
    <t>tipo_declaracion</t>
  </si>
  <si>
    <t>parti_conyugal</t>
  </si>
  <si>
    <t>tipo_doc_conyu</t>
  </si>
  <si>
    <t>doc_conyugal</t>
  </si>
  <si>
    <t>incluye_Condominio</t>
  </si>
  <si>
    <t>tipo_doc</t>
  </si>
  <si>
    <t>num_doc</t>
  </si>
  <si>
    <t>participacion</t>
  </si>
  <si>
    <t>partida_registral</t>
  </si>
  <si>
    <t>valor_bien</t>
  </si>
  <si>
    <t>alquiler</t>
  </si>
  <si>
    <t>monto_alquiler</t>
  </si>
  <si>
    <t>nro_meses</t>
  </si>
  <si>
    <t>tipo_bien</t>
  </si>
  <si>
    <t>bien</t>
  </si>
  <si>
    <t>llenar</t>
  </si>
  <si>
    <t>anio</t>
  </si>
  <si>
    <t>tipo_gasto</t>
  </si>
  <si>
    <t>tipo_vinculo</t>
  </si>
  <si>
    <t>doc_vinculo</t>
  </si>
  <si>
    <t>nro_doc_vinculo</t>
  </si>
  <si>
    <t>nro_doc</t>
  </si>
  <si>
    <t>apellidos_nombres</t>
  </si>
  <si>
    <t>correo</t>
  </si>
  <si>
    <t>fijo</t>
  </si>
  <si>
    <t>celular</t>
  </si>
  <si>
    <t>ingresos</t>
  </si>
  <si>
    <t>existe_dev_app</t>
  </si>
  <si>
    <t>dev_apli</t>
  </si>
  <si>
    <t>fraccionamiento</t>
  </si>
  <si>
    <t>Renta de Capital Primera/Segunda Categoria/Trabajo Fuente</t>
  </si>
  <si>
    <t>renta_exonerada</t>
  </si>
  <si>
    <t>renta_inafectas</t>
  </si>
  <si>
    <t>resultado_actividades</t>
  </si>
  <si>
    <t>dividendo_percibidos</t>
  </si>
  <si>
    <t>fuente_extranjera</t>
  </si>
  <si>
    <t>txt_102</t>
  </si>
  <si>
    <t>txt_501</t>
  </si>
  <si>
    <t>txt_502</t>
  </si>
  <si>
    <t>txt_515</t>
  </si>
  <si>
    <t>renta_por_bienes</t>
  </si>
  <si>
    <t>Renta_Bruta_PC</t>
  </si>
  <si>
    <t>Cesion_Gratuita</t>
  </si>
  <si>
    <t>Renta_Bruta_SC</t>
  </si>
  <si>
    <t>Perdida_capital</t>
  </si>
  <si>
    <t>Renta_Neta_Fuente_Extranjera</t>
  </si>
  <si>
    <t>Txt_353</t>
  </si>
  <si>
    <t>Txt_354</t>
  </si>
  <si>
    <t>Txt_356</t>
  </si>
  <si>
    <t>renta_bruta_trabajo</t>
  </si>
  <si>
    <t>renta_cuarta</t>
  </si>
  <si>
    <t>renta_quinta</t>
  </si>
  <si>
    <t>deduccion_itf</t>
  </si>
  <si>
    <t>deduccion_dona</t>
  </si>
  <si>
    <t>renta_fuente_extranjera</t>
  </si>
  <si>
    <t>txt_507</t>
  </si>
  <si>
    <t>txt_508</t>
  </si>
  <si>
    <t>txt_509</t>
  </si>
  <si>
    <t>txt_510</t>
  </si>
  <si>
    <t>txt_511</t>
  </si>
  <si>
    <t>txt_512</t>
  </si>
  <si>
    <t>txt_513</t>
  </si>
  <si>
    <t>txt_517</t>
  </si>
  <si>
    <t>CARNET DE IDENTIDAD</t>
  </si>
  <si>
    <t>10267291522</t>
  </si>
  <si>
    <t>Partida Registral – SUNARP</t>
  </si>
  <si>
    <t>tipo_doc2</t>
  </si>
  <si>
    <t>num_doc2</t>
  </si>
  <si>
    <t>participacion2</t>
  </si>
  <si>
    <t>partida_registral2</t>
  </si>
  <si>
    <t>valor_bien2</t>
  </si>
  <si>
    <t>cant_participantes</t>
  </si>
  <si>
    <t>tipo_doc3</t>
  </si>
  <si>
    <t>num_doc3</t>
  </si>
  <si>
    <t>participacion3</t>
  </si>
  <si>
    <t>partida_registral3</t>
  </si>
  <si>
    <t>valor_bien3</t>
  </si>
  <si>
    <t>10102233536</t>
  </si>
  <si>
    <t>monto_renta_por_bienes</t>
  </si>
  <si>
    <t>monto_Renta_Bruta_PC</t>
  </si>
  <si>
    <t>monto_Cesion_Gratuita</t>
  </si>
  <si>
    <t>monto_Renta_Bruta_SC</t>
  </si>
  <si>
    <t>monto_Perdida_capital</t>
  </si>
  <si>
    <t>monto_Renta_Neta_Fuente_Extranjera</t>
  </si>
  <si>
    <t>monto_renta_bruta_trabajo</t>
  </si>
  <si>
    <t>monto_renta_cuarta</t>
  </si>
  <si>
    <t>monto_renta_quinta</t>
  </si>
  <si>
    <t>monto_deduccion_itf</t>
  </si>
  <si>
    <t>monto_deduccion_dona</t>
  </si>
  <si>
    <t>monto_renta_fuente_extranjera</t>
  </si>
  <si>
    <t>monto_alquiler2</t>
  </si>
  <si>
    <t>nro_meses2</t>
  </si>
  <si>
    <t>tipo_bien2</t>
  </si>
  <si>
    <t>bien2</t>
  </si>
  <si>
    <t>llenar2</t>
  </si>
  <si>
    <t>monto_alquiler3</t>
  </si>
  <si>
    <t>nro_meses3</t>
  </si>
  <si>
    <t>tipo_bien3</t>
  </si>
  <si>
    <t>bien3</t>
  </si>
  <si>
    <t>llenar3</t>
  </si>
  <si>
    <t>cant_alquileres</t>
  </si>
  <si>
    <t>monto2_Renta_Neta_Fuente_Extranjera</t>
  </si>
  <si>
    <t>monto2_deduccion_itf</t>
  </si>
  <si>
    <t>monto2_renta_bruta_trabajo</t>
  </si>
  <si>
    <t>monto2_renta_cuarta</t>
  </si>
  <si>
    <t>10078098126</t>
  </si>
  <si>
    <t>NAVES</t>
  </si>
  <si>
    <t>OTROS</t>
  </si>
  <si>
    <t>44394190</t>
  </si>
  <si>
    <t>ABC123</t>
  </si>
  <si>
    <t>monto_resultado_actividades</t>
  </si>
  <si>
    <t>monto_dividendo_percibidos</t>
  </si>
  <si>
    <t>monto_fuente_extranjera</t>
  </si>
  <si>
    <t>10082374367</t>
  </si>
  <si>
    <t>12345AAAAA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</si>
</sst>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529"/>
      <name val="Helvetica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/>
    <xf numFmtId="0" fontId="1" fillId="5" borderId="1" xfId="0" applyFont="1" applyFill="1" applyBorder="1" applyAlignment="1">
      <alignment horizontal="center" vertical="center" wrapText="1"/>
    </xf>
    <xf numFmtId="0" fontId="4" fillId="0" borderId="0" xfId="1"/>
    <xf numFmtId="0" fontId="1" fillId="6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0" borderId="0" xfId="0" quotePrefix="1"/>
    <xf numFmtId="0" fontId="0" fillId="0" borderId="5" xfId="0" applyBorder="1"/>
    <xf numFmtId="0" fontId="0" fillId="0" borderId="5" xfId="0" quotePrefix="1" applyBorder="1"/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-renta.sunat.gob.pe/app/recaudacion/declapago/internet/personas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topLeftCell="A2" workbookViewId="0">
      <selection activeCell="B2" sqref="B2"/>
    </sheetView>
  </sheetViews>
  <sheetFormatPr baseColWidth="10" defaultRowHeight="15" x14ac:dyDescent="0.25"/>
  <cols>
    <col min="1" max="1" width="59.140625" bestFit="1" customWidth="1"/>
    <col min="2" max="2" width="12" bestFit="1" customWidth="1"/>
    <col min="3" max="3" width="71.5703125" bestFit="1" customWidth="1"/>
  </cols>
  <sheetData>
    <row r="1" spans="1:3" ht="12.75" customHeight="1" x14ac:dyDescent="0.25">
      <c r="A1" t="s">
        <v>52</v>
      </c>
      <c r="B1" t="s">
        <v>53</v>
      </c>
      <c r="C1" t="s">
        <v>54</v>
      </c>
    </row>
    <row r="2" spans="1:3" x14ac:dyDescent="0.25">
      <c r="A2" s="14" t="s">
        <v>55</v>
      </c>
      <c r="B2" s="15" t="s">
        <v>172</v>
      </c>
      <c r="C2" t="s">
        <v>56</v>
      </c>
    </row>
  </sheetData>
  <hyperlinks>
    <hyperlink ref="C2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B1" workbookViewId="0">
      <selection activeCell="C2" sqref="C2"/>
    </sheetView>
  </sheetViews>
  <sheetFormatPr baseColWidth="10" defaultRowHeight="15" x14ac:dyDescent="0.25"/>
  <cols>
    <col min="1" max="1" width="21.5703125" bestFit="1" customWidth="1"/>
    <col min="2" max="2" width="21.5703125" customWidth="1"/>
    <col min="3" max="3" width="21.5703125" bestFit="1" customWidth="1"/>
    <col min="4" max="4" width="16.85546875" bestFit="1" customWidth="1"/>
    <col min="5" max="5" width="13.5703125" bestFit="1" customWidth="1"/>
  </cols>
  <sheetData>
    <row r="1" spans="1:3" ht="12.75" customHeight="1" x14ac:dyDescent="0.25">
      <c r="A1" t="s">
        <v>86</v>
      </c>
      <c r="B1" t="s">
        <v>42</v>
      </c>
      <c r="C1" t="s">
        <v>87</v>
      </c>
    </row>
    <row r="2" spans="1:3" x14ac:dyDescent="0.25">
      <c r="A2" t="s">
        <v>13</v>
      </c>
    </row>
    <row r="3" spans="1:3" x14ac:dyDescent="0.25">
      <c r="A3" t="s">
        <v>13</v>
      </c>
    </row>
    <row r="4" spans="1:3" x14ac:dyDescent="0.25">
      <c r="A4" t="s">
        <v>12</v>
      </c>
    </row>
    <row r="5" spans="1:3" x14ac:dyDescent="0.25">
      <c r="A5" t="s">
        <v>13</v>
      </c>
    </row>
    <row r="6" spans="1:3" x14ac:dyDescent="0.25">
      <c r="A6" t="s">
        <v>13</v>
      </c>
    </row>
    <row r="7" spans="1:3" x14ac:dyDescent="0.25">
      <c r="A7" t="s">
        <v>13</v>
      </c>
    </row>
    <row r="8" spans="1:3" x14ac:dyDescent="0.25">
      <c r="A8" t="s">
        <v>13</v>
      </c>
    </row>
    <row r="9" spans="1:3" x14ac:dyDescent="0.25">
      <c r="A9" t="s">
        <v>12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Data!$V$3:$V$4</xm:f>
          </x14:formula1>
          <xm:sqref>C2:C3</xm:sqref>
        </x14:dataValidation>
        <x14:dataValidation type="list" allowBlank="1" showInputMessage="1" showErrorMessage="1">
          <x14:formula1>
            <xm:f>Data!$K$3:$K$4</xm:f>
          </x14:formula1>
          <xm:sqref>A2:A3</xm:sqref>
        </x14:dataValidation>
        <x14:dataValidation type="list" allowBlank="1" showInputMessage="1" showErrorMessage="1">
          <x14:formula1>
            <xm:f>Data!$D$3:$D$4</xm:f>
          </x14:formula1>
          <xm:sqref>D2:D3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6" sqref="C6"/>
    </sheetView>
  </sheetViews>
  <sheetFormatPr baseColWidth="10" defaultRowHeight="15" x14ac:dyDescent="0.25"/>
  <cols>
    <col min="1" max="1" width="15.7109375" bestFit="1" customWidth="1"/>
  </cols>
  <sheetData>
    <row r="1" spans="1:1" ht="12.75" customHeight="1" x14ac:dyDescent="0.25">
      <c r="A1" t="s">
        <v>88</v>
      </c>
    </row>
    <row r="2" spans="1:1" x14ac:dyDescent="0.25">
      <c r="A2" t="s">
        <v>12</v>
      </c>
    </row>
    <row r="3" spans="1:1" x14ac:dyDescent="0.25">
      <c r="A3" t="s">
        <v>13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Data!$K$3:$K$4</xm:f>
          </x14:formula1>
          <xm:sqref>A2:A3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opLeftCell="M1" workbookViewId="0">
      <selection activeCell="R4" sqref="R4"/>
    </sheetView>
  </sheetViews>
  <sheetFormatPr baseColWidth="10" defaultRowHeight="15" x14ac:dyDescent="0.25"/>
  <cols>
    <col min="1" max="1" width="24.140625" bestFit="1" customWidth="1"/>
    <col min="2" max="2" width="36" bestFit="1" customWidth="1"/>
    <col min="3" max="3" width="20.5703125" customWidth="1"/>
    <col min="4" max="4" width="26" customWidth="1"/>
    <col min="5" max="5" width="28.5703125" bestFit="1" customWidth="1"/>
    <col min="6" max="6" width="24" customWidth="1"/>
    <col min="12" max="12" width="42.7109375" bestFit="1" customWidth="1"/>
    <col min="13" max="13" width="17.5703125" customWidth="1"/>
    <col min="18" max="18" width="24.85546875" bestFit="1" customWidth="1"/>
    <col min="19" max="19" width="28.5703125" bestFit="1" customWidth="1"/>
    <col min="22" max="22" width="14.140625" customWidth="1"/>
  </cols>
  <sheetData>
    <row r="1" spans="1:24" ht="30" customHeight="1" x14ac:dyDescent="0.25">
      <c r="A1" s="19" t="s">
        <v>16</v>
      </c>
      <c r="B1" s="19"/>
      <c r="C1" s="19"/>
      <c r="D1" s="19"/>
      <c r="E1" s="19"/>
      <c r="F1" s="20" t="s">
        <v>21</v>
      </c>
      <c r="G1" s="21"/>
      <c r="H1" s="21"/>
      <c r="I1" s="21"/>
      <c r="J1" s="21"/>
      <c r="K1" s="22" t="s">
        <v>23</v>
      </c>
      <c r="L1" s="22"/>
      <c r="M1" s="22"/>
      <c r="N1" s="22"/>
      <c r="O1" s="23"/>
      <c r="P1" s="24" t="s">
        <v>36</v>
      </c>
      <c r="Q1" s="25"/>
      <c r="R1" s="25"/>
      <c r="S1" s="25"/>
      <c r="T1" s="25"/>
      <c r="U1" s="26"/>
      <c r="V1" s="16" t="s">
        <v>44</v>
      </c>
      <c r="W1" s="17"/>
      <c r="X1" s="18"/>
    </row>
    <row r="2" spans="1:24" s="2" customFormat="1" ht="120" x14ac:dyDescent="0.25">
      <c r="A2" s="3" t="s">
        <v>0</v>
      </c>
      <c r="B2" s="4" t="s">
        <v>1</v>
      </c>
      <c r="C2" s="4" t="s">
        <v>2</v>
      </c>
      <c r="D2" s="4" t="s">
        <v>5</v>
      </c>
      <c r="E2" s="4" t="s">
        <v>6</v>
      </c>
      <c r="F2" s="5" t="s">
        <v>15</v>
      </c>
      <c r="G2" s="5" t="s">
        <v>17</v>
      </c>
      <c r="H2" s="5"/>
      <c r="I2" s="5"/>
      <c r="J2" s="5"/>
      <c r="K2" s="7" t="s">
        <v>22</v>
      </c>
      <c r="L2" s="7" t="s">
        <v>24</v>
      </c>
      <c r="M2" s="7" t="s">
        <v>28</v>
      </c>
      <c r="N2" s="7"/>
      <c r="O2" s="7"/>
      <c r="P2" s="9" t="s">
        <v>32</v>
      </c>
      <c r="Q2" s="9" t="s">
        <v>33</v>
      </c>
      <c r="R2" s="9" t="s">
        <v>34</v>
      </c>
      <c r="S2" s="9" t="s">
        <v>35</v>
      </c>
      <c r="T2" s="9"/>
      <c r="U2" s="9"/>
      <c r="V2" s="11" t="s">
        <v>43</v>
      </c>
      <c r="W2" s="12"/>
      <c r="X2" s="12"/>
    </row>
    <row r="3" spans="1:24" x14ac:dyDescent="0.25">
      <c r="A3" t="s">
        <v>3</v>
      </c>
      <c r="B3" t="s">
        <v>7</v>
      </c>
      <c r="C3" t="s">
        <v>10</v>
      </c>
      <c r="D3" t="s">
        <v>12</v>
      </c>
      <c r="E3" t="s">
        <v>14</v>
      </c>
      <c r="F3" t="s">
        <v>12</v>
      </c>
      <c r="G3" t="s">
        <v>122</v>
      </c>
      <c r="K3" s="6" t="s">
        <v>12</v>
      </c>
      <c r="L3" s="6" t="s">
        <v>25</v>
      </c>
      <c r="M3" t="str">
        <f>IF('Alquileres Pagados'!G2 ="BIEN INMUEBLE DISTINTOS DE PREDIOS","Concesión Minera",
IF('Alquileres Pagados'!G2 ="BIEN MUEBLE","Vehículos",""))</f>
        <v/>
      </c>
      <c r="P3" t="s">
        <v>47</v>
      </c>
      <c r="Q3" t="s">
        <v>40</v>
      </c>
      <c r="R3" t="str">
        <f>IF(Atribuciones!B3 ="Cónyugue","Partida de Matrimonio",
IF(Atribuciones!B3 ="Concubino", "Partida Registral – SUNARP",""))</f>
        <v/>
      </c>
      <c r="S3" t="s">
        <v>14</v>
      </c>
      <c r="V3" t="s">
        <v>46</v>
      </c>
    </row>
    <row r="4" spans="1:24" x14ac:dyDescent="0.25">
      <c r="A4" t="s">
        <v>4</v>
      </c>
      <c r="B4" t="s">
        <v>8</v>
      </c>
      <c r="C4" t="s">
        <v>11</v>
      </c>
      <c r="D4" t="s">
        <v>13</v>
      </c>
      <c r="E4" t="s">
        <v>18</v>
      </c>
      <c r="F4" t="s">
        <v>13</v>
      </c>
      <c r="G4" t="s">
        <v>49</v>
      </c>
      <c r="K4" s="6" t="s">
        <v>13</v>
      </c>
      <c r="L4" s="6" t="s">
        <v>26</v>
      </c>
      <c r="M4" t="str">
        <f>IF('Alquileres Pagados'!G2 ="BIEN INMUEBLE DISTINTOS DE PREDIOS","Otros",
IF('Alquileres Pagados'!G2 ="BIEN MUEBLE","Naves",""))</f>
        <v/>
      </c>
      <c r="P4" t="s">
        <v>48</v>
      </c>
      <c r="Q4" t="s">
        <v>37</v>
      </c>
      <c r="R4" t="str">
        <f>IF(Atribuciones!B3 ="Cónyugue","Registro RENIEC",
IF(Atribuciones!B3 ="Concubino", "Registro RENIEC",""))</f>
        <v/>
      </c>
      <c r="S4" t="s">
        <v>18</v>
      </c>
      <c r="V4" t="s">
        <v>45</v>
      </c>
    </row>
    <row r="5" spans="1:24" x14ac:dyDescent="0.25">
      <c r="B5" t="s">
        <v>9</v>
      </c>
      <c r="E5" t="s">
        <v>19</v>
      </c>
      <c r="G5" t="s">
        <v>14</v>
      </c>
      <c r="K5" s="6"/>
      <c r="L5" s="6" t="s">
        <v>27</v>
      </c>
      <c r="M5" t="str">
        <f>IF('Alquileres Pagados'!G2 ="BIEN INMUEBLE DISTINTOS DE PREDIOS","",
IF('Alquileres Pagados'!G2 ="BIEN MUEBLE","Aeronaves",""))</f>
        <v/>
      </c>
      <c r="R5" t="str">
        <f>IF(Atribuciones!B3 ="Concubino","Otros",
IF(Atribuciones!B3 ="Cónyugue","Otros",""))</f>
        <v/>
      </c>
      <c r="S5" t="s">
        <v>20</v>
      </c>
    </row>
    <row r="6" spans="1:24" x14ac:dyDescent="0.25">
      <c r="B6" t="s">
        <v>29</v>
      </c>
      <c r="E6" t="s">
        <v>20</v>
      </c>
      <c r="G6" t="s">
        <v>19</v>
      </c>
      <c r="M6" t="str">
        <f>IF('Alquileres Pagados'!G2 ="BIEN INMUEBLE DISTINTOS DE PREDIOS","",
IF('Alquileres Pagados'!G2 ="BIEN MUEBLE","Otros",""))</f>
        <v/>
      </c>
    </row>
    <row r="7" spans="1:24" x14ac:dyDescent="0.25">
      <c r="B7" t="s">
        <v>30</v>
      </c>
      <c r="G7" t="s">
        <v>20</v>
      </c>
    </row>
    <row r="8" spans="1:24" x14ac:dyDescent="0.25">
      <c r="B8" t="s">
        <v>31</v>
      </c>
      <c r="S8" s="8"/>
    </row>
    <row r="9" spans="1:24" x14ac:dyDescent="0.25">
      <c r="B9" t="s">
        <v>89</v>
      </c>
    </row>
  </sheetData>
  <mergeCells count="5">
    <mergeCell ref="V1:X1"/>
    <mergeCell ref="A1:E1"/>
    <mergeCell ref="F1:J1"/>
    <mergeCell ref="K1:O1"/>
    <mergeCell ref="P1:U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"/>
    </sheetView>
  </sheetViews>
  <sheetFormatPr baseColWidth="10" defaultRowHeight="15" x14ac:dyDescent="0.25"/>
  <cols>
    <col min="1" max="1" width="24.140625" bestFit="1" customWidth="1"/>
    <col min="2" max="2" width="53.140625" customWidth="1"/>
    <col min="3" max="3" width="63.28515625" bestFit="1" customWidth="1"/>
    <col min="4" max="4" width="20.5703125" customWidth="1"/>
    <col min="5" max="5" width="28.5703125" bestFit="1" customWidth="1"/>
  </cols>
  <sheetData>
    <row r="1" spans="1:6" ht="12.75" customHeight="1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  <row r="2" spans="1:6" x14ac:dyDescent="0.25">
      <c r="A2" t="s">
        <v>3</v>
      </c>
      <c r="B2" t="s">
        <v>89</v>
      </c>
      <c r="C2" t="s">
        <v>10</v>
      </c>
      <c r="D2" t="s">
        <v>12</v>
      </c>
      <c r="E2" t="s">
        <v>14</v>
      </c>
      <c r="F2">
        <v>74587449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Data!$A$3:$A$11</xm:f>
          </x14:formula1>
          <xm:sqref>A2</xm:sqref>
        </x14:dataValidation>
        <x14:dataValidation type="list" allowBlank="1" showInputMessage="1" showErrorMessage="1">
          <x14:formula1>
            <xm:f>Data!$B$3:$B$14</xm:f>
          </x14:formula1>
          <xm:sqref>B2</xm:sqref>
        </x14:dataValidation>
        <x14:dataValidation type="list" allowBlank="1" showInputMessage="1" showErrorMessage="1">
          <x14:formula1>
            <xm:f>Data!$C$3:$C$12</xm:f>
          </x14:formula1>
          <xm:sqref>C2</xm:sqref>
        </x14:dataValidation>
        <x14:dataValidation type="list" allowBlank="1" showInputMessage="1" showErrorMessage="1">
          <x14:formula1>
            <xm:f>Data!$D$3:$D$4</xm:f>
          </x14:formula1>
          <xm:sqref>D2</xm:sqref>
        </x14:dataValidation>
        <x14:dataValidation type="list" allowBlank="1" showInputMessage="1" showErrorMessage="1">
          <x14:formula1>
            <xm:f>Data!$E$3:$E$6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D1" workbookViewId="0">
      <selection activeCell="J2" sqref="J2"/>
    </sheetView>
  </sheetViews>
  <sheetFormatPr baseColWidth="10" defaultRowHeight="15" x14ac:dyDescent="0.25"/>
  <cols>
    <col min="1" max="1" width="19.42578125" bestFit="1" customWidth="1"/>
    <col min="2" max="2" width="17.42578125" bestFit="1" customWidth="1"/>
    <col min="3" max="3" width="28.5703125" bestFit="1" customWidth="1"/>
    <col min="4" max="4" width="12" bestFit="1" customWidth="1"/>
    <col min="5" max="5" width="14.28515625" customWidth="1"/>
    <col min="6" max="6" width="15.5703125" bestFit="1" customWidth="1"/>
    <col min="8" max="8" width="30.42578125" bestFit="1" customWidth="1"/>
    <col min="9" max="9" width="12" bestFit="1" customWidth="1"/>
    <col min="13" max="13" width="30.42578125" bestFit="1" customWidth="1"/>
  </cols>
  <sheetData>
    <row r="1" spans="1:17" ht="12.75" customHeight="1" x14ac:dyDescent="0.25">
      <c r="A1" t="s">
        <v>63</v>
      </c>
      <c r="B1" t="s">
        <v>130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131</v>
      </c>
      <c r="N1" t="s">
        <v>132</v>
      </c>
      <c r="O1" t="s">
        <v>133</v>
      </c>
      <c r="P1" t="s">
        <v>134</v>
      </c>
      <c r="Q1" t="s">
        <v>135</v>
      </c>
    </row>
    <row r="2" spans="1:17" x14ac:dyDescent="0.25">
      <c r="A2" t="s">
        <v>12</v>
      </c>
      <c r="B2">
        <v>2</v>
      </c>
      <c r="C2" t="s">
        <v>19</v>
      </c>
      <c r="D2" s="13" t="s">
        <v>136</v>
      </c>
      <c r="E2">
        <v>99</v>
      </c>
      <c r="F2">
        <v>23</v>
      </c>
      <c r="G2">
        <v>123</v>
      </c>
      <c r="H2" t="s">
        <v>19</v>
      </c>
      <c r="I2" s="13" t="s">
        <v>164</v>
      </c>
      <c r="J2">
        <v>99</v>
      </c>
      <c r="K2">
        <v>32</v>
      </c>
      <c r="L2">
        <v>32</v>
      </c>
      <c r="N2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Data!$F$3:$F$5</xm:f>
          </x14:formula1>
          <xm:sqref>A2</xm:sqref>
        </x14:dataValidation>
        <x14:dataValidation type="list" allowBlank="1" showInputMessage="1" showErrorMessage="1">
          <x14:formula1>
            <xm:f>Data!$G$3:$G$7</xm:f>
          </x14:formula1>
          <xm:sqref>C2 H2 M2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opLeftCell="L1" workbookViewId="0">
      <selection activeCell="P2" sqref="P2"/>
    </sheetView>
  </sheetViews>
  <sheetFormatPr baseColWidth="10" defaultRowHeight="15" x14ac:dyDescent="0.25"/>
  <cols>
    <col min="1" max="1" width="7.85546875" bestFit="1" customWidth="1"/>
    <col min="2" max="2" width="14.5703125" bestFit="1" customWidth="1"/>
    <col min="3" max="3" width="21" bestFit="1" customWidth="1"/>
    <col min="4" max="4" width="12" bestFit="1" customWidth="1"/>
    <col min="5" max="5" width="14.7109375" bestFit="1" customWidth="1"/>
    <col min="6" max="6" width="10.7109375" bestFit="1" customWidth="1"/>
    <col min="7" max="7" width="24.28515625" bestFit="1" customWidth="1"/>
    <col min="8" max="8" width="5" bestFit="1" customWidth="1"/>
    <col min="9" max="9" width="6.140625" bestFit="1" customWidth="1"/>
    <col min="10" max="10" width="30.42578125" bestFit="1" customWidth="1"/>
    <col min="14" max="14" width="35.5703125" bestFit="1" customWidth="1"/>
    <col min="17" max="17" width="30.42578125" bestFit="1" customWidth="1"/>
  </cols>
  <sheetData>
    <row r="1" spans="1:23" ht="12.75" customHeight="1" x14ac:dyDescent="0.25">
      <c r="A1" t="s">
        <v>69</v>
      </c>
      <c r="B1" t="s">
        <v>159</v>
      </c>
      <c r="C1" t="s">
        <v>64</v>
      </c>
      <c r="D1" t="s">
        <v>65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125</v>
      </c>
      <c r="K1" t="s">
        <v>126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131</v>
      </c>
      <c r="R1" t="s">
        <v>132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</row>
    <row r="2" spans="1:23" x14ac:dyDescent="0.25">
      <c r="A2" s="1" t="s">
        <v>12</v>
      </c>
      <c r="B2">
        <v>3</v>
      </c>
      <c r="C2" t="s">
        <v>19</v>
      </c>
      <c r="D2" s="13" t="s">
        <v>123</v>
      </c>
      <c r="E2">
        <v>650</v>
      </c>
      <c r="F2">
        <v>6</v>
      </c>
      <c r="G2" t="s">
        <v>25</v>
      </c>
      <c r="H2" t="s">
        <v>41</v>
      </c>
      <c r="J2" t="s">
        <v>14</v>
      </c>
      <c r="K2" s="13" t="s">
        <v>167</v>
      </c>
      <c r="L2">
        <v>650</v>
      </c>
      <c r="M2">
        <v>6</v>
      </c>
      <c r="N2" t="s">
        <v>26</v>
      </c>
      <c r="O2" t="s">
        <v>165</v>
      </c>
      <c r="P2" t="s">
        <v>173</v>
      </c>
      <c r="Q2" t="s">
        <v>49</v>
      </c>
      <c r="R2" s="13" t="s">
        <v>168</v>
      </c>
      <c r="S2">
        <v>650</v>
      </c>
      <c r="T2">
        <v>6</v>
      </c>
      <c r="U2" t="s">
        <v>27</v>
      </c>
      <c r="V2" t="s">
        <v>166</v>
      </c>
      <c r="W2" t="s">
        <v>173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Data!$L$3:$L$6</xm:f>
          </x14:formula1>
          <xm:sqref>G2 N2 U2</xm:sqref>
        </x14:dataValidation>
        <x14:dataValidation type="list" allowBlank="1" showInputMessage="1" showErrorMessage="1">
          <x14:formula1>
            <xm:f>Data!$K$3:$K$5</xm:f>
          </x14:formula1>
          <xm:sqref>A2</xm:sqref>
        </x14:dataValidation>
        <x14:dataValidation type="list" allowBlank="1" showInputMessage="1" showErrorMessage="1">
          <x14:formula1>
            <xm:f>Data!$M$3:$M$7</xm:f>
          </x14:formula1>
          <xm:sqref>H2</xm:sqref>
        </x14:dataValidation>
        <x14:dataValidation type="list" allowBlank="1" showInputMessage="1" showErrorMessage="1">
          <x14:formula1>
            <xm:f>Data!$G$3:$G$6</xm:f>
          </x14:formula1>
          <xm:sqref>C2 J2 Q2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C2" sqref="C2"/>
    </sheetView>
  </sheetViews>
  <sheetFormatPr baseColWidth="10" defaultRowHeight="15" x14ac:dyDescent="0.25"/>
  <cols>
    <col min="1" max="1" width="13" bestFit="1" customWidth="1"/>
    <col min="2" max="2" width="15.140625" bestFit="1" customWidth="1"/>
    <col min="3" max="3" width="25.28515625" bestFit="1" customWidth="1"/>
    <col min="4" max="4" width="15.85546875" customWidth="1"/>
    <col min="5" max="5" width="28.5703125" bestFit="1" customWidth="1"/>
    <col min="7" max="7" width="19.5703125" bestFit="1" customWidth="1"/>
    <col min="11" max="11" width="17.5703125" bestFit="1" customWidth="1"/>
  </cols>
  <sheetData>
    <row r="1" spans="1:13" ht="12.75" customHeight="1" x14ac:dyDescent="0.25">
      <c r="A1" t="s">
        <v>76</v>
      </c>
      <c r="B1" t="s">
        <v>77</v>
      </c>
      <c r="C1" t="s">
        <v>78</v>
      </c>
      <c r="D1" t="s">
        <v>79</v>
      </c>
      <c r="E1" t="s">
        <v>64</v>
      </c>
      <c r="F1" t="s">
        <v>80</v>
      </c>
      <c r="G1" t="s">
        <v>81</v>
      </c>
      <c r="H1" t="s">
        <v>38</v>
      </c>
      <c r="I1" t="s">
        <v>39</v>
      </c>
      <c r="J1" t="s">
        <v>75</v>
      </c>
      <c r="K1" t="s">
        <v>82</v>
      </c>
      <c r="L1" t="s">
        <v>83</v>
      </c>
      <c r="M1" t="s">
        <v>84</v>
      </c>
    </row>
    <row r="2" spans="1:13" ht="12.75" customHeight="1" x14ac:dyDescent="0.25">
      <c r="A2" t="s">
        <v>47</v>
      </c>
      <c r="B2" t="s">
        <v>37</v>
      </c>
      <c r="C2" t="s">
        <v>124</v>
      </c>
      <c r="D2">
        <v>7845</v>
      </c>
      <c r="E2" t="s">
        <v>14</v>
      </c>
      <c r="F2">
        <v>74784558</v>
      </c>
      <c r="G2" t="s">
        <v>50</v>
      </c>
    </row>
    <row r="3" spans="1:13" x14ac:dyDescent="0.25">
      <c r="K3" s="10"/>
    </row>
    <row r="4" spans="1:13" x14ac:dyDescent="0.25">
      <c r="K4" s="10"/>
    </row>
    <row r="5" spans="1:13" x14ac:dyDescent="0.25">
      <c r="K5" s="10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Data!$Q$3:$Q$5</xm:f>
          </x14:formula1>
          <xm:sqref>B10 B7:B8 B2:B5</xm:sqref>
        </x14:dataValidation>
        <x14:dataValidation type="list" allowBlank="1" showInputMessage="1" showErrorMessage="1">
          <x14:formula1>
            <xm:f>Data!$S$3:$S$6</xm:f>
          </x14:formula1>
          <xm:sqref>E10 E2:E5 E7:E8</xm:sqref>
        </x14:dataValidation>
        <x14:dataValidation type="list" allowBlank="1" showInputMessage="1" showErrorMessage="1">
          <x14:formula1>
            <xm:f>Data!$R$3:$R$6</xm:f>
          </x14:formula1>
          <xm:sqref>C10 C7:C8 C2:C5</xm:sqref>
        </x14:dataValidation>
        <x14:dataValidation type="list" allowBlank="1" showInputMessage="1" showErrorMessage="1">
          <x14:formula1>
            <xm:f>Data!$P$3:$P$4</xm:f>
          </x14:formula1>
          <xm:sqref>A2:A10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J2" sqref="J2"/>
    </sheetView>
  </sheetViews>
  <sheetFormatPr baseColWidth="10" defaultRowHeight="15" x14ac:dyDescent="0.25"/>
  <cols>
    <col min="1" max="1" width="13.7109375" bestFit="1" customWidth="1"/>
    <col min="2" max="2" width="16.28515625" bestFit="1" customWidth="1"/>
    <col min="3" max="3" width="14.7109375" bestFit="1" customWidth="1"/>
    <col min="4" max="4" width="20.5703125" bestFit="1" customWidth="1"/>
    <col min="5" max="5" width="27.7109375" bestFit="1" customWidth="1"/>
    <col min="6" max="6" width="20.42578125" bestFit="1" customWidth="1"/>
    <col min="7" max="7" width="20.42578125" customWidth="1"/>
    <col min="8" max="8" width="17.28515625" bestFit="1" customWidth="1"/>
    <col min="9" max="9" width="24.28515625" bestFit="1" customWidth="1"/>
  </cols>
  <sheetData>
    <row r="1" spans="1:9" ht="12.75" customHeight="1" x14ac:dyDescent="0.25">
      <c r="A1" t="s">
        <v>85</v>
      </c>
      <c r="B1" t="s">
        <v>90</v>
      </c>
      <c r="C1" t="s">
        <v>91</v>
      </c>
      <c r="D1" t="s">
        <v>92</v>
      </c>
      <c r="E1" t="s">
        <v>169</v>
      </c>
      <c r="F1" t="s">
        <v>93</v>
      </c>
      <c r="G1" t="s">
        <v>170</v>
      </c>
      <c r="H1" t="s">
        <v>94</v>
      </c>
      <c r="I1" t="s">
        <v>171</v>
      </c>
    </row>
    <row r="2" spans="1:9" ht="12.75" customHeight="1" x14ac:dyDescent="0.25">
      <c r="B2" t="s">
        <v>13</v>
      </c>
      <c r="C2" t="s">
        <v>13</v>
      </c>
      <c r="D2" t="s">
        <v>12</v>
      </c>
      <c r="E2">
        <v>450</v>
      </c>
      <c r="F2" t="s">
        <v>12</v>
      </c>
      <c r="G2">
        <v>450</v>
      </c>
      <c r="H2" t="s">
        <v>12</v>
      </c>
      <c r="I2">
        <v>450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B1" workbookViewId="0">
      <selection activeCell="D7" sqref="D7"/>
    </sheetView>
  </sheetViews>
  <sheetFormatPr baseColWidth="10" defaultRowHeight="15" x14ac:dyDescent="0.25"/>
  <cols>
    <col min="3" max="3" width="18.7109375" customWidth="1"/>
    <col min="4" max="4" width="23.85546875" bestFit="1" customWidth="1"/>
    <col min="5" max="5" width="19.7109375" customWidth="1"/>
    <col min="6" max="6" width="22.28515625" bestFit="1" customWidth="1"/>
    <col min="7" max="7" width="21.28515625" customWidth="1"/>
    <col min="8" max="8" width="22.28515625" bestFit="1" customWidth="1"/>
  </cols>
  <sheetData>
    <row r="1" spans="1:12" x14ac:dyDescent="0.25">
      <c r="A1" t="s">
        <v>51</v>
      </c>
      <c r="B1" t="s">
        <v>42</v>
      </c>
      <c r="C1" t="s">
        <v>99</v>
      </c>
      <c r="D1" t="s">
        <v>137</v>
      </c>
      <c r="E1" t="s">
        <v>100</v>
      </c>
      <c r="F1" t="s">
        <v>138</v>
      </c>
      <c r="G1" t="s">
        <v>101</v>
      </c>
      <c r="H1" t="s">
        <v>139</v>
      </c>
      <c r="I1" t="s">
        <v>95</v>
      </c>
      <c r="J1" t="s">
        <v>96</v>
      </c>
      <c r="K1" t="s">
        <v>97</v>
      </c>
      <c r="L1" t="s">
        <v>98</v>
      </c>
    </row>
    <row r="2" spans="1:12" x14ac:dyDescent="0.25">
      <c r="C2" t="s">
        <v>12</v>
      </c>
      <c r="D2">
        <v>4500</v>
      </c>
      <c r="E2" t="s">
        <v>12</v>
      </c>
      <c r="F2">
        <v>4500</v>
      </c>
      <c r="G2" t="s">
        <v>12</v>
      </c>
      <c r="H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E1" workbookViewId="0">
      <selection activeCell="L2" sqref="L2"/>
    </sheetView>
  </sheetViews>
  <sheetFormatPr baseColWidth="10" defaultRowHeight="15" x14ac:dyDescent="0.25"/>
  <cols>
    <col min="3" max="3" width="15" bestFit="1" customWidth="1"/>
    <col min="4" max="4" width="22.140625" bestFit="1" customWidth="1"/>
    <col min="5" max="5" width="14.7109375" bestFit="1" customWidth="1"/>
    <col min="6" max="6" width="21.85546875" bestFit="1" customWidth="1"/>
    <col min="7" max="7" width="29.140625" bestFit="1" customWidth="1"/>
    <col min="8" max="8" width="36.140625" bestFit="1" customWidth="1"/>
    <col min="9" max="9" width="36.140625" customWidth="1"/>
  </cols>
  <sheetData>
    <row r="1" spans="1:12" x14ac:dyDescent="0.25">
      <c r="A1" t="s">
        <v>51</v>
      </c>
      <c r="B1" t="s">
        <v>42</v>
      </c>
      <c r="C1" t="s">
        <v>102</v>
      </c>
      <c r="D1" t="s">
        <v>140</v>
      </c>
      <c r="E1" t="s">
        <v>103</v>
      </c>
      <c r="F1" t="s">
        <v>141</v>
      </c>
      <c r="G1" t="s">
        <v>104</v>
      </c>
      <c r="H1" t="s">
        <v>142</v>
      </c>
      <c r="I1" t="s">
        <v>160</v>
      </c>
      <c r="J1" t="s">
        <v>105</v>
      </c>
      <c r="K1" t="s">
        <v>106</v>
      </c>
      <c r="L1" t="s">
        <v>107</v>
      </c>
    </row>
    <row r="2" spans="1:12" x14ac:dyDescent="0.25">
      <c r="C2" t="s">
        <v>12</v>
      </c>
      <c r="D2">
        <v>450</v>
      </c>
      <c r="E2" t="s">
        <v>12</v>
      </c>
      <c r="F2">
        <v>450</v>
      </c>
      <c r="G2" t="s">
        <v>12</v>
      </c>
      <c r="H2">
        <v>450</v>
      </c>
      <c r="I2">
        <v>450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I1" workbookViewId="0">
      <selection activeCell="J3" sqref="J3"/>
    </sheetView>
  </sheetViews>
  <sheetFormatPr baseColWidth="10" defaultRowHeight="15" x14ac:dyDescent="0.25"/>
  <cols>
    <col min="3" max="3" width="18.85546875" bestFit="1" customWidth="1"/>
    <col min="4" max="4" width="25.85546875" bestFit="1" customWidth="1"/>
    <col min="5" max="5" width="25.85546875" customWidth="1"/>
    <col min="6" max="6" width="12.140625" bestFit="1" customWidth="1"/>
    <col min="7" max="7" width="19.140625" bestFit="1" customWidth="1"/>
    <col min="8" max="8" width="19.140625" customWidth="1"/>
    <col min="9" max="9" width="12.42578125" bestFit="1" customWidth="1"/>
    <col min="10" max="10" width="19.42578125" bestFit="1" customWidth="1"/>
    <col min="11" max="11" width="13.140625" bestFit="1" customWidth="1"/>
    <col min="12" max="12" width="20.140625" bestFit="1" customWidth="1"/>
    <col min="13" max="13" width="21.28515625" bestFit="1" customWidth="1"/>
    <col min="14" max="14" width="15.5703125" bestFit="1" customWidth="1"/>
    <col min="15" max="15" width="22.7109375" bestFit="1" customWidth="1"/>
    <col min="16" max="16" width="23.140625" bestFit="1" customWidth="1"/>
    <col min="17" max="17" width="30.140625" bestFit="1" customWidth="1"/>
  </cols>
  <sheetData>
    <row r="1" spans="1:25" x14ac:dyDescent="0.25">
      <c r="A1" t="s">
        <v>51</v>
      </c>
      <c r="B1" t="s">
        <v>42</v>
      </c>
      <c r="C1" t="s">
        <v>108</v>
      </c>
      <c r="D1" t="s">
        <v>143</v>
      </c>
      <c r="E1" t="s">
        <v>162</v>
      </c>
      <c r="F1" t="s">
        <v>109</v>
      </c>
      <c r="G1" t="s">
        <v>144</v>
      </c>
      <c r="H1" t="s">
        <v>163</v>
      </c>
      <c r="I1" t="s">
        <v>110</v>
      </c>
      <c r="J1" t="s">
        <v>145</v>
      </c>
      <c r="K1" t="s">
        <v>111</v>
      </c>
      <c r="L1" t="s">
        <v>146</v>
      </c>
      <c r="M1" t="s">
        <v>161</v>
      </c>
      <c r="N1" t="s">
        <v>112</v>
      </c>
      <c r="O1" t="s">
        <v>147</v>
      </c>
      <c r="P1" t="s">
        <v>113</v>
      </c>
      <c r="Q1" t="s">
        <v>148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</row>
    <row r="2" spans="1:25" x14ac:dyDescent="0.25">
      <c r="C2" t="s">
        <v>12</v>
      </c>
      <c r="D2">
        <v>450</v>
      </c>
      <c r="E2">
        <v>450</v>
      </c>
      <c r="F2" t="s">
        <v>12</v>
      </c>
      <c r="G2">
        <v>450</v>
      </c>
      <c r="H2">
        <v>450</v>
      </c>
      <c r="I2" t="s">
        <v>12</v>
      </c>
      <c r="J2">
        <v>90000</v>
      </c>
      <c r="K2" t="s">
        <v>12</v>
      </c>
      <c r="L2">
        <v>450</v>
      </c>
      <c r="M2">
        <v>450</v>
      </c>
      <c r="N2" t="s">
        <v>12</v>
      </c>
      <c r="O2">
        <v>1</v>
      </c>
      <c r="P2" t="s">
        <v>12</v>
      </c>
      <c r="Q2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2019-11-05T15:17:07Z</dcterms:created>
  <dcterms:modified xsi:type="dcterms:W3CDTF">2019-11-19T23:01:18Z</dcterms:modified>
</cp:coreProperties>
</file>