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cs\Research\Data\Biomechanics Cell Model\AFM SIM Datasets\RS\"/>
    </mc:Choice>
  </mc:AlternateContent>
  <xr:revisionPtr revIDLastSave="0" documentId="13_ncr:1_{9746A07E-09B7-4522-BCD2-121E8E1709E9}" xr6:coauthVersionLast="47" xr6:coauthVersionMax="47" xr10:uidLastSave="{00000000-0000-0000-0000-000000000000}"/>
  <bookViews>
    <workbookView xWindow="5415" yWindow="5415" windowWidth="38700" windowHeight="15345" xr2:uid="{6C0DE64D-E316-4969-BBE4-AF3933AD8DCD}"/>
  </bookViews>
  <sheets>
    <sheet name="Main" sheetId="1" r:id="rId1"/>
    <sheet name="RS Cell 3 Replica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" l="1"/>
  <c r="D41" i="1"/>
  <c r="E41" i="1"/>
  <c r="F41" i="1"/>
  <c r="G41" i="1"/>
  <c r="H41" i="1"/>
  <c r="I41" i="1"/>
  <c r="J41" i="1"/>
  <c r="K41" i="1"/>
  <c r="L41" i="1"/>
  <c r="M41" i="1"/>
  <c r="N41" i="1"/>
  <c r="O41" i="1"/>
  <c r="B41" i="1"/>
  <c r="C40" i="1"/>
  <c r="D40" i="1"/>
  <c r="E40" i="1"/>
  <c r="F40" i="1"/>
  <c r="G40" i="1"/>
  <c r="H40" i="1"/>
  <c r="I40" i="1"/>
  <c r="J40" i="1"/>
  <c r="R41" i="1" s="1"/>
  <c r="K40" i="1"/>
  <c r="L40" i="1"/>
  <c r="M40" i="1"/>
  <c r="N40" i="1"/>
  <c r="O40" i="1"/>
  <c r="B40" i="1"/>
  <c r="Q41" i="1"/>
  <c r="E21" i="2"/>
  <c r="C21" i="2"/>
  <c r="C35" i="1"/>
  <c r="R40" i="1" l="1"/>
  <c r="Q40" i="1"/>
  <c r="G35" i="1"/>
  <c r="D35" i="1"/>
  <c r="E35" i="1"/>
  <c r="F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B35" i="1"/>
</calcChain>
</file>

<file path=xl/sharedStrings.xml><?xml version="1.0" encoding="utf-8"?>
<sst xmlns="http://schemas.openxmlformats.org/spreadsheetml/2006/main" count="76" uniqueCount="23">
  <si>
    <t>Cell 1</t>
  </si>
  <si>
    <t>Cell 2</t>
  </si>
  <si>
    <t>Cell 3</t>
  </si>
  <si>
    <t>Cell 4</t>
  </si>
  <si>
    <t>Cell 5</t>
  </si>
  <si>
    <t>Cell 6</t>
  </si>
  <si>
    <t>Cell 7</t>
  </si>
  <si>
    <t>Cell 8</t>
  </si>
  <si>
    <t>Cell 9</t>
  </si>
  <si>
    <t>Cell 10</t>
  </si>
  <si>
    <t>Nucleus</t>
  </si>
  <si>
    <t>Cytoplasm</t>
  </si>
  <si>
    <t>Young's Modulus (MPa)</t>
  </si>
  <si>
    <t>Median Stiffness (MPa)</t>
  </si>
  <si>
    <t>File</t>
  </si>
  <si>
    <t>File #</t>
  </si>
  <si>
    <t>File_N</t>
  </si>
  <si>
    <t>File_C</t>
  </si>
  <si>
    <t>Median</t>
  </si>
  <si>
    <t>RS Cell 3 Technical Replicates</t>
  </si>
  <si>
    <t xml:space="preserve"> Average</t>
  </si>
  <si>
    <t>Average</t>
  </si>
  <si>
    <t>STD.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</si>
</sst>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Alignment="1">
      <alignment horizontal="left"/>
    </xf>
    <xf numFmtId="0" fontId="1" fillId="0" borderId="7" xfId="0" applyFont="1" applyBorder="1"/>
    <xf numFmtId="0" fontId="0" fillId="0" borderId="8" xfId="0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11595-BD6F-4C7C-900B-A4C9FE309CAC}">
  <dimension ref="A1:U41"/>
  <sheetViews>
    <sheetView tabSelected="1" workbookViewId="0">
      <selection activeCell="L20" sqref="L20"/>
    </sheetView>
  </sheetViews>
  <sheetFormatPr defaultRowHeight="15" x14ac:dyDescent="0.25"/>
  <cols>
    <col min="3" max="3" width="10.28515625" bestFit="1" customWidth="1"/>
    <col min="5" max="5" width="10.28515625" bestFit="1" customWidth="1"/>
    <col min="7" max="7" width="10.28515625" bestFit="1" customWidth="1"/>
    <col min="9" max="9" width="10.28515625" bestFit="1" customWidth="1"/>
    <col min="11" max="11" width="10.28515625" bestFit="1" customWidth="1"/>
    <col min="13" max="13" width="10.28515625" bestFit="1" customWidth="1"/>
    <col min="15" max="15" width="10.28515625" bestFit="1" customWidth="1"/>
    <col min="17" max="17" width="10.28515625" bestFit="1" customWidth="1"/>
    <col min="19" max="19" width="10.28515625" bestFit="1" customWidth="1"/>
    <col min="21" max="21" width="10.28515625" bestFit="1" customWidth="1"/>
  </cols>
  <sheetData>
    <row r="1" spans="1:21" x14ac:dyDescent="0.25">
      <c r="B1" s="6" t="s">
        <v>12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x14ac:dyDescent="0.25">
      <c r="A2" s="2" t="s">
        <v>14</v>
      </c>
      <c r="B2" s="6" t="s">
        <v>0</v>
      </c>
      <c r="C2" s="6"/>
      <c r="D2" s="6" t="s">
        <v>1</v>
      </c>
      <c r="E2" s="6"/>
      <c r="F2" s="6" t="s">
        <v>2</v>
      </c>
      <c r="G2" s="6"/>
      <c r="H2" s="6" t="s">
        <v>3</v>
      </c>
      <c r="I2" s="6"/>
      <c r="J2" s="6" t="s">
        <v>4</v>
      </c>
      <c r="K2" s="6"/>
      <c r="L2" s="6" t="s">
        <v>5</v>
      </c>
      <c r="M2" s="6"/>
      <c r="N2" s="6" t="s">
        <v>6</v>
      </c>
      <c r="O2" s="6"/>
      <c r="P2" s="6" t="s">
        <v>7</v>
      </c>
      <c r="Q2" s="6"/>
      <c r="R2" s="6" t="s">
        <v>8</v>
      </c>
      <c r="S2" s="6"/>
      <c r="T2" s="6" t="s">
        <v>9</v>
      </c>
      <c r="U2" s="6"/>
    </row>
    <row r="3" spans="1:21" x14ac:dyDescent="0.25">
      <c r="B3" s="2" t="s">
        <v>10</v>
      </c>
      <c r="C3" s="2" t="s">
        <v>11</v>
      </c>
      <c r="D3" s="2" t="s">
        <v>10</v>
      </c>
      <c r="E3" s="2" t="s">
        <v>11</v>
      </c>
      <c r="F3" s="2" t="s">
        <v>10</v>
      </c>
      <c r="G3" s="2" t="s">
        <v>11</v>
      </c>
      <c r="H3" s="2" t="s">
        <v>10</v>
      </c>
      <c r="I3" s="2" t="s">
        <v>11</v>
      </c>
      <c r="J3" s="2" t="s">
        <v>10</v>
      </c>
      <c r="K3" s="2" t="s">
        <v>11</v>
      </c>
      <c r="L3" s="2" t="s">
        <v>10</v>
      </c>
      <c r="M3" s="2" t="s">
        <v>11</v>
      </c>
      <c r="N3" s="2" t="s">
        <v>10</v>
      </c>
      <c r="O3" s="2" t="s">
        <v>11</v>
      </c>
      <c r="P3" s="2" t="s">
        <v>10</v>
      </c>
      <c r="Q3" s="2" t="s">
        <v>11</v>
      </c>
      <c r="R3" s="2" t="s">
        <v>10</v>
      </c>
      <c r="S3" s="2" t="s">
        <v>11</v>
      </c>
      <c r="T3" s="2" t="s">
        <v>10</v>
      </c>
      <c r="U3" s="2" t="s">
        <v>11</v>
      </c>
    </row>
    <row r="4" spans="1:21" x14ac:dyDescent="0.25">
      <c r="A4">
        <v>0</v>
      </c>
      <c r="B4">
        <v>3.15E-3</v>
      </c>
      <c r="C4">
        <v>9.4500000000000001E-3</v>
      </c>
      <c r="D4">
        <v>1.9400000000000001E-3</v>
      </c>
      <c r="E4">
        <v>1.0800000000000001E-2</v>
      </c>
      <c r="F4">
        <v>2.3900000000000002E-3</v>
      </c>
      <c r="G4">
        <v>1.7399999999999999E-2</v>
      </c>
      <c r="H4">
        <v>3.7200000000000002E-3</v>
      </c>
      <c r="I4">
        <v>1.38E-2</v>
      </c>
      <c r="J4">
        <v>4.0499999999999998E-3</v>
      </c>
      <c r="K4">
        <v>1.0500000000000001E-2</v>
      </c>
      <c r="L4">
        <v>2.2699999999999999E-3</v>
      </c>
      <c r="M4">
        <v>1.2699999999999999E-2</v>
      </c>
      <c r="N4">
        <v>2.5300000000000001E-3</v>
      </c>
      <c r="O4">
        <v>6.0600000000000003E-3</v>
      </c>
    </row>
    <row r="5" spans="1:21" x14ac:dyDescent="0.25">
      <c r="A5">
        <v>1</v>
      </c>
      <c r="B5">
        <v>3.5200000000000001E-3</v>
      </c>
      <c r="C5">
        <v>1.9199999999999998E-2</v>
      </c>
      <c r="D5">
        <v>2.0200000000000001E-3</v>
      </c>
      <c r="E5">
        <v>1.26E-2</v>
      </c>
      <c r="F5">
        <v>1.5100000000000001E-3</v>
      </c>
      <c r="G5">
        <v>1.6E-2</v>
      </c>
      <c r="H5">
        <v>3.0500000000000002E-3</v>
      </c>
      <c r="I5">
        <v>2.63E-2</v>
      </c>
      <c r="J5">
        <v>4.4400000000000004E-3</v>
      </c>
      <c r="K5">
        <v>1.3299999999999999E-2</v>
      </c>
      <c r="L5">
        <v>1.47E-3</v>
      </c>
      <c r="M5">
        <v>1.32E-2</v>
      </c>
      <c r="N5">
        <v>2.4299999999999999E-3</v>
      </c>
      <c r="O5">
        <v>7.4400000000000004E-3</v>
      </c>
    </row>
    <row r="6" spans="1:21" x14ac:dyDescent="0.25">
      <c r="A6">
        <v>2</v>
      </c>
      <c r="B6">
        <v>3.3899999999999998E-3</v>
      </c>
      <c r="C6">
        <v>1.37E-2</v>
      </c>
      <c r="D6">
        <v>1.89E-3</v>
      </c>
      <c r="E6">
        <v>2.7199999999999998E-2</v>
      </c>
      <c r="F6">
        <v>1.34E-3</v>
      </c>
      <c r="G6">
        <v>1.41E-2</v>
      </c>
      <c r="H6">
        <v>1.7799999999999999E-3</v>
      </c>
      <c r="I6">
        <v>2.98E-2</v>
      </c>
      <c r="J6">
        <v>4.3299999999999996E-3</v>
      </c>
      <c r="K6">
        <v>7.4900000000000001E-3</v>
      </c>
      <c r="L6">
        <v>1.5299999999999999E-3</v>
      </c>
      <c r="M6">
        <v>1.4800000000000001E-2</v>
      </c>
      <c r="N6">
        <v>2.9499999999999999E-3</v>
      </c>
      <c r="O6">
        <v>5.2599999999999999E-3</v>
      </c>
    </row>
    <row r="7" spans="1:21" x14ac:dyDescent="0.25">
      <c r="A7">
        <v>3</v>
      </c>
      <c r="B7">
        <v>3.2399999999999998E-3</v>
      </c>
      <c r="C7">
        <v>7.6499999999999997E-3</v>
      </c>
      <c r="D7">
        <v>1.8600000000000001E-3</v>
      </c>
      <c r="E7">
        <v>1.4500000000000001E-2</v>
      </c>
      <c r="F7">
        <v>1.2600000000000001E-3</v>
      </c>
      <c r="G7">
        <v>1.2500000000000001E-2</v>
      </c>
      <c r="H7">
        <v>3.63E-3</v>
      </c>
      <c r="I7">
        <v>2.63E-2</v>
      </c>
      <c r="J7">
        <v>3.9699999999999996E-3</v>
      </c>
      <c r="K7">
        <v>9.1199999999999996E-3</v>
      </c>
      <c r="L7">
        <v>1.82E-3</v>
      </c>
      <c r="M7">
        <v>0.01</v>
      </c>
      <c r="N7">
        <v>3.0100000000000001E-3</v>
      </c>
      <c r="O7">
        <v>6.2399999999999999E-3</v>
      </c>
    </row>
    <row r="8" spans="1:21" x14ac:dyDescent="0.25">
      <c r="A8">
        <v>4</v>
      </c>
      <c r="B8">
        <v>2.9199999999999999E-3</v>
      </c>
      <c r="C8">
        <v>1.6500000000000001E-2</v>
      </c>
      <c r="D8">
        <v>1.81E-3</v>
      </c>
      <c r="E8">
        <v>3.6799999999999999E-2</v>
      </c>
      <c r="F8">
        <v>1.56E-3</v>
      </c>
      <c r="G8">
        <v>3.04E-2</v>
      </c>
      <c r="H8">
        <v>4.0299999999999997E-3</v>
      </c>
      <c r="I8">
        <v>1.3599999999999999E-2</v>
      </c>
      <c r="J8">
        <v>3.8400000000000001E-3</v>
      </c>
      <c r="K8">
        <v>9.5600000000000008E-3</v>
      </c>
      <c r="L8">
        <v>1.5900000000000001E-3</v>
      </c>
      <c r="M8">
        <v>1.03E-2</v>
      </c>
      <c r="N8">
        <v>4.0800000000000003E-3</v>
      </c>
      <c r="O8">
        <v>1.11E-2</v>
      </c>
    </row>
    <row r="9" spans="1:21" x14ac:dyDescent="0.25">
      <c r="A9">
        <v>5</v>
      </c>
      <c r="B9">
        <v>3.2299999999999998E-3</v>
      </c>
      <c r="C9">
        <v>1.23E-2</v>
      </c>
      <c r="D9">
        <v>2.0300000000000001E-3</v>
      </c>
      <c r="E9">
        <v>2.06E-2</v>
      </c>
      <c r="F9">
        <v>1.9499999999999999E-3</v>
      </c>
      <c r="G9">
        <v>1.9400000000000001E-2</v>
      </c>
      <c r="H9">
        <v>3.46E-3</v>
      </c>
      <c r="I9">
        <v>2.2499999999999999E-2</v>
      </c>
      <c r="J9">
        <v>4.4000000000000003E-3</v>
      </c>
      <c r="K9">
        <v>9.6200000000000001E-3</v>
      </c>
      <c r="L9">
        <v>2E-3</v>
      </c>
      <c r="M9">
        <v>7.9500000000000005E-3</v>
      </c>
      <c r="N9">
        <v>3.9199999999999999E-3</v>
      </c>
      <c r="O9">
        <v>5.4799999999999996E-3</v>
      </c>
    </row>
    <row r="10" spans="1:21" x14ac:dyDescent="0.25">
      <c r="A10">
        <v>6</v>
      </c>
      <c r="B10">
        <v>1.9300000000000001E-3</v>
      </c>
      <c r="C10">
        <v>1.7100000000000001E-2</v>
      </c>
      <c r="D10">
        <v>1.66E-3</v>
      </c>
      <c r="E10">
        <v>1.2999999999999999E-2</v>
      </c>
      <c r="F10">
        <v>2.0699999999999998E-3</v>
      </c>
      <c r="G10">
        <v>2.4500000000000001E-2</v>
      </c>
      <c r="H10">
        <v>3.4299999999999999E-3</v>
      </c>
      <c r="I10">
        <v>2.5700000000000001E-2</v>
      </c>
      <c r="J10">
        <v>3.8E-3</v>
      </c>
      <c r="K10">
        <v>1.1900000000000001E-2</v>
      </c>
      <c r="L10">
        <v>2.3600000000000001E-3</v>
      </c>
      <c r="M10">
        <v>1.7399999999999999E-2</v>
      </c>
      <c r="N10">
        <v>4.4000000000000003E-3</v>
      </c>
      <c r="O10">
        <v>4.6800000000000001E-3</v>
      </c>
    </row>
    <row r="11" spans="1:21" x14ac:dyDescent="0.25">
      <c r="A11">
        <v>7</v>
      </c>
      <c r="B11">
        <v>2.3600000000000001E-3</v>
      </c>
      <c r="C11">
        <v>1.3299999999999999E-2</v>
      </c>
      <c r="D11">
        <v>2.0400000000000001E-3</v>
      </c>
      <c r="E11">
        <v>1.6899999999999998E-2</v>
      </c>
      <c r="F11">
        <v>1.56E-3</v>
      </c>
      <c r="G11">
        <v>2.1100000000000001E-2</v>
      </c>
      <c r="H11">
        <v>3.3300000000000001E-3</v>
      </c>
      <c r="I11">
        <v>2.8199999999999999E-2</v>
      </c>
      <c r="J11">
        <v>4.0800000000000003E-3</v>
      </c>
      <c r="K11">
        <v>9.6200000000000001E-3</v>
      </c>
      <c r="L11">
        <v>1.48E-3</v>
      </c>
      <c r="M11">
        <v>1.46E-2</v>
      </c>
      <c r="N11">
        <v>3.8300000000000001E-3</v>
      </c>
      <c r="O11">
        <v>5.9899999999999997E-3</v>
      </c>
    </row>
    <row r="12" spans="1:21" x14ac:dyDescent="0.25">
      <c r="A12">
        <v>8</v>
      </c>
      <c r="B12">
        <v>2.2899999999999999E-3</v>
      </c>
      <c r="C12">
        <v>8.6E-3</v>
      </c>
      <c r="D12">
        <v>1.6999999999999999E-3</v>
      </c>
      <c r="E12">
        <v>2.23E-2</v>
      </c>
      <c r="F12">
        <v>1.6000000000000001E-3</v>
      </c>
      <c r="G12">
        <v>1.43E-2</v>
      </c>
      <c r="H12">
        <v>3.16E-3</v>
      </c>
      <c r="I12">
        <v>3.95E-2</v>
      </c>
      <c r="J12">
        <v>3.47E-3</v>
      </c>
      <c r="K12">
        <v>1.2699999999999999E-2</v>
      </c>
      <c r="L12">
        <v>1.4300000000000001E-3</v>
      </c>
      <c r="M12">
        <v>8.6199999999999992E-3</v>
      </c>
      <c r="N12">
        <v>4.2100000000000002E-3</v>
      </c>
      <c r="O12">
        <v>1.2200000000000001E-2</v>
      </c>
    </row>
    <row r="13" spans="1:21" x14ac:dyDescent="0.25">
      <c r="A13">
        <v>9</v>
      </c>
      <c r="B13">
        <v>2.5899999999999999E-3</v>
      </c>
      <c r="C13">
        <v>9.5499999999999995E-3</v>
      </c>
      <c r="D13">
        <v>2.0899999999999998E-3</v>
      </c>
      <c r="E13">
        <v>2.3800000000000002E-2</v>
      </c>
      <c r="F13">
        <v>1.81E-3</v>
      </c>
      <c r="G13">
        <v>2.2599999999999999E-2</v>
      </c>
      <c r="H13">
        <v>2.49E-3</v>
      </c>
      <c r="I13">
        <v>2.87E-2</v>
      </c>
      <c r="J13">
        <v>3.9399999999999999E-3</v>
      </c>
      <c r="K13">
        <v>1.2500000000000001E-2</v>
      </c>
      <c r="L13">
        <v>1.5900000000000001E-3</v>
      </c>
      <c r="M13">
        <v>1.34E-2</v>
      </c>
      <c r="N13">
        <v>4.2900000000000004E-3</v>
      </c>
      <c r="O13">
        <v>6.45E-3</v>
      </c>
    </row>
    <row r="14" spans="1:21" x14ac:dyDescent="0.25">
      <c r="A14">
        <v>10</v>
      </c>
      <c r="B14">
        <v>2.81E-3</v>
      </c>
      <c r="C14">
        <v>8.2900000000000005E-3</v>
      </c>
      <c r="D14">
        <v>2.2300000000000002E-3</v>
      </c>
      <c r="E14">
        <v>1.06E-2</v>
      </c>
      <c r="F14">
        <v>2.32E-3</v>
      </c>
      <c r="G14">
        <v>2.3300000000000001E-2</v>
      </c>
      <c r="H14">
        <v>2.7399999999999998E-3</v>
      </c>
      <c r="I14">
        <v>1.9199999999999998E-2</v>
      </c>
      <c r="J14">
        <v>3.9100000000000003E-3</v>
      </c>
      <c r="K14">
        <v>1.44E-2</v>
      </c>
      <c r="L14">
        <v>1.57E-3</v>
      </c>
      <c r="M14">
        <v>8.2199999999999999E-3</v>
      </c>
      <c r="N14">
        <v>4.0699999999999998E-3</v>
      </c>
      <c r="O14">
        <v>8.2100000000000003E-3</v>
      </c>
    </row>
    <row r="15" spans="1:21" x14ac:dyDescent="0.25">
      <c r="A15">
        <v>11</v>
      </c>
      <c r="B15">
        <v>3.3300000000000001E-3</v>
      </c>
      <c r="C15">
        <v>1.47E-2</v>
      </c>
      <c r="D15">
        <v>1.89E-3</v>
      </c>
      <c r="E15">
        <v>1.3100000000000001E-2</v>
      </c>
      <c r="F15">
        <v>1.7600000000000001E-3</v>
      </c>
      <c r="G15">
        <v>3.1300000000000001E-2</v>
      </c>
      <c r="H15">
        <v>3.8300000000000001E-3</v>
      </c>
      <c r="I15">
        <v>1.66E-2</v>
      </c>
      <c r="J15">
        <v>4.3099999999999996E-3</v>
      </c>
      <c r="K15">
        <v>1.0800000000000001E-2</v>
      </c>
      <c r="L15">
        <v>1.67E-3</v>
      </c>
      <c r="M15">
        <v>1.41E-2</v>
      </c>
      <c r="N15">
        <v>3.81E-3</v>
      </c>
      <c r="O15">
        <v>4.0299999999999997E-3</v>
      </c>
    </row>
    <row r="16" spans="1:21" x14ac:dyDescent="0.25">
      <c r="A16">
        <v>12</v>
      </c>
      <c r="B16">
        <v>2.7399999999999998E-3</v>
      </c>
      <c r="C16">
        <v>9.9799999999999993E-3</v>
      </c>
      <c r="D16">
        <v>2E-3</v>
      </c>
      <c r="E16">
        <v>1.4E-2</v>
      </c>
      <c r="F16">
        <v>2.7299999999999998E-3</v>
      </c>
      <c r="G16">
        <v>1.43E-2</v>
      </c>
      <c r="H16">
        <v>3.16E-3</v>
      </c>
      <c r="I16">
        <v>1.7899999999999999E-2</v>
      </c>
      <c r="J16">
        <v>4.7200000000000002E-3</v>
      </c>
      <c r="K16">
        <v>1.54E-2</v>
      </c>
      <c r="L16">
        <v>2.6900000000000001E-3</v>
      </c>
      <c r="M16">
        <v>1.09E-2</v>
      </c>
      <c r="N16">
        <v>3.14E-3</v>
      </c>
      <c r="O16">
        <v>7.5399999999999998E-3</v>
      </c>
    </row>
    <row r="17" spans="1:21" x14ac:dyDescent="0.25">
      <c r="A17">
        <v>13</v>
      </c>
      <c r="B17">
        <v>2.2499999999999998E-3</v>
      </c>
      <c r="C17">
        <v>1.17E-2</v>
      </c>
      <c r="D17">
        <v>1.4400000000000001E-3</v>
      </c>
      <c r="E17">
        <v>2.3900000000000001E-2</v>
      </c>
      <c r="F17">
        <v>2.1199999999999999E-3</v>
      </c>
      <c r="G17">
        <v>1.44E-2</v>
      </c>
      <c r="H17">
        <v>3.5300000000000002E-3</v>
      </c>
      <c r="I17">
        <v>2.29E-2</v>
      </c>
      <c r="J17">
        <v>4.81E-3</v>
      </c>
      <c r="K17">
        <v>7.0600000000000003E-3</v>
      </c>
      <c r="L17">
        <v>1.4300000000000001E-3</v>
      </c>
      <c r="M17">
        <v>8.2100000000000003E-3</v>
      </c>
      <c r="N17">
        <v>3.5200000000000001E-3</v>
      </c>
      <c r="O17">
        <v>8.1899999999999994E-3</v>
      </c>
    </row>
    <row r="18" spans="1:21" x14ac:dyDescent="0.25">
      <c r="A18">
        <v>14</v>
      </c>
      <c r="B18">
        <v>2.9299999999999999E-3</v>
      </c>
      <c r="C18">
        <v>8.6700000000000006E-3</v>
      </c>
      <c r="D18">
        <v>1.6100000000000001E-3</v>
      </c>
      <c r="E18">
        <v>1.03E-2</v>
      </c>
      <c r="F18">
        <v>1.7700000000000001E-3</v>
      </c>
      <c r="G18">
        <v>3.1E-2</v>
      </c>
      <c r="H18">
        <v>2.9199999999999999E-3</v>
      </c>
      <c r="I18">
        <v>3.2099999999999997E-2</v>
      </c>
      <c r="J18">
        <v>3.9199999999999999E-3</v>
      </c>
      <c r="K18">
        <v>1.01E-2</v>
      </c>
      <c r="L18">
        <v>1.64E-3</v>
      </c>
      <c r="M18">
        <v>5.8300000000000001E-3</v>
      </c>
      <c r="N18">
        <v>3.0500000000000002E-3</v>
      </c>
      <c r="O18">
        <v>7.6600000000000001E-3</v>
      </c>
    </row>
    <row r="19" spans="1:21" x14ac:dyDescent="0.25">
      <c r="A19">
        <v>15</v>
      </c>
      <c r="B19">
        <v>2.2899999999999999E-3</v>
      </c>
      <c r="C19">
        <v>1.6500000000000001E-2</v>
      </c>
      <c r="D19">
        <v>1.7600000000000001E-3</v>
      </c>
      <c r="E19">
        <v>2.6200000000000001E-2</v>
      </c>
      <c r="H19">
        <v>3.0000000000000001E-3</v>
      </c>
      <c r="I19">
        <v>2.4899999999999999E-2</v>
      </c>
      <c r="J19">
        <v>5.0099999999999997E-3</v>
      </c>
      <c r="K19">
        <v>9.8200000000000006E-3</v>
      </c>
      <c r="N19">
        <v>3.3999999999999998E-3</v>
      </c>
    </row>
    <row r="20" spans="1:21" x14ac:dyDescent="0.25">
      <c r="A20">
        <v>16</v>
      </c>
      <c r="B20">
        <v>3.3700000000000002E-3</v>
      </c>
      <c r="C20">
        <v>1.9E-2</v>
      </c>
      <c r="D20">
        <v>1.97E-3</v>
      </c>
      <c r="E20">
        <v>3.1300000000000001E-2</v>
      </c>
      <c r="H20">
        <v>2.8900000000000002E-3</v>
      </c>
      <c r="I20">
        <v>3.7499999999999999E-2</v>
      </c>
      <c r="J20">
        <v>4.9399999999999999E-3</v>
      </c>
      <c r="N20">
        <v>3.79E-3</v>
      </c>
    </row>
    <row r="21" spans="1:21" x14ac:dyDescent="0.25">
      <c r="A21">
        <v>17</v>
      </c>
      <c r="D21">
        <v>1.8500000000000001E-3</v>
      </c>
      <c r="E21">
        <v>2.9000000000000001E-2</v>
      </c>
      <c r="I21">
        <v>2.2800000000000001E-2</v>
      </c>
      <c r="J21">
        <v>3.6099999999999999E-3</v>
      </c>
    </row>
    <row r="22" spans="1:21" x14ac:dyDescent="0.25">
      <c r="A22">
        <v>18</v>
      </c>
      <c r="D22">
        <v>2.0200000000000001E-3</v>
      </c>
      <c r="I22">
        <v>3.1399999999999997E-2</v>
      </c>
      <c r="J22">
        <v>4.3299999999999996E-3</v>
      </c>
    </row>
    <row r="23" spans="1:21" x14ac:dyDescent="0.25">
      <c r="A23">
        <v>19</v>
      </c>
      <c r="I23">
        <v>0.02</v>
      </c>
      <c r="J23">
        <v>3.5699999999999998E-3</v>
      </c>
    </row>
    <row r="24" spans="1:21" x14ac:dyDescent="0.25">
      <c r="A24">
        <v>20</v>
      </c>
      <c r="I24">
        <v>1.9599999999999999E-2</v>
      </c>
      <c r="J24">
        <v>4.0899999999999999E-3</v>
      </c>
    </row>
    <row r="25" spans="1:21" x14ac:dyDescent="0.25">
      <c r="A25">
        <v>21</v>
      </c>
      <c r="I25">
        <v>1.41E-2</v>
      </c>
    </row>
    <row r="26" spans="1:21" x14ac:dyDescent="0.25">
      <c r="A26">
        <v>22</v>
      </c>
      <c r="I26">
        <v>9.5300000000000003E-3</v>
      </c>
    </row>
    <row r="27" spans="1:21" x14ac:dyDescent="0.25">
      <c r="A27">
        <v>23</v>
      </c>
    </row>
    <row r="28" spans="1:21" x14ac:dyDescent="0.25">
      <c r="A28">
        <v>24</v>
      </c>
    </row>
    <row r="29" spans="1:21" x14ac:dyDescent="0.25">
      <c r="A29">
        <v>25</v>
      </c>
    </row>
    <row r="32" spans="1:21" x14ac:dyDescent="0.25">
      <c r="B32" s="1" t="s">
        <v>13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B33" s="1" t="s">
        <v>0</v>
      </c>
      <c r="C33" s="1"/>
      <c r="D33" s="6" t="s">
        <v>1</v>
      </c>
      <c r="E33" s="6"/>
      <c r="F33" s="6" t="s">
        <v>2</v>
      </c>
      <c r="G33" s="6"/>
      <c r="H33" s="6" t="s">
        <v>3</v>
      </c>
      <c r="I33" s="6"/>
      <c r="J33" s="6" t="s">
        <v>4</v>
      </c>
      <c r="K33" s="6"/>
      <c r="L33" s="6" t="s">
        <v>5</v>
      </c>
      <c r="M33" s="6"/>
      <c r="N33" s="6" t="s">
        <v>6</v>
      </c>
      <c r="O33" s="6"/>
      <c r="P33" s="6" t="s">
        <v>7</v>
      </c>
      <c r="Q33" s="6"/>
      <c r="R33" s="6" t="s">
        <v>8</v>
      </c>
      <c r="S33" s="6"/>
      <c r="T33" s="6" t="s">
        <v>9</v>
      </c>
      <c r="U33" s="6"/>
    </row>
    <row r="34" spans="1:21" x14ac:dyDescent="0.25">
      <c r="B34" s="2" t="s">
        <v>10</v>
      </c>
      <c r="C34" s="2" t="s">
        <v>11</v>
      </c>
      <c r="D34" s="2" t="s">
        <v>10</v>
      </c>
      <c r="E34" s="2" t="s">
        <v>11</v>
      </c>
      <c r="F34" s="2" t="s">
        <v>10</v>
      </c>
      <c r="G34" s="2" t="s">
        <v>11</v>
      </c>
      <c r="H34" s="2" t="s">
        <v>10</v>
      </c>
      <c r="I34" s="2" t="s">
        <v>11</v>
      </c>
      <c r="J34" s="2" t="s">
        <v>10</v>
      </c>
      <c r="K34" s="2" t="s">
        <v>11</v>
      </c>
      <c r="L34" s="2" t="s">
        <v>10</v>
      </c>
      <c r="M34" s="2" t="s">
        <v>11</v>
      </c>
      <c r="N34" s="2" t="s">
        <v>10</v>
      </c>
      <c r="O34" s="2" t="s">
        <v>11</v>
      </c>
      <c r="P34" s="2" t="s">
        <v>10</v>
      </c>
      <c r="Q34" s="2" t="s">
        <v>11</v>
      </c>
      <c r="R34" s="2" t="s">
        <v>10</v>
      </c>
      <c r="S34" s="2" t="s">
        <v>11</v>
      </c>
      <c r="T34" s="2" t="s">
        <v>10</v>
      </c>
      <c r="U34" s="2" t="s">
        <v>11</v>
      </c>
    </row>
    <row r="35" spans="1:21" x14ac:dyDescent="0.25">
      <c r="B35">
        <f t="shared" ref="B35:U35" si="0">MEDIAN(B4:B31)</f>
        <v>2.9199999999999999E-3</v>
      </c>
      <c r="C35">
        <f t="shared" si="0"/>
        <v>1.23E-2</v>
      </c>
      <c r="D35">
        <f t="shared" si="0"/>
        <v>1.89E-3</v>
      </c>
      <c r="E35">
        <f t="shared" si="0"/>
        <v>1.8749999999999999E-2</v>
      </c>
      <c r="F35">
        <f t="shared" si="0"/>
        <v>1.7700000000000001E-3</v>
      </c>
      <c r="G35">
        <f t="shared" si="0"/>
        <v>1.9400000000000001E-2</v>
      </c>
      <c r="H35">
        <f t="shared" si="0"/>
        <v>3.16E-3</v>
      </c>
      <c r="I35">
        <f t="shared" si="0"/>
        <v>2.29E-2</v>
      </c>
      <c r="J35">
        <f t="shared" si="0"/>
        <v>4.0800000000000003E-3</v>
      </c>
      <c r="K35">
        <f t="shared" si="0"/>
        <v>1.03E-2</v>
      </c>
      <c r="L35">
        <f t="shared" si="0"/>
        <v>1.5900000000000001E-3</v>
      </c>
      <c r="M35">
        <f t="shared" si="0"/>
        <v>1.09E-2</v>
      </c>
      <c r="N35">
        <f t="shared" si="0"/>
        <v>3.79E-3</v>
      </c>
      <c r="O35">
        <f t="shared" si="0"/>
        <v>6.45E-3</v>
      </c>
      <c r="P35" t="e">
        <f t="shared" si="0"/>
        <v>#NUM!</v>
      </c>
      <c r="Q35" t="e">
        <f t="shared" si="0"/>
        <v>#NUM!</v>
      </c>
      <c r="R35" t="e">
        <f t="shared" si="0"/>
        <v>#NUM!</v>
      </c>
      <c r="S35" t="e">
        <f t="shared" si="0"/>
        <v>#NUM!</v>
      </c>
      <c r="T35" t="e">
        <f t="shared" si="0"/>
        <v>#NUM!</v>
      </c>
      <c r="U35" t="e">
        <f t="shared" si="0"/>
        <v>#NUM!</v>
      </c>
    </row>
    <row r="36" spans="1:21" x14ac:dyDescent="0.25">
      <c r="E36">
        <v>1.6899999999999998E-2</v>
      </c>
      <c r="K36">
        <v>1.01E-2</v>
      </c>
    </row>
    <row r="37" spans="1:21" x14ac:dyDescent="0.25">
      <c r="A37" s="2" t="s">
        <v>15</v>
      </c>
      <c r="B37">
        <v>4</v>
      </c>
      <c r="C37">
        <v>5</v>
      </c>
      <c r="D37">
        <v>2</v>
      </c>
      <c r="E37">
        <v>7</v>
      </c>
      <c r="F37">
        <v>14</v>
      </c>
      <c r="G37">
        <v>5</v>
      </c>
      <c r="H37">
        <v>8</v>
      </c>
      <c r="I37">
        <v>13</v>
      </c>
      <c r="J37">
        <v>7</v>
      </c>
      <c r="K37">
        <v>14</v>
      </c>
      <c r="L37">
        <v>4</v>
      </c>
      <c r="M37">
        <v>12</v>
      </c>
      <c r="N37">
        <v>16</v>
      </c>
      <c r="O37">
        <v>9</v>
      </c>
    </row>
    <row r="38" spans="1:21" ht="15.75" thickBot="1" x14ac:dyDescent="0.3"/>
    <row r="39" spans="1:21" x14ac:dyDescent="0.25">
      <c r="P39" s="7"/>
      <c r="Q39" s="8" t="s">
        <v>11</v>
      </c>
      <c r="R39" s="9" t="s">
        <v>10</v>
      </c>
    </row>
    <row r="40" spans="1:21" x14ac:dyDescent="0.25">
      <c r="A40" s="10" t="s">
        <v>20</v>
      </c>
      <c r="B40">
        <f>AVERAGE(B4:B29)</f>
        <v>2.8435294117647061E-3</v>
      </c>
      <c r="C40">
        <f t="shared" ref="C40:O40" si="1">AVERAGE(C4:C29)</f>
        <v>1.2717058823529409E-2</v>
      </c>
      <c r="D40">
        <f t="shared" si="1"/>
        <v>1.8847368421052633E-3</v>
      </c>
      <c r="E40">
        <f t="shared" si="1"/>
        <v>1.9827777777777778E-2</v>
      </c>
      <c r="F40">
        <f t="shared" si="1"/>
        <v>1.8500000000000003E-3</v>
      </c>
      <c r="G40">
        <f t="shared" si="1"/>
        <v>2.044E-2</v>
      </c>
      <c r="H40">
        <f t="shared" si="1"/>
        <v>3.1852941176470592E-3</v>
      </c>
      <c r="I40">
        <f t="shared" si="1"/>
        <v>2.3605652173913045E-2</v>
      </c>
      <c r="J40">
        <f t="shared" si="1"/>
        <v>4.1685714285714286E-3</v>
      </c>
      <c r="K40">
        <f t="shared" si="1"/>
        <v>1.0868124999999999E-2</v>
      </c>
      <c r="L40">
        <f t="shared" si="1"/>
        <v>1.7693333333333335E-3</v>
      </c>
      <c r="M40">
        <f t="shared" si="1"/>
        <v>1.1348666666666667E-2</v>
      </c>
      <c r="N40">
        <f t="shared" si="1"/>
        <v>3.5547058823529412E-3</v>
      </c>
      <c r="O40">
        <f t="shared" si="1"/>
        <v>7.1019999999999998E-3</v>
      </c>
      <c r="P40" s="11" t="s">
        <v>21</v>
      </c>
      <c r="Q40">
        <f>AVERAGE(C40,E40,G40,I40,K40,M40,O40)*1000</f>
        <v>15.129897205983845</v>
      </c>
      <c r="R40" s="12">
        <f>AVERAGE(B40,D40,F40,H40,J40,L40,N40)*1000</f>
        <v>2.7508815736821051</v>
      </c>
    </row>
    <row r="41" spans="1:21" ht="15.75" thickBot="1" x14ac:dyDescent="0.3">
      <c r="A41" s="10" t="s">
        <v>22</v>
      </c>
      <c r="B41">
        <f>STDEV(B4:B30)</f>
        <v>4.8691556219316136E-4</v>
      </c>
      <c r="C41">
        <f t="shared" ref="C41:O41" si="2">STDEV(C4:C30)</f>
        <v>3.89374460626575E-3</v>
      </c>
      <c r="D41">
        <f t="shared" si="2"/>
        <v>1.8968888039373643E-4</v>
      </c>
      <c r="E41">
        <f t="shared" si="2"/>
        <v>8.0815552926223524E-3</v>
      </c>
      <c r="F41">
        <f t="shared" si="2"/>
        <v>4.1307211407764068E-4</v>
      </c>
      <c r="G41">
        <f t="shared" si="2"/>
        <v>6.5660164048356963E-3</v>
      </c>
      <c r="H41">
        <f t="shared" si="2"/>
        <v>5.4520773159249603E-4</v>
      </c>
      <c r="I41">
        <f t="shared" si="2"/>
        <v>7.6923934247274733E-3</v>
      </c>
      <c r="J41">
        <f t="shared" si="2"/>
        <v>4.3979865523084216E-4</v>
      </c>
      <c r="K41">
        <f t="shared" si="2"/>
        <v>2.3328758182409393E-3</v>
      </c>
      <c r="L41">
        <f t="shared" si="2"/>
        <v>3.8679021014843004E-4</v>
      </c>
      <c r="M41">
        <f t="shared" si="2"/>
        <v>3.255158250852827E-3</v>
      </c>
      <c r="N41">
        <f t="shared" si="2"/>
        <v>6.1160769336907083E-4</v>
      </c>
      <c r="O41">
        <f t="shared" si="2"/>
        <v>2.2331918220980739E-3</v>
      </c>
      <c r="P41" s="13" t="s">
        <v>22</v>
      </c>
      <c r="Q41" s="14">
        <f>STDEV(C40,E40,G40,I40,K40,M40,O40)*1000</f>
        <v>6.1214789221108301</v>
      </c>
      <c r="R41" s="15">
        <f>STDEV(B40,D40,F40,H40,J40,L40,N40)*1000</f>
        <v>0.94679346375822437</v>
      </c>
    </row>
  </sheetData>
  <mergeCells count="20">
    <mergeCell ref="N33:O33"/>
    <mergeCell ref="P33:Q33"/>
    <mergeCell ref="R33:S33"/>
    <mergeCell ref="T33:U33"/>
    <mergeCell ref="D33:E33"/>
    <mergeCell ref="F33:G33"/>
    <mergeCell ref="H33:I33"/>
    <mergeCell ref="J33:K33"/>
    <mergeCell ref="L33:M33"/>
    <mergeCell ref="N2:O2"/>
    <mergeCell ref="P2:Q2"/>
    <mergeCell ref="R2:S2"/>
    <mergeCell ref="T2:U2"/>
    <mergeCell ref="B1:U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A7AE1-849A-4AE3-B139-692867C8F767}">
  <dimension ref="A3:E21"/>
  <sheetViews>
    <sheetView topLeftCell="A10" workbookViewId="0">
      <selection activeCell="L16" sqref="L16"/>
    </sheetView>
  </sheetViews>
  <sheetFormatPr defaultRowHeight="15" x14ac:dyDescent="0.25"/>
  <cols>
    <col min="5" max="5" width="10.28515625" bestFit="1" customWidth="1"/>
  </cols>
  <sheetData>
    <row r="3" spans="1:5" x14ac:dyDescent="0.25">
      <c r="B3" s="6" t="s">
        <v>19</v>
      </c>
      <c r="C3" s="6"/>
      <c r="D3" s="6"/>
      <c r="E3" s="6"/>
    </row>
    <row r="4" spans="1:5" x14ac:dyDescent="0.25">
      <c r="B4" s="2" t="s">
        <v>16</v>
      </c>
      <c r="C4" s="2" t="s">
        <v>10</v>
      </c>
      <c r="D4" s="2" t="s">
        <v>17</v>
      </c>
      <c r="E4" s="2" t="s">
        <v>11</v>
      </c>
    </row>
    <row r="5" spans="1:5" x14ac:dyDescent="0.25">
      <c r="B5">
        <v>3</v>
      </c>
      <c r="C5">
        <v>1.2600000000000001E-3</v>
      </c>
      <c r="D5">
        <v>3</v>
      </c>
      <c r="E5">
        <v>1.2500000000000001E-2</v>
      </c>
    </row>
    <row r="6" spans="1:5" x14ac:dyDescent="0.25">
      <c r="B6">
        <v>2</v>
      </c>
      <c r="C6">
        <v>1.34E-3</v>
      </c>
      <c r="D6">
        <v>2</v>
      </c>
      <c r="E6">
        <v>1.41E-2</v>
      </c>
    </row>
    <row r="7" spans="1:5" x14ac:dyDescent="0.25">
      <c r="B7">
        <v>1</v>
      </c>
      <c r="C7">
        <v>1.5100000000000001E-3</v>
      </c>
      <c r="D7">
        <v>8</v>
      </c>
      <c r="E7">
        <v>1.43E-2</v>
      </c>
    </row>
    <row r="8" spans="1:5" x14ac:dyDescent="0.25">
      <c r="B8">
        <v>4</v>
      </c>
      <c r="C8">
        <v>1.56E-3</v>
      </c>
      <c r="D8">
        <v>12</v>
      </c>
      <c r="E8">
        <v>1.43E-2</v>
      </c>
    </row>
    <row r="9" spans="1:5" x14ac:dyDescent="0.25">
      <c r="B9">
        <v>7</v>
      </c>
      <c r="C9">
        <v>1.56E-3</v>
      </c>
      <c r="D9">
        <v>13</v>
      </c>
      <c r="E9">
        <v>1.44E-2</v>
      </c>
    </row>
    <row r="10" spans="1:5" x14ac:dyDescent="0.25">
      <c r="B10">
        <v>8</v>
      </c>
      <c r="C10">
        <v>1.6000000000000001E-3</v>
      </c>
      <c r="D10">
        <v>1</v>
      </c>
      <c r="E10">
        <v>1.6E-2</v>
      </c>
    </row>
    <row r="11" spans="1:5" ht="15.75" thickBot="1" x14ac:dyDescent="0.3">
      <c r="B11">
        <v>11</v>
      </c>
      <c r="C11">
        <v>1.7600000000000001E-3</v>
      </c>
      <c r="D11">
        <v>0</v>
      </c>
      <c r="E11">
        <v>1.7399999999999999E-2</v>
      </c>
    </row>
    <row r="12" spans="1:5" ht="15.75" thickBot="1" x14ac:dyDescent="0.3">
      <c r="A12" s="2" t="s">
        <v>18</v>
      </c>
      <c r="B12" s="3">
        <v>14</v>
      </c>
      <c r="C12" s="4">
        <v>1.7700000000000001E-3</v>
      </c>
      <c r="D12" s="4">
        <v>5</v>
      </c>
      <c r="E12" s="5">
        <v>1.9400000000000001E-2</v>
      </c>
    </row>
    <row r="13" spans="1:5" x14ac:dyDescent="0.25">
      <c r="B13">
        <v>9</v>
      </c>
      <c r="C13">
        <v>1.81E-3</v>
      </c>
      <c r="D13">
        <v>7</v>
      </c>
      <c r="E13">
        <v>2.1100000000000001E-2</v>
      </c>
    </row>
    <row r="14" spans="1:5" x14ac:dyDescent="0.25">
      <c r="B14">
        <v>5</v>
      </c>
      <c r="C14">
        <v>1.9499999999999999E-3</v>
      </c>
      <c r="D14">
        <v>9</v>
      </c>
      <c r="E14">
        <v>2.2599999999999999E-2</v>
      </c>
    </row>
    <row r="15" spans="1:5" x14ac:dyDescent="0.25">
      <c r="B15">
        <v>6</v>
      </c>
      <c r="C15">
        <v>2.0699999999999998E-3</v>
      </c>
      <c r="D15">
        <v>10</v>
      </c>
      <c r="E15">
        <v>2.3300000000000001E-2</v>
      </c>
    </row>
    <row r="16" spans="1:5" x14ac:dyDescent="0.25">
      <c r="B16">
        <v>13</v>
      </c>
      <c r="C16">
        <v>2.1199999999999999E-3</v>
      </c>
      <c r="D16">
        <v>6</v>
      </c>
      <c r="E16">
        <v>2.4500000000000001E-2</v>
      </c>
    </row>
    <row r="17" spans="2:5" x14ac:dyDescent="0.25">
      <c r="B17">
        <v>10</v>
      </c>
      <c r="C17">
        <v>2.32E-3</v>
      </c>
      <c r="D17">
        <v>4</v>
      </c>
      <c r="E17">
        <v>3.04E-2</v>
      </c>
    </row>
    <row r="18" spans="2:5" x14ac:dyDescent="0.25">
      <c r="B18">
        <v>0</v>
      </c>
      <c r="C18">
        <v>2.3900000000000002E-3</v>
      </c>
      <c r="D18">
        <v>14</v>
      </c>
      <c r="E18">
        <v>3.1E-2</v>
      </c>
    </row>
    <row r="19" spans="2:5" x14ac:dyDescent="0.25">
      <c r="B19">
        <v>12</v>
      </c>
      <c r="C19">
        <v>2.7299999999999998E-3</v>
      </c>
      <c r="D19">
        <v>11</v>
      </c>
      <c r="E19">
        <v>3.1300000000000001E-2</v>
      </c>
    </row>
    <row r="21" spans="2:5" x14ac:dyDescent="0.25">
      <c r="B21">
        <v>14</v>
      </c>
      <c r="C21">
        <f>MEDIAN(C5:C19)</f>
        <v>1.7700000000000001E-3</v>
      </c>
      <c r="D21">
        <v>5</v>
      </c>
      <c r="E21">
        <f>MEDIAN(E5:E19)</f>
        <v>1.9400000000000001E-2</v>
      </c>
    </row>
  </sheetData>
  <sortState xmlns:xlrd2="http://schemas.microsoft.com/office/spreadsheetml/2017/richdata2" ref="D5:E19">
    <sortCondition ref="E5:E19"/>
  </sortState>
  <mergeCells count="1">
    <mergeCell ref="B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RS Cell 3 Replicates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Walther</dc:creator>
  <cp:lastModifiedBy>Brandon Walther</cp:lastModifiedBy>
  <dcterms:created xsi:type="dcterms:W3CDTF">2020-06-27T01:27:56Z</dcterms:created>
  <dcterms:modified xsi:type="dcterms:W3CDTF">2022-04-04T20:44:50Z</dcterms:modified>
</cp:coreProperties>
</file>