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cademics\Research\Data\Biomechanics Cell Model\AFM SIM Datasets\HUVEC\"/>
    </mc:Choice>
  </mc:AlternateContent>
  <xr:revisionPtr revIDLastSave="0" documentId="13_ncr:1_{2AFA1D4A-0AD2-431A-BC79-B6C1B6F71B4C}" xr6:coauthVersionLast="47" xr6:coauthVersionMax="47" xr10:uidLastSave="{00000000-0000-0000-0000-000000000000}"/>
  <bookViews>
    <workbookView xWindow="25695" yWindow="0" windowWidth="26010" windowHeight="20985" xr2:uid="{6C0DE64D-E316-4969-BBE4-AF3933AD8DC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3" i="1" l="1"/>
  <c r="D33" i="1"/>
  <c r="E33" i="1"/>
  <c r="F33" i="1"/>
  <c r="G33" i="1"/>
  <c r="H33" i="1"/>
  <c r="I33" i="1"/>
  <c r="J33" i="1"/>
  <c r="K33" i="1"/>
  <c r="L33" i="1"/>
  <c r="M33" i="1"/>
  <c r="N33" i="1"/>
  <c r="O33" i="1"/>
  <c r="B33" i="1"/>
  <c r="C32" i="1"/>
  <c r="D32" i="1"/>
  <c r="E32" i="1"/>
  <c r="F32" i="1"/>
  <c r="G32" i="1"/>
  <c r="H32" i="1"/>
  <c r="I32" i="1"/>
  <c r="Q33" i="1" s="1"/>
  <c r="J32" i="1"/>
  <c r="R32" i="1" s="1"/>
  <c r="K32" i="1"/>
  <c r="L32" i="1"/>
  <c r="R33" i="1" s="1"/>
  <c r="M32" i="1"/>
  <c r="N32" i="1"/>
  <c r="O32" i="1"/>
  <c r="B32" i="1"/>
  <c r="Q32" i="1" l="1"/>
  <c r="C27" i="1" l="1"/>
  <c r="G27" i="1" l="1"/>
  <c r="D27" i="1"/>
  <c r="E27" i="1"/>
  <c r="F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B27" i="1"/>
</calcChain>
</file>

<file path=xl/sharedStrings.xml><?xml version="1.0" encoding="utf-8"?>
<sst xmlns="http://schemas.openxmlformats.org/spreadsheetml/2006/main" count="70" uniqueCount="19">
  <si>
    <t>Cell 1</t>
  </si>
  <si>
    <t>Cell 2</t>
  </si>
  <si>
    <t>Cell 3</t>
  </si>
  <si>
    <t>Cell 4</t>
  </si>
  <si>
    <t>Cell 5</t>
  </si>
  <si>
    <t>Cell 6</t>
  </si>
  <si>
    <t>Cell 7</t>
  </si>
  <si>
    <t>Cell 8</t>
  </si>
  <si>
    <t>Cell 9</t>
  </si>
  <si>
    <t>Cell 10</t>
  </si>
  <si>
    <t>Nucleus</t>
  </si>
  <si>
    <t>Cytoplasm</t>
  </si>
  <si>
    <t>Young's Modulus (MPa)</t>
  </si>
  <si>
    <t>Median Stiffness (MPa)</t>
  </si>
  <si>
    <t>File</t>
  </si>
  <si>
    <t>File #</t>
  </si>
  <si>
    <t xml:space="preserve"> Average</t>
  </si>
  <si>
    <t>Average</t>
  </si>
  <si>
    <t>STD. Dev.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</si>
</sst>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0" xfId="0" applyFont="1" applyAlignment="1">
      <alignment horizontal="left"/>
    </xf>
    <xf numFmtId="0" fontId="1" fillId="0" borderId="4" xfId="0" applyFont="1" applyBorder="1"/>
    <xf numFmtId="0" fontId="0" fillId="0" borderId="5" xfId="0" applyBorder="1"/>
    <xf numFmtId="0" fontId="1" fillId="0" borderId="6" xfId="0" applyFont="1" applyBorder="1"/>
    <xf numFmtId="0" fontId="0" fillId="0" borderId="7" xfId="0" applyBorder="1"/>
    <xf numFmtId="0" fontId="0" fillId="0" borderId="8" xfId="0" applyBorder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911595-BD6F-4C7C-900B-A4C9FE309CAC}">
  <dimension ref="A1:U33"/>
  <sheetViews>
    <sheetView tabSelected="1" workbookViewId="0">
      <selection activeCell="W20" sqref="W20"/>
    </sheetView>
  </sheetViews>
  <sheetFormatPr defaultRowHeight="15" x14ac:dyDescent="0.25"/>
  <cols>
    <col min="3" max="3" width="10.28515625" bestFit="1" customWidth="1"/>
    <col min="5" max="5" width="10.28515625" bestFit="1" customWidth="1"/>
    <col min="7" max="7" width="10.28515625" bestFit="1" customWidth="1"/>
    <col min="9" max="9" width="10.28515625" bestFit="1" customWidth="1"/>
    <col min="11" max="11" width="10.28515625" bestFit="1" customWidth="1"/>
    <col min="13" max="13" width="10.28515625" bestFit="1" customWidth="1"/>
    <col min="15" max="15" width="10.28515625" bestFit="1" customWidth="1"/>
    <col min="17" max="17" width="10.28515625" bestFit="1" customWidth="1"/>
    <col min="19" max="19" width="10.28515625" bestFit="1" customWidth="1"/>
    <col min="21" max="21" width="10.28515625" bestFit="1" customWidth="1"/>
  </cols>
  <sheetData>
    <row r="1" spans="1:21" x14ac:dyDescent="0.25">
      <c r="B1" s="12" t="s">
        <v>12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</row>
    <row r="2" spans="1:21" x14ac:dyDescent="0.25">
      <c r="A2" s="2" t="s">
        <v>14</v>
      </c>
      <c r="B2" s="12" t="s">
        <v>0</v>
      </c>
      <c r="C2" s="12"/>
      <c r="D2" s="12" t="s">
        <v>1</v>
      </c>
      <c r="E2" s="12"/>
      <c r="F2" s="12" t="s">
        <v>2</v>
      </c>
      <c r="G2" s="12"/>
      <c r="H2" s="12" t="s">
        <v>3</v>
      </c>
      <c r="I2" s="12"/>
      <c r="J2" s="12" t="s">
        <v>4</v>
      </c>
      <c r="K2" s="12"/>
      <c r="L2" s="12" t="s">
        <v>5</v>
      </c>
      <c r="M2" s="12"/>
      <c r="N2" s="12" t="s">
        <v>6</v>
      </c>
      <c r="O2" s="12"/>
      <c r="P2" s="12" t="s">
        <v>7</v>
      </c>
      <c r="Q2" s="12"/>
      <c r="R2" s="12" t="s">
        <v>8</v>
      </c>
      <c r="S2" s="12"/>
      <c r="T2" s="12" t="s">
        <v>9</v>
      </c>
      <c r="U2" s="12"/>
    </row>
    <row r="3" spans="1:21" x14ac:dyDescent="0.25">
      <c r="B3" s="2" t="s">
        <v>10</v>
      </c>
      <c r="C3" s="2" t="s">
        <v>11</v>
      </c>
      <c r="D3" s="2" t="s">
        <v>10</v>
      </c>
      <c r="E3" s="2" t="s">
        <v>11</v>
      </c>
      <c r="F3" s="2" t="s">
        <v>10</v>
      </c>
      <c r="G3" s="2" t="s">
        <v>11</v>
      </c>
      <c r="H3" s="2" t="s">
        <v>10</v>
      </c>
      <c r="I3" s="2" t="s">
        <v>11</v>
      </c>
      <c r="J3" s="2" t="s">
        <v>10</v>
      </c>
      <c r="K3" s="2" t="s">
        <v>11</v>
      </c>
      <c r="L3" s="2" t="s">
        <v>10</v>
      </c>
      <c r="M3" s="2" t="s">
        <v>11</v>
      </c>
      <c r="N3" s="2" t="s">
        <v>10</v>
      </c>
      <c r="O3" s="2" t="s">
        <v>11</v>
      </c>
      <c r="P3" s="2" t="s">
        <v>10</v>
      </c>
      <c r="Q3" s="2" t="s">
        <v>11</v>
      </c>
      <c r="R3" s="2" t="s">
        <v>10</v>
      </c>
      <c r="S3" s="2" t="s">
        <v>11</v>
      </c>
      <c r="T3" s="2" t="s">
        <v>10</v>
      </c>
      <c r="U3" s="2" t="s">
        <v>11</v>
      </c>
    </row>
    <row r="4" spans="1:21" x14ac:dyDescent="0.25">
      <c r="A4">
        <v>0</v>
      </c>
      <c r="B4">
        <v>1.1599999999999999E-2</v>
      </c>
      <c r="C4">
        <v>3.8699999999999998E-2</v>
      </c>
      <c r="D4">
        <v>1.1900000000000001E-2</v>
      </c>
      <c r="E4">
        <v>3.09E-2</v>
      </c>
      <c r="F4">
        <v>1.9E-2</v>
      </c>
      <c r="G4">
        <v>4.9500000000000002E-2</v>
      </c>
      <c r="H4">
        <v>1.26E-2</v>
      </c>
      <c r="I4">
        <v>4.4400000000000002E-2</v>
      </c>
      <c r="J4">
        <v>1.32E-2</v>
      </c>
      <c r="K4">
        <v>3.61E-2</v>
      </c>
      <c r="L4">
        <v>1.43E-2</v>
      </c>
      <c r="M4">
        <v>2.6800000000000001E-2</v>
      </c>
      <c r="N4">
        <v>0.02</v>
      </c>
      <c r="O4">
        <v>5.74E-2</v>
      </c>
    </row>
    <row r="5" spans="1:21" x14ac:dyDescent="0.25">
      <c r="A5">
        <v>1</v>
      </c>
      <c r="B5">
        <v>1.11E-2</v>
      </c>
      <c r="C5">
        <v>5.16E-2</v>
      </c>
      <c r="D5">
        <v>1.35E-2</v>
      </c>
      <c r="E5">
        <v>2.3400000000000001E-2</v>
      </c>
      <c r="F5">
        <v>1.47E-2</v>
      </c>
      <c r="G5">
        <v>4.4600000000000001E-2</v>
      </c>
      <c r="H5">
        <v>1.47E-2</v>
      </c>
      <c r="I5">
        <v>3.9699999999999999E-2</v>
      </c>
      <c r="J5">
        <v>1.43E-2</v>
      </c>
      <c r="K5">
        <v>3.2099999999999997E-2</v>
      </c>
      <c r="L5">
        <v>1.26E-2</v>
      </c>
      <c r="M5">
        <v>3.39E-2</v>
      </c>
      <c r="N5">
        <v>1.9599999999999999E-2</v>
      </c>
      <c r="O5">
        <v>5.79E-2</v>
      </c>
    </row>
    <row r="6" spans="1:21" x14ac:dyDescent="0.25">
      <c r="A6">
        <v>2</v>
      </c>
      <c r="B6">
        <v>1.2E-2</v>
      </c>
      <c r="C6">
        <v>4.6399999999999997E-2</v>
      </c>
      <c r="D6">
        <v>1.2699999999999999E-2</v>
      </c>
      <c r="E6">
        <v>3.73E-2</v>
      </c>
      <c r="F6">
        <v>1.5299999999999999E-2</v>
      </c>
      <c r="G6">
        <v>4.1799999999999997E-2</v>
      </c>
      <c r="H6">
        <v>1.6400000000000001E-2</v>
      </c>
      <c r="I6">
        <v>2.86E-2</v>
      </c>
      <c r="J6">
        <v>1.41E-2</v>
      </c>
      <c r="K6">
        <v>4.1099999999999998E-2</v>
      </c>
      <c r="L6">
        <v>1.18E-2</v>
      </c>
      <c r="M6">
        <v>3.9899999999999998E-2</v>
      </c>
      <c r="N6">
        <v>2.4799999999999999E-2</v>
      </c>
      <c r="O6">
        <v>5.74E-2</v>
      </c>
    </row>
    <row r="7" spans="1:21" x14ac:dyDescent="0.25">
      <c r="A7">
        <v>3</v>
      </c>
      <c r="B7">
        <v>1.17E-2</v>
      </c>
      <c r="C7">
        <v>4.0099999999999997E-2</v>
      </c>
      <c r="D7">
        <v>1.3599999999999999E-2</v>
      </c>
      <c r="E7">
        <v>2.7199999999999998E-2</v>
      </c>
      <c r="F7">
        <v>1.2800000000000001E-2</v>
      </c>
      <c r="G7">
        <v>4.82E-2</v>
      </c>
      <c r="H7">
        <v>1.38E-2</v>
      </c>
      <c r="I7">
        <v>3.5499999999999997E-2</v>
      </c>
      <c r="J7">
        <v>1.23E-2</v>
      </c>
      <c r="K7">
        <v>4.0599999999999997E-2</v>
      </c>
      <c r="L7">
        <v>1.23E-2</v>
      </c>
      <c r="M7">
        <v>4.1300000000000003E-2</v>
      </c>
      <c r="N7">
        <v>1.67E-2</v>
      </c>
      <c r="O7">
        <v>5.9299999999999999E-2</v>
      </c>
    </row>
    <row r="8" spans="1:21" x14ac:dyDescent="0.25">
      <c r="A8">
        <v>4</v>
      </c>
      <c r="B8">
        <v>1.35E-2</v>
      </c>
      <c r="C8">
        <v>5.45E-2</v>
      </c>
      <c r="D8">
        <v>1.9099999999999999E-2</v>
      </c>
      <c r="E8">
        <v>2.4500000000000001E-2</v>
      </c>
      <c r="F8">
        <v>1.6199999999999999E-2</v>
      </c>
      <c r="G8">
        <v>4.9000000000000002E-2</v>
      </c>
      <c r="H8">
        <v>1.5800000000000002E-2</v>
      </c>
      <c r="I8">
        <v>3.85E-2</v>
      </c>
      <c r="J8">
        <v>1.23E-2</v>
      </c>
      <c r="K8">
        <v>2.63E-2</v>
      </c>
      <c r="L8">
        <v>1.37E-2</v>
      </c>
      <c r="M8">
        <v>3.8300000000000001E-2</v>
      </c>
      <c r="N8">
        <v>1.78E-2</v>
      </c>
      <c r="O8">
        <v>4.6600000000000003E-2</v>
      </c>
    </row>
    <row r="9" spans="1:21" x14ac:dyDescent="0.25">
      <c r="A9">
        <v>5</v>
      </c>
      <c r="B9">
        <v>1.41E-2</v>
      </c>
      <c r="C9">
        <v>6.08E-2</v>
      </c>
      <c r="D9">
        <v>1.29E-2</v>
      </c>
      <c r="E9">
        <v>2.5899999999999999E-2</v>
      </c>
      <c r="F9">
        <v>1.84E-2</v>
      </c>
      <c r="G9">
        <v>5.1999999999999998E-2</v>
      </c>
      <c r="H9">
        <v>1.4800000000000001E-2</v>
      </c>
      <c r="I9">
        <v>4.48E-2</v>
      </c>
      <c r="J9">
        <v>1.54E-2</v>
      </c>
      <c r="K9">
        <v>4.4499999999999998E-2</v>
      </c>
      <c r="L9">
        <v>1.21E-2</v>
      </c>
      <c r="M9">
        <v>3.3099999999999997E-2</v>
      </c>
      <c r="N9">
        <v>1.83E-2</v>
      </c>
      <c r="O9">
        <v>5.1499999999999997E-2</v>
      </c>
    </row>
    <row r="10" spans="1:21" x14ac:dyDescent="0.25">
      <c r="A10">
        <v>6</v>
      </c>
      <c r="B10">
        <v>1.47E-2</v>
      </c>
      <c r="C10">
        <v>5.4399999999999997E-2</v>
      </c>
      <c r="D10">
        <v>1.2200000000000001E-2</v>
      </c>
      <c r="E10">
        <v>2.8000000000000001E-2</v>
      </c>
      <c r="F10">
        <v>1.6500000000000001E-2</v>
      </c>
      <c r="G10">
        <v>4.53E-2</v>
      </c>
      <c r="H10">
        <v>1.32E-2</v>
      </c>
      <c r="I10">
        <v>3.8699999999999998E-2</v>
      </c>
      <c r="J10">
        <v>1.52E-2</v>
      </c>
      <c r="K10">
        <v>3.5999999999999997E-2</v>
      </c>
      <c r="L10">
        <v>1.2500000000000001E-2</v>
      </c>
      <c r="M10">
        <v>4.4200000000000003E-2</v>
      </c>
      <c r="N10">
        <v>2.29E-2</v>
      </c>
      <c r="O10">
        <v>3.2199999999999999E-2</v>
      </c>
    </row>
    <row r="11" spans="1:21" x14ac:dyDescent="0.25">
      <c r="A11">
        <v>7</v>
      </c>
      <c r="B11">
        <v>1.4500000000000001E-2</v>
      </c>
      <c r="C11">
        <v>5.2699999999999997E-2</v>
      </c>
      <c r="D11">
        <v>9.5600000000000008E-3</v>
      </c>
      <c r="E11">
        <v>2.3300000000000001E-2</v>
      </c>
      <c r="F11">
        <v>1.6E-2</v>
      </c>
      <c r="G11">
        <v>5.7000000000000002E-2</v>
      </c>
      <c r="H11">
        <v>1.32E-2</v>
      </c>
      <c r="I11">
        <v>4.7199999999999999E-2</v>
      </c>
      <c r="J11">
        <v>1.12E-2</v>
      </c>
      <c r="K11">
        <v>3.5700000000000003E-2</v>
      </c>
      <c r="L11">
        <v>1.0800000000000001E-2</v>
      </c>
      <c r="M11">
        <v>4.2200000000000001E-2</v>
      </c>
      <c r="N11">
        <v>1.7100000000000001E-2</v>
      </c>
      <c r="O11">
        <v>3.8699999999999998E-2</v>
      </c>
    </row>
    <row r="12" spans="1:21" x14ac:dyDescent="0.25">
      <c r="A12">
        <v>8</v>
      </c>
      <c r="B12">
        <v>1.5100000000000001E-2</v>
      </c>
      <c r="C12">
        <v>6.1199999999999997E-2</v>
      </c>
      <c r="D12">
        <v>1.03E-2</v>
      </c>
      <c r="E12">
        <v>1.5599999999999999E-2</v>
      </c>
      <c r="F12">
        <v>1.47E-2</v>
      </c>
      <c r="G12">
        <v>6.5100000000000005E-2</v>
      </c>
      <c r="H12">
        <v>1.29E-2</v>
      </c>
      <c r="I12">
        <v>4.3700000000000003E-2</v>
      </c>
      <c r="J12">
        <v>1.23E-2</v>
      </c>
      <c r="K12">
        <v>4.9099999999999998E-2</v>
      </c>
      <c r="L12">
        <v>1.1299999999999999E-2</v>
      </c>
      <c r="M12">
        <v>5.3100000000000001E-2</v>
      </c>
      <c r="N12">
        <v>1.29E-2</v>
      </c>
      <c r="O12">
        <v>4.2799999999999998E-2</v>
      </c>
    </row>
    <row r="13" spans="1:21" x14ac:dyDescent="0.25">
      <c r="A13">
        <v>9</v>
      </c>
      <c r="B13">
        <v>1.5299999999999999E-2</v>
      </c>
      <c r="C13">
        <v>6.9400000000000003E-2</v>
      </c>
      <c r="D13">
        <v>1.0500000000000001E-2</v>
      </c>
      <c r="E13">
        <v>3.1300000000000001E-2</v>
      </c>
      <c r="F13">
        <v>1.8800000000000001E-2</v>
      </c>
      <c r="G13">
        <v>6.3399999999999998E-2</v>
      </c>
      <c r="H13">
        <v>1.06E-2</v>
      </c>
      <c r="I13">
        <v>3.8600000000000002E-2</v>
      </c>
      <c r="J13">
        <v>1.1299999999999999E-2</v>
      </c>
      <c r="K13">
        <v>4.8399999999999999E-2</v>
      </c>
      <c r="L13">
        <v>1.3599999999999999E-2</v>
      </c>
      <c r="M13">
        <v>4.4200000000000003E-2</v>
      </c>
      <c r="N13">
        <v>1.9099999999999999E-2</v>
      </c>
      <c r="O13">
        <v>3.7100000000000001E-2</v>
      </c>
    </row>
    <row r="14" spans="1:21" x14ac:dyDescent="0.25">
      <c r="A14">
        <v>10</v>
      </c>
      <c r="B14">
        <v>1.2800000000000001E-2</v>
      </c>
      <c r="C14">
        <v>6.4600000000000005E-2</v>
      </c>
      <c r="D14">
        <v>1.0999999999999999E-2</v>
      </c>
      <c r="E14">
        <v>3.9100000000000003E-2</v>
      </c>
      <c r="F14">
        <v>2.0199999999999999E-2</v>
      </c>
      <c r="G14">
        <v>6.2700000000000006E-2</v>
      </c>
      <c r="H14">
        <v>1.0200000000000001E-2</v>
      </c>
      <c r="I14">
        <v>4.5400000000000003E-2</v>
      </c>
      <c r="J14">
        <v>1.14E-2</v>
      </c>
      <c r="K14">
        <v>4.6199999999999998E-2</v>
      </c>
      <c r="L14">
        <v>1.3299999999999999E-2</v>
      </c>
      <c r="M14">
        <v>3.7999999999999999E-2</v>
      </c>
      <c r="N14">
        <v>1.7500000000000002E-2</v>
      </c>
      <c r="O14">
        <v>4.0899999999999999E-2</v>
      </c>
    </row>
    <row r="15" spans="1:21" x14ac:dyDescent="0.25">
      <c r="A15">
        <v>11</v>
      </c>
      <c r="B15">
        <v>1.83E-2</v>
      </c>
      <c r="C15">
        <v>5.2499999999999998E-2</v>
      </c>
      <c r="D15">
        <v>9.8399999999999998E-3</v>
      </c>
      <c r="E15">
        <v>3.7199999999999997E-2</v>
      </c>
      <c r="F15">
        <v>1.4200000000000001E-2</v>
      </c>
      <c r="G15">
        <v>6.7699999999999996E-2</v>
      </c>
      <c r="H15">
        <v>9.9399999999999992E-3</v>
      </c>
      <c r="I15">
        <v>5.0299999999999997E-2</v>
      </c>
      <c r="J15">
        <v>1.15E-2</v>
      </c>
      <c r="K15">
        <v>2.76E-2</v>
      </c>
      <c r="L15">
        <v>1.18E-2</v>
      </c>
      <c r="M15">
        <v>4.6399999999999997E-2</v>
      </c>
      <c r="N15">
        <v>1.95E-2</v>
      </c>
      <c r="O15">
        <v>4.3200000000000002E-2</v>
      </c>
    </row>
    <row r="16" spans="1:21" x14ac:dyDescent="0.25">
      <c r="A16">
        <v>12</v>
      </c>
      <c r="B16">
        <v>1.7600000000000001E-2</v>
      </c>
      <c r="C16">
        <v>5.33E-2</v>
      </c>
      <c r="D16">
        <v>1.2200000000000001E-2</v>
      </c>
      <c r="E16">
        <v>4.3200000000000002E-2</v>
      </c>
      <c r="F16">
        <v>1.5699999999999999E-2</v>
      </c>
      <c r="G16">
        <v>6.8400000000000002E-2</v>
      </c>
      <c r="H16">
        <v>1.03E-2</v>
      </c>
      <c r="I16">
        <v>5.1200000000000002E-2</v>
      </c>
      <c r="J16">
        <v>1.32E-2</v>
      </c>
      <c r="K16">
        <v>4.8399999999999999E-2</v>
      </c>
      <c r="L16">
        <v>1.3599999999999999E-2</v>
      </c>
      <c r="M16">
        <v>4.6300000000000001E-2</v>
      </c>
      <c r="N16">
        <v>2.06E-2</v>
      </c>
      <c r="O16">
        <v>4.3700000000000003E-2</v>
      </c>
    </row>
    <row r="17" spans="1:21" x14ac:dyDescent="0.25">
      <c r="A17">
        <v>13</v>
      </c>
      <c r="B17">
        <v>1.4500000000000001E-2</v>
      </c>
      <c r="C17">
        <v>5.3400000000000003E-2</v>
      </c>
      <c r="D17">
        <v>0.01</v>
      </c>
      <c r="E17">
        <v>4.9399999999999999E-2</v>
      </c>
      <c r="F17">
        <v>1.2E-2</v>
      </c>
      <c r="G17">
        <v>7.7100000000000002E-2</v>
      </c>
      <c r="H17">
        <v>1.21E-2</v>
      </c>
      <c r="I17">
        <v>3.8899999999999997E-2</v>
      </c>
      <c r="J17">
        <v>1.32E-2</v>
      </c>
      <c r="K17">
        <v>5.67E-2</v>
      </c>
      <c r="L17">
        <v>1.26E-2</v>
      </c>
      <c r="M17">
        <v>3.49E-2</v>
      </c>
      <c r="N17">
        <v>1.8200000000000001E-2</v>
      </c>
      <c r="O17">
        <v>4.8899999999999999E-2</v>
      </c>
    </row>
    <row r="18" spans="1:21" x14ac:dyDescent="0.25">
      <c r="A18">
        <v>14</v>
      </c>
      <c r="B18">
        <v>1.6299999999999999E-2</v>
      </c>
      <c r="C18">
        <v>3.3300000000000003E-2</v>
      </c>
      <c r="D18">
        <v>1.0999999999999999E-2</v>
      </c>
      <c r="E18">
        <v>4.1000000000000002E-2</v>
      </c>
      <c r="F18">
        <v>1.2800000000000001E-2</v>
      </c>
      <c r="G18">
        <v>7.8799999999999995E-2</v>
      </c>
      <c r="H18">
        <v>1.11E-2</v>
      </c>
      <c r="I18">
        <v>2.92E-2</v>
      </c>
      <c r="J18">
        <v>9.8099999999999993E-3</v>
      </c>
      <c r="K18">
        <v>3.7499999999999999E-2</v>
      </c>
      <c r="L18">
        <v>1.06E-2</v>
      </c>
      <c r="M18">
        <v>3.1199999999999999E-2</v>
      </c>
      <c r="N18">
        <v>1.72E-2</v>
      </c>
    </row>
    <row r="19" spans="1:21" x14ac:dyDescent="0.25">
      <c r="A19">
        <v>15</v>
      </c>
      <c r="B19">
        <v>1.0800000000000001E-2</v>
      </c>
      <c r="C19">
        <v>3.3300000000000003E-2</v>
      </c>
      <c r="D19">
        <v>1.04E-2</v>
      </c>
      <c r="E19">
        <v>3.7499999999999999E-2</v>
      </c>
      <c r="F19">
        <v>1.5100000000000001E-2</v>
      </c>
      <c r="G19">
        <v>6.4899999999999999E-2</v>
      </c>
      <c r="H19">
        <v>1.14E-2</v>
      </c>
      <c r="I19">
        <v>3.15E-2</v>
      </c>
      <c r="J19">
        <v>1.15E-2</v>
      </c>
      <c r="K19">
        <v>2.8500000000000001E-2</v>
      </c>
      <c r="L19">
        <v>1.2999999999999999E-2</v>
      </c>
      <c r="M19">
        <v>2.81E-2</v>
      </c>
    </row>
    <row r="20" spans="1:21" x14ac:dyDescent="0.25">
      <c r="A20">
        <v>16</v>
      </c>
      <c r="B20">
        <v>1.49E-2</v>
      </c>
      <c r="C20">
        <v>3.4000000000000002E-2</v>
      </c>
      <c r="D20">
        <v>1.1900000000000001E-2</v>
      </c>
      <c r="E20">
        <v>4.9700000000000001E-2</v>
      </c>
      <c r="F20">
        <v>1.2699999999999999E-2</v>
      </c>
      <c r="G20">
        <v>5.28E-2</v>
      </c>
      <c r="I20">
        <v>2.9700000000000001E-2</v>
      </c>
      <c r="J20">
        <v>1.3100000000000001E-2</v>
      </c>
      <c r="K20">
        <v>3.32E-2</v>
      </c>
      <c r="L20">
        <v>1.32E-2</v>
      </c>
      <c r="M20">
        <v>3.32E-2</v>
      </c>
    </row>
    <row r="21" spans="1:21" x14ac:dyDescent="0.25">
      <c r="A21">
        <v>17</v>
      </c>
      <c r="C21">
        <v>3.9300000000000002E-2</v>
      </c>
      <c r="D21">
        <v>1.41E-2</v>
      </c>
      <c r="E21">
        <v>4.5199999999999997E-2</v>
      </c>
      <c r="J21">
        <v>1.4200000000000001E-2</v>
      </c>
      <c r="L21">
        <v>1.4999999999999999E-2</v>
      </c>
    </row>
    <row r="22" spans="1:21" x14ac:dyDescent="0.25">
      <c r="A22">
        <v>18</v>
      </c>
      <c r="J22">
        <v>1.41E-2</v>
      </c>
    </row>
    <row r="24" spans="1:21" x14ac:dyDescent="0.25">
      <c r="B24" s="1" t="s">
        <v>13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</row>
    <row r="25" spans="1:21" x14ac:dyDescent="0.25">
      <c r="B25" s="1" t="s">
        <v>0</v>
      </c>
      <c r="C25" s="1"/>
      <c r="D25" s="12" t="s">
        <v>1</v>
      </c>
      <c r="E25" s="12"/>
      <c r="F25" s="12" t="s">
        <v>2</v>
      </c>
      <c r="G25" s="12"/>
      <c r="H25" s="12" t="s">
        <v>3</v>
      </c>
      <c r="I25" s="12"/>
      <c r="J25" s="12" t="s">
        <v>4</v>
      </c>
      <c r="K25" s="12"/>
      <c r="L25" s="12" t="s">
        <v>5</v>
      </c>
      <c r="M25" s="12"/>
      <c r="N25" s="12" t="s">
        <v>6</v>
      </c>
      <c r="O25" s="12"/>
      <c r="P25" s="12" t="s">
        <v>7</v>
      </c>
      <c r="Q25" s="12"/>
      <c r="R25" s="12" t="s">
        <v>8</v>
      </c>
      <c r="S25" s="12"/>
      <c r="T25" s="12" t="s">
        <v>9</v>
      </c>
      <c r="U25" s="12"/>
    </row>
    <row r="26" spans="1:21" x14ac:dyDescent="0.25">
      <c r="B26" s="2" t="s">
        <v>10</v>
      </c>
      <c r="C26" s="2" t="s">
        <v>11</v>
      </c>
      <c r="D26" s="2" t="s">
        <v>10</v>
      </c>
      <c r="E26" s="2" t="s">
        <v>11</v>
      </c>
      <c r="F26" s="2" t="s">
        <v>10</v>
      </c>
      <c r="G26" s="2" t="s">
        <v>11</v>
      </c>
      <c r="H26" s="2" t="s">
        <v>10</v>
      </c>
      <c r="I26" s="2" t="s">
        <v>11</v>
      </c>
      <c r="J26" s="2" t="s">
        <v>10</v>
      </c>
      <c r="K26" s="2" t="s">
        <v>11</v>
      </c>
      <c r="L26" s="2" t="s">
        <v>10</v>
      </c>
      <c r="M26" s="2" t="s">
        <v>11</v>
      </c>
      <c r="N26" s="2" t="s">
        <v>10</v>
      </c>
      <c r="O26" s="2" t="s">
        <v>11</v>
      </c>
      <c r="P26" s="2" t="s">
        <v>10</v>
      </c>
      <c r="Q26" s="2" t="s">
        <v>11</v>
      </c>
      <c r="R26" s="2" t="s">
        <v>10</v>
      </c>
      <c r="S26" s="2" t="s">
        <v>11</v>
      </c>
      <c r="T26" s="2" t="s">
        <v>10</v>
      </c>
      <c r="U26" s="2" t="s">
        <v>11</v>
      </c>
    </row>
    <row r="27" spans="1:21" x14ac:dyDescent="0.25">
      <c r="B27">
        <f t="shared" ref="B27:U27" si="0">MEDIAN(B4:B23)</f>
        <v>1.4500000000000001E-2</v>
      </c>
      <c r="C27">
        <f t="shared" si="0"/>
        <v>5.2599999999999994E-2</v>
      </c>
      <c r="D27">
        <f t="shared" si="0"/>
        <v>1.1900000000000001E-2</v>
      </c>
      <c r="E27">
        <f t="shared" si="0"/>
        <v>3.4250000000000003E-2</v>
      </c>
      <c r="F27">
        <f t="shared" si="0"/>
        <v>1.5299999999999999E-2</v>
      </c>
      <c r="G27">
        <f t="shared" si="0"/>
        <v>5.7000000000000002E-2</v>
      </c>
      <c r="H27">
        <f t="shared" si="0"/>
        <v>1.2750000000000001E-2</v>
      </c>
      <c r="I27">
        <f t="shared" si="0"/>
        <v>3.8899999999999997E-2</v>
      </c>
      <c r="J27">
        <f t="shared" si="0"/>
        <v>1.3100000000000001E-2</v>
      </c>
      <c r="K27">
        <f t="shared" si="0"/>
        <v>3.7499999999999999E-2</v>
      </c>
      <c r="L27">
        <f t="shared" si="0"/>
        <v>1.26E-2</v>
      </c>
      <c r="M27">
        <f t="shared" si="0"/>
        <v>3.8300000000000001E-2</v>
      </c>
      <c r="N27">
        <f t="shared" si="0"/>
        <v>1.83E-2</v>
      </c>
      <c r="O27">
        <f t="shared" si="0"/>
        <v>4.5150000000000003E-2</v>
      </c>
      <c r="P27" t="e">
        <f t="shared" si="0"/>
        <v>#NUM!</v>
      </c>
      <c r="Q27" t="e">
        <f t="shared" si="0"/>
        <v>#NUM!</v>
      </c>
      <c r="R27" t="e">
        <f t="shared" si="0"/>
        <v>#NUM!</v>
      </c>
      <c r="S27" t="e">
        <f t="shared" si="0"/>
        <v>#NUM!</v>
      </c>
      <c r="T27" t="e">
        <f t="shared" si="0"/>
        <v>#NUM!</v>
      </c>
      <c r="U27" t="e">
        <f t="shared" si="0"/>
        <v>#NUM!</v>
      </c>
    </row>
    <row r="29" spans="1:21" x14ac:dyDescent="0.25">
      <c r="A29" s="2" t="s">
        <v>15</v>
      </c>
      <c r="B29">
        <v>7</v>
      </c>
      <c r="C29">
        <v>11</v>
      </c>
      <c r="D29">
        <v>0</v>
      </c>
      <c r="E29">
        <v>15</v>
      </c>
      <c r="F29">
        <v>2</v>
      </c>
      <c r="G29">
        <v>7</v>
      </c>
      <c r="H29">
        <v>0</v>
      </c>
      <c r="I29">
        <v>13</v>
      </c>
      <c r="J29">
        <v>0</v>
      </c>
      <c r="K29">
        <v>14</v>
      </c>
      <c r="L29">
        <v>1</v>
      </c>
      <c r="M29">
        <v>4</v>
      </c>
      <c r="N29">
        <v>5</v>
      </c>
      <c r="O29">
        <v>4</v>
      </c>
    </row>
    <row r="30" spans="1:21" ht="15.75" thickBot="1" x14ac:dyDescent="0.3"/>
    <row r="31" spans="1:21" x14ac:dyDescent="0.25">
      <c r="P31" s="3"/>
      <c r="Q31" s="4" t="s">
        <v>11</v>
      </c>
      <c r="R31" s="5" t="s">
        <v>10</v>
      </c>
    </row>
    <row r="32" spans="1:21" x14ac:dyDescent="0.25">
      <c r="A32" s="6" t="s">
        <v>16</v>
      </c>
      <c r="B32">
        <f>AVERAGE(B4:B22)</f>
        <v>1.4047058823529414E-2</v>
      </c>
      <c r="C32">
        <f t="shared" ref="C32:O32" si="1">AVERAGE(C4:C22)</f>
        <v>4.9638888888888885E-2</v>
      </c>
      <c r="D32">
        <f t="shared" si="1"/>
        <v>1.2038888888888889E-2</v>
      </c>
      <c r="E32">
        <f t="shared" si="1"/>
        <v>3.387222222222222E-2</v>
      </c>
      <c r="F32">
        <f t="shared" si="1"/>
        <v>1.5594117647058824E-2</v>
      </c>
      <c r="G32">
        <f t="shared" si="1"/>
        <v>5.8135294117647042E-2</v>
      </c>
      <c r="H32">
        <f t="shared" si="1"/>
        <v>1.269E-2</v>
      </c>
      <c r="I32">
        <f t="shared" si="1"/>
        <v>3.975882352941177E-2</v>
      </c>
      <c r="J32">
        <f t="shared" si="1"/>
        <v>1.282157894736842E-2</v>
      </c>
      <c r="K32">
        <f t="shared" si="1"/>
        <v>3.929411764705882E-2</v>
      </c>
      <c r="L32">
        <f t="shared" si="1"/>
        <v>1.2672222222222224E-2</v>
      </c>
      <c r="M32">
        <f t="shared" si="1"/>
        <v>3.8535294117647056E-2</v>
      </c>
      <c r="N32">
        <f t="shared" si="1"/>
        <v>1.8813333333333335E-2</v>
      </c>
      <c r="O32">
        <f t="shared" si="1"/>
        <v>4.6971428571428567E-2</v>
      </c>
      <c r="P32" s="7" t="s">
        <v>17</v>
      </c>
      <c r="Q32">
        <f>AVERAGE(C32,E32,G32,I32,K32,M32,O32)*1000</f>
        <v>43.743724156329201</v>
      </c>
      <c r="R32" s="8">
        <f>AVERAGE(B32,D32,F32,H32,J32,L32,N32)*1000</f>
        <v>14.096742837485872</v>
      </c>
    </row>
    <row r="33" spans="1:18" ht="15.75" thickBot="1" x14ac:dyDescent="0.3">
      <c r="A33" s="6" t="s">
        <v>18</v>
      </c>
      <c r="B33">
        <f>STDEV(B4:B22)</f>
        <v>2.1909237911948306E-3</v>
      </c>
      <c r="C33">
        <f t="shared" ref="C33:O33" si="2">STDEV(C4:C22)</f>
        <v>1.1046273733648524E-2</v>
      </c>
      <c r="D33">
        <f t="shared" si="2"/>
        <v>2.2402990580011953E-3</v>
      </c>
      <c r="E33">
        <f t="shared" si="2"/>
        <v>9.7686055092204085E-3</v>
      </c>
      <c r="F33">
        <f t="shared" si="2"/>
        <v>2.4123304573159367E-3</v>
      </c>
      <c r="G33">
        <f t="shared" si="2"/>
        <v>1.1361334713429989E-2</v>
      </c>
      <c r="H33">
        <f t="shared" si="2"/>
        <v>2.034961097089246E-3</v>
      </c>
      <c r="I33">
        <f t="shared" si="2"/>
        <v>7.1590029703451673E-3</v>
      </c>
      <c r="J33">
        <f t="shared" si="2"/>
        <v>1.5002083675939256E-3</v>
      </c>
      <c r="K33">
        <f t="shared" si="2"/>
        <v>8.6346301736261229E-3</v>
      </c>
      <c r="L33">
        <f t="shared" si="2"/>
        <v>1.1716281058000671E-3</v>
      </c>
      <c r="M33">
        <f t="shared" si="2"/>
        <v>7.1364330355289055E-3</v>
      </c>
      <c r="N33">
        <f t="shared" si="2"/>
        <v>2.7604002470311296E-3</v>
      </c>
      <c r="O33">
        <f t="shared" si="2"/>
        <v>8.6671287563483742E-3</v>
      </c>
      <c r="P33" s="9" t="s">
        <v>18</v>
      </c>
      <c r="Q33" s="10">
        <f>STDEV(C32,E32,G32,I32,K32,M32,O32)*1000</f>
        <v>8.2919745734801253</v>
      </c>
      <c r="R33" s="11">
        <f>STDEV(B32,D32,F32,H32,J32,L32,N32)*1000</f>
        <v>2.3930390699432684</v>
      </c>
    </row>
  </sheetData>
  <mergeCells count="20">
    <mergeCell ref="N25:O25"/>
    <mergeCell ref="P25:Q25"/>
    <mergeCell ref="R25:S25"/>
    <mergeCell ref="T25:U25"/>
    <mergeCell ref="D25:E25"/>
    <mergeCell ref="F25:G25"/>
    <mergeCell ref="H25:I25"/>
    <mergeCell ref="J25:K25"/>
    <mergeCell ref="L25:M25"/>
    <mergeCell ref="N2:O2"/>
    <mergeCell ref="P2:Q2"/>
    <mergeCell ref="R2:S2"/>
    <mergeCell ref="T2:U2"/>
    <mergeCell ref="B1:U1"/>
    <mergeCell ref="B2:C2"/>
    <mergeCell ref="D2:E2"/>
    <mergeCell ref="F2:G2"/>
    <mergeCell ref="H2:I2"/>
    <mergeCell ref="J2:K2"/>
    <mergeCell ref="L2:M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Walther</dc:creator>
  <cp:lastModifiedBy>Brandon Walther</cp:lastModifiedBy>
  <dcterms:created xsi:type="dcterms:W3CDTF">2020-06-27T01:27:56Z</dcterms:created>
  <dcterms:modified xsi:type="dcterms:W3CDTF">2023-03-30T23:42:06Z</dcterms:modified>
</cp:coreProperties>
</file>