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Viscoelastic Modeling\"/>
    </mc:Choice>
  </mc:AlternateContent>
  <xr:revisionPtr revIDLastSave="0" documentId="13_ncr:1_{CC7B6CCB-FC5F-4677-882F-A7298E28715E}" xr6:coauthVersionLast="47" xr6:coauthVersionMax="47" xr10:uidLastSave="{00000000-0000-0000-0000-000000000000}"/>
  <bookViews>
    <workbookView xWindow="-105" yWindow="0" windowWidth="26010" windowHeight="20985" tabRatio="781" activeTab="4" xr2:uid="{00000000-000D-0000-FFFF-FFFF00000000}"/>
  </bookViews>
  <sheets>
    <sheet name="ELASTIC-POISSON RATIO EFfect" sheetId="4" r:id="rId1"/>
    <sheet name="OnlyCytVis-MOD1-E0=E1=Ecyt|2" sheetId="1" r:id="rId2"/>
    <sheet name="OnlyNucVis-MOD1-E0=E1=Enuc|2" sheetId="5" r:id="rId3"/>
    <sheet name="OnlyCytVis-MOD2-E0=2E1=2Ecyt|3" sheetId="3" r:id="rId4"/>
    <sheet name="Cyt&amp;NucVis-MOD1-E0=E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6" l="1"/>
  <c r="L9" i="6" s="1"/>
  <c r="M9" i="6" s="1"/>
  <c r="N9" i="6" s="1"/>
  <c r="K9" i="6"/>
  <c r="O9" i="6"/>
  <c r="P9" i="6"/>
  <c r="J10" i="6"/>
  <c r="K10" i="6"/>
  <c r="L10" i="6"/>
  <c r="M10" i="6"/>
  <c r="N10" i="6" s="1"/>
  <c r="O10" i="6"/>
  <c r="Q10" i="6" s="1"/>
  <c r="R10" i="6" s="1"/>
  <c r="S10" i="6" s="1"/>
  <c r="T10" i="6" s="1"/>
  <c r="P10" i="6"/>
  <c r="J11" i="6"/>
  <c r="K11" i="6"/>
  <c r="O11" i="6"/>
  <c r="P11" i="6"/>
  <c r="Q11" i="6"/>
  <c r="R11" i="6"/>
  <c r="S11" i="6" s="1"/>
  <c r="J12" i="6"/>
  <c r="K12" i="6"/>
  <c r="O12" i="6"/>
  <c r="P12" i="6"/>
  <c r="J13" i="6"/>
  <c r="K13" i="6"/>
  <c r="L13" i="6" s="1"/>
  <c r="M13" i="6" s="1"/>
  <c r="N13" i="6" s="1"/>
  <c r="O13" i="6"/>
  <c r="Q13" i="6" s="1"/>
  <c r="R13" i="6" s="1"/>
  <c r="S13" i="6" s="1"/>
  <c r="P13" i="6"/>
  <c r="J14" i="6"/>
  <c r="K14" i="6"/>
  <c r="L14" i="6" s="1"/>
  <c r="M14" i="6" s="1"/>
  <c r="N14" i="6" s="1"/>
  <c r="O14" i="6"/>
  <c r="P14" i="6"/>
  <c r="Q14" i="6"/>
  <c r="R14" i="6" s="1"/>
  <c r="S14" i="6" s="1"/>
  <c r="J15" i="6"/>
  <c r="L15" i="6" s="1"/>
  <c r="M15" i="6" s="1"/>
  <c r="N15" i="6" s="1"/>
  <c r="K15" i="6"/>
  <c r="O15" i="6"/>
  <c r="P15" i="6"/>
  <c r="Q15" i="6"/>
  <c r="R15" i="6" s="1"/>
  <c r="S15" i="6" s="1"/>
  <c r="J16" i="6"/>
  <c r="K16" i="6"/>
  <c r="O16" i="6"/>
  <c r="P16" i="6"/>
  <c r="Q16" i="6"/>
  <c r="R16" i="6" s="1"/>
  <c r="S16" i="6" s="1"/>
  <c r="J17" i="6"/>
  <c r="K17" i="6"/>
  <c r="O17" i="6"/>
  <c r="P17" i="6"/>
  <c r="J18" i="6"/>
  <c r="L18" i="6" s="1"/>
  <c r="M18" i="6" s="1"/>
  <c r="N18" i="6" s="1"/>
  <c r="K18" i="6"/>
  <c r="O18" i="6"/>
  <c r="Q18" i="6" s="1"/>
  <c r="R18" i="6" s="1"/>
  <c r="S18" i="6" s="1"/>
  <c r="P18" i="6"/>
  <c r="J19" i="6"/>
  <c r="L19" i="6" s="1"/>
  <c r="M19" i="6" s="1"/>
  <c r="N19" i="6" s="1"/>
  <c r="K19" i="6"/>
  <c r="O19" i="6"/>
  <c r="Q19" i="6" s="1"/>
  <c r="R19" i="6" s="1"/>
  <c r="S19" i="6" s="1"/>
  <c r="P19" i="6"/>
  <c r="J20" i="6"/>
  <c r="L20" i="6" s="1"/>
  <c r="M20" i="6" s="1"/>
  <c r="N20" i="6" s="1"/>
  <c r="K20" i="6"/>
  <c r="O20" i="6"/>
  <c r="P20" i="6"/>
  <c r="J21" i="6"/>
  <c r="L21" i="6" s="1"/>
  <c r="M21" i="6" s="1"/>
  <c r="N21" i="6" s="1"/>
  <c r="K21" i="6"/>
  <c r="O21" i="6"/>
  <c r="Q21" i="6" s="1"/>
  <c r="R21" i="6" s="1"/>
  <c r="S21" i="6" s="1"/>
  <c r="P21" i="6"/>
  <c r="J22" i="6"/>
  <c r="K22" i="6"/>
  <c r="L22" i="6" s="1"/>
  <c r="M22" i="6" s="1"/>
  <c r="N22" i="6" s="1"/>
  <c r="O22" i="6"/>
  <c r="Q22" i="6" s="1"/>
  <c r="R22" i="6" s="1"/>
  <c r="S22" i="6" s="1"/>
  <c r="P22" i="6"/>
  <c r="J23" i="6"/>
  <c r="L23" i="6" s="1"/>
  <c r="M23" i="6" s="1"/>
  <c r="N23" i="6" s="1"/>
  <c r="K23" i="6"/>
  <c r="O23" i="6"/>
  <c r="P23" i="6"/>
  <c r="J24" i="6"/>
  <c r="L24" i="6" s="1"/>
  <c r="M24" i="6" s="1"/>
  <c r="N24" i="6" s="1"/>
  <c r="K24" i="6"/>
  <c r="O24" i="6"/>
  <c r="P24" i="6"/>
  <c r="Q24" i="6" s="1"/>
  <c r="R24" i="6" s="1"/>
  <c r="S24" i="6" s="1"/>
  <c r="J25" i="6"/>
  <c r="K25" i="6"/>
  <c r="O25" i="6"/>
  <c r="P25" i="6"/>
  <c r="J26" i="6"/>
  <c r="K26" i="6"/>
  <c r="L26" i="6"/>
  <c r="M26" i="6"/>
  <c r="N26" i="6" s="1"/>
  <c r="O26" i="6"/>
  <c r="P26" i="6"/>
  <c r="J27" i="6"/>
  <c r="K27" i="6"/>
  <c r="L27" i="6"/>
  <c r="M27" i="6" s="1"/>
  <c r="N27" i="6" s="1"/>
  <c r="O27" i="6"/>
  <c r="Q27" i="6" s="1"/>
  <c r="R27" i="6" s="1"/>
  <c r="S27" i="6" s="1"/>
  <c r="T27" i="6" s="1"/>
  <c r="P27" i="6"/>
  <c r="J28" i="6"/>
  <c r="K28" i="6"/>
  <c r="O28" i="6"/>
  <c r="Q28" i="6" s="1"/>
  <c r="R28" i="6" s="1"/>
  <c r="S28" i="6" s="1"/>
  <c r="P28" i="6"/>
  <c r="J29" i="6"/>
  <c r="K29" i="6"/>
  <c r="L29" i="6" s="1"/>
  <c r="M29" i="6" s="1"/>
  <c r="N29" i="6" s="1"/>
  <c r="T29" i="6" s="1"/>
  <c r="O29" i="6"/>
  <c r="Q29" i="6" s="1"/>
  <c r="R29" i="6" s="1"/>
  <c r="S29" i="6" s="1"/>
  <c r="P29" i="6"/>
  <c r="J30" i="6"/>
  <c r="K30" i="6"/>
  <c r="O30" i="6"/>
  <c r="P30" i="6"/>
  <c r="Q30" i="6" s="1"/>
  <c r="R30" i="6" s="1"/>
  <c r="S30" i="6" s="1"/>
  <c r="J31" i="6"/>
  <c r="K31" i="6"/>
  <c r="O31" i="6"/>
  <c r="Q31" i="6" s="1"/>
  <c r="R31" i="6" s="1"/>
  <c r="S31" i="6" s="1"/>
  <c r="P31" i="6"/>
  <c r="J32" i="6"/>
  <c r="K32" i="6"/>
  <c r="O32" i="6"/>
  <c r="Q32" i="6" s="1"/>
  <c r="R32" i="6" s="1"/>
  <c r="S32" i="6" s="1"/>
  <c r="P32" i="6"/>
  <c r="J33" i="6"/>
  <c r="K33" i="6"/>
  <c r="O33" i="6"/>
  <c r="P33" i="6"/>
  <c r="J34" i="6"/>
  <c r="L34" i="6" s="1"/>
  <c r="M34" i="6" s="1"/>
  <c r="N34" i="6" s="1"/>
  <c r="K34" i="6"/>
  <c r="O34" i="6"/>
  <c r="P34" i="6"/>
  <c r="J35" i="6"/>
  <c r="L35" i="6" s="1"/>
  <c r="M35" i="6" s="1"/>
  <c r="N35" i="6" s="1"/>
  <c r="K35" i="6"/>
  <c r="O35" i="6"/>
  <c r="P35" i="6"/>
  <c r="Q35" i="6"/>
  <c r="R35" i="6" s="1"/>
  <c r="S35" i="6" s="1"/>
  <c r="T35" i="6" s="1"/>
  <c r="J36" i="6"/>
  <c r="K36" i="6"/>
  <c r="O36" i="6"/>
  <c r="Q36" i="6" s="1"/>
  <c r="R36" i="6" s="1"/>
  <c r="S36" i="6" s="1"/>
  <c r="P36" i="6"/>
  <c r="J37" i="6"/>
  <c r="K37" i="6"/>
  <c r="L37" i="6"/>
  <c r="M37" i="6" s="1"/>
  <c r="N37" i="6" s="1"/>
  <c r="T37" i="6" s="1"/>
  <c r="O37" i="6"/>
  <c r="Q37" i="6" s="1"/>
  <c r="R37" i="6" s="1"/>
  <c r="S37" i="6" s="1"/>
  <c r="P37" i="6"/>
  <c r="J38" i="6"/>
  <c r="L38" i="6" s="1"/>
  <c r="M38" i="6" s="1"/>
  <c r="N38" i="6" s="1"/>
  <c r="K38" i="6"/>
  <c r="O38" i="6"/>
  <c r="Q38" i="6" s="1"/>
  <c r="R38" i="6" s="1"/>
  <c r="S38" i="6" s="1"/>
  <c r="P38" i="6"/>
  <c r="J39" i="6"/>
  <c r="K39" i="6"/>
  <c r="L39" i="6" s="1"/>
  <c r="M39" i="6" s="1"/>
  <c r="N39" i="6" s="1"/>
  <c r="O39" i="6"/>
  <c r="P39" i="6"/>
  <c r="J40" i="6"/>
  <c r="L40" i="6" s="1"/>
  <c r="K40" i="6"/>
  <c r="M40" i="6"/>
  <c r="N40" i="6" s="1"/>
  <c r="O40" i="6"/>
  <c r="P40" i="6"/>
  <c r="Q40" i="6"/>
  <c r="R40" i="6" s="1"/>
  <c r="S40" i="6" s="1"/>
  <c r="T40" i="6" s="1"/>
  <c r="J41" i="6"/>
  <c r="K41" i="6"/>
  <c r="O41" i="6"/>
  <c r="P41" i="6"/>
  <c r="J42" i="6"/>
  <c r="K42" i="6"/>
  <c r="L42" i="6" s="1"/>
  <c r="M42" i="6" s="1"/>
  <c r="N42" i="6" s="1"/>
  <c r="O42" i="6"/>
  <c r="P42" i="6"/>
  <c r="J43" i="6"/>
  <c r="L43" i="6" s="1"/>
  <c r="M43" i="6" s="1"/>
  <c r="N43" i="6" s="1"/>
  <c r="K43" i="6"/>
  <c r="O43" i="6"/>
  <c r="Q43" i="6" s="1"/>
  <c r="R43" i="6" s="1"/>
  <c r="S43" i="6" s="1"/>
  <c r="T43" i="6" s="1"/>
  <c r="P43" i="6"/>
  <c r="J44" i="6"/>
  <c r="L44" i="6" s="1"/>
  <c r="M44" i="6" s="1"/>
  <c r="N44" i="6" s="1"/>
  <c r="K44" i="6"/>
  <c r="O44" i="6"/>
  <c r="P44" i="6"/>
  <c r="Q44" i="6" s="1"/>
  <c r="R44" i="6" s="1"/>
  <c r="S44" i="6" s="1"/>
  <c r="J45" i="6"/>
  <c r="K45" i="6"/>
  <c r="L45" i="6"/>
  <c r="M45" i="6" s="1"/>
  <c r="N45" i="6" s="1"/>
  <c r="O45" i="6"/>
  <c r="P45" i="6"/>
  <c r="J46" i="6"/>
  <c r="K46" i="6"/>
  <c r="L46" i="6" s="1"/>
  <c r="M46" i="6" s="1"/>
  <c r="N46" i="6" s="1"/>
  <c r="O46" i="6"/>
  <c r="Q46" i="6" s="1"/>
  <c r="R46" i="6" s="1"/>
  <c r="S46" i="6" s="1"/>
  <c r="T46" i="6" s="1"/>
  <c r="P46" i="6"/>
  <c r="J47" i="6"/>
  <c r="L47" i="6" s="1"/>
  <c r="M47" i="6" s="1"/>
  <c r="N47" i="6" s="1"/>
  <c r="K47" i="6"/>
  <c r="O47" i="6"/>
  <c r="P47" i="6"/>
  <c r="Q47" i="6"/>
  <c r="R47" i="6" s="1"/>
  <c r="S47" i="6" s="1"/>
  <c r="J48" i="6"/>
  <c r="K48" i="6"/>
  <c r="O48" i="6"/>
  <c r="P48" i="6"/>
  <c r="J49" i="6"/>
  <c r="K49" i="6"/>
  <c r="O49" i="6"/>
  <c r="P49" i="6"/>
  <c r="J50" i="6"/>
  <c r="L50" i="6" s="1"/>
  <c r="M50" i="6" s="1"/>
  <c r="N50" i="6" s="1"/>
  <c r="K50" i="6"/>
  <c r="O50" i="6"/>
  <c r="P50" i="6"/>
  <c r="J51" i="6"/>
  <c r="L51" i="6" s="1"/>
  <c r="M51" i="6" s="1"/>
  <c r="N51" i="6" s="1"/>
  <c r="K51" i="6"/>
  <c r="O51" i="6"/>
  <c r="P51" i="6"/>
  <c r="Q51" i="6" s="1"/>
  <c r="R51" i="6" s="1"/>
  <c r="S51" i="6" s="1"/>
  <c r="J52" i="6"/>
  <c r="K52" i="6"/>
  <c r="O52" i="6"/>
  <c r="P52" i="6"/>
  <c r="J53" i="6"/>
  <c r="L53" i="6" s="1"/>
  <c r="M53" i="6" s="1"/>
  <c r="N53" i="6" s="1"/>
  <c r="K53" i="6"/>
  <c r="O53" i="6"/>
  <c r="P53" i="6"/>
  <c r="J54" i="6"/>
  <c r="L54" i="6" s="1"/>
  <c r="M54" i="6" s="1"/>
  <c r="N54" i="6" s="1"/>
  <c r="K54" i="6"/>
  <c r="O54" i="6"/>
  <c r="P54" i="6"/>
  <c r="Q54" i="6"/>
  <c r="R54" i="6" s="1"/>
  <c r="S54" i="6" s="1"/>
  <c r="T54" i="6" s="1"/>
  <c r="J55" i="6"/>
  <c r="L55" i="6" s="1"/>
  <c r="M55" i="6" s="1"/>
  <c r="N55" i="6" s="1"/>
  <c r="K55" i="6"/>
  <c r="O55" i="6"/>
  <c r="P55" i="6"/>
  <c r="Q55" i="6" s="1"/>
  <c r="R55" i="6" s="1"/>
  <c r="S55" i="6" s="1"/>
  <c r="J56" i="6"/>
  <c r="L56" i="6" s="1"/>
  <c r="M56" i="6" s="1"/>
  <c r="N56" i="6" s="1"/>
  <c r="K56" i="6"/>
  <c r="O56" i="6"/>
  <c r="P56" i="6"/>
  <c r="Q56" i="6"/>
  <c r="R56" i="6" s="1"/>
  <c r="S56" i="6" s="1"/>
  <c r="J57" i="6"/>
  <c r="K57" i="6"/>
  <c r="O57" i="6"/>
  <c r="P57" i="6"/>
  <c r="J58" i="6"/>
  <c r="L58" i="6" s="1"/>
  <c r="M58" i="6" s="1"/>
  <c r="N58" i="6" s="1"/>
  <c r="K58" i="6"/>
  <c r="O58" i="6"/>
  <c r="P58" i="6"/>
  <c r="J59" i="6"/>
  <c r="K59" i="6"/>
  <c r="O59" i="6"/>
  <c r="P59" i="6"/>
  <c r="Q59" i="6" s="1"/>
  <c r="R59" i="6" s="1"/>
  <c r="S59" i="6" s="1"/>
  <c r="J60" i="6"/>
  <c r="K60" i="6"/>
  <c r="O60" i="6"/>
  <c r="P60" i="6"/>
  <c r="J61" i="6"/>
  <c r="K61" i="6"/>
  <c r="L61" i="6" s="1"/>
  <c r="M61" i="6" s="1"/>
  <c r="N61" i="6" s="1"/>
  <c r="O61" i="6"/>
  <c r="P61" i="6"/>
  <c r="J62" i="6"/>
  <c r="K62" i="6"/>
  <c r="L62" i="6" s="1"/>
  <c r="M62" i="6" s="1"/>
  <c r="N62" i="6" s="1"/>
  <c r="O62" i="6"/>
  <c r="Q62" i="6" s="1"/>
  <c r="R62" i="6" s="1"/>
  <c r="S62" i="6" s="1"/>
  <c r="P62" i="6"/>
  <c r="J63" i="6"/>
  <c r="K63" i="6"/>
  <c r="L63" i="6"/>
  <c r="M63" i="6" s="1"/>
  <c r="N63" i="6" s="1"/>
  <c r="O63" i="6"/>
  <c r="P63" i="6"/>
  <c r="Q63" i="6"/>
  <c r="R63" i="6" s="1"/>
  <c r="S63" i="6" s="1"/>
  <c r="J64" i="6"/>
  <c r="K64" i="6"/>
  <c r="O64" i="6"/>
  <c r="Q64" i="6" s="1"/>
  <c r="R64" i="6" s="1"/>
  <c r="S64" i="6" s="1"/>
  <c r="P64" i="6"/>
  <c r="J65" i="6"/>
  <c r="L65" i="6" s="1"/>
  <c r="M65" i="6" s="1"/>
  <c r="N65" i="6" s="1"/>
  <c r="K65" i="6"/>
  <c r="O65" i="6"/>
  <c r="P65" i="6"/>
  <c r="J66" i="6"/>
  <c r="K66" i="6"/>
  <c r="L66" i="6"/>
  <c r="M66" i="6" s="1"/>
  <c r="N66" i="6" s="1"/>
  <c r="O66" i="6"/>
  <c r="Q66" i="6" s="1"/>
  <c r="R66" i="6" s="1"/>
  <c r="S66" i="6" s="1"/>
  <c r="P66" i="6"/>
  <c r="J67" i="6"/>
  <c r="L67" i="6" s="1"/>
  <c r="M67" i="6" s="1"/>
  <c r="N67" i="6" s="1"/>
  <c r="K67" i="6"/>
  <c r="O67" i="6"/>
  <c r="Q67" i="6" s="1"/>
  <c r="R67" i="6" s="1"/>
  <c r="S67" i="6" s="1"/>
  <c r="P67" i="6"/>
  <c r="J68" i="6"/>
  <c r="L68" i="6" s="1"/>
  <c r="M68" i="6" s="1"/>
  <c r="N68" i="6" s="1"/>
  <c r="K68" i="6"/>
  <c r="O68" i="6"/>
  <c r="Q68" i="6" s="1"/>
  <c r="R68" i="6" s="1"/>
  <c r="S68" i="6" s="1"/>
  <c r="T68" i="6" s="1"/>
  <c r="P68" i="6"/>
  <c r="J69" i="6"/>
  <c r="K69" i="6"/>
  <c r="L69" i="6" s="1"/>
  <c r="M69" i="6" s="1"/>
  <c r="N69" i="6" s="1"/>
  <c r="T69" i="6" s="1"/>
  <c r="O69" i="6"/>
  <c r="Q69" i="6" s="1"/>
  <c r="R69" i="6" s="1"/>
  <c r="S69" i="6" s="1"/>
  <c r="P69" i="6"/>
  <c r="J70" i="6"/>
  <c r="K70" i="6"/>
  <c r="L70" i="6"/>
  <c r="M70" i="6" s="1"/>
  <c r="N70" i="6" s="1"/>
  <c r="O70" i="6"/>
  <c r="Q70" i="6" s="1"/>
  <c r="R70" i="6" s="1"/>
  <c r="S70" i="6" s="1"/>
  <c r="P70" i="6"/>
  <c r="J71" i="6"/>
  <c r="L71" i="6" s="1"/>
  <c r="M71" i="6" s="1"/>
  <c r="N71" i="6" s="1"/>
  <c r="K71" i="6"/>
  <c r="O71" i="6"/>
  <c r="P71" i="6"/>
  <c r="J72" i="6"/>
  <c r="K72" i="6"/>
  <c r="O72" i="6"/>
  <c r="Q72" i="6" s="1"/>
  <c r="R72" i="6" s="1"/>
  <c r="S72" i="6" s="1"/>
  <c r="P72" i="6"/>
  <c r="J73" i="6"/>
  <c r="K73" i="6"/>
  <c r="O73" i="6"/>
  <c r="P73" i="6"/>
  <c r="J74" i="6"/>
  <c r="L74" i="6" s="1"/>
  <c r="M74" i="6" s="1"/>
  <c r="N74" i="6" s="1"/>
  <c r="K74" i="6"/>
  <c r="O74" i="6"/>
  <c r="P74" i="6"/>
  <c r="J75" i="6"/>
  <c r="L75" i="6" s="1"/>
  <c r="M75" i="6" s="1"/>
  <c r="N75" i="6" s="1"/>
  <c r="K75" i="6"/>
  <c r="O75" i="6"/>
  <c r="Q75" i="6" s="1"/>
  <c r="R75" i="6" s="1"/>
  <c r="S75" i="6" s="1"/>
  <c r="P75" i="6"/>
  <c r="J76" i="6"/>
  <c r="L76" i="6" s="1"/>
  <c r="M76" i="6" s="1"/>
  <c r="N76" i="6" s="1"/>
  <c r="K76" i="6"/>
  <c r="O76" i="6"/>
  <c r="P76" i="6"/>
  <c r="Q76" i="6"/>
  <c r="R76" i="6" s="1"/>
  <c r="S76" i="6" s="1"/>
  <c r="J77" i="6"/>
  <c r="K77" i="6"/>
  <c r="L77" i="6"/>
  <c r="M77" i="6" s="1"/>
  <c r="N77" i="6" s="1"/>
  <c r="O77" i="6"/>
  <c r="P77" i="6"/>
  <c r="J78" i="6"/>
  <c r="K78" i="6"/>
  <c r="L78" i="6" s="1"/>
  <c r="M78" i="6" s="1"/>
  <c r="N78" i="6" s="1"/>
  <c r="O78" i="6"/>
  <c r="Q78" i="6" s="1"/>
  <c r="R78" i="6" s="1"/>
  <c r="S78" i="6" s="1"/>
  <c r="T78" i="6" s="1"/>
  <c r="P78" i="6"/>
  <c r="J79" i="6"/>
  <c r="L79" i="6" s="1"/>
  <c r="M79" i="6" s="1"/>
  <c r="N79" i="6" s="1"/>
  <c r="K79" i="6"/>
  <c r="O79" i="6"/>
  <c r="P79" i="6"/>
  <c r="Q79" i="6" s="1"/>
  <c r="R79" i="6" s="1"/>
  <c r="S79" i="6" s="1"/>
  <c r="T79" i="6" s="1"/>
  <c r="J80" i="6"/>
  <c r="K80" i="6"/>
  <c r="O80" i="6"/>
  <c r="Q80" i="6" s="1"/>
  <c r="R80" i="6" s="1"/>
  <c r="S80" i="6" s="1"/>
  <c r="P80" i="6"/>
  <c r="J81" i="6"/>
  <c r="L81" i="6" s="1"/>
  <c r="M81" i="6" s="1"/>
  <c r="N81" i="6" s="1"/>
  <c r="K81" i="6"/>
  <c r="O81" i="6"/>
  <c r="P81" i="6"/>
  <c r="J82" i="6"/>
  <c r="L82" i="6" s="1"/>
  <c r="M82" i="6" s="1"/>
  <c r="N82" i="6" s="1"/>
  <c r="K82" i="6"/>
  <c r="O82" i="6"/>
  <c r="Q82" i="6" s="1"/>
  <c r="R82" i="6" s="1"/>
  <c r="S82" i="6" s="1"/>
  <c r="P82" i="6"/>
  <c r="J83" i="6"/>
  <c r="K83" i="6"/>
  <c r="L83" i="6"/>
  <c r="M83" i="6" s="1"/>
  <c r="N83" i="6" s="1"/>
  <c r="O83" i="6"/>
  <c r="Q83" i="6" s="1"/>
  <c r="R83" i="6" s="1"/>
  <c r="S83" i="6" s="1"/>
  <c r="P83" i="6"/>
  <c r="J84" i="6"/>
  <c r="L84" i="6" s="1"/>
  <c r="M84" i="6" s="1"/>
  <c r="N84" i="6" s="1"/>
  <c r="K84" i="6"/>
  <c r="O84" i="6"/>
  <c r="Q84" i="6" s="1"/>
  <c r="R84" i="6" s="1"/>
  <c r="S84" i="6" s="1"/>
  <c r="T84" i="6" s="1"/>
  <c r="P84" i="6"/>
  <c r="J85" i="6"/>
  <c r="K85" i="6"/>
  <c r="L85" i="6" s="1"/>
  <c r="M85" i="6" s="1"/>
  <c r="N85" i="6" s="1"/>
  <c r="O85" i="6"/>
  <c r="P85" i="6"/>
  <c r="J86" i="6"/>
  <c r="K86" i="6"/>
  <c r="L86" i="6" s="1"/>
  <c r="M86" i="6" s="1"/>
  <c r="N86" i="6" s="1"/>
  <c r="O86" i="6"/>
  <c r="Q86" i="6" s="1"/>
  <c r="R86" i="6" s="1"/>
  <c r="S86" i="6" s="1"/>
  <c r="P86" i="6"/>
  <c r="J87" i="6"/>
  <c r="K87" i="6"/>
  <c r="L87" i="6"/>
  <c r="M87" i="6" s="1"/>
  <c r="N87" i="6" s="1"/>
  <c r="O87" i="6"/>
  <c r="Q87" i="6" s="1"/>
  <c r="R87" i="6" s="1"/>
  <c r="S87" i="6" s="1"/>
  <c r="P87" i="6"/>
  <c r="J88" i="6"/>
  <c r="K88" i="6"/>
  <c r="O88" i="6"/>
  <c r="P88" i="6"/>
  <c r="Q88" i="6"/>
  <c r="R88" i="6" s="1"/>
  <c r="S88" i="6" s="1"/>
  <c r="J89" i="6"/>
  <c r="L89" i="6" s="1"/>
  <c r="M89" i="6" s="1"/>
  <c r="N89" i="6" s="1"/>
  <c r="K89" i="6"/>
  <c r="O89" i="6"/>
  <c r="Q89" i="6" s="1"/>
  <c r="R89" i="6" s="1"/>
  <c r="S89" i="6" s="1"/>
  <c r="T89" i="6" s="1"/>
  <c r="P89" i="6"/>
  <c r="J90" i="6"/>
  <c r="K90" i="6"/>
  <c r="L90" i="6"/>
  <c r="M90" i="6" s="1"/>
  <c r="N90" i="6" s="1"/>
  <c r="O90" i="6"/>
  <c r="P90" i="6"/>
  <c r="J91" i="6"/>
  <c r="K91" i="6"/>
  <c r="O91" i="6"/>
  <c r="P91" i="6"/>
  <c r="Q91" i="6" s="1"/>
  <c r="R91" i="6" s="1"/>
  <c r="S91" i="6" s="1"/>
  <c r="J92" i="6"/>
  <c r="L92" i="6" s="1"/>
  <c r="M92" i="6" s="1"/>
  <c r="K92" i="6"/>
  <c r="N92" i="6"/>
  <c r="O92" i="6"/>
  <c r="Q92" i="6" s="1"/>
  <c r="R92" i="6" s="1"/>
  <c r="S92" i="6" s="1"/>
  <c r="P92" i="6"/>
  <c r="J93" i="6"/>
  <c r="K93" i="6"/>
  <c r="O93" i="6"/>
  <c r="Q93" i="6" s="1"/>
  <c r="R93" i="6" s="1"/>
  <c r="S93" i="6" s="1"/>
  <c r="P93" i="6"/>
  <c r="J94" i="6"/>
  <c r="K94" i="6"/>
  <c r="O94" i="6"/>
  <c r="P94" i="6"/>
  <c r="Q94" i="6" s="1"/>
  <c r="R94" i="6" s="1"/>
  <c r="S94" i="6" s="1"/>
  <c r="J95" i="6"/>
  <c r="L95" i="6" s="1"/>
  <c r="M95" i="6" s="1"/>
  <c r="N95" i="6" s="1"/>
  <c r="K95" i="6"/>
  <c r="O95" i="6"/>
  <c r="P95" i="6"/>
  <c r="Q95" i="6" s="1"/>
  <c r="R95" i="6" s="1"/>
  <c r="S95" i="6" s="1"/>
  <c r="J96" i="6"/>
  <c r="K96" i="6"/>
  <c r="O96" i="6"/>
  <c r="P96" i="6"/>
  <c r="Q96" i="6" s="1"/>
  <c r="R96" i="6" s="1"/>
  <c r="S96" i="6" s="1"/>
  <c r="J97" i="6"/>
  <c r="K97" i="6"/>
  <c r="O97" i="6"/>
  <c r="P97" i="6"/>
  <c r="J98" i="6"/>
  <c r="K98" i="6"/>
  <c r="L98" i="6" s="1"/>
  <c r="M98" i="6" s="1"/>
  <c r="N98" i="6" s="1"/>
  <c r="O98" i="6"/>
  <c r="P98" i="6"/>
  <c r="J99" i="6"/>
  <c r="K99" i="6"/>
  <c r="L99" i="6"/>
  <c r="M99" i="6" s="1"/>
  <c r="N99" i="6" s="1"/>
  <c r="O99" i="6"/>
  <c r="P99" i="6"/>
  <c r="Q99" i="6"/>
  <c r="R99" i="6" s="1"/>
  <c r="S99" i="6" s="1"/>
  <c r="T99" i="6" s="1"/>
  <c r="J100" i="6"/>
  <c r="K100" i="6"/>
  <c r="O100" i="6"/>
  <c r="Q100" i="6" s="1"/>
  <c r="R100" i="6" s="1"/>
  <c r="S100" i="6" s="1"/>
  <c r="P100" i="6"/>
  <c r="J101" i="6"/>
  <c r="K101" i="6"/>
  <c r="O101" i="6"/>
  <c r="P101" i="6"/>
  <c r="J102" i="6"/>
  <c r="K102" i="6"/>
  <c r="L102" i="6" s="1"/>
  <c r="M102" i="6" s="1"/>
  <c r="N102" i="6" s="1"/>
  <c r="O102" i="6"/>
  <c r="Q102" i="6" s="1"/>
  <c r="R102" i="6" s="1"/>
  <c r="S102" i="6" s="1"/>
  <c r="P102" i="6"/>
  <c r="J103" i="6"/>
  <c r="L103" i="6" s="1"/>
  <c r="M103" i="6" s="1"/>
  <c r="N103" i="6" s="1"/>
  <c r="K103" i="6"/>
  <c r="O103" i="6"/>
  <c r="Q103" i="6" s="1"/>
  <c r="R103" i="6" s="1"/>
  <c r="S103" i="6" s="1"/>
  <c r="P103" i="6"/>
  <c r="J104" i="6"/>
  <c r="L104" i="6" s="1"/>
  <c r="M104" i="6" s="1"/>
  <c r="N104" i="6" s="1"/>
  <c r="K104" i="6"/>
  <c r="O104" i="6"/>
  <c r="Q104" i="6" s="1"/>
  <c r="R104" i="6" s="1"/>
  <c r="S104" i="6" s="1"/>
  <c r="T104" i="6" s="1"/>
  <c r="P104" i="6"/>
  <c r="J105" i="6"/>
  <c r="K105" i="6"/>
  <c r="O105" i="6"/>
  <c r="P105" i="6"/>
  <c r="J106" i="6"/>
  <c r="L106" i="6" s="1"/>
  <c r="M106" i="6" s="1"/>
  <c r="N106" i="6" s="1"/>
  <c r="K106" i="6"/>
  <c r="O106" i="6"/>
  <c r="P106" i="6"/>
  <c r="Q106" i="6" s="1"/>
  <c r="R106" i="6" s="1"/>
  <c r="S106" i="6" s="1"/>
  <c r="T106" i="6" s="1"/>
  <c r="J107" i="6"/>
  <c r="K107" i="6"/>
  <c r="O107" i="6"/>
  <c r="P107" i="6"/>
  <c r="J108" i="6"/>
  <c r="L108" i="6" s="1"/>
  <c r="M108" i="6" s="1"/>
  <c r="N108" i="6" s="1"/>
  <c r="K108" i="6"/>
  <c r="O108" i="6"/>
  <c r="Q108" i="6" s="1"/>
  <c r="R108" i="6" s="1"/>
  <c r="S108" i="6" s="1"/>
  <c r="P108" i="6"/>
  <c r="J109" i="6"/>
  <c r="K109" i="6"/>
  <c r="O109" i="6"/>
  <c r="Q109" i="6" s="1"/>
  <c r="R109" i="6" s="1"/>
  <c r="S109" i="6" s="1"/>
  <c r="P109" i="6"/>
  <c r="J110" i="6"/>
  <c r="L110" i="6" s="1"/>
  <c r="M110" i="6" s="1"/>
  <c r="N110" i="6" s="1"/>
  <c r="K110" i="6"/>
  <c r="O110" i="6"/>
  <c r="P110" i="6"/>
  <c r="J111" i="6"/>
  <c r="K111" i="6"/>
  <c r="O111" i="6"/>
  <c r="P111" i="6"/>
  <c r="J112" i="6"/>
  <c r="L112" i="6" s="1"/>
  <c r="M112" i="6" s="1"/>
  <c r="N112" i="6" s="1"/>
  <c r="K112" i="6"/>
  <c r="O112" i="6"/>
  <c r="Q112" i="6" s="1"/>
  <c r="R112" i="6" s="1"/>
  <c r="S112" i="6" s="1"/>
  <c r="P112" i="6"/>
  <c r="J113" i="6"/>
  <c r="K113" i="6"/>
  <c r="O113" i="6"/>
  <c r="P113" i="6"/>
  <c r="Q113" i="6"/>
  <c r="R113" i="6" s="1"/>
  <c r="S113" i="6" s="1"/>
  <c r="J114" i="6"/>
  <c r="K114" i="6"/>
  <c r="L114" i="6"/>
  <c r="M114" i="6" s="1"/>
  <c r="N114" i="6" s="1"/>
  <c r="O114" i="6"/>
  <c r="P114" i="6"/>
  <c r="J115" i="6"/>
  <c r="L115" i="6" s="1"/>
  <c r="M115" i="6" s="1"/>
  <c r="N115" i="6" s="1"/>
  <c r="K115" i="6"/>
  <c r="O115" i="6"/>
  <c r="P115" i="6"/>
  <c r="Q115" i="6"/>
  <c r="R115" i="6" s="1"/>
  <c r="S115" i="6" s="1"/>
  <c r="J116" i="6"/>
  <c r="K116" i="6"/>
  <c r="O116" i="6"/>
  <c r="P116" i="6"/>
  <c r="J117" i="6"/>
  <c r="K117" i="6"/>
  <c r="O117" i="6"/>
  <c r="P117" i="6"/>
  <c r="J118" i="6"/>
  <c r="K118" i="6"/>
  <c r="L118" i="6" s="1"/>
  <c r="M118" i="6" s="1"/>
  <c r="N118" i="6" s="1"/>
  <c r="T118" i="6" s="1"/>
  <c r="O118" i="6"/>
  <c r="P118" i="6"/>
  <c r="Q118" i="6" s="1"/>
  <c r="R118" i="6" s="1"/>
  <c r="S118" i="6" s="1"/>
  <c r="J119" i="6"/>
  <c r="K119" i="6"/>
  <c r="O119" i="6"/>
  <c r="P119" i="6"/>
  <c r="Q119" i="6" s="1"/>
  <c r="R119" i="6" s="1"/>
  <c r="S119" i="6" s="1"/>
  <c r="J120" i="6"/>
  <c r="K120" i="6"/>
  <c r="L120" i="6" s="1"/>
  <c r="M120" i="6" s="1"/>
  <c r="N120" i="6" s="1"/>
  <c r="O120" i="6"/>
  <c r="P120" i="6"/>
  <c r="J121" i="6"/>
  <c r="K121" i="6"/>
  <c r="O121" i="6"/>
  <c r="P121" i="6"/>
  <c r="Q121" i="6" s="1"/>
  <c r="R121" i="6" s="1"/>
  <c r="S121" i="6" s="1"/>
  <c r="J122" i="6"/>
  <c r="K122" i="6"/>
  <c r="L122" i="6"/>
  <c r="M122" i="6" s="1"/>
  <c r="N122" i="6" s="1"/>
  <c r="O122" i="6"/>
  <c r="P122" i="6"/>
  <c r="Q122" i="6" s="1"/>
  <c r="R122" i="6"/>
  <c r="S122" i="6" s="1"/>
  <c r="T122" i="6" s="1"/>
  <c r="J123" i="6"/>
  <c r="K123" i="6"/>
  <c r="O123" i="6"/>
  <c r="Q123" i="6" s="1"/>
  <c r="R123" i="6" s="1"/>
  <c r="S123" i="6" s="1"/>
  <c r="P123" i="6"/>
  <c r="J124" i="6"/>
  <c r="K124" i="6"/>
  <c r="O124" i="6"/>
  <c r="P124" i="6"/>
  <c r="J125" i="6"/>
  <c r="K125" i="6"/>
  <c r="L125" i="6" s="1"/>
  <c r="M125" i="6" s="1"/>
  <c r="N125" i="6" s="1"/>
  <c r="O125" i="6"/>
  <c r="P125" i="6"/>
  <c r="Q125" i="6"/>
  <c r="R125" i="6" s="1"/>
  <c r="S125" i="6" s="1"/>
  <c r="J126" i="6"/>
  <c r="L126" i="6" s="1"/>
  <c r="M126" i="6" s="1"/>
  <c r="N126" i="6" s="1"/>
  <c r="K126" i="6"/>
  <c r="O126" i="6"/>
  <c r="P126" i="6"/>
  <c r="J127" i="6"/>
  <c r="K127" i="6"/>
  <c r="O127" i="6"/>
  <c r="P127" i="6"/>
  <c r="Q127" i="6"/>
  <c r="R127" i="6" s="1"/>
  <c r="S127" i="6" s="1"/>
  <c r="J128" i="6"/>
  <c r="L128" i="6" s="1"/>
  <c r="M128" i="6" s="1"/>
  <c r="N128" i="6" s="1"/>
  <c r="K128" i="6"/>
  <c r="O128" i="6"/>
  <c r="Q128" i="6" s="1"/>
  <c r="R128" i="6" s="1"/>
  <c r="S128" i="6" s="1"/>
  <c r="P128" i="6"/>
  <c r="J129" i="6"/>
  <c r="K129" i="6"/>
  <c r="L129" i="6" s="1"/>
  <c r="M129" i="6" s="1"/>
  <c r="N129" i="6" s="1"/>
  <c r="O129" i="6"/>
  <c r="P129" i="6"/>
  <c r="Q129" i="6"/>
  <c r="R129" i="6" s="1"/>
  <c r="S129" i="6" s="1"/>
  <c r="J130" i="6"/>
  <c r="K130" i="6"/>
  <c r="L130" i="6"/>
  <c r="M130" i="6" s="1"/>
  <c r="N130" i="6" s="1"/>
  <c r="O130" i="6"/>
  <c r="P130" i="6"/>
  <c r="Q130" i="6" s="1"/>
  <c r="R130" i="6" s="1"/>
  <c r="S130" i="6" s="1"/>
  <c r="T130" i="6" s="1"/>
  <c r="J131" i="6"/>
  <c r="L131" i="6" s="1"/>
  <c r="M131" i="6" s="1"/>
  <c r="N131" i="6" s="1"/>
  <c r="K131" i="6"/>
  <c r="O131" i="6"/>
  <c r="Q131" i="6" s="1"/>
  <c r="R131" i="6" s="1"/>
  <c r="S131" i="6" s="1"/>
  <c r="T131" i="6" s="1"/>
  <c r="P131" i="6"/>
  <c r="J132" i="6"/>
  <c r="L132" i="6" s="1"/>
  <c r="M132" i="6" s="1"/>
  <c r="N132" i="6" s="1"/>
  <c r="K132" i="6"/>
  <c r="O132" i="6"/>
  <c r="Q132" i="6" s="1"/>
  <c r="R132" i="6" s="1"/>
  <c r="S132" i="6" s="1"/>
  <c r="T132" i="6" s="1"/>
  <c r="P132" i="6"/>
  <c r="J133" i="6"/>
  <c r="K133" i="6"/>
  <c r="L133" i="6" s="1"/>
  <c r="M133" i="6" s="1"/>
  <c r="N133" i="6" s="1"/>
  <c r="O133" i="6"/>
  <c r="Q133" i="6" s="1"/>
  <c r="R133" i="6" s="1"/>
  <c r="S133" i="6" s="1"/>
  <c r="P133" i="6"/>
  <c r="J134" i="6"/>
  <c r="L134" i="6" s="1"/>
  <c r="M134" i="6" s="1"/>
  <c r="N134" i="6" s="1"/>
  <c r="K134" i="6"/>
  <c r="O134" i="6"/>
  <c r="Q134" i="6" s="1"/>
  <c r="R134" i="6" s="1"/>
  <c r="S134" i="6" s="1"/>
  <c r="T134" i="6" s="1"/>
  <c r="P134" i="6"/>
  <c r="J135" i="6"/>
  <c r="K135" i="6"/>
  <c r="O135" i="6"/>
  <c r="Q135" i="6" s="1"/>
  <c r="R135" i="6" s="1"/>
  <c r="S135" i="6" s="1"/>
  <c r="P135" i="6"/>
  <c r="J136" i="6"/>
  <c r="K136" i="6"/>
  <c r="O136" i="6"/>
  <c r="P136" i="6"/>
  <c r="J137" i="6"/>
  <c r="K137" i="6"/>
  <c r="L137" i="6" s="1"/>
  <c r="M137" i="6" s="1"/>
  <c r="N137" i="6" s="1"/>
  <c r="O137" i="6"/>
  <c r="P137" i="6"/>
  <c r="Q137" i="6" s="1"/>
  <c r="R137" i="6" s="1"/>
  <c r="S137" i="6" s="1"/>
  <c r="J138" i="6"/>
  <c r="L138" i="6" s="1"/>
  <c r="M138" i="6" s="1"/>
  <c r="N138" i="6" s="1"/>
  <c r="K138" i="6"/>
  <c r="O138" i="6"/>
  <c r="P138" i="6"/>
  <c r="J139" i="6"/>
  <c r="L139" i="6" s="1"/>
  <c r="M139" i="6" s="1"/>
  <c r="N139" i="6" s="1"/>
  <c r="K139" i="6"/>
  <c r="O139" i="6"/>
  <c r="Q139" i="6" s="1"/>
  <c r="R139" i="6" s="1"/>
  <c r="S139" i="6" s="1"/>
  <c r="T139" i="6" s="1"/>
  <c r="P139" i="6"/>
  <c r="J140" i="6"/>
  <c r="L140" i="6" s="1"/>
  <c r="M140" i="6" s="1"/>
  <c r="N140" i="6" s="1"/>
  <c r="K140" i="6"/>
  <c r="O140" i="6"/>
  <c r="P140" i="6"/>
  <c r="J141" i="6"/>
  <c r="K141" i="6"/>
  <c r="L141" i="6"/>
  <c r="M141" i="6" s="1"/>
  <c r="N141" i="6" s="1"/>
  <c r="O141" i="6"/>
  <c r="P141" i="6"/>
  <c r="Q141" i="6"/>
  <c r="R141" i="6" s="1"/>
  <c r="S141" i="6" s="1"/>
  <c r="J142" i="6"/>
  <c r="K142" i="6"/>
  <c r="O142" i="6"/>
  <c r="P142" i="6"/>
  <c r="J143" i="6"/>
  <c r="K143" i="6"/>
  <c r="O143" i="6"/>
  <c r="Q143" i="6" s="1"/>
  <c r="R143" i="6" s="1"/>
  <c r="S143" i="6" s="1"/>
  <c r="P143" i="6"/>
  <c r="J144" i="6"/>
  <c r="K144" i="6"/>
  <c r="L144" i="6" s="1"/>
  <c r="M144" i="6" s="1"/>
  <c r="N144" i="6" s="1"/>
  <c r="O144" i="6"/>
  <c r="P144" i="6"/>
  <c r="J145" i="6"/>
  <c r="K145" i="6"/>
  <c r="O145" i="6"/>
  <c r="P145" i="6"/>
  <c r="J146" i="6"/>
  <c r="L146" i="6" s="1"/>
  <c r="M146" i="6" s="1"/>
  <c r="N146" i="6" s="1"/>
  <c r="K146" i="6"/>
  <c r="O146" i="6"/>
  <c r="P146" i="6"/>
  <c r="Q146" i="6" s="1"/>
  <c r="R146" i="6" s="1"/>
  <c r="S146" i="6" s="1"/>
  <c r="J147" i="6"/>
  <c r="K147" i="6"/>
  <c r="O147" i="6"/>
  <c r="P147" i="6"/>
  <c r="J148" i="6"/>
  <c r="K148" i="6"/>
  <c r="O148" i="6"/>
  <c r="P148" i="6"/>
  <c r="J149" i="6"/>
  <c r="L149" i="6" s="1"/>
  <c r="M149" i="6" s="1"/>
  <c r="N149" i="6" s="1"/>
  <c r="K149" i="6"/>
  <c r="O149" i="6"/>
  <c r="Q149" i="6" s="1"/>
  <c r="R149" i="6" s="1"/>
  <c r="S149" i="6" s="1"/>
  <c r="T149" i="6" s="1"/>
  <c r="P149" i="6"/>
  <c r="J150" i="6"/>
  <c r="L150" i="6" s="1"/>
  <c r="M150" i="6" s="1"/>
  <c r="N150" i="6" s="1"/>
  <c r="K150" i="6"/>
  <c r="O150" i="6"/>
  <c r="Q150" i="6" s="1"/>
  <c r="R150" i="6" s="1"/>
  <c r="S150" i="6" s="1"/>
  <c r="T150" i="6" s="1"/>
  <c r="P150" i="6"/>
  <c r="J151" i="6"/>
  <c r="K151" i="6"/>
  <c r="O151" i="6"/>
  <c r="Q151" i="6" s="1"/>
  <c r="R151" i="6" s="1"/>
  <c r="S151" i="6" s="1"/>
  <c r="P151" i="6"/>
  <c r="J152" i="6"/>
  <c r="L152" i="6" s="1"/>
  <c r="M152" i="6" s="1"/>
  <c r="N152" i="6" s="1"/>
  <c r="K152" i="6"/>
  <c r="O152" i="6"/>
  <c r="P152" i="6"/>
  <c r="J153" i="6"/>
  <c r="L153" i="6" s="1"/>
  <c r="M153" i="6" s="1"/>
  <c r="N153" i="6" s="1"/>
  <c r="K153" i="6"/>
  <c r="O153" i="6"/>
  <c r="P153" i="6"/>
  <c r="J154" i="6"/>
  <c r="L154" i="6" s="1"/>
  <c r="M154" i="6" s="1"/>
  <c r="N154" i="6" s="1"/>
  <c r="K154" i="6"/>
  <c r="O154" i="6"/>
  <c r="P154" i="6"/>
  <c r="Q154" i="6" s="1"/>
  <c r="R154" i="6" s="1"/>
  <c r="S154" i="6" s="1"/>
  <c r="J155" i="6"/>
  <c r="L155" i="6" s="1"/>
  <c r="K155" i="6"/>
  <c r="M155" i="6"/>
  <c r="N155" i="6" s="1"/>
  <c r="O155" i="6"/>
  <c r="P155" i="6"/>
  <c r="J156" i="6"/>
  <c r="K156" i="6"/>
  <c r="O156" i="6"/>
  <c r="P156" i="6"/>
  <c r="J157" i="6"/>
  <c r="L157" i="6" s="1"/>
  <c r="M157" i="6" s="1"/>
  <c r="N157" i="6" s="1"/>
  <c r="K157" i="6"/>
  <c r="O157" i="6"/>
  <c r="Q157" i="6" s="1"/>
  <c r="R157" i="6" s="1"/>
  <c r="S157" i="6" s="1"/>
  <c r="T157" i="6" s="1"/>
  <c r="P157" i="6"/>
  <c r="J158" i="6"/>
  <c r="K158" i="6"/>
  <c r="O158" i="6"/>
  <c r="Q158" i="6" s="1"/>
  <c r="R158" i="6" s="1"/>
  <c r="S158" i="6" s="1"/>
  <c r="P158" i="6"/>
  <c r="J159" i="6"/>
  <c r="L159" i="6" s="1"/>
  <c r="K159" i="6"/>
  <c r="M159" i="6"/>
  <c r="N159" i="6" s="1"/>
  <c r="O159" i="6"/>
  <c r="P159" i="6"/>
  <c r="Q159" i="6"/>
  <c r="R159" i="6" s="1"/>
  <c r="S159" i="6" s="1"/>
  <c r="J160" i="6"/>
  <c r="K160" i="6"/>
  <c r="L160" i="6" s="1"/>
  <c r="M160" i="6" s="1"/>
  <c r="N160" i="6" s="1"/>
  <c r="O160" i="6"/>
  <c r="Q160" i="6" s="1"/>
  <c r="R160" i="6" s="1"/>
  <c r="S160" i="6" s="1"/>
  <c r="P160" i="6"/>
  <c r="J161" i="6"/>
  <c r="K161" i="6"/>
  <c r="L161" i="6" s="1"/>
  <c r="M161" i="6" s="1"/>
  <c r="N161" i="6" s="1"/>
  <c r="O161" i="6"/>
  <c r="P161" i="6"/>
  <c r="J162" i="6"/>
  <c r="L162" i="6" s="1"/>
  <c r="M162" i="6" s="1"/>
  <c r="N162" i="6" s="1"/>
  <c r="K162" i="6"/>
  <c r="O162" i="6"/>
  <c r="P162" i="6"/>
  <c r="Q162" i="6"/>
  <c r="R162" i="6" s="1"/>
  <c r="S162" i="6" s="1"/>
  <c r="J163" i="6"/>
  <c r="K163" i="6"/>
  <c r="O163" i="6"/>
  <c r="P163" i="6"/>
  <c r="Q163" i="6"/>
  <c r="R163" i="6" s="1"/>
  <c r="S163" i="6" s="1"/>
  <c r="J164" i="6"/>
  <c r="K164" i="6"/>
  <c r="O164" i="6"/>
  <c r="Q164" i="6" s="1"/>
  <c r="R164" i="6" s="1"/>
  <c r="S164" i="6" s="1"/>
  <c r="P164" i="6"/>
  <c r="J165" i="6"/>
  <c r="K165" i="6"/>
  <c r="L165" i="6"/>
  <c r="M165" i="6" s="1"/>
  <c r="N165" i="6" s="1"/>
  <c r="O165" i="6"/>
  <c r="P165" i="6"/>
  <c r="Q165" i="6" s="1"/>
  <c r="R165" i="6" s="1"/>
  <c r="S165" i="6" s="1"/>
  <c r="J166" i="6"/>
  <c r="K166" i="6"/>
  <c r="O166" i="6"/>
  <c r="P166" i="6"/>
  <c r="Q166" i="6"/>
  <c r="R166" i="6" s="1"/>
  <c r="S166" i="6" s="1"/>
  <c r="J167" i="6"/>
  <c r="K167" i="6"/>
  <c r="O167" i="6"/>
  <c r="P167" i="6"/>
  <c r="J168" i="6"/>
  <c r="K168" i="6"/>
  <c r="O168" i="6"/>
  <c r="Q168" i="6" s="1"/>
  <c r="R168" i="6" s="1"/>
  <c r="S168" i="6" s="1"/>
  <c r="P168" i="6"/>
  <c r="J169" i="6"/>
  <c r="L169" i="6" s="1"/>
  <c r="M169" i="6" s="1"/>
  <c r="N169" i="6" s="1"/>
  <c r="K169" i="6"/>
  <c r="O169" i="6"/>
  <c r="Q169" i="6" s="1"/>
  <c r="R169" i="6" s="1"/>
  <c r="S169" i="6" s="1"/>
  <c r="P169" i="6"/>
  <c r="J170" i="6"/>
  <c r="L170" i="6" s="1"/>
  <c r="M170" i="6" s="1"/>
  <c r="N170" i="6" s="1"/>
  <c r="K170" i="6"/>
  <c r="O170" i="6"/>
  <c r="Q170" i="6" s="1"/>
  <c r="R170" i="6" s="1"/>
  <c r="S170" i="6" s="1"/>
  <c r="P170" i="6"/>
  <c r="J171" i="6"/>
  <c r="L171" i="6" s="1"/>
  <c r="M171" i="6" s="1"/>
  <c r="N171" i="6" s="1"/>
  <c r="K171" i="6"/>
  <c r="O171" i="6"/>
  <c r="Q171" i="6" s="1"/>
  <c r="R171" i="6" s="1"/>
  <c r="S171" i="6" s="1"/>
  <c r="P171" i="6"/>
  <c r="J172" i="6"/>
  <c r="K172" i="6"/>
  <c r="O172" i="6"/>
  <c r="Q172" i="6" s="1"/>
  <c r="R172" i="6" s="1"/>
  <c r="S172" i="6" s="1"/>
  <c r="P172" i="6"/>
  <c r="J173" i="6"/>
  <c r="K173" i="6"/>
  <c r="L173" i="6" s="1"/>
  <c r="M173" i="6" s="1"/>
  <c r="N173" i="6" s="1"/>
  <c r="O173" i="6"/>
  <c r="P173" i="6"/>
  <c r="J174" i="6"/>
  <c r="K174" i="6"/>
  <c r="O174" i="6"/>
  <c r="P174" i="6"/>
  <c r="Q174" i="6"/>
  <c r="R174" i="6" s="1"/>
  <c r="S174" i="6" s="1"/>
  <c r="J175" i="6"/>
  <c r="K175" i="6"/>
  <c r="O175" i="6"/>
  <c r="P175" i="6"/>
  <c r="J176" i="6"/>
  <c r="L176" i="6" s="1"/>
  <c r="M176" i="6" s="1"/>
  <c r="N176" i="6" s="1"/>
  <c r="K176" i="6"/>
  <c r="O176" i="6"/>
  <c r="P176" i="6"/>
  <c r="J177" i="6"/>
  <c r="K177" i="6"/>
  <c r="O177" i="6"/>
  <c r="Q177" i="6" s="1"/>
  <c r="R177" i="6" s="1"/>
  <c r="S177" i="6" s="1"/>
  <c r="P177" i="6"/>
  <c r="J178" i="6"/>
  <c r="K178" i="6"/>
  <c r="L178" i="6"/>
  <c r="M178" i="6" s="1"/>
  <c r="N178" i="6" s="1"/>
  <c r="O178" i="6"/>
  <c r="P178" i="6"/>
  <c r="Q178" i="6"/>
  <c r="R178" i="6" s="1"/>
  <c r="S178" i="6" s="1"/>
  <c r="J179" i="6"/>
  <c r="L179" i="6" s="1"/>
  <c r="M179" i="6" s="1"/>
  <c r="N179" i="6" s="1"/>
  <c r="K179" i="6"/>
  <c r="O179" i="6"/>
  <c r="P179" i="6"/>
  <c r="Q179" i="6" s="1"/>
  <c r="R179" i="6" s="1"/>
  <c r="S179" i="6" s="1"/>
  <c r="J180" i="6"/>
  <c r="K180" i="6"/>
  <c r="O180" i="6"/>
  <c r="Q180" i="6" s="1"/>
  <c r="R180" i="6" s="1"/>
  <c r="S180" i="6" s="1"/>
  <c r="P180" i="6"/>
  <c r="J181" i="6"/>
  <c r="L181" i="6" s="1"/>
  <c r="M181" i="6" s="1"/>
  <c r="N181" i="6" s="1"/>
  <c r="K181" i="6"/>
  <c r="O181" i="6"/>
  <c r="Q181" i="6" s="1"/>
  <c r="R181" i="6" s="1"/>
  <c r="S181" i="6" s="1"/>
  <c r="T181" i="6" s="1"/>
  <c r="P181" i="6"/>
  <c r="J182" i="6"/>
  <c r="K182" i="6"/>
  <c r="L182" i="6" s="1"/>
  <c r="M182" i="6" s="1"/>
  <c r="N182" i="6" s="1"/>
  <c r="O182" i="6"/>
  <c r="P182" i="6"/>
  <c r="J183" i="6"/>
  <c r="K183" i="6"/>
  <c r="O183" i="6"/>
  <c r="P183" i="6"/>
  <c r="Q183" i="6" s="1"/>
  <c r="R183" i="6" s="1"/>
  <c r="S183" i="6" s="1"/>
  <c r="J184" i="6"/>
  <c r="K184" i="6"/>
  <c r="O184" i="6"/>
  <c r="Q184" i="6" s="1"/>
  <c r="R184" i="6" s="1"/>
  <c r="S184" i="6" s="1"/>
  <c r="P184" i="6"/>
  <c r="J185" i="6"/>
  <c r="L185" i="6" s="1"/>
  <c r="M185" i="6" s="1"/>
  <c r="N185" i="6" s="1"/>
  <c r="K185" i="6"/>
  <c r="O185" i="6"/>
  <c r="P185" i="6"/>
  <c r="J186" i="6"/>
  <c r="K186" i="6"/>
  <c r="L186" i="6"/>
  <c r="M186" i="6" s="1"/>
  <c r="N186" i="6" s="1"/>
  <c r="O186" i="6"/>
  <c r="Q186" i="6" s="1"/>
  <c r="R186" i="6" s="1"/>
  <c r="S186" i="6" s="1"/>
  <c r="P186" i="6"/>
  <c r="J187" i="6"/>
  <c r="L187" i="6" s="1"/>
  <c r="M187" i="6" s="1"/>
  <c r="N187" i="6" s="1"/>
  <c r="K187" i="6"/>
  <c r="O187" i="6"/>
  <c r="Q187" i="6" s="1"/>
  <c r="R187" i="6" s="1"/>
  <c r="S187" i="6" s="1"/>
  <c r="P187" i="6"/>
  <c r="J188" i="6"/>
  <c r="K188" i="6"/>
  <c r="O188" i="6"/>
  <c r="Q188" i="6" s="1"/>
  <c r="R188" i="6" s="1"/>
  <c r="S188" i="6" s="1"/>
  <c r="P188" i="6"/>
  <c r="J189" i="6"/>
  <c r="L189" i="6" s="1"/>
  <c r="M189" i="6" s="1"/>
  <c r="N189" i="6" s="1"/>
  <c r="K189" i="6"/>
  <c r="O189" i="6"/>
  <c r="P189" i="6"/>
  <c r="J190" i="6"/>
  <c r="K190" i="6"/>
  <c r="L190" i="6" s="1"/>
  <c r="M190" i="6" s="1"/>
  <c r="N190" i="6" s="1"/>
  <c r="O190" i="6"/>
  <c r="P190" i="6"/>
  <c r="Q190" i="6" s="1"/>
  <c r="R190" i="6" s="1"/>
  <c r="S190" i="6" s="1"/>
  <c r="T190" i="6" s="1"/>
  <c r="J191" i="6"/>
  <c r="K191" i="6"/>
  <c r="O191" i="6"/>
  <c r="P191" i="6"/>
  <c r="J192" i="6"/>
  <c r="L192" i="6" s="1"/>
  <c r="M192" i="6" s="1"/>
  <c r="N192" i="6" s="1"/>
  <c r="K192" i="6"/>
  <c r="O192" i="6"/>
  <c r="P192" i="6"/>
  <c r="J193" i="6"/>
  <c r="K193" i="6"/>
  <c r="O193" i="6"/>
  <c r="P193" i="6"/>
  <c r="J194" i="6"/>
  <c r="L194" i="6" s="1"/>
  <c r="M194" i="6" s="1"/>
  <c r="N194" i="6" s="1"/>
  <c r="T194" i="6" s="1"/>
  <c r="K194" i="6"/>
  <c r="O194" i="6"/>
  <c r="Q194" i="6" s="1"/>
  <c r="R194" i="6" s="1"/>
  <c r="S194" i="6" s="1"/>
  <c r="P194" i="6"/>
  <c r="J195" i="6"/>
  <c r="K195" i="6"/>
  <c r="L195" i="6"/>
  <c r="M195" i="6" s="1"/>
  <c r="N195" i="6" s="1"/>
  <c r="O195" i="6"/>
  <c r="P195" i="6"/>
  <c r="Q195" i="6" s="1"/>
  <c r="R195" i="6" s="1"/>
  <c r="S195" i="6" s="1"/>
  <c r="T195" i="6" s="1"/>
  <c r="J196" i="6"/>
  <c r="K196" i="6"/>
  <c r="O196" i="6"/>
  <c r="Q196" i="6" s="1"/>
  <c r="R196" i="6" s="1"/>
  <c r="S196" i="6" s="1"/>
  <c r="P196" i="6"/>
  <c r="J197" i="6"/>
  <c r="K197" i="6"/>
  <c r="L197" i="6" s="1"/>
  <c r="M197" i="6" s="1"/>
  <c r="N197" i="6" s="1"/>
  <c r="O197" i="6"/>
  <c r="P197" i="6"/>
  <c r="J198" i="6"/>
  <c r="K198" i="6"/>
  <c r="L198" i="6" s="1"/>
  <c r="M198" i="6" s="1"/>
  <c r="N198" i="6" s="1"/>
  <c r="O198" i="6"/>
  <c r="P198" i="6"/>
  <c r="Q198" i="6" s="1"/>
  <c r="R198" i="6" s="1"/>
  <c r="S198" i="6" s="1"/>
  <c r="T198" i="6" s="1"/>
  <c r="J199" i="6"/>
  <c r="L199" i="6" s="1"/>
  <c r="M199" i="6" s="1"/>
  <c r="N199" i="6" s="1"/>
  <c r="K199" i="6"/>
  <c r="O199" i="6"/>
  <c r="P199" i="6"/>
  <c r="J200" i="6"/>
  <c r="L200" i="6" s="1"/>
  <c r="M200" i="6" s="1"/>
  <c r="N200" i="6" s="1"/>
  <c r="K200" i="6"/>
  <c r="O200" i="6"/>
  <c r="P200" i="6"/>
  <c r="J201" i="6"/>
  <c r="L201" i="6" s="1"/>
  <c r="M201" i="6" s="1"/>
  <c r="N201" i="6" s="1"/>
  <c r="K201" i="6"/>
  <c r="O201" i="6"/>
  <c r="P201" i="6"/>
  <c r="J202" i="6"/>
  <c r="K202" i="6"/>
  <c r="L202" i="6" s="1"/>
  <c r="M202" i="6" s="1"/>
  <c r="N202" i="6" s="1"/>
  <c r="O202" i="6"/>
  <c r="P202" i="6"/>
  <c r="J203" i="6"/>
  <c r="L203" i="6" s="1"/>
  <c r="M203" i="6" s="1"/>
  <c r="N203" i="6" s="1"/>
  <c r="K203" i="6"/>
  <c r="O203" i="6"/>
  <c r="Q203" i="6" s="1"/>
  <c r="R203" i="6" s="1"/>
  <c r="S203" i="6" s="1"/>
  <c r="T203" i="6" s="1"/>
  <c r="P203" i="6"/>
  <c r="J204" i="6"/>
  <c r="L204" i="6" s="1"/>
  <c r="M204" i="6" s="1"/>
  <c r="K204" i="6"/>
  <c r="N204" i="6"/>
  <c r="O204" i="6"/>
  <c r="P204" i="6"/>
  <c r="Q204" i="6"/>
  <c r="R204" i="6"/>
  <c r="S204" i="6" s="1"/>
  <c r="T204" i="6" s="1"/>
  <c r="J205" i="6"/>
  <c r="K205" i="6"/>
  <c r="O205" i="6"/>
  <c r="P205" i="6"/>
  <c r="Q205" i="6"/>
  <c r="R205" i="6" s="1"/>
  <c r="S205" i="6" s="1"/>
  <c r="J206" i="6"/>
  <c r="L206" i="6" s="1"/>
  <c r="M206" i="6" s="1"/>
  <c r="N206" i="6" s="1"/>
  <c r="K206" i="6"/>
  <c r="O206" i="6"/>
  <c r="P206" i="6"/>
  <c r="Q206" i="6"/>
  <c r="R206" i="6" s="1"/>
  <c r="S206" i="6" s="1"/>
  <c r="T206" i="6" s="1"/>
  <c r="J207" i="6"/>
  <c r="K207" i="6"/>
  <c r="L207" i="6"/>
  <c r="M207" i="6" s="1"/>
  <c r="N207" i="6" s="1"/>
  <c r="O207" i="6"/>
  <c r="P207" i="6"/>
  <c r="J208" i="6"/>
  <c r="K208" i="6"/>
  <c r="O208" i="6"/>
  <c r="P208" i="6"/>
  <c r="Q208" i="6" s="1"/>
  <c r="R208" i="6" s="1"/>
  <c r="S208" i="6" s="1"/>
  <c r="J209" i="6"/>
  <c r="L209" i="6" s="1"/>
  <c r="M209" i="6" s="1"/>
  <c r="N209" i="6" s="1"/>
  <c r="K209" i="6"/>
  <c r="O209" i="6"/>
  <c r="P209" i="6"/>
  <c r="J210" i="6"/>
  <c r="L210" i="6" s="1"/>
  <c r="M210" i="6" s="1"/>
  <c r="N210" i="6" s="1"/>
  <c r="K210" i="6"/>
  <c r="O210" i="6"/>
  <c r="Q210" i="6" s="1"/>
  <c r="R210" i="6" s="1"/>
  <c r="S210" i="6" s="1"/>
  <c r="P210" i="6"/>
  <c r="J211" i="6"/>
  <c r="K211" i="6"/>
  <c r="O211" i="6"/>
  <c r="P211" i="6"/>
  <c r="J212" i="6"/>
  <c r="K212" i="6"/>
  <c r="O212" i="6"/>
  <c r="Q212" i="6" s="1"/>
  <c r="R212" i="6" s="1"/>
  <c r="S212" i="6" s="1"/>
  <c r="P212" i="6"/>
  <c r="J213" i="6"/>
  <c r="K213" i="6"/>
  <c r="O213" i="6"/>
  <c r="P213" i="6"/>
  <c r="J214" i="6"/>
  <c r="K214" i="6"/>
  <c r="O214" i="6"/>
  <c r="Q214" i="6" s="1"/>
  <c r="R214" i="6" s="1"/>
  <c r="S214" i="6" s="1"/>
  <c r="P214" i="6"/>
  <c r="J215" i="6"/>
  <c r="L215" i="6" s="1"/>
  <c r="M215" i="6" s="1"/>
  <c r="N215" i="6" s="1"/>
  <c r="K215" i="6"/>
  <c r="O215" i="6"/>
  <c r="Q215" i="6" s="1"/>
  <c r="R215" i="6" s="1"/>
  <c r="S215" i="6" s="1"/>
  <c r="P215" i="6"/>
  <c r="J216" i="6"/>
  <c r="K216" i="6"/>
  <c r="L216" i="6"/>
  <c r="M216" i="6" s="1"/>
  <c r="N216" i="6" s="1"/>
  <c r="O216" i="6"/>
  <c r="P216" i="6"/>
  <c r="J217" i="6"/>
  <c r="K217" i="6"/>
  <c r="L217" i="6" s="1"/>
  <c r="M217" i="6"/>
  <c r="N217" i="6" s="1"/>
  <c r="O217" i="6"/>
  <c r="P217" i="6"/>
  <c r="Q217" i="6"/>
  <c r="R217" i="6" s="1"/>
  <c r="S217" i="6" s="1"/>
  <c r="J218" i="6"/>
  <c r="K218" i="6"/>
  <c r="O218" i="6"/>
  <c r="P218" i="6"/>
  <c r="Q218" i="6" s="1"/>
  <c r="R218" i="6" s="1"/>
  <c r="S218" i="6" s="1"/>
  <c r="J219" i="6"/>
  <c r="L219" i="6" s="1"/>
  <c r="M219" i="6" s="1"/>
  <c r="N219" i="6" s="1"/>
  <c r="K219" i="6"/>
  <c r="O219" i="6"/>
  <c r="P219" i="6"/>
  <c r="J220" i="6"/>
  <c r="L220" i="6" s="1"/>
  <c r="M220" i="6" s="1"/>
  <c r="N220" i="6" s="1"/>
  <c r="K220" i="6"/>
  <c r="O220" i="6"/>
  <c r="P220" i="6"/>
  <c r="J221" i="6"/>
  <c r="K221" i="6"/>
  <c r="O221" i="6"/>
  <c r="P221" i="6"/>
  <c r="Q221" i="6"/>
  <c r="R221" i="6" s="1"/>
  <c r="S221" i="6" s="1"/>
  <c r="J222" i="6"/>
  <c r="L222" i="6" s="1"/>
  <c r="M222" i="6" s="1"/>
  <c r="K222" i="6"/>
  <c r="N222" i="6"/>
  <c r="O222" i="6"/>
  <c r="Q222" i="6" s="1"/>
  <c r="P222" i="6"/>
  <c r="R222" i="6"/>
  <c r="S222" i="6" s="1"/>
  <c r="T222" i="6" s="1"/>
  <c r="J223" i="6"/>
  <c r="K223" i="6"/>
  <c r="O223" i="6"/>
  <c r="Q223" i="6" s="1"/>
  <c r="R223" i="6" s="1"/>
  <c r="S223" i="6" s="1"/>
  <c r="P223" i="6"/>
  <c r="J224" i="6"/>
  <c r="K224" i="6"/>
  <c r="L224" i="6" s="1"/>
  <c r="M224" i="6" s="1"/>
  <c r="N224" i="6" s="1"/>
  <c r="O224" i="6"/>
  <c r="P224" i="6"/>
  <c r="Q224" i="6" s="1"/>
  <c r="R224" i="6" s="1"/>
  <c r="S224" i="6" s="1"/>
  <c r="J225" i="6"/>
  <c r="K225" i="6"/>
  <c r="O225" i="6"/>
  <c r="Q225" i="6" s="1"/>
  <c r="R225" i="6" s="1"/>
  <c r="S225" i="6" s="1"/>
  <c r="P225" i="6"/>
  <c r="J226" i="6"/>
  <c r="K226" i="6"/>
  <c r="O226" i="6"/>
  <c r="P226" i="6"/>
  <c r="J227" i="6"/>
  <c r="K227" i="6"/>
  <c r="O227" i="6"/>
  <c r="Q227" i="6" s="1"/>
  <c r="R227" i="6" s="1"/>
  <c r="S227" i="6" s="1"/>
  <c r="P227" i="6"/>
  <c r="J228" i="6"/>
  <c r="K228" i="6"/>
  <c r="O228" i="6"/>
  <c r="Q228" i="6" s="1"/>
  <c r="R228" i="6" s="1"/>
  <c r="S228" i="6" s="1"/>
  <c r="P228" i="6"/>
  <c r="J229" i="6"/>
  <c r="K229" i="6"/>
  <c r="O229" i="6"/>
  <c r="P229" i="6"/>
  <c r="J230" i="6"/>
  <c r="L230" i="6" s="1"/>
  <c r="M230" i="6" s="1"/>
  <c r="N230" i="6" s="1"/>
  <c r="K230" i="6"/>
  <c r="O230" i="6"/>
  <c r="Q230" i="6" s="1"/>
  <c r="R230" i="6" s="1"/>
  <c r="S230" i="6" s="1"/>
  <c r="T230" i="6" s="1"/>
  <c r="P230" i="6"/>
  <c r="J231" i="6"/>
  <c r="L231" i="6" s="1"/>
  <c r="M231" i="6" s="1"/>
  <c r="N231" i="6" s="1"/>
  <c r="K231" i="6"/>
  <c r="O231" i="6"/>
  <c r="Q231" i="6" s="1"/>
  <c r="R231" i="6" s="1"/>
  <c r="S231" i="6" s="1"/>
  <c r="T231" i="6" s="1"/>
  <c r="P231" i="6"/>
  <c r="J232" i="6"/>
  <c r="K232" i="6"/>
  <c r="O232" i="6"/>
  <c r="P232" i="6"/>
  <c r="Q232" i="6" s="1"/>
  <c r="R232" i="6" s="1"/>
  <c r="S232" i="6" s="1"/>
  <c r="J233" i="6"/>
  <c r="K233" i="6"/>
  <c r="O233" i="6"/>
  <c r="P233" i="6"/>
  <c r="Q233" i="6" s="1"/>
  <c r="R233" i="6" s="1"/>
  <c r="S233" i="6" s="1"/>
  <c r="J234" i="6"/>
  <c r="K234" i="6"/>
  <c r="O234" i="6"/>
  <c r="P234" i="6"/>
  <c r="J235" i="6"/>
  <c r="K235" i="6"/>
  <c r="O235" i="6"/>
  <c r="P235" i="6"/>
  <c r="J236" i="6"/>
  <c r="L236" i="6" s="1"/>
  <c r="M236" i="6" s="1"/>
  <c r="N236" i="6" s="1"/>
  <c r="K236" i="6"/>
  <c r="O236" i="6"/>
  <c r="Q236" i="6" s="1"/>
  <c r="R236" i="6" s="1"/>
  <c r="S236" i="6" s="1"/>
  <c r="T236" i="6" s="1"/>
  <c r="P236" i="6"/>
  <c r="J237" i="6"/>
  <c r="L237" i="6" s="1"/>
  <c r="M237" i="6" s="1"/>
  <c r="N237" i="6" s="1"/>
  <c r="K237" i="6"/>
  <c r="O237" i="6"/>
  <c r="Q237" i="6" s="1"/>
  <c r="P237" i="6"/>
  <c r="R237" i="6"/>
  <c r="S237" i="6" s="1"/>
  <c r="J238" i="6"/>
  <c r="L238" i="6" s="1"/>
  <c r="M238" i="6" s="1"/>
  <c r="N238" i="6" s="1"/>
  <c r="K238" i="6"/>
  <c r="O238" i="6"/>
  <c r="P238" i="6"/>
  <c r="J239" i="6"/>
  <c r="L239" i="6" s="1"/>
  <c r="M239" i="6" s="1"/>
  <c r="N239" i="6" s="1"/>
  <c r="K239" i="6"/>
  <c r="O239" i="6"/>
  <c r="Q239" i="6" s="1"/>
  <c r="R239" i="6" s="1"/>
  <c r="S239" i="6" s="1"/>
  <c r="P239" i="6"/>
  <c r="J240" i="6"/>
  <c r="L240" i="6" s="1"/>
  <c r="M240" i="6" s="1"/>
  <c r="N240" i="6" s="1"/>
  <c r="K240" i="6"/>
  <c r="O240" i="6"/>
  <c r="Q240" i="6" s="1"/>
  <c r="R240" i="6" s="1"/>
  <c r="S240" i="6" s="1"/>
  <c r="P240" i="6"/>
  <c r="J241" i="6"/>
  <c r="K241" i="6"/>
  <c r="L241" i="6" s="1"/>
  <c r="M241" i="6" s="1"/>
  <c r="N241" i="6" s="1"/>
  <c r="O241" i="6"/>
  <c r="P241" i="6"/>
  <c r="Q241" i="6" s="1"/>
  <c r="R241" i="6" s="1"/>
  <c r="S241" i="6" s="1"/>
  <c r="J242" i="6"/>
  <c r="K242" i="6"/>
  <c r="O242" i="6"/>
  <c r="P242" i="6"/>
  <c r="J243" i="6"/>
  <c r="K243" i="6"/>
  <c r="O243" i="6"/>
  <c r="Q243" i="6" s="1"/>
  <c r="R243" i="6" s="1"/>
  <c r="S243" i="6" s="1"/>
  <c r="P243" i="6"/>
  <c r="J244" i="6"/>
  <c r="K244" i="6"/>
  <c r="L244" i="6"/>
  <c r="M244" i="6" s="1"/>
  <c r="N244" i="6" s="1"/>
  <c r="O244" i="6"/>
  <c r="Q244" i="6" s="1"/>
  <c r="P244" i="6"/>
  <c r="R244" i="6"/>
  <c r="S244" i="6" s="1"/>
  <c r="J245" i="6"/>
  <c r="K245" i="6"/>
  <c r="O245" i="6"/>
  <c r="P245" i="6"/>
  <c r="J246" i="6"/>
  <c r="K246" i="6"/>
  <c r="O246" i="6"/>
  <c r="Q246" i="6" s="1"/>
  <c r="R246" i="6" s="1"/>
  <c r="S246" i="6" s="1"/>
  <c r="P246" i="6"/>
  <c r="J247" i="6"/>
  <c r="K247" i="6"/>
  <c r="O247" i="6"/>
  <c r="Q247" i="6" s="1"/>
  <c r="R247" i="6" s="1"/>
  <c r="S247" i="6" s="1"/>
  <c r="P247" i="6"/>
  <c r="J248" i="6"/>
  <c r="L248" i="6" s="1"/>
  <c r="M248" i="6" s="1"/>
  <c r="N248" i="6" s="1"/>
  <c r="K248" i="6"/>
  <c r="O248" i="6"/>
  <c r="Q248" i="6" s="1"/>
  <c r="R248" i="6" s="1"/>
  <c r="S248" i="6" s="1"/>
  <c r="P248" i="6"/>
  <c r="J249" i="6"/>
  <c r="L249" i="6" s="1"/>
  <c r="M249" i="6" s="1"/>
  <c r="N249" i="6" s="1"/>
  <c r="K249" i="6"/>
  <c r="O249" i="6"/>
  <c r="Q249" i="6" s="1"/>
  <c r="R249" i="6" s="1"/>
  <c r="S249" i="6" s="1"/>
  <c r="T249" i="6" s="1"/>
  <c r="P249" i="6"/>
  <c r="J250" i="6"/>
  <c r="K250" i="6"/>
  <c r="O250" i="6"/>
  <c r="P250" i="6"/>
  <c r="Q250" i="6" s="1"/>
  <c r="R250" i="6" s="1"/>
  <c r="S250" i="6" s="1"/>
  <c r="J251" i="6"/>
  <c r="K251" i="6"/>
  <c r="O251" i="6"/>
  <c r="Q251" i="6" s="1"/>
  <c r="R251" i="6" s="1"/>
  <c r="S251" i="6" s="1"/>
  <c r="P251" i="6"/>
  <c r="J252" i="6"/>
  <c r="L252" i="6" s="1"/>
  <c r="M252" i="6" s="1"/>
  <c r="N252" i="6" s="1"/>
  <c r="K252" i="6"/>
  <c r="O252" i="6"/>
  <c r="Q252" i="6" s="1"/>
  <c r="R252" i="6" s="1"/>
  <c r="S252" i="6" s="1"/>
  <c r="P252" i="6"/>
  <c r="J253" i="6"/>
  <c r="L253" i="6" s="1"/>
  <c r="M253" i="6" s="1"/>
  <c r="N253" i="6" s="1"/>
  <c r="K253" i="6"/>
  <c r="O253" i="6"/>
  <c r="P253" i="6"/>
  <c r="J254" i="6"/>
  <c r="L254" i="6" s="1"/>
  <c r="M254" i="6" s="1"/>
  <c r="N254" i="6" s="1"/>
  <c r="K254" i="6"/>
  <c r="O254" i="6"/>
  <c r="Q254" i="6" s="1"/>
  <c r="R254" i="6" s="1"/>
  <c r="S254" i="6" s="1"/>
  <c r="P254" i="6"/>
  <c r="J255" i="6"/>
  <c r="K255" i="6"/>
  <c r="O255" i="6"/>
  <c r="Q255" i="6" s="1"/>
  <c r="R255" i="6" s="1"/>
  <c r="S255" i="6" s="1"/>
  <c r="P255" i="6"/>
  <c r="J256" i="6"/>
  <c r="K256" i="6"/>
  <c r="L256" i="6" s="1"/>
  <c r="M256" i="6" s="1"/>
  <c r="N256" i="6" s="1"/>
  <c r="O256" i="6"/>
  <c r="Q256" i="6" s="1"/>
  <c r="R256" i="6" s="1"/>
  <c r="S256" i="6" s="1"/>
  <c r="T256" i="6" s="1"/>
  <c r="P256" i="6"/>
  <c r="J257" i="6"/>
  <c r="K257" i="6"/>
  <c r="L257" i="6" s="1"/>
  <c r="M257" i="6" s="1"/>
  <c r="N257" i="6" s="1"/>
  <c r="O257" i="6"/>
  <c r="P257" i="6"/>
  <c r="Q257" i="6"/>
  <c r="R257" i="6" s="1"/>
  <c r="S257" i="6" s="1"/>
  <c r="J258" i="6"/>
  <c r="K258" i="6"/>
  <c r="O258" i="6"/>
  <c r="Q258" i="6" s="1"/>
  <c r="R258" i="6" s="1"/>
  <c r="S258" i="6" s="1"/>
  <c r="P258" i="6"/>
  <c r="J259" i="6"/>
  <c r="K259" i="6"/>
  <c r="O259" i="6"/>
  <c r="P259" i="6"/>
  <c r="J260" i="6"/>
  <c r="L260" i="6" s="1"/>
  <c r="M260" i="6" s="1"/>
  <c r="N260" i="6" s="1"/>
  <c r="K260" i="6"/>
  <c r="O260" i="6"/>
  <c r="P260" i="6"/>
  <c r="J261" i="6"/>
  <c r="K261" i="6"/>
  <c r="L261" i="6" s="1"/>
  <c r="M261" i="6" s="1"/>
  <c r="N261" i="6" s="1"/>
  <c r="O261" i="6"/>
  <c r="P261" i="6"/>
  <c r="J262" i="6"/>
  <c r="L262" i="6" s="1"/>
  <c r="M262" i="6" s="1"/>
  <c r="N262" i="6" s="1"/>
  <c r="K262" i="6"/>
  <c r="O262" i="6"/>
  <c r="Q262" i="6" s="1"/>
  <c r="R262" i="6" s="1"/>
  <c r="S262" i="6" s="1"/>
  <c r="P262" i="6"/>
  <c r="J263" i="6"/>
  <c r="L263" i="6" s="1"/>
  <c r="M263" i="6" s="1"/>
  <c r="N263" i="6" s="1"/>
  <c r="K263" i="6"/>
  <c r="O263" i="6"/>
  <c r="P263" i="6"/>
  <c r="J264" i="6"/>
  <c r="K264" i="6"/>
  <c r="L264" i="6"/>
  <c r="M264" i="6" s="1"/>
  <c r="N264" i="6" s="1"/>
  <c r="O264" i="6"/>
  <c r="Q264" i="6" s="1"/>
  <c r="R264" i="6" s="1"/>
  <c r="S264" i="6" s="1"/>
  <c r="P264" i="6"/>
  <c r="J265" i="6"/>
  <c r="K265" i="6"/>
  <c r="L265" i="6" s="1"/>
  <c r="M265" i="6"/>
  <c r="N265" i="6" s="1"/>
  <c r="O265" i="6"/>
  <c r="P265" i="6"/>
  <c r="J266" i="6"/>
  <c r="K266" i="6"/>
  <c r="O266" i="6"/>
  <c r="P266" i="6"/>
  <c r="J267" i="6"/>
  <c r="K267" i="6"/>
  <c r="O267" i="6"/>
  <c r="P267" i="6"/>
  <c r="J268" i="6"/>
  <c r="K268" i="6"/>
  <c r="O268" i="6"/>
  <c r="P268" i="6"/>
  <c r="J269" i="6"/>
  <c r="K269" i="6"/>
  <c r="L269" i="6" s="1"/>
  <c r="M269" i="6" s="1"/>
  <c r="N269" i="6" s="1"/>
  <c r="O269" i="6"/>
  <c r="P269" i="6"/>
  <c r="J270" i="6"/>
  <c r="K270" i="6"/>
  <c r="O270" i="6"/>
  <c r="Q270" i="6" s="1"/>
  <c r="R270" i="6" s="1"/>
  <c r="S270" i="6" s="1"/>
  <c r="P270" i="6"/>
  <c r="J271" i="6"/>
  <c r="K271" i="6"/>
  <c r="O271" i="6"/>
  <c r="P271" i="6"/>
  <c r="J272" i="6"/>
  <c r="K272" i="6"/>
  <c r="L272" i="6"/>
  <c r="M272" i="6" s="1"/>
  <c r="N272" i="6" s="1"/>
  <c r="O272" i="6"/>
  <c r="P272" i="6"/>
  <c r="J273" i="6"/>
  <c r="K273" i="6"/>
  <c r="L273" i="6" s="1"/>
  <c r="M273" i="6" s="1"/>
  <c r="N273" i="6" s="1"/>
  <c r="O273" i="6"/>
  <c r="P273" i="6"/>
  <c r="Q273" i="6"/>
  <c r="R273" i="6" s="1"/>
  <c r="S273" i="6" s="1"/>
  <c r="J274" i="6"/>
  <c r="K274" i="6"/>
  <c r="O274" i="6"/>
  <c r="P274" i="6"/>
  <c r="Q274" i="6" s="1"/>
  <c r="R274" i="6"/>
  <c r="S274" i="6" s="1"/>
  <c r="J275" i="6"/>
  <c r="L275" i="6" s="1"/>
  <c r="M275" i="6" s="1"/>
  <c r="N275" i="6" s="1"/>
  <c r="K275" i="6"/>
  <c r="O275" i="6"/>
  <c r="Q275" i="6" s="1"/>
  <c r="R275" i="6" s="1"/>
  <c r="S275" i="6" s="1"/>
  <c r="T275" i="6" s="1"/>
  <c r="P275" i="6"/>
  <c r="J276" i="6"/>
  <c r="K276" i="6"/>
  <c r="L276" i="6"/>
  <c r="M276" i="6" s="1"/>
  <c r="N276" i="6" s="1"/>
  <c r="O276" i="6"/>
  <c r="P276" i="6"/>
  <c r="Q276" i="6" s="1"/>
  <c r="R276" i="6" s="1"/>
  <c r="S276" i="6" s="1"/>
  <c r="J277" i="6"/>
  <c r="K277" i="6"/>
  <c r="O277" i="6"/>
  <c r="Q277" i="6" s="1"/>
  <c r="R277" i="6" s="1"/>
  <c r="S277" i="6" s="1"/>
  <c r="P277" i="6"/>
  <c r="J278" i="6"/>
  <c r="K278" i="6"/>
  <c r="O278" i="6"/>
  <c r="P278" i="6"/>
  <c r="Q278" i="6" s="1"/>
  <c r="R278" i="6" s="1"/>
  <c r="S278" i="6" s="1"/>
  <c r="J279" i="6"/>
  <c r="L279" i="6" s="1"/>
  <c r="M279" i="6" s="1"/>
  <c r="N279" i="6" s="1"/>
  <c r="K279" i="6"/>
  <c r="O279" i="6"/>
  <c r="P279" i="6"/>
  <c r="J280" i="6"/>
  <c r="L280" i="6" s="1"/>
  <c r="M280" i="6" s="1"/>
  <c r="N280" i="6" s="1"/>
  <c r="K280" i="6"/>
  <c r="O280" i="6"/>
  <c r="P280" i="6"/>
  <c r="J281" i="6"/>
  <c r="L281" i="6" s="1"/>
  <c r="M281" i="6" s="1"/>
  <c r="N281" i="6" s="1"/>
  <c r="K281" i="6"/>
  <c r="O281" i="6"/>
  <c r="P281" i="6"/>
  <c r="J282" i="6"/>
  <c r="K282" i="6"/>
  <c r="O282" i="6"/>
  <c r="P282" i="6"/>
  <c r="J283" i="6"/>
  <c r="K283" i="6"/>
  <c r="L283" i="6"/>
  <c r="M283" i="6" s="1"/>
  <c r="N283" i="6" s="1"/>
  <c r="O283" i="6"/>
  <c r="P283" i="6"/>
  <c r="Q283" i="6" s="1"/>
  <c r="R283" i="6" s="1"/>
  <c r="S283" i="6" s="1"/>
  <c r="J284" i="6"/>
  <c r="K284" i="6"/>
  <c r="L284" i="6"/>
  <c r="M284" i="6" s="1"/>
  <c r="N284" i="6" s="1"/>
  <c r="O284" i="6"/>
  <c r="P284" i="6"/>
  <c r="J285" i="6"/>
  <c r="K285" i="6"/>
  <c r="L285" i="6" s="1"/>
  <c r="M285" i="6" s="1"/>
  <c r="N285" i="6" s="1"/>
  <c r="O285" i="6"/>
  <c r="Q285" i="6" s="1"/>
  <c r="R285" i="6" s="1"/>
  <c r="S285" i="6" s="1"/>
  <c r="P285" i="6"/>
  <c r="J286" i="6"/>
  <c r="L286" i="6" s="1"/>
  <c r="M286" i="6" s="1"/>
  <c r="N286" i="6" s="1"/>
  <c r="K286" i="6"/>
  <c r="O286" i="6"/>
  <c r="P286" i="6"/>
  <c r="Q286" i="6" s="1"/>
  <c r="R286" i="6" s="1"/>
  <c r="S286" i="6" s="1"/>
  <c r="T286" i="6" s="1"/>
  <c r="J287" i="6"/>
  <c r="L287" i="6" s="1"/>
  <c r="M287" i="6" s="1"/>
  <c r="N287" i="6" s="1"/>
  <c r="K287" i="6"/>
  <c r="O287" i="6"/>
  <c r="Q287" i="6" s="1"/>
  <c r="R287" i="6" s="1"/>
  <c r="S287" i="6" s="1"/>
  <c r="P287" i="6"/>
  <c r="J288" i="6"/>
  <c r="L288" i="6" s="1"/>
  <c r="M288" i="6" s="1"/>
  <c r="N288" i="6" s="1"/>
  <c r="K288" i="6"/>
  <c r="O288" i="6"/>
  <c r="P288" i="6"/>
  <c r="J289" i="6"/>
  <c r="K289" i="6"/>
  <c r="O289" i="6"/>
  <c r="Q289" i="6" s="1"/>
  <c r="R289" i="6" s="1"/>
  <c r="S289" i="6" s="1"/>
  <c r="P289" i="6"/>
  <c r="J290" i="6"/>
  <c r="K290" i="6"/>
  <c r="O290" i="6"/>
  <c r="P290" i="6"/>
  <c r="J291" i="6"/>
  <c r="K291" i="6"/>
  <c r="L291" i="6" s="1"/>
  <c r="M291" i="6" s="1"/>
  <c r="N291" i="6" s="1"/>
  <c r="O291" i="6"/>
  <c r="Q291" i="6" s="1"/>
  <c r="R291" i="6" s="1"/>
  <c r="S291" i="6" s="1"/>
  <c r="P291" i="6"/>
  <c r="J292" i="6"/>
  <c r="K292" i="6"/>
  <c r="L292" i="6"/>
  <c r="M292" i="6" s="1"/>
  <c r="N292" i="6" s="1"/>
  <c r="O292" i="6"/>
  <c r="P292" i="6"/>
  <c r="Q292" i="6"/>
  <c r="R292" i="6" s="1"/>
  <c r="S292" i="6" s="1"/>
  <c r="J293" i="6"/>
  <c r="K293" i="6"/>
  <c r="L293" i="6" s="1"/>
  <c r="M293" i="6" s="1"/>
  <c r="N293" i="6" s="1"/>
  <c r="O293" i="6"/>
  <c r="Q293" i="6" s="1"/>
  <c r="R293" i="6" s="1"/>
  <c r="S293" i="6" s="1"/>
  <c r="P293" i="6"/>
  <c r="J294" i="6"/>
  <c r="K294" i="6"/>
  <c r="O294" i="6"/>
  <c r="Q294" i="6" s="1"/>
  <c r="R294" i="6" s="1"/>
  <c r="S294" i="6" s="1"/>
  <c r="P294" i="6"/>
  <c r="J295" i="6"/>
  <c r="K295" i="6"/>
  <c r="O295" i="6"/>
  <c r="P295" i="6"/>
  <c r="J296" i="6"/>
  <c r="K296" i="6"/>
  <c r="O296" i="6"/>
  <c r="P296" i="6"/>
  <c r="J297" i="6"/>
  <c r="K297" i="6"/>
  <c r="O297" i="6"/>
  <c r="Q297" i="6" s="1"/>
  <c r="R297" i="6" s="1"/>
  <c r="S297" i="6" s="1"/>
  <c r="P297" i="6"/>
  <c r="J298" i="6"/>
  <c r="K298" i="6"/>
  <c r="L298" i="6"/>
  <c r="M298" i="6" s="1"/>
  <c r="N298" i="6" s="1"/>
  <c r="O298" i="6"/>
  <c r="Q298" i="6" s="1"/>
  <c r="R298" i="6" s="1"/>
  <c r="S298" i="6" s="1"/>
  <c r="T298" i="6" s="1"/>
  <c r="P298" i="6"/>
  <c r="J299" i="6"/>
  <c r="L299" i="6" s="1"/>
  <c r="M299" i="6" s="1"/>
  <c r="N299" i="6" s="1"/>
  <c r="K299" i="6"/>
  <c r="O299" i="6"/>
  <c r="P299" i="6"/>
  <c r="Q299" i="6"/>
  <c r="R299" i="6" s="1"/>
  <c r="S299" i="6" s="1"/>
  <c r="J300" i="6"/>
  <c r="K300" i="6"/>
  <c r="L300" i="6"/>
  <c r="M300" i="6" s="1"/>
  <c r="N300" i="6" s="1"/>
  <c r="O300" i="6"/>
  <c r="P300" i="6"/>
  <c r="J301" i="6"/>
  <c r="K301" i="6"/>
  <c r="L301" i="6" s="1"/>
  <c r="M301" i="6" s="1"/>
  <c r="N301" i="6" s="1"/>
  <c r="O301" i="6"/>
  <c r="Q301" i="6" s="1"/>
  <c r="R301" i="6" s="1"/>
  <c r="S301" i="6" s="1"/>
  <c r="P301" i="6"/>
  <c r="J302" i="6"/>
  <c r="L302" i="6" s="1"/>
  <c r="M302" i="6" s="1"/>
  <c r="N302" i="6" s="1"/>
  <c r="K302" i="6"/>
  <c r="O302" i="6"/>
  <c r="P302" i="6"/>
  <c r="Q302" i="6" s="1"/>
  <c r="R302" i="6" s="1"/>
  <c r="S302" i="6" s="1"/>
  <c r="J303" i="6"/>
  <c r="K303" i="6"/>
  <c r="O303" i="6"/>
  <c r="P303" i="6"/>
  <c r="J304" i="6"/>
  <c r="L304" i="6" s="1"/>
  <c r="M304" i="6" s="1"/>
  <c r="N304" i="6" s="1"/>
  <c r="K304" i="6"/>
  <c r="O304" i="6"/>
  <c r="P304" i="6"/>
  <c r="J305" i="6"/>
  <c r="L305" i="6" s="1"/>
  <c r="M305" i="6" s="1"/>
  <c r="N305" i="6" s="1"/>
  <c r="K305" i="6"/>
  <c r="O305" i="6"/>
  <c r="Q305" i="6" s="1"/>
  <c r="R305" i="6" s="1"/>
  <c r="S305" i="6" s="1"/>
  <c r="P305" i="6"/>
  <c r="J306" i="6"/>
  <c r="K306" i="6"/>
  <c r="L306" i="6"/>
  <c r="M306" i="6" s="1"/>
  <c r="N306" i="6" s="1"/>
  <c r="O306" i="6"/>
  <c r="Q306" i="6" s="1"/>
  <c r="R306" i="6" s="1"/>
  <c r="S306" i="6" s="1"/>
  <c r="P306" i="6"/>
  <c r="J307" i="6"/>
  <c r="L307" i="6" s="1"/>
  <c r="M307" i="6" s="1"/>
  <c r="N307" i="6" s="1"/>
  <c r="K307" i="6"/>
  <c r="O307" i="6"/>
  <c r="P307" i="6"/>
  <c r="J308" i="6"/>
  <c r="K308" i="6"/>
  <c r="O308" i="6"/>
  <c r="P308" i="6"/>
  <c r="J309" i="6"/>
  <c r="K309" i="6"/>
  <c r="O309" i="6"/>
  <c r="Q309" i="6" s="1"/>
  <c r="R309" i="6" s="1"/>
  <c r="S309" i="6" s="1"/>
  <c r="P309" i="6"/>
  <c r="J310" i="6"/>
  <c r="L310" i="6" s="1"/>
  <c r="M310" i="6" s="1"/>
  <c r="N310" i="6" s="1"/>
  <c r="K310" i="6"/>
  <c r="O310" i="6"/>
  <c r="Q310" i="6" s="1"/>
  <c r="R310" i="6" s="1"/>
  <c r="S310" i="6" s="1"/>
  <c r="P310" i="6"/>
  <c r="J311" i="6"/>
  <c r="K311" i="6"/>
  <c r="O311" i="6"/>
  <c r="P311" i="6"/>
  <c r="J312" i="6"/>
  <c r="K312" i="6"/>
  <c r="L312" i="6" s="1"/>
  <c r="M312" i="6" s="1"/>
  <c r="N312" i="6" s="1"/>
  <c r="O312" i="6"/>
  <c r="P312" i="6"/>
  <c r="J313" i="6"/>
  <c r="K313" i="6"/>
  <c r="L313" i="6"/>
  <c r="M313" i="6" s="1"/>
  <c r="N313" i="6" s="1"/>
  <c r="O313" i="6"/>
  <c r="P313" i="6"/>
  <c r="Q313" i="6"/>
  <c r="R313" i="6" s="1"/>
  <c r="S313" i="6" s="1"/>
  <c r="T313" i="6" s="1"/>
  <c r="J314" i="6"/>
  <c r="L314" i="6" s="1"/>
  <c r="M314" i="6" s="1"/>
  <c r="N314" i="6" s="1"/>
  <c r="K314" i="6"/>
  <c r="O314" i="6"/>
  <c r="Q314" i="6" s="1"/>
  <c r="R314" i="6" s="1"/>
  <c r="S314" i="6" s="1"/>
  <c r="P314" i="6"/>
  <c r="J315" i="6"/>
  <c r="L315" i="6" s="1"/>
  <c r="M315" i="6" s="1"/>
  <c r="N315" i="6" s="1"/>
  <c r="K315" i="6"/>
  <c r="O315" i="6"/>
  <c r="Q315" i="6" s="1"/>
  <c r="R315" i="6" s="1"/>
  <c r="S315" i="6" s="1"/>
  <c r="T315" i="6" s="1"/>
  <c r="P315" i="6"/>
  <c r="J316" i="6"/>
  <c r="L316" i="6" s="1"/>
  <c r="M316" i="6" s="1"/>
  <c r="N316" i="6" s="1"/>
  <c r="K316" i="6"/>
  <c r="O316" i="6"/>
  <c r="Q316" i="6" s="1"/>
  <c r="R316" i="6" s="1"/>
  <c r="S316" i="6" s="1"/>
  <c r="T316" i="6" s="1"/>
  <c r="P316" i="6"/>
  <c r="J317" i="6"/>
  <c r="K317" i="6"/>
  <c r="O317" i="6"/>
  <c r="P317" i="6"/>
  <c r="J318" i="6"/>
  <c r="K318" i="6"/>
  <c r="O318" i="6"/>
  <c r="Q318" i="6" s="1"/>
  <c r="R318" i="6" s="1"/>
  <c r="S318" i="6" s="1"/>
  <c r="P318" i="6"/>
  <c r="J319" i="6"/>
  <c r="K319" i="6"/>
  <c r="O319" i="6"/>
  <c r="Q319" i="6" s="1"/>
  <c r="R319" i="6" s="1"/>
  <c r="S319" i="6" s="1"/>
  <c r="P319" i="6"/>
  <c r="J320" i="6"/>
  <c r="L320" i="6" s="1"/>
  <c r="M320" i="6" s="1"/>
  <c r="N320" i="6" s="1"/>
  <c r="K320" i="6"/>
  <c r="O320" i="6"/>
  <c r="Q320" i="6" s="1"/>
  <c r="R320" i="6" s="1"/>
  <c r="S320" i="6" s="1"/>
  <c r="P320" i="6"/>
  <c r="J321" i="6"/>
  <c r="K321" i="6"/>
  <c r="L321" i="6"/>
  <c r="M321" i="6" s="1"/>
  <c r="N321" i="6" s="1"/>
  <c r="O321" i="6"/>
  <c r="P321" i="6"/>
  <c r="Q321" i="6"/>
  <c r="R321" i="6" s="1"/>
  <c r="S321" i="6" s="1"/>
  <c r="T321" i="6" s="1"/>
  <c r="J322" i="6"/>
  <c r="K322" i="6"/>
  <c r="L322" i="6"/>
  <c r="M322" i="6" s="1"/>
  <c r="N322" i="6" s="1"/>
  <c r="O322" i="6"/>
  <c r="P322" i="6"/>
  <c r="Q322" i="6"/>
  <c r="R322" i="6" s="1"/>
  <c r="S322" i="6" s="1"/>
  <c r="T322" i="6" s="1"/>
  <c r="J323" i="6"/>
  <c r="K323" i="6"/>
  <c r="O323" i="6"/>
  <c r="P323" i="6"/>
  <c r="Q323" i="6" s="1"/>
  <c r="R323" i="6" s="1"/>
  <c r="S323" i="6" s="1"/>
  <c r="J324" i="6"/>
  <c r="L324" i="6" s="1"/>
  <c r="M324" i="6" s="1"/>
  <c r="N324" i="6" s="1"/>
  <c r="K324" i="6"/>
  <c r="O324" i="6"/>
  <c r="Q324" i="6" s="1"/>
  <c r="R324" i="6" s="1"/>
  <c r="S324" i="6" s="1"/>
  <c r="P324" i="6"/>
  <c r="J325" i="6"/>
  <c r="L325" i="6" s="1"/>
  <c r="M325" i="6" s="1"/>
  <c r="N325" i="6" s="1"/>
  <c r="K325" i="6"/>
  <c r="O325" i="6"/>
  <c r="P325" i="6"/>
  <c r="J326" i="6"/>
  <c r="L326" i="6" s="1"/>
  <c r="K326" i="6"/>
  <c r="M326" i="6"/>
  <c r="N326" i="6" s="1"/>
  <c r="O326" i="6"/>
  <c r="Q326" i="6" s="1"/>
  <c r="P326" i="6"/>
  <c r="R326" i="6"/>
  <c r="S326" i="6" s="1"/>
  <c r="J327" i="6"/>
  <c r="K327" i="6"/>
  <c r="O327" i="6"/>
  <c r="Q327" i="6" s="1"/>
  <c r="R327" i="6" s="1"/>
  <c r="S327" i="6" s="1"/>
  <c r="P327" i="6"/>
  <c r="J328" i="6"/>
  <c r="K328" i="6"/>
  <c r="L328" i="6" s="1"/>
  <c r="M328" i="6" s="1"/>
  <c r="N328" i="6" s="1"/>
  <c r="O328" i="6"/>
  <c r="Q328" i="6" s="1"/>
  <c r="R328" i="6" s="1"/>
  <c r="S328" i="6" s="1"/>
  <c r="P328" i="6"/>
  <c r="J329" i="6"/>
  <c r="L329" i="6" s="1"/>
  <c r="M329" i="6" s="1"/>
  <c r="N329" i="6" s="1"/>
  <c r="K329" i="6"/>
  <c r="O329" i="6"/>
  <c r="Q329" i="6" s="1"/>
  <c r="R329" i="6" s="1"/>
  <c r="S329" i="6" s="1"/>
  <c r="P329" i="6"/>
  <c r="J330" i="6"/>
  <c r="K330" i="6"/>
  <c r="L330" i="6" s="1"/>
  <c r="M330" i="6" s="1"/>
  <c r="N330" i="6" s="1"/>
  <c r="O330" i="6"/>
  <c r="Q330" i="6" s="1"/>
  <c r="R330" i="6" s="1"/>
  <c r="S330" i="6" s="1"/>
  <c r="P330" i="6"/>
  <c r="J331" i="6"/>
  <c r="K331" i="6"/>
  <c r="O331" i="6"/>
  <c r="Q331" i="6" s="1"/>
  <c r="R331" i="6" s="1"/>
  <c r="S331" i="6" s="1"/>
  <c r="P331" i="6"/>
  <c r="J332" i="6"/>
  <c r="K332" i="6"/>
  <c r="O332" i="6"/>
  <c r="P332" i="6"/>
  <c r="J333" i="6"/>
  <c r="K333" i="6"/>
  <c r="O333" i="6"/>
  <c r="P333" i="6"/>
  <c r="J334" i="6"/>
  <c r="K334" i="6"/>
  <c r="O334" i="6"/>
  <c r="Q334" i="6" s="1"/>
  <c r="R334" i="6" s="1"/>
  <c r="S334" i="6" s="1"/>
  <c r="P334" i="6"/>
  <c r="J335" i="6"/>
  <c r="K335" i="6"/>
  <c r="O335" i="6"/>
  <c r="P335" i="6"/>
  <c r="J336" i="6"/>
  <c r="K336" i="6"/>
  <c r="O336" i="6"/>
  <c r="Q336" i="6" s="1"/>
  <c r="R336" i="6" s="1"/>
  <c r="S336" i="6" s="1"/>
  <c r="P336" i="6"/>
  <c r="J337" i="6"/>
  <c r="K337" i="6"/>
  <c r="L337" i="6"/>
  <c r="M337" i="6" s="1"/>
  <c r="N337" i="6" s="1"/>
  <c r="O337" i="6"/>
  <c r="P337" i="6"/>
  <c r="J338" i="6"/>
  <c r="L338" i="6" s="1"/>
  <c r="M338" i="6" s="1"/>
  <c r="N338" i="6" s="1"/>
  <c r="T338" i="6" s="1"/>
  <c r="K338" i="6"/>
  <c r="O338" i="6"/>
  <c r="Q338" i="6" s="1"/>
  <c r="R338" i="6" s="1"/>
  <c r="S338" i="6" s="1"/>
  <c r="P338" i="6"/>
  <c r="J339" i="6"/>
  <c r="K339" i="6"/>
  <c r="O339" i="6"/>
  <c r="P339" i="6"/>
  <c r="Q339" i="6"/>
  <c r="R339" i="6" s="1"/>
  <c r="S339" i="6" s="1"/>
  <c r="J340" i="6"/>
  <c r="K340" i="6"/>
  <c r="O340" i="6"/>
  <c r="P340" i="6"/>
  <c r="J341" i="6"/>
  <c r="K341" i="6"/>
  <c r="O341" i="6"/>
  <c r="P341" i="6"/>
  <c r="J342" i="6"/>
  <c r="K342" i="6"/>
  <c r="O342" i="6"/>
  <c r="P342" i="6"/>
  <c r="J343" i="6"/>
  <c r="L343" i="6" s="1"/>
  <c r="M343" i="6" s="1"/>
  <c r="N343" i="6" s="1"/>
  <c r="K343" i="6"/>
  <c r="O343" i="6"/>
  <c r="P343" i="6"/>
  <c r="J344" i="6"/>
  <c r="L344" i="6" s="1"/>
  <c r="M344" i="6" s="1"/>
  <c r="N344" i="6" s="1"/>
  <c r="K344" i="6"/>
  <c r="O344" i="6"/>
  <c r="Q344" i="6" s="1"/>
  <c r="R344" i="6" s="1"/>
  <c r="S344" i="6" s="1"/>
  <c r="P344" i="6"/>
  <c r="J345" i="6"/>
  <c r="L345" i="6" s="1"/>
  <c r="M345" i="6" s="1"/>
  <c r="N345" i="6" s="1"/>
  <c r="K345" i="6"/>
  <c r="O345" i="6"/>
  <c r="P345" i="6"/>
  <c r="J346" i="6"/>
  <c r="K346" i="6"/>
  <c r="L346" i="6"/>
  <c r="M346" i="6" s="1"/>
  <c r="N346" i="6" s="1"/>
  <c r="O346" i="6"/>
  <c r="P346" i="6"/>
  <c r="Q346" i="6"/>
  <c r="R346" i="6" s="1"/>
  <c r="S346" i="6" s="1"/>
  <c r="J347" i="6"/>
  <c r="K347" i="6"/>
  <c r="L347" i="6" s="1"/>
  <c r="M347" i="6" s="1"/>
  <c r="N347" i="6" s="1"/>
  <c r="O347" i="6"/>
  <c r="Q347" i="6" s="1"/>
  <c r="R347" i="6" s="1"/>
  <c r="S347" i="6" s="1"/>
  <c r="T347" i="6" s="1"/>
  <c r="P347" i="6"/>
  <c r="J348" i="6"/>
  <c r="K348" i="6"/>
  <c r="O348" i="6"/>
  <c r="P348" i="6"/>
  <c r="Q348" i="6" s="1"/>
  <c r="R348" i="6" s="1"/>
  <c r="S348" i="6" s="1"/>
  <c r="J349" i="6"/>
  <c r="K349" i="6"/>
  <c r="O349" i="6"/>
  <c r="Q349" i="6" s="1"/>
  <c r="R349" i="6" s="1"/>
  <c r="S349" i="6" s="1"/>
  <c r="P349" i="6"/>
  <c r="J350" i="6"/>
  <c r="K350" i="6"/>
  <c r="O350" i="6"/>
  <c r="P350" i="6"/>
  <c r="J351" i="6"/>
  <c r="K351" i="6"/>
  <c r="O351" i="6"/>
  <c r="P351" i="6"/>
  <c r="J352" i="6"/>
  <c r="L352" i="6" s="1"/>
  <c r="M352" i="6" s="1"/>
  <c r="N352" i="6" s="1"/>
  <c r="K352" i="6"/>
  <c r="O352" i="6"/>
  <c r="P352" i="6"/>
  <c r="J353" i="6"/>
  <c r="K353" i="6"/>
  <c r="L353" i="6"/>
  <c r="M353" i="6" s="1"/>
  <c r="N353" i="6" s="1"/>
  <c r="O353" i="6"/>
  <c r="P353" i="6"/>
  <c r="Q353" i="6"/>
  <c r="R353" i="6" s="1"/>
  <c r="S353" i="6" s="1"/>
  <c r="T353" i="6" s="1"/>
  <c r="J354" i="6"/>
  <c r="K354" i="6"/>
  <c r="L354" i="6" s="1"/>
  <c r="M354" i="6" s="1"/>
  <c r="N354" i="6" s="1"/>
  <c r="O354" i="6"/>
  <c r="Q354" i="6" s="1"/>
  <c r="R354" i="6" s="1"/>
  <c r="S354" i="6" s="1"/>
  <c r="T354" i="6" s="1"/>
  <c r="P354" i="6"/>
  <c r="J355" i="6"/>
  <c r="K355" i="6"/>
  <c r="O355" i="6"/>
  <c r="P355" i="6"/>
  <c r="Q355" i="6"/>
  <c r="R355" i="6" s="1"/>
  <c r="S355" i="6" s="1"/>
  <c r="J356" i="6"/>
  <c r="K356" i="6"/>
  <c r="O356" i="6"/>
  <c r="P356" i="6"/>
  <c r="Q356" i="6" s="1"/>
  <c r="R356" i="6" s="1"/>
  <c r="S356" i="6" s="1"/>
  <c r="J357" i="6"/>
  <c r="L357" i="6" s="1"/>
  <c r="M357" i="6" s="1"/>
  <c r="N357" i="6" s="1"/>
  <c r="K357" i="6"/>
  <c r="O357" i="6"/>
  <c r="P357" i="6"/>
  <c r="J358" i="6"/>
  <c r="K358" i="6"/>
  <c r="L358" i="6"/>
  <c r="M358" i="6" s="1"/>
  <c r="N358" i="6" s="1"/>
  <c r="O358" i="6"/>
  <c r="P358" i="6"/>
  <c r="J359" i="6"/>
  <c r="K359" i="6"/>
  <c r="O359" i="6"/>
  <c r="P359" i="6"/>
  <c r="J360" i="6"/>
  <c r="L360" i="6" s="1"/>
  <c r="M360" i="6" s="1"/>
  <c r="N360" i="6" s="1"/>
  <c r="K360" i="6"/>
  <c r="O360" i="6"/>
  <c r="Q360" i="6" s="1"/>
  <c r="R360" i="6" s="1"/>
  <c r="S360" i="6" s="1"/>
  <c r="P360" i="6"/>
  <c r="J361" i="6"/>
  <c r="K361" i="6"/>
  <c r="L361" i="6"/>
  <c r="M361" i="6" s="1"/>
  <c r="N361" i="6" s="1"/>
  <c r="O361" i="6"/>
  <c r="Q361" i="6" s="1"/>
  <c r="R361" i="6" s="1"/>
  <c r="S361" i="6" s="1"/>
  <c r="P361" i="6"/>
  <c r="J362" i="6"/>
  <c r="L362" i="6" s="1"/>
  <c r="M362" i="6" s="1"/>
  <c r="N362" i="6" s="1"/>
  <c r="K362" i="6"/>
  <c r="O362" i="6"/>
  <c r="P362" i="6"/>
  <c r="J363" i="6"/>
  <c r="K363" i="6"/>
  <c r="O363" i="6"/>
  <c r="Q363" i="6" s="1"/>
  <c r="R363" i="6" s="1"/>
  <c r="S363" i="6" s="1"/>
  <c r="P363" i="6"/>
  <c r="J364" i="6"/>
  <c r="K364" i="6"/>
  <c r="O364" i="6"/>
  <c r="P364" i="6"/>
  <c r="Q364" i="6" s="1"/>
  <c r="R364" i="6" s="1"/>
  <c r="S364" i="6" s="1"/>
  <c r="J365" i="6"/>
  <c r="L365" i="6" s="1"/>
  <c r="M365" i="6" s="1"/>
  <c r="N365" i="6" s="1"/>
  <c r="K365" i="6"/>
  <c r="O365" i="6"/>
  <c r="P365" i="6"/>
  <c r="J366" i="6"/>
  <c r="L366" i="6" s="1"/>
  <c r="M366" i="6" s="1"/>
  <c r="N366" i="6" s="1"/>
  <c r="K366" i="6"/>
  <c r="O366" i="6"/>
  <c r="P366" i="6"/>
  <c r="J367" i="6"/>
  <c r="K367" i="6"/>
  <c r="O367" i="6"/>
  <c r="Q367" i="6" s="1"/>
  <c r="R367" i="6" s="1"/>
  <c r="S367" i="6" s="1"/>
  <c r="P367" i="6"/>
  <c r="J368" i="6"/>
  <c r="K368" i="6"/>
  <c r="O368" i="6"/>
  <c r="P368" i="6"/>
  <c r="J369" i="6"/>
  <c r="K369" i="6"/>
  <c r="O369" i="6"/>
  <c r="Q369" i="6" s="1"/>
  <c r="R369" i="6" s="1"/>
  <c r="S369" i="6" s="1"/>
  <c r="P369" i="6"/>
  <c r="J370" i="6"/>
  <c r="L370" i="6" s="1"/>
  <c r="M370" i="6" s="1"/>
  <c r="N370" i="6" s="1"/>
  <c r="K370" i="6"/>
  <c r="O370" i="6"/>
  <c r="Q370" i="6" s="1"/>
  <c r="R370" i="6" s="1"/>
  <c r="S370" i="6" s="1"/>
  <c r="T370" i="6" s="1"/>
  <c r="P370" i="6"/>
  <c r="J371" i="6"/>
  <c r="K371" i="6"/>
  <c r="L371" i="6" s="1"/>
  <c r="M371" i="6" s="1"/>
  <c r="N371" i="6" s="1"/>
  <c r="O371" i="6"/>
  <c r="Q371" i="6" s="1"/>
  <c r="R371" i="6" s="1"/>
  <c r="S371" i="6" s="1"/>
  <c r="P371" i="6"/>
  <c r="J372" i="6"/>
  <c r="K372" i="6"/>
  <c r="O372" i="6"/>
  <c r="P372" i="6"/>
  <c r="Q372" i="6" s="1"/>
  <c r="R372" i="6" s="1"/>
  <c r="S372" i="6" s="1"/>
  <c r="J373" i="6"/>
  <c r="L373" i="6" s="1"/>
  <c r="M373" i="6" s="1"/>
  <c r="N373" i="6" s="1"/>
  <c r="K373" i="6"/>
  <c r="O373" i="6"/>
  <c r="P373" i="6"/>
  <c r="J374" i="6"/>
  <c r="L374" i="6" s="1"/>
  <c r="M374" i="6" s="1"/>
  <c r="N374" i="6" s="1"/>
  <c r="K374" i="6"/>
  <c r="O374" i="6"/>
  <c r="Q374" i="6" s="1"/>
  <c r="R374" i="6" s="1"/>
  <c r="S374" i="6" s="1"/>
  <c r="P374" i="6"/>
  <c r="J375" i="6"/>
  <c r="K375" i="6"/>
  <c r="O375" i="6"/>
  <c r="Q375" i="6" s="1"/>
  <c r="R375" i="6" s="1"/>
  <c r="S375" i="6" s="1"/>
  <c r="P375" i="6"/>
  <c r="J376" i="6"/>
  <c r="K376" i="6"/>
  <c r="L376" i="6"/>
  <c r="M376" i="6" s="1"/>
  <c r="N376" i="6" s="1"/>
  <c r="O376" i="6"/>
  <c r="Q376" i="6" s="1"/>
  <c r="R376" i="6" s="1"/>
  <c r="S376" i="6" s="1"/>
  <c r="P376" i="6"/>
  <c r="J377" i="6"/>
  <c r="L377" i="6" s="1"/>
  <c r="M377" i="6" s="1"/>
  <c r="N377" i="6" s="1"/>
  <c r="K377" i="6"/>
  <c r="O377" i="6"/>
  <c r="Q377" i="6" s="1"/>
  <c r="R377" i="6" s="1"/>
  <c r="S377" i="6" s="1"/>
  <c r="P377" i="6"/>
  <c r="J378" i="6"/>
  <c r="K378" i="6"/>
  <c r="L378" i="6"/>
  <c r="M378" i="6" s="1"/>
  <c r="N378" i="6" s="1"/>
  <c r="O378" i="6"/>
  <c r="P378" i="6"/>
  <c r="Q378" i="6" s="1"/>
  <c r="R378" i="6" s="1"/>
  <c r="S378" i="6" s="1"/>
  <c r="J379" i="6"/>
  <c r="K379" i="6"/>
  <c r="L379" i="6" s="1"/>
  <c r="M379" i="6" s="1"/>
  <c r="N379" i="6" s="1"/>
  <c r="O379" i="6"/>
  <c r="P379" i="6"/>
  <c r="Q379" i="6" s="1"/>
  <c r="R379" i="6" s="1"/>
  <c r="S379" i="6" s="1"/>
  <c r="J380" i="6"/>
  <c r="K380" i="6"/>
  <c r="O380" i="6"/>
  <c r="P380" i="6"/>
  <c r="Q380" i="6" s="1"/>
  <c r="R380" i="6" s="1"/>
  <c r="S380" i="6" s="1"/>
  <c r="J381" i="6"/>
  <c r="L381" i="6" s="1"/>
  <c r="M381" i="6" s="1"/>
  <c r="N381" i="6" s="1"/>
  <c r="K381" i="6"/>
  <c r="O381" i="6"/>
  <c r="P381" i="6"/>
  <c r="J382" i="6"/>
  <c r="L382" i="6" s="1"/>
  <c r="M382" i="6" s="1"/>
  <c r="N382" i="6" s="1"/>
  <c r="K382" i="6"/>
  <c r="O382" i="6"/>
  <c r="P382" i="6"/>
  <c r="J383" i="6"/>
  <c r="K383" i="6"/>
  <c r="O383" i="6"/>
  <c r="Q383" i="6" s="1"/>
  <c r="R383" i="6" s="1"/>
  <c r="S383" i="6" s="1"/>
  <c r="P383" i="6"/>
  <c r="J384" i="6"/>
  <c r="L384" i="6" s="1"/>
  <c r="M384" i="6" s="1"/>
  <c r="N384" i="6" s="1"/>
  <c r="K384" i="6"/>
  <c r="O384" i="6"/>
  <c r="Q384" i="6" s="1"/>
  <c r="P384" i="6"/>
  <c r="R384" i="6"/>
  <c r="S384" i="6" s="1"/>
  <c r="T384" i="6" s="1"/>
  <c r="J385" i="6"/>
  <c r="K385" i="6"/>
  <c r="O385" i="6"/>
  <c r="Q385" i="6" s="1"/>
  <c r="R385" i="6" s="1"/>
  <c r="S385" i="6" s="1"/>
  <c r="P385" i="6"/>
  <c r="J386" i="6"/>
  <c r="L386" i="6" s="1"/>
  <c r="M386" i="6" s="1"/>
  <c r="N386" i="6" s="1"/>
  <c r="K386" i="6"/>
  <c r="O386" i="6"/>
  <c r="Q386" i="6" s="1"/>
  <c r="R386" i="6" s="1"/>
  <c r="S386" i="6" s="1"/>
  <c r="P386" i="6"/>
  <c r="J387" i="6"/>
  <c r="K387" i="6"/>
  <c r="L387" i="6" s="1"/>
  <c r="M387" i="6" s="1"/>
  <c r="N387" i="6" s="1"/>
  <c r="O387" i="6"/>
  <c r="P387" i="6"/>
  <c r="Q387" i="6" s="1"/>
  <c r="R387" i="6" s="1"/>
  <c r="S387" i="6" s="1"/>
  <c r="J388" i="6"/>
  <c r="K388" i="6"/>
  <c r="O388" i="6"/>
  <c r="P388" i="6"/>
  <c r="Q388" i="6" s="1"/>
  <c r="R388" i="6" s="1"/>
  <c r="S388" i="6" s="1"/>
  <c r="J389" i="6"/>
  <c r="K389" i="6"/>
  <c r="O389" i="6"/>
  <c r="P389" i="6"/>
  <c r="J390" i="6"/>
  <c r="L390" i="6" s="1"/>
  <c r="M390" i="6" s="1"/>
  <c r="N390" i="6" s="1"/>
  <c r="K390" i="6"/>
  <c r="O390" i="6"/>
  <c r="P390" i="6"/>
  <c r="J391" i="6"/>
  <c r="K391" i="6"/>
  <c r="O391" i="6"/>
  <c r="Q391" i="6" s="1"/>
  <c r="R391" i="6" s="1"/>
  <c r="S391" i="6" s="1"/>
  <c r="P391" i="6"/>
  <c r="J392" i="6"/>
  <c r="K392" i="6"/>
  <c r="L392" i="6"/>
  <c r="M392" i="6" s="1"/>
  <c r="N392" i="6" s="1"/>
  <c r="O392" i="6"/>
  <c r="Q392" i="6" s="1"/>
  <c r="R392" i="6" s="1"/>
  <c r="S392" i="6" s="1"/>
  <c r="P392" i="6"/>
  <c r="J393" i="6"/>
  <c r="L393" i="6" s="1"/>
  <c r="M393" i="6" s="1"/>
  <c r="N393" i="6" s="1"/>
  <c r="K393" i="6"/>
  <c r="O393" i="6"/>
  <c r="P393" i="6"/>
  <c r="J394" i="6"/>
  <c r="K394" i="6"/>
  <c r="L394" i="6"/>
  <c r="M394" i="6" s="1"/>
  <c r="N394" i="6" s="1"/>
  <c r="O394" i="6"/>
  <c r="P394" i="6"/>
  <c r="J395" i="6"/>
  <c r="K395" i="6"/>
  <c r="O395" i="6"/>
  <c r="Q395" i="6" s="1"/>
  <c r="R395" i="6" s="1"/>
  <c r="S395" i="6" s="1"/>
  <c r="P395" i="6"/>
  <c r="J396" i="6"/>
  <c r="K396" i="6"/>
  <c r="O396" i="6"/>
  <c r="P396" i="6"/>
  <c r="Q396" i="6" s="1"/>
  <c r="R396" i="6" s="1"/>
  <c r="S396" i="6" s="1"/>
  <c r="J397" i="6"/>
  <c r="L397" i="6" s="1"/>
  <c r="M397" i="6" s="1"/>
  <c r="N397" i="6" s="1"/>
  <c r="K397" i="6"/>
  <c r="O397" i="6"/>
  <c r="P397" i="6"/>
  <c r="J398" i="6"/>
  <c r="L398" i="6" s="1"/>
  <c r="M398" i="6" s="1"/>
  <c r="N398" i="6" s="1"/>
  <c r="K398" i="6"/>
  <c r="O398" i="6"/>
  <c r="P398" i="6"/>
  <c r="J399" i="6"/>
  <c r="L399" i="6" s="1"/>
  <c r="K399" i="6"/>
  <c r="M399" i="6"/>
  <c r="N399" i="6" s="1"/>
  <c r="O399" i="6"/>
  <c r="P399" i="6"/>
  <c r="Q399" i="6"/>
  <c r="R399" i="6" s="1"/>
  <c r="S399" i="6" s="1"/>
  <c r="T399" i="6" s="1"/>
  <c r="J400" i="6"/>
  <c r="L400" i="6" s="1"/>
  <c r="M400" i="6" s="1"/>
  <c r="N400" i="6" s="1"/>
  <c r="K400" i="6"/>
  <c r="O400" i="6"/>
  <c r="P400" i="6"/>
  <c r="J401" i="6"/>
  <c r="K401" i="6"/>
  <c r="O401" i="6"/>
  <c r="Q401" i="6" s="1"/>
  <c r="R401" i="6" s="1"/>
  <c r="S401" i="6" s="1"/>
  <c r="P401" i="6"/>
  <c r="J402" i="6"/>
  <c r="K402" i="6"/>
  <c r="L402" i="6"/>
  <c r="M402" i="6" s="1"/>
  <c r="N402" i="6" s="1"/>
  <c r="O402" i="6"/>
  <c r="P402" i="6"/>
  <c r="Q402" i="6" s="1"/>
  <c r="R402" i="6" s="1"/>
  <c r="S402" i="6" s="1"/>
  <c r="T402" i="6" s="1"/>
  <c r="J403" i="6"/>
  <c r="K403" i="6"/>
  <c r="L403" i="6" s="1"/>
  <c r="M403" i="6" s="1"/>
  <c r="N403" i="6" s="1"/>
  <c r="O403" i="6"/>
  <c r="P403" i="6"/>
  <c r="Q403" i="6"/>
  <c r="R403" i="6" s="1"/>
  <c r="S403" i="6" s="1"/>
  <c r="T403" i="6" s="1"/>
  <c r="J404" i="6"/>
  <c r="K404" i="6"/>
  <c r="O404" i="6"/>
  <c r="P404" i="6"/>
  <c r="Q404" i="6" s="1"/>
  <c r="R404" i="6"/>
  <c r="S404" i="6" s="1"/>
  <c r="J405" i="6"/>
  <c r="L405" i="6" s="1"/>
  <c r="M405" i="6" s="1"/>
  <c r="N405" i="6" s="1"/>
  <c r="K405" i="6"/>
  <c r="O405" i="6"/>
  <c r="P405" i="6"/>
  <c r="J406" i="6"/>
  <c r="K406" i="6"/>
  <c r="L406" i="6"/>
  <c r="M406" i="6" s="1"/>
  <c r="N406" i="6" s="1"/>
  <c r="O406" i="6"/>
  <c r="Q406" i="6" s="1"/>
  <c r="P406" i="6"/>
  <c r="R406" i="6"/>
  <c r="S406" i="6" s="1"/>
  <c r="J407" i="6"/>
  <c r="K407" i="6"/>
  <c r="O407" i="6"/>
  <c r="Q407" i="6" s="1"/>
  <c r="R407" i="6" s="1"/>
  <c r="S407" i="6" s="1"/>
  <c r="P407" i="6"/>
  <c r="J408" i="6"/>
  <c r="L408" i="6" s="1"/>
  <c r="M408" i="6" s="1"/>
  <c r="N408" i="6" s="1"/>
  <c r="K408" i="6"/>
  <c r="O408" i="6"/>
  <c r="P408" i="6"/>
  <c r="J409" i="6"/>
  <c r="K409" i="6"/>
  <c r="L409" i="6"/>
  <c r="M409" i="6" s="1"/>
  <c r="N409" i="6" s="1"/>
  <c r="O409" i="6"/>
  <c r="P409" i="6"/>
  <c r="J410" i="6"/>
  <c r="K410" i="6"/>
  <c r="L410" i="6" s="1"/>
  <c r="M410" i="6" s="1"/>
  <c r="N410" i="6" s="1"/>
  <c r="O410" i="6"/>
  <c r="P410" i="6"/>
  <c r="J411" i="6"/>
  <c r="K411" i="6"/>
  <c r="O411" i="6"/>
  <c r="Q411" i="6" s="1"/>
  <c r="R411" i="6" s="1"/>
  <c r="S411" i="6" s="1"/>
  <c r="P411" i="6"/>
  <c r="J412" i="6"/>
  <c r="K412" i="6"/>
  <c r="O412" i="6"/>
  <c r="P412" i="6"/>
  <c r="Q412" i="6" s="1"/>
  <c r="R412" i="6" s="1"/>
  <c r="S412" i="6" s="1"/>
  <c r="J413" i="6"/>
  <c r="L413" i="6" s="1"/>
  <c r="M413" i="6" s="1"/>
  <c r="N413" i="6" s="1"/>
  <c r="K413" i="6"/>
  <c r="O413" i="6"/>
  <c r="P413" i="6"/>
  <c r="J414" i="6"/>
  <c r="K414" i="6"/>
  <c r="L414" i="6"/>
  <c r="M414" i="6" s="1"/>
  <c r="N414" i="6" s="1"/>
  <c r="O414" i="6"/>
  <c r="P414" i="6"/>
  <c r="J415" i="6"/>
  <c r="L415" i="6" s="1"/>
  <c r="M415" i="6" s="1"/>
  <c r="N415" i="6" s="1"/>
  <c r="K415" i="6"/>
  <c r="O415" i="6"/>
  <c r="Q415" i="6" s="1"/>
  <c r="R415" i="6" s="1"/>
  <c r="S415" i="6" s="1"/>
  <c r="T415" i="6" s="1"/>
  <c r="P415" i="6"/>
  <c r="J416" i="6"/>
  <c r="L416" i="6" s="1"/>
  <c r="M416" i="6" s="1"/>
  <c r="N416" i="6" s="1"/>
  <c r="K416" i="6"/>
  <c r="O416" i="6"/>
  <c r="Q416" i="6" s="1"/>
  <c r="P416" i="6"/>
  <c r="R416" i="6"/>
  <c r="S416" i="6" s="1"/>
  <c r="T416" i="6" s="1"/>
  <c r="J417" i="6"/>
  <c r="K417" i="6"/>
  <c r="O417" i="6"/>
  <c r="Q417" i="6" s="1"/>
  <c r="R417" i="6" s="1"/>
  <c r="S417" i="6" s="1"/>
  <c r="P417" i="6"/>
  <c r="J418" i="6"/>
  <c r="K418" i="6"/>
  <c r="L418" i="6"/>
  <c r="M418" i="6" s="1"/>
  <c r="N418" i="6" s="1"/>
  <c r="O418" i="6"/>
  <c r="P418" i="6"/>
  <c r="Q418" i="6" s="1"/>
  <c r="R418" i="6" s="1"/>
  <c r="S418" i="6" s="1"/>
  <c r="J419" i="6"/>
  <c r="K419" i="6"/>
  <c r="O419" i="6"/>
  <c r="Q419" i="6" s="1"/>
  <c r="R419" i="6" s="1"/>
  <c r="S419" i="6" s="1"/>
  <c r="P419" i="6"/>
  <c r="J420" i="6"/>
  <c r="K420" i="6"/>
  <c r="O420" i="6"/>
  <c r="P420" i="6"/>
  <c r="J421" i="6"/>
  <c r="K421" i="6"/>
  <c r="O421" i="6"/>
  <c r="P421" i="6"/>
  <c r="J422" i="6"/>
  <c r="L422" i="6" s="1"/>
  <c r="M422" i="6" s="1"/>
  <c r="N422" i="6" s="1"/>
  <c r="K422" i="6"/>
  <c r="O422" i="6"/>
  <c r="Q422" i="6" s="1"/>
  <c r="P422" i="6"/>
  <c r="R422" i="6"/>
  <c r="S422" i="6" s="1"/>
  <c r="J423" i="6"/>
  <c r="K423" i="6"/>
  <c r="O423" i="6"/>
  <c r="Q423" i="6" s="1"/>
  <c r="R423" i="6" s="1"/>
  <c r="S423" i="6" s="1"/>
  <c r="P423" i="6"/>
  <c r="J424" i="6"/>
  <c r="K424" i="6"/>
  <c r="L424" i="6"/>
  <c r="M424" i="6" s="1"/>
  <c r="N424" i="6" s="1"/>
  <c r="O424" i="6"/>
  <c r="Q424" i="6" s="1"/>
  <c r="R424" i="6" s="1"/>
  <c r="S424" i="6" s="1"/>
  <c r="P424" i="6"/>
  <c r="J425" i="6"/>
  <c r="L425" i="6" s="1"/>
  <c r="M425" i="6" s="1"/>
  <c r="N425" i="6" s="1"/>
  <c r="K425" i="6"/>
  <c r="O425" i="6"/>
  <c r="P425" i="6"/>
  <c r="J426" i="6"/>
  <c r="L426" i="6" s="1"/>
  <c r="M426" i="6" s="1"/>
  <c r="N426" i="6" s="1"/>
  <c r="T426" i="6" s="1"/>
  <c r="K426" i="6"/>
  <c r="O426" i="6"/>
  <c r="P426" i="6"/>
  <c r="Q426" i="6" s="1"/>
  <c r="R426" i="6" s="1"/>
  <c r="S426" i="6" s="1"/>
  <c r="J427" i="6"/>
  <c r="K427" i="6"/>
  <c r="L427" i="6" s="1"/>
  <c r="M427" i="6" s="1"/>
  <c r="N427" i="6" s="1"/>
  <c r="O427" i="6"/>
  <c r="P427" i="6"/>
  <c r="Q427" i="6"/>
  <c r="R427" i="6" s="1"/>
  <c r="S427" i="6" s="1"/>
  <c r="T427" i="6" s="1"/>
  <c r="J428" i="6"/>
  <c r="K428" i="6"/>
  <c r="O428" i="6"/>
  <c r="P428" i="6"/>
  <c r="J429" i="6"/>
  <c r="K429" i="6"/>
  <c r="O429" i="6"/>
  <c r="P429" i="6"/>
  <c r="J430" i="6"/>
  <c r="L430" i="6" s="1"/>
  <c r="M430" i="6" s="1"/>
  <c r="N430" i="6" s="1"/>
  <c r="K430" i="6"/>
  <c r="O430" i="6"/>
  <c r="P430" i="6"/>
  <c r="J431" i="6"/>
  <c r="K431" i="6"/>
  <c r="O431" i="6"/>
  <c r="P431" i="6"/>
  <c r="Q431" i="6"/>
  <c r="R431" i="6" s="1"/>
  <c r="S431" i="6" s="1"/>
  <c r="J432" i="6"/>
  <c r="K432" i="6"/>
  <c r="L432" i="6"/>
  <c r="M432" i="6" s="1"/>
  <c r="N432" i="6" s="1"/>
  <c r="O432" i="6"/>
  <c r="Q432" i="6" s="1"/>
  <c r="R432" i="6" s="1"/>
  <c r="S432" i="6" s="1"/>
  <c r="P432" i="6"/>
  <c r="J433" i="6"/>
  <c r="K433" i="6"/>
  <c r="L433" i="6" s="1"/>
  <c r="M433" i="6" s="1"/>
  <c r="N433" i="6" s="1"/>
  <c r="O433" i="6"/>
  <c r="P433" i="6"/>
  <c r="J434" i="6"/>
  <c r="L434" i="6" s="1"/>
  <c r="M434" i="6" s="1"/>
  <c r="N434" i="6" s="1"/>
  <c r="K434" i="6"/>
  <c r="O434" i="6"/>
  <c r="P434" i="6"/>
  <c r="Q434" i="6" s="1"/>
  <c r="R434" i="6" s="1"/>
  <c r="S434" i="6" s="1"/>
  <c r="J435" i="6"/>
  <c r="K435" i="6"/>
  <c r="O435" i="6"/>
  <c r="Q435" i="6" s="1"/>
  <c r="R435" i="6" s="1"/>
  <c r="S435" i="6" s="1"/>
  <c r="P435" i="6"/>
  <c r="J436" i="6"/>
  <c r="K436" i="6"/>
  <c r="O436" i="6"/>
  <c r="P436" i="6"/>
  <c r="J437" i="6"/>
  <c r="K437" i="6"/>
  <c r="O437" i="6"/>
  <c r="P437" i="6"/>
  <c r="J438" i="6"/>
  <c r="L438" i="6" s="1"/>
  <c r="M438" i="6" s="1"/>
  <c r="N438" i="6" s="1"/>
  <c r="K438" i="6"/>
  <c r="O438" i="6"/>
  <c r="Q438" i="6" s="1"/>
  <c r="R438" i="6" s="1"/>
  <c r="S438" i="6" s="1"/>
  <c r="P438" i="6"/>
  <c r="J439" i="6"/>
  <c r="K439" i="6"/>
  <c r="O439" i="6"/>
  <c r="Q439" i="6" s="1"/>
  <c r="R439" i="6" s="1"/>
  <c r="S439" i="6" s="1"/>
  <c r="P439" i="6"/>
  <c r="J440" i="6"/>
  <c r="L440" i="6" s="1"/>
  <c r="M440" i="6" s="1"/>
  <c r="N440" i="6" s="1"/>
  <c r="K440" i="6"/>
  <c r="O440" i="6"/>
  <c r="Q440" i="6" s="1"/>
  <c r="R440" i="6" s="1"/>
  <c r="S440" i="6" s="1"/>
  <c r="P440" i="6"/>
  <c r="J441" i="6"/>
  <c r="K441" i="6"/>
  <c r="L441" i="6"/>
  <c r="M441" i="6" s="1"/>
  <c r="N441" i="6" s="1"/>
  <c r="O441" i="6"/>
  <c r="P441" i="6"/>
  <c r="J442" i="6"/>
  <c r="L442" i="6" s="1"/>
  <c r="M442" i="6" s="1"/>
  <c r="N442" i="6" s="1"/>
  <c r="K442" i="6"/>
  <c r="O442" i="6"/>
  <c r="P442" i="6"/>
  <c r="Q442" i="6" s="1"/>
  <c r="R442" i="6" s="1"/>
  <c r="S442" i="6" s="1"/>
  <c r="J443" i="6"/>
  <c r="K443" i="6"/>
  <c r="L443" i="6" s="1"/>
  <c r="M443" i="6"/>
  <c r="N443" i="6" s="1"/>
  <c r="O443" i="6"/>
  <c r="Q443" i="6" s="1"/>
  <c r="R443" i="6" s="1"/>
  <c r="S443" i="6" s="1"/>
  <c r="P443" i="6"/>
  <c r="J444" i="6"/>
  <c r="K444" i="6"/>
  <c r="O444" i="6"/>
  <c r="P444" i="6"/>
  <c r="J445" i="6"/>
  <c r="K445" i="6"/>
  <c r="O445" i="6"/>
  <c r="P445" i="6"/>
  <c r="J446" i="6"/>
  <c r="L446" i="6" s="1"/>
  <c r="M446" i="6" s="1"/>
  <c r="N446" i="6" s="1"/>
  <c r="K446" i="6"/>
  <c r="O446" i="6"/>
  <c r="P446" i="6"/>
  <c r="J447" i="6"/>
  <c r="K447" i="6"/>
  <c r="L447" i="6"/>
  <c r="M447" i="6" s="1"/>
  <c r="N447" i="6" s="1"/>
  <c r="O447" i="6"/>
  <c r="P447" i="6"/>
  <c r="Q447" i="6"/>
  <c r="R447" i="6" s="1"/>
  <c r="S447" i="6" s="1"/>
  <c r="T447" i="6" s="1"/>
  <c r="J448" i="6"/>
  <c r="K448" i="6"/>
  <c r="O448" i="6"/>
  <c r="Q448" i="6" s="1"/>
  <c r="R448" i="6" s="1"/>
  <c r="S448" i="6" s="1"/>
  <c r="P448" i="6"/>
  <c r="J449" i="6"/>
  <c r="K449" i="6"/>
  <c r="O449" i="6"/>
  <c r="Q449" i="6" s="1"/>
  <c r="R449" i="6" s="1"/>
  <c r="S449" i="6" s="1"/>
  <c r="P449" i="6"/>
  <c r="J450" i="6"/>
  <c r="K450" i="6"/>
  <c r="L450" i="6" s="1"/>
  <c r="M450" i="6" s="1"/>
  <c r="N450" i="6" s="1"/>
  <c r="O450" i="6"/>
  <c r="Q450" i="6" s="1"/>
  <c r="R450" i="6" s="1"/>
  <c r="S450" i="6" s="1"/>
  <c r="P450" i="6"/>
  <c r="J451" i="6"/>
  <c r="K451" i="6"/>
  <c r="O451" i="6"/>
  <c r="P451" i="6"/>
  <c r="J452" i="6"/>
  <c r="K452" i="6"/>
  <c r="O452" i="6"/>
  <c r="P452" i="6"/>
  <c r="Q452" i="6" s="1"/>
  <c r="R452" i="6"/>
  <c r="S452" i="6" s="1"/>
  <c r="J453" i="6"/>
  <c r="K453" i="6"/>
  <c r="O453" i="6"/>
  <c r="P453" i="6"/>
  <c r="J454" i="6"/>
  <c r="K454" i="6"/>
  <c r="L454" i="6"/>
  <c r="M454" i="6" s="1"/>
  <c r="N454" i="6" s="1"/>
  <c r="O454" i="6"/>
  <c r="P454" i="6"/>
  <c r="J455" i="6"/>
  <c r="K455" i="6"/>
  <c r="L455" i="6"/>
  <c r="M455" i="6"/>
  <c r="N455" i="6" s="1"/>
  <c r="O455" i="6"/>
  <c r="Q455" i="6" s="1"/>
  <c r="R455" i="6" s="1"/>
  <c r="S455" i="6" s="1"/>
  <c r="T455" i="6" s="1"/>
  <c r="P455" i="6"/>
  <c r="J456" i="6"/>
  <c r="L456" i="6" s="1"/>
  <c r="M456" i="6" s="1"/>
  <c r="N456" i="6" s="1"/>
  <c r="K456" i="6"/>
  <c r="O456" i="6"/>
  <c r="P456" i="6"/>
  <c r="Q456" i="6"/>
  <c r="R456" i="6" s="1"/>
  <c r="S456" i="6" s="1"/>
  <c r="J457" i="6"/>
  <c r="K457" i="6"/>
  <c r="O457" i="6"/>
  <c r="Q457" i="6" s="1"/>
  <c r="R457" i="6" s="1"/>
  <c r="S457" i="6" s="1"/>
  <c r="P457" i="6"/>
  <c r="J458" i="6"/>
  <c r="K458" i="6"/>
  <c r="O458" i="6"/>
  <c r="P458" i="6"/>
  <c r="J459" i="6"/>
  <c r="K459" i="6"/>
  <c r="L459" i="6" s="1"/>
  <c r="M459" i="6" s="1"/>
  <c r="N459" i="6" s="1"/>
  <c r="O459" i="6"/>
  <c r="P459" i="6"/>
  <c r="Q459" i="6"/>
  <c r="R459" i="6" s="1"/>
  <c r="S459" i="6" s="1"/>
  <c r="T459" i="6" s="1"/>
  <c r="J460" i="6"/>
  <c r="L460" i="6" s="1"/>
  <c r="M460" i="6" s="1"/>
  <c r="N460" i="6" s="1"/>
  <c r="K460" i="6"/>
  <c r="O460" i="6"/>
  <c r="P460" i="6"/>
  <c r="Q460" i="6" s="1"/>
  <c r="R460" i="6" s="1"/>
  <c r="S460" i="6" s="1"/>
  <c r="J461" i="6"/>
  <c r="K461" i="6"/>
  <c r="O461" i="6"/>
  <c r="Q461" i="6" s="1"/>
  <c r="R461" i="6" s="1"/>
  <c r="S461" i="6" s="1"/>
  <c r="P461" i="6"/>
  <c r="J462" i="6"/>
  <c r="L462" i="6" s="1"/>
  <c r="M462" i="6" s="1"/>
  <c r="N462" i="6" s="1"/>
  <c r="K462" i="6"/>
  <c r="O462" i="6"/>
  <c r="P462" i="6"/>
  <c r="J463" i="6"/>
  <c r="L463" i="6" s="1"/>
  <c r="M463" i="6" s="1"/>
  <c r="N463" i="6" s="1"/>
  <c r="K463" i="6"/>
  <c r="O463" i="6"/>
  <c r="Q463" i="6" s="1"/>
  <c r="R463" i="6" s="1"/>
  <c r="S463" i="6" s="1"/>
  <c r="P463" i="6"/>
  <c r="J464" i="6"/>
  <c r="L464" i="6" s="1"/>
  <c r="M464" i="6" s="1"/>
  <c r="N464" i="6" s="1"/>
  <c r="K464" i="6"/>
  <c r="O464" i="6"/>
  <c r="Q464" i="6" s="1"/>
  <c r="R464" i="6" s="1"/>
  <c r="S464" i="6" s="1"/>
  <c r="T464" i="6" s="1"/>
  <c r="P464" i="6"/>
  <c r="J465" i="6"/>
  <c r="K465" i="6"/>
  <c r="O465" i="6"/>
  <c r="P465" i="6"/>
  <c r="J466" i="6"/>
  <c r="K466" i="6"/>
  <c r="L466" i="6" s="1"/>
  <c r="M466" i="6" s="1"/>
  <c r="N466" i="6" s="1"/>
  <c r="O466" i="6"/>
  <c r="P466" i="6"/>
  <c r="J467" i="6"/>
  <c r="K467" i="6"/>
  <c r="O467" i="6"/>
  <c r="P467" i="6"/>
  <c r="Q467" i="6"/>
  <c r="R467" i="6" s="1"/>
  <c r="S467" i="6" s="1"/>
  <c r="J468" i="6"/>
  <c r="L468" i="6" s="1"/>
  <c r="M468" i="6" s="1"/>
  <c r="N468" i="6" s="1"/>
  <c r="K468" i="6"/>
  <c r="O468" i="6"/>
  <c r="P468" i="6"/>
  <c r="J469" i="6"/>
  <c r="K469" i="6"/>
  <c r="O469" i="6"/>
  <c r="P469" i="6"/>
  <c r="J470" i="6"/>
  <c r="K470" i="6"/>
  <c r="L470" i="6" s="1"/>
  <c r="M470" i="6" s="1"/>
  <c r="N470" i="6" s="1"/>
  <c r="O470" i="6"/>
  <c r="P470" i="6"/>
  <c r="J471" i="6"/>
  <c r="K471" i="6"/>
  <c r="L471" i="6"/>
  <c r="M471" i="6" s="1"/>
  <c r="N471" i="6" s="1"/>
  <c r="O471" i="6"/>
  <c r="P471" i="6"/>
  <c r="Q471" i="6" s="1"/>
  <c r="R471" i="6" s="1"/>
  <c r="S471" i="6" s="1"/>
  <c r="J472" i="6"/>
  <c r="L472" i="6" s="1"/>
  <c r="M472" i="6" s="1"/>
  <c r="K472" i="6"/>
  <c r="N472" i="6"/>
  <c r="O472" i="6"/>
  <c r="P472" i="6"/>
  <c r="Q472" i="6"/>
  <c r="R472" i="6" s="1"/>
  <c r="S472" i="6" s="1"/>
  <c r="J473" i="6"/>
  <c r="K473" i="6"/>
  <c r="O473" i="6"/>
  <c r="P473" i="6"/>
  <c r="Q473" i="6"/>
  <c r="R473" i="6" s="1"/>
  <c r="S473" i="6" s="1"/>
  <c r="J474" i="6"/>
  <c r="K474" i="6"/>
  <c r="L474" i="6" s="1"/>
  <c r="M474" i="6" s="1"/>
  <c r="N474" i="6" s="1"/>
  <c r="O474" i="6"/>
  <c r="P474" i="6"/>
  <c r="J475" i="6"/>
  <c r="K475" i="6"/>
  <c r="L475" i="6" s="1"/>
  <c r="M475" i="6" s="1"/>
  <c r="N475" i="6" s="1"/>
  <c r="O475" i="6"/>
  <c r="Q475" i="6" s="1"/>
  <c r="R475" i="6" s="1"/>
  <c r="S475" i="6" s="1"/>
  <c r="P475" i="6"/>
  <c r="J476" i="6"/>
  <c r="L476" i="6" s="1"/>
  <c r="M476" i="6" s="1"/>
  <c r="N476" i="6" s="1"/>
  <c r="K476" i="6"/>
  <c r="O476" i="6"/>
  <c r="P476" i="6"/>
  <c r="Q476" i="6" s="1"/>
  <c r="R476" i="6" s="1"/>
  <c r="S476" i="6" s="1"/>
  <c r="J477" i="6"/>
  <c r="K477" i="6"/>
  <c r="O477" i="6"/>
  <c r="Q477" i="6" s="1"/>
  <c r="R477" i="6" s="1"/>
  <c r="S477" i="6" s="1"/>
  <c r="P477" i="6"/>
  <c r="J478" i="6"/>
  <c r="K478" i="6"/>
  <c r="O478" i="6"/>
  <c r="P478" i="6"/>
  <c r="J479" i="6"/>
  <c r="K479" i="6"/>
  <c r="L479" i="6"/>
  <c r="M479" i="6" s="1"/>
  <c r="N479" i="6" s="1"/>
  <c r="O479" i="6"/>
  <c r="P479" i="6"/>
  <c r="J480" i="6"/>
  <c r="L480" i="6" s="1"/>
  <c r="M480" i="6" s="1"/>
  <c r="N480" i="6" s="1"/>
  <c r="K480" i="6"/>
  <c r="O480" i="6"/>
  <c r="P480" i="6"/>
  <c r="Q480" i="6" s="1"/>
  <c r="R480" i="6" s="1"/>
  <c r="S480" i="6" s="1"/>
  <c r="J481" i="6"/>
  <c r="K481" i="6"/>
  <c r="O481" i="6"/>
  <c r="Q481" i="6" s="1"/>
  <c r="R481" i="6" s="1"/>
  <c r="S481" i="6" s="1"/>
  <c r="P481" i="6"/>
  <c r="J482" i="6"/>
  <c r="K482" i="6"/>
  <c r="O482" i="6"/>
  <c r="P482" i="6"/>
  <c r="J483" i="6"/>
  <c r="K483" i="6"/>
  <c r="L483" i="6" s="1"/>
  <c r="M483" i="6" s="1"/>
  <c r="N483" i="6" s="1"/>
  <c r="O483" i="6"/>
  <c r="Q483" i="6" s="1"/>
  <c r="R483" i="6" s="1"/>
  <c r="S483" i="6" s="1"/>
  <c r="P483" i="6"/>
  <c r="J484" i="6"/>
  <c r="K484" i="6"/>
  <c r="O484" i="6"/>
  <c r="P484" i="6"/>
  <c r="Q484" i="6" s="1"/>
  <c r="R484" i="6"/>
  <c r="S484" i="6" s="1"/>
  <c r="J485" i="6"/>
  <c r="K485" i="6"/>
  <c r="O485" i="6"/>
  <c r="P485" i="6"/>
  <c r="J486" i="6"/>
  <c r="L486" i="6" s="1"/>
  <c r="M486" i="6" s="1"/>
  <c r="N486" i="6" s="1"/>
  <c r="K486" i="6"/>
  <c r="O486" i="6"/>
  <c r="P486" i="6"/>
  <c r="J487" i="6"/>
  <c r="K487" i="6"/>
  <c r="L487" i="6" s="1"/>
  <c r="M487" i="6" s="1"/>
  <c r="N487" i="6" s="1"/>
  <c r="O487" i="6"/>
  <c r="P487" i="6"/>
  <c r="Q487" i="6"/>
  <c r="R487" i="6" s="1"/>
  <c r="S487" i="6" s="1"/>
  <c r="J488" i="6"/>
  <c r="L488" i="6" s="1"/>
  <c r="M488" i="6" s="1"/>
  <c r="N488" i="6" s="1"/>
  <c r="K488" i="6"/>
  <c r="O488" i="6"/>
  <c r="Q488" i="6" s="1"/>
  <c r="R488" i="6" s="1"/>
  <c r="S488" i="6" s="1"/>
  <c r="P488" i="6"/>
  <c r="J489" i="6"/>
  <c r="K489" i="6"/>
  <c r="O489" i="6"/>
  <c r="P489" i="6"/>
  <c r="Q489" i="6"/>
  <c r="R489" i="6" s="1"/>
  <c r="S489" i="6" s="1"/>
  <c r="J490" i="6"/>
  <c r="K490" i="6"/>
  <c r="L490" i="6" s="1"/>
  <c r="M490" i="6" s="1"/>
  <c r="N490" i="6" s="1"/>
  <c r="O490" i="6"/>
  <c r="P490" i="6"/>
  <c r="J491" i="6"/>
  <c r="K491" i="6"/>
  <c r="O491" i="6"/>
  <c r="Q491" i="6" s="1"/>
  <c r="R491" i="6" s="1"/>
  <c r="S491" i="6" s="1"/>
  <c r="P491" i="6"/>
  <c r="J492" i="6"/>
  <c r="K492" i="6"/>
  <c r="O492" i="6"/>
  <c r="P492" i="6"/>
  <c r="J493" i="6"/>
  <c r="K493" i="6"/>
  <c r="O493" i="6"/>
  <c r="P493" i="6"/>
  <c r="J494" i="6"/>
  <c r="L494" i="6" s="1"/>
  <c r="M494" i="6" s="1"/>
  <c r="N494" i="6" s="1"/>
  <c r="K494" i="6"/>
  <c r="O494" i="6"/>
  <c r="P494" i="6"/>
  <c r="J495" i="6"/>
  <c r="L495" i="6" s="1"/>
  <c r="M495" i="6" s="1"/>
  <c r="N495" i="6" s="1"/>
  <c r="K495" i="6"/>
  <c r="O495" i="6"/>
  <c r="Q495" i="6" s="1"/>
  <c r="R495" i="6" s="1"/>
  <c r="S495" i="6" s="1"/>
  <c r="T495" i="6" s="1"/>
  <c r="P495" i="6"/>
  <c r="J496" i="6"/>
  <c r="L496" i="6" s="1"/>
  <c r="M496" i="6" s="1"/>
  <c r="N496" i="6" s="1"/>
  <c r="K496" i="6"/>
  <c r="O496" i="6"/>
  <c r="P496" i="6"/>
  <c r="Q496" i="6"/>
  <c r="R496" i="6"/>
  <c r="S496" i="6" s="1"/>
  <c r="J497" i="6"/>
  <c r="K497" i="6"/>
  <c r="O497" i="6"/>
  <c r="P497" i="6"/>
  <c r="J498" i="6"/>
  <c r="K498" i="6"/>
  <c r="L498" i="6" s="1"/>
  <c r="M498" i="6" s="1"/>
  <c r="N498" i="6" s="1"/>
  <c r="O498" i="6"/>
  <c r="P498" i="6"/>
  <c r="J499" i="6"/>
  <c r="K499" i="6"/>
  <c r="L499" i="6" s="1"/>
  <c r="M499" i="6" s="1"/>
  <c r="N499" i="6" s="1"/>
  <c r="O499" i="6"/>
  <c r="Q499" i="6" s="1"/>
  <c r="R499" i="6" s="1"/>
  <c r="S499" i="6" s="1"/>
  <c r="T499" i="6" s="1"/>
  <c r="P499" i="6"/>
  <c r="J500" i="6"/>
  <c r="K500" i="6"/>
  <c r="O500" i="6"/>
  <c r="P500" i="6"/>
  <c r="J501" i="6"/>
  <c r="K501" i="6"/>
  <c r="O501" i="6"/>
  <c r="P501" i="6"/>
  <c r="J502" i="6"/>
  <c r="K502" i="6"/>
  <c r="O502" i="6"/>
  <c r="P502" i="6"/>
  <c r="J503" i="6"/>
  <c r="K503" i="6"/>
  <c r="L503" i="6" s="1"/>
  <c r="M503" i="6" s="1"/>
  <c r="N503" i="6" s="1"/>
  <c r="O503" i="6"/>
  <c r="P503" i="6"/>
  <c r="Q503" i="6" s="1"/>
  <c r="R503" i="6" s="1"/>
  <c r="S503" i="6" s="1"/>
  <c r="J504" i="6"/>
  <c r="L504" i="6" s="1"/>
  <c r="M504" i="6" s="1"/>
  <c r="N504" i="6" s="1"/>
  <c r="K504" i="6"/>
  <c r="O504" i="6"/>
  <c r="P504" i="6"/>
  <c r="Q504" i="6" s="1"/>
  <c r="R504" i="6" s="1"/>
  <c r="S504" i="6" s="1"/>
  <c r="J505" i="6"/>
  <c r="L505" i="6" s="1"/>
  <c r="K505" i="6"/>
  <c r="M505" i="6"/>
  <c r="N505" i="6" s="1"/>
  <c r="O505" i="6"/>
  <c r="P505" i="6"/>
  <c r="Q505" i="6"/>
  <c r="R505" i="6" s="1"/>
  <c r="S505" i="6"/>
  <c r="J506" i="6"/>
  <c r="K506" i="6"/>
  <c r="O506" i="6"/>
  <c r="P506" i="6"/>
  <c r="J507" i="6"/>
  <c r="K507" i="6"/>
  <c r="O507" i="6"/>
  <c r="P507" i="6"/>
  <c r="Q507" i="6"/>
  <c r="R507" i="6" s="1"/>
  <c r="S507" i="6" s="1"/>
  <c r="J508" i="6"/>
  <c r="K508" i="6"/>
  <c r="O508" i="6"/>
  <c r="P508" i="6"/>
  <c r="Q508" i="6" s="1"/>
  <c r="R508" i="6" s="1"/>
  <c r="S508" i="6" s="1"/>
  <c r="J509" i="6"/>
  <c r="K509" i="6"/>
  <c r="O509" i="6"/>
  <c r="Q509" i="6" s="1"/>
  <c r="R509" i="6" s="1"/>
  <c r="S509" i="6" s="1"/>
  <c r="P509" i="6"/>
  <c r="J510" i="6"/>
  <c r="K510" i="6"/>
  <c r="L510" i="6"/>
  <c r="M510" i="6" s="1"/>
  <c r="N510" i="6" s="1"/>
  <c r="O510" i="6"/>
  <c r="P510" i="6"/>
  <c r="J511" i="6"/>
  <c r="K511" i="6"/>
  <c r="O511" i="6"/>
  <c r="P511" i="6"/>
  <c r="J512" i="6"/>
  <c r="L512" i="6" s="1"/>
  <c r="M512" i="6" s="1"/>
  <c r="N512" i="6" s="1"/>
  <c r="K512" i="6"/>
  <c r="O512" i="6"/>
  <c r="P512" i="6"/>
  <c r="Q512" i="6" s="1"/>
  <c r="R512" i="6" s="1"/>
  <c r="S512" i="6" s="1"/>
  <c r="T512" i="6" s="1"/>
  <c r="J513" i="6"/>
  <c r="K513" i="6"/>
  <c r="O513" i="6"/>
  <c r="Q513" i="6" s="1"/>
  <c r="R513" i="6" s="1"/>
  <c r="S513" i="6" s="1"/>
  <c r="P513" i="6"/>
  <c r="J514" i="6"/>
  <c r="L514" i="6" s="1"/>
  <c r="M514" i="6" s="1"/>
  <c r="N514" i="6" s="1"/>
  <c r="K514" i="6"/>
  <c r="O514" i="6"/>
  <c r="P514" i="6"/>
  <c r="J515" i="6"/>
  <c r="L515" i="6" s="1"/>
  <c r="M515" i="6" s="1"/>
  <c r="N515" i="6" s="1"/>
  <c r="K515" i="6"/>
  <c r="O515" i="6"/>
  <c r="Q515" i="6" s="1"/>
  <c r="R515" i="6" s="1"/>
  <c r="S515" i="6" s="1"/>
  <c r="P515" i="6"/>
  <c r="J516" i="6"/>
  <c r="L516" i="6" s="1"/>
  <c r="M516" i="6" s="1"/>
  <c r="N516" i="6" s="1"/>
  <c r="K516" i="6"/>
  <c r="O516" i="6"/>
  <c r="P516" i="6"/>
  <c r="Q516" i="6" s="1"/>
  <c r="R516" i="6" s="1"/>
  <c r="S516" i="6" s="1"/>
  <c r="T516" i="6" s="1"/>
  <c r="J517" i="6"/>
  <c r="K517" i="6"/>
  <c r="O517" i="6"/>
  <c r="P517" i="6"/>
  <c r="J518" i="6"/>
  <c r="L518" i="6" s="1"/>
  <c r="M518" i="6" s="1"/>
  <c r="N518" i="6" s="1"/>
  <c r="K518" i="6"/>
  <c r="O518" i="6"/>
  <c r="P518" i="6"/>
  <c r="J519" i="6"/>
  <c r="K519" i="6"/>
  <c r="O519" i="6"/>
  <c r="P519" i="6"/>
  <c r="J520" i="6"/>
  <c r="K520" i="6"/>
  <c r="O520" i="6"/>
  <c r="P520" i="6"/>
  <c r="Q520" i="6" s="1"/>
  <c r="R520" i="6" s="1"/>
  <c r="S520" i="6" s="1"/>
  <c r="J521" i="6"/>
  <c r="K521" i="6"/>
  <c r="O521" i="6"/>
  <c r="Q521" i="6" s="1"/>
  <c r="R521" i="6" s="1"/>
  <c r="S521" i="6" s="1"/>
  <c r="P521" i="6"/>
  <c r="J522" i="6"/>
  <c r="K522" i="6"/>
  <c r="O522" i="6"/>
  <c r="P522" i="6"/>
  <c r="J523" i="6"/>
  <c r="K523" i="6"/>
  <c r="L523" i="6" s="1"/>
  <c r="M523" i="6" s="1"/>
  <c r="N523" i="6" s="1"/>
  <c r="O523" i="6"/>
  <c r="P523" i="6"/>
  <c r="J524" i="6"/>
  <c r="K524" i="6"/>
  <c r="O524" i="6"/>
  <c r="Q524" i="6" s="1"/>
  <c r="R524" i="6" s="1"/>
  <c r="S524" i="6" s="1"/>
  <c r="P524" i="6"/>
  <c r="J525" i="6"/>
  <c r="K525" i="6"/>
  <c r="O525" i="6"/>
  <c r="Q525" i="6" s="1"/>
  <c r="R525" i="6" s="1"/>
  <c r="S525" i="6" s="1"/>
  <c r="P525" i="6"/>
  <c r="J526" i="6"/>
  <c r="K526" i="6"/>
  <c r="O526" i="6"/>
  <c r="Q526" i="6" s="1"/>
  <c r="R526" i="6" s="1"/>
  <c r="S526" i="6" s="1"/>
  <c r="P526" i="6"/>
  <c r="J527" i="6"/>
  <c r="K527" i="6"/>
  <c r="L527" i="6"/>
  <c r="M527" i="6" s="1"/>
  <c r="N527" i="6" s="1"/>
  <c r="O527" i="6"/>
  <c r="P527" i="6"/>
  <c r="J528" i="6"/>
  <c r="K528" i="6"/>
  <c r="L528" i="6" s="1"/>
  <c r="M528" i="6" s="1"/>
  <c r="N528" i="6" s="1"/>
  <c r="O528" i="6"/>
  <c r="P528" i="6"/>
  <c r="J529" i="6"/>
  <c r="L529" i="6" s="1"/>
  <c r="M529" i="6" s="1"/>
  <c r="N529" i="6" s="1"/>
  <c r="K529" i="6"/>
  <c r="O529" i="6"/>
  <c r="Q529" i="6" s="1"/>
  <c r="R529" i="6" s="1"/>
  <c r="S529" i="6" s="1"/>
  <c r="P529" i="6"/>
  <c r="J530" i="6"/>
  <c r="L530" i="6" s="1"/>
  <c r="M530" i="6" s="1"/>
  <c r="K530" i="6"/>
  <c r="N530" i="6"/>
  <c r="O530" i="6"/>
  <c r="P530" i="6"/>
  <c r="J531" i="6"/>
  <c r="L531" i="6" s="1"/>
  <c r="M531" i="6" s="1"/>
  <c r="N531" i="6" s="1"/>
  <c r="T531" i="6" s="1"/>
  <c r="K531" i="6"/>
  <c r="O531" i="6"/>
  <c r="P531" i="6"/>
  <c r="Q531" i="6" s="1"/>
  <c r="R531" i="6" s="1"/>
  <c r="S531" i="6" s="1"/>
  <c r="J532" i="6"/>
  <c r="L532" i="6" s="1"/>
  <c r="M532" i="6" s="1"/>
  <c r="N532" i="6" s="1"/>
  <c r="T532" i="6" s="1"/>
  <c r="K532" i="6"/>
  <c r="O532" i="6"/>
  <c r="P532" i="6"/>
  <c r="Q532" i="6"/>
  <c r="R532" i="6" s="1"/>
  <c r="S532" i="6" s="1"/>
  <c r="J533" i="6"/>
  <c r="L533" i="6" s="1"/>
  <c r="M533" i="6" s="1"/>
  <c r="N533" i="6" s="1"/>
  <c r="K533" i="6"/>
  <c r="O533" i="6"/>
  <c r="Q533" i="6" s="1"/>
  <c r="R533" i="6" s="1"/>
  <c r="S533" i="6" s="1"/>
  <c r="T533" i="6" s="1"/>
  <c r="P533" i="6"/>
  <c r="J534" i="6"/>
  <c r="K534" i="6"/>
  <c r="L534" i="6" s="1"/>
  <c r="M534" i="6" s="1"/>
  <c r="N534" i="6" s="1"/>
  <c r="O534" i="6"/>
  <c r="Q534" i="6" s="1"/>
  <c r="R534" i="6" s="1"/>
  <c r="S534" i="6" s="1"/>
  <c r="P534" i="6"/>
  <c r="J535" i="6"/>
  <c r="K535" i="6"/>
  <c r="O535" i="6"/>
  <c r="Q535" i="6" s="1"/>
  <c r="R535" i="6" s="1"/>
  <c r="S535" i="6" s="1"/>
  <c r="P535" i="6"/>
  <c r="J536" i="6"/>
  <c r="L536" i="6" s="1"/>
  <c r="M536" i="6" s="1"/>
  <c r="N536" i="6" s="1"/>
  <c r="K536" i="6"/>
  <c r="O536" i="6"/>
  <c r="P536" i="6"/>
  <c r="Q536" i="6" s="1"/>
  <c r="R536" i="6" s="1"/>
  <c r="S536" i="6" s="1"/>
  <c r="T536" i="6" s="1"/>
  <c r="J537" i="6"/>
  <c r="L537" i="6" s="1"/>
  <c r="K537" i="6"/>
  <c r="M537" i="6"/>
  <c r="N537" i="6" s="1"/>
  <c r="O537" i="6"/>
  <c r="Q537" i="6" s="1"/>
  <c r="R537" i="6" s="1"/>
  <c r="S537" i="6" s="1"/>
  <c r="T537" i="6" s="1"/>
  <c r="P537" i="6"/>
  <c r="J538" i="6"/>
  <c r="K538" i="6"/>
  <c r="O538" i="6"/>
  <c r="Q538" i="6" s="1"/>
  <c r="P538" i="6"/>
  <c r="R538" i="6"/>
  <c r="S538" i="6" s="1"/>
  <c r="J539" i="6"/>
  <c r="K539" i="6"/>
  <c r="O539" i="6"/>
  <c r="P539" i="6"/>
  <c r="Q539" i="6" s="1"/>
  <c r="R539" i="6" s="1"/>
  <c r="S539" i="6" s="1"/>
  <c r="J540" i="6"/>
  <c r="L540" i="6" s="1"/>
  <c r="M540" i="6" s="1"/>
  <c r="N540" i="6" s="1"/>
  <c r="K540" i="6"/>
  <c r="O540" i="6"/>
  <c r="P540" i="6"/>
  <c r="J541" i="6"/>
  <c r="K541" i="6"/>
  <c r="O541" i="6"/>
  <c r="Q541" i="6" s="1"/>
  <c r="R541" i="6" s="1"/>
  <c r="S541" i="6" s="1"/>
  <c r="P541" i="6"/>
  <c r="J542" i="6"/>
  <c r="L542" i="6" s="1"/>
  <c r="M542" i="6" s="1"/>
  <c r="N542" i="6" s="1"/>
  <c r="K542" i="6"/>
  <c r="O542" i="6"/>
  <c r="Q542" i="6" s="1"/>
  <c r="R542" i="6" s="1"/>
  <c r="S542" i="6" s="1"/>
  <c r="T542" i="6" s="1"/>
  <c r="P542" i="6"/>
  <c r="J543" i="6"/>
  <c r="K543" i="6"/>
  <c r="O543" i="6"/>
  <c r="P543" i="6"/>
  <c r="Q543" i="6"/>
  <c r="R543" i="6" s="1"/>
  <c r="S543" i="6" s="1"/>
  <c r="J544" i="6"/>
  <c r="K544" i="6"/>
  <c r="O544" i="6"/>
  <c r="P544" i="6"/>
  <c r="J545" i="6"/>
  <c r="K545" i="6"/>
  <c r="O545" i="6"/>
  <c r="P545" i="6"/>
  <c r="J546" i="6"/>
  <c r="L546" i="6" s="1"/>
  <c r="M546" i="6" s="1"/>
  <c r="N546" i="6" s="1"/>
  <c r="K546" i="6"/>
  <c r="O546" i="6"/>
  <c r="P546" i="6"/>
  <c r="J547" i="6"/>
  <c r="K547" i="6"/>
  <c r="O547" i="6"/>
  <c r="Q547" i="6" s="1"/>
  <c r="R547" i="6" s="1"/>
  <c r="S547" i="6" s="1"/>
  <c r="P547" i="6"/>
  <c r="J548" i="6"/>
  <c r="L548" i="6" s="1"/>
  <c r="M548" i="6" s="1"/>
  <c r="N548" i="6" s="1"/>
  <c r="K548" i="6"/>
  <c r="O548" i="6"/>
  <c r="Q548" i="6" s="1"/>
  <c r="R548" i="6" s="1"/>
  <c r="S548" i="6" s="1"/>
  <c r="P548" i="6"/>
  <c r="J549" i="6"/>
  <c r="L549" i="6" s="1"/>
  <c r="M549" i="6" s="1"/>
  <c r="N549" i="6" s="1"/>
  <c r="K549" i="6"/>
  <c r="O549" i="6"/>
  <c r="P549" i="6"/>
  <c r="J550" i="6"/>
  <c r="L550" i="6" s="1"/>
  <c r="M550" i="6" s="1"/>
  <c r="N550" i="6" s="1"/>
  <c r="K550" i="6"/>
  <c r="O550" i="6"/>
  <c r="P550" i="6"/>
  <c r="Q550" i="6" s="1"/>
  <c r="R550" i="6" s="1"/>
  <c r="S550" i="6" s="1"/>
  <c r="J551" i="6"/>
  <c r="K551" i="6"/>
  <c r="O551" i="6"/>
  <c r="P551" i="6"/>
  <c r="Q551" i="6" s="1"/>
  <c r="R551" i="6" s="1"/>
  <c r="S551" i="6" s="1"/>
  <c r="J552" i="6"/>
  <c r="K552" i="6"/>
  <c r="O552" i="6"/>
  <c r="Q552" i="6" s="1"/>
  <c r="R552" i="6" s="1"/>
  <c r="S552" i="6" s="1"/>
  <c r="P552" i="6"/>
  <c r="J553" i="6"/>
  <c r="K553" i="6"/>
  <c r="O553" i="6"/>
  <c r="P553" i="6"/>
  <c r="J554" i="6"/>
  <c r="L554" i="6" s="1"/>
  <c r="M554" i="6" s="1"/>
  <c r="N554" i="6" s="1"/>
  <c r="K554" i="6"/>
  <c r="O554" i="6"/>
  <c r="P554" i="6"/>
  <c r="J555" i="6"/>
  <c r="L555" i="6" s="1"/>
  <c r="M555" i="6" s="1"/>
  <c r="N555" i="6" s="1"/>
  <c r="K555" i="6"/>
  <c r="O555" i="6"/>
  <c r="Q555" i="6" s="1"/>
  <c r="R555" i="6" s="1"/>
  <c r="S555" i="6" s="1"/>
  <c r="P555" i="6"/>
  <c r="J556" i="6"/>
  <c r="K556" i="6"/>
  <c r="O556" i="6"/>
  <c r="Q556" i="6" s="1"/>
  <c r="R556" i="6" s="1"/>
  <c r="S556" i="6" s="1"/>
  <c r="P556" i="6"/>
  <c r="J557" i="6"/>
  <c r="K557" i="6"/>
  <c r="L557" i="6" s="1"/>
  <c r="M557" i="6" s="1"/>
  <c r="N557" i="6" s="1"/>
  <c r="O557" i="6"/>
  <c r="Q557" i="6" s="1"/>
  <c r="R557" i="6" s="1"/>
  <c r="S557" i="6" s="1"/>
  <c r="P557" i="6"/>
  <c r="J558" i="6"/>
  <c r="K558" i="6"/>
  <c r="L558" i="6" s="1"/>
  <c r="M558" i="6" s="1"/>
  <c r="N558" i="6" s="1"/>
  <c r="O558" i="6"/>
  <c r="Q558" i="6" s="1"/>
  <c r="R558" i="6" s="1"/>
  <c r="S558" i="6" s="1"/>
  <c r="P558" i="6"/>
  <c r="J559" i="6"/>
  <c r="K559" i="6"/>
  <c r="O559" i="6"/>
  <c r="P559" i="6"/>
  <c r="Q559" i="6" s="1"/>
  <c r="R559" i="6" s="1"/>
  <c r="S559" i="6" s="1"/>
  <c r="J560" i="6"/>
  <c r="K560" i="6"/>
  <c r="O560" i="6"/>
  <c r="P560" i="6"/>
  <c r="J561" i="6"/>
  <c r="K561" i="6"/>
  <c r="O561" i="6"/>
  <c r="P561" i="6"/>
  <c r="J562" i="6"/>
  <c r="L562" i="6" s="1"/>
  <c r="M562" i="6" s="1"/>
  <c r="N562" i="6" s="1"/>
  <c r="K562" i="6"/>
  <c r="O562" i="6"/>
  <c r="Q562" i="6" s="1"/>
  <c r="R562" i="6" s="1"/>
  <c r="S562" i="6" s="1"/>
  <c r="T562" i="6" s="1"/>
  <c r="P562" i="6"/>
  <c r="J563" i="6"/>
  <c r="L563" i="6" s="1"/>
  <c r="M563" i="6" s="1"/>
  <c r="N563" i="6" s="1"/>
  <c r="K563" i="6"/>
  <c r="O563" i="6"/>
  <c r="P563" i="6"/>
  <c r="J564" i="6"/>
  <c r="K564" i="6"/>
  <c r="L564" i="6"/>
  <c r="M564" i="6" s="1"/>
  <c r="N564" i="6" s="1"/>
  <c r="O564" i="6"/>
  <c r="Q564" i="6" s="1"/>
  <c r="R564" i="6" s="1"/>
  <c r="S564" i="6" s="1"/>
  <c r="P564" i="6"/>
  <c r="J565" i="6"/>
  <c r="K565" i="6"/>
  <c r="L565" i="6"/>
  <c r="M565" i="6" s="1"/>
  <c r="N565" i="6" s="1"/>
  <c r="O565" i="6"/>
  <c r="P565" i="6"/>
  <c r="J566" i="6"/>
  <c r="K566" i="6"/>
  <c r="L566" i="6" s="1"/>
  <c r="M566" i="6" s="1"/>
  <c r="N566" i="6" s="1"/>
  <c r="O566" i="6"/>
  <c r="P566" i="6"/>
  <c r="Q566" i="6" s="1"/>
  <c r="R566" i="6" s="1"/>
  <c r="S566" i="6" s="1"/>
  <c r="J567" i="6"/>
  <c r="K567" i="6"/>
  <c r="O567" i="6"/>
  <c r="Q567" i="6" s="1"/>
  <c r="R567" i="6" s="1"/>
  <c r="S567" i="6" s="1"/>
  <c r="P567" i="6"/>
  <c r="J568" i="6"/>
  <c r="K568" i="6"/>
  <c r="O568" i="6"/>
  <c r="P568" i="6"/>
  <c r="J569" i="6"/>
  <c r="K569" i="6"/>
  <c r="O569" i="6"/>
  <c r="P569" i="6"/>
  <c r="J570" i="6"/>
  <c r="K570" i="6"/>
  <c r="L570" i="6" s="1"/>
  <c r="M570" i="6" s="1"/>
  <c r="N570" i="6" s="1"/>
  <c r="O570" i="6"/>
  <c r="P570" i="6"/>
  <c r="J571" i="6"/>
  <c r="L571" i="6" s="1"/>
  <c r="M571" i="6" s="1"/>
  <c r="N571" i="6" s="1"/>
  <c r="K571" i="6"/>
  <c r="O571" i="6"/>
  <c r="P571" i="6"/>
  <c r="Q571" i="6" s="1"/>
  <c r="R571" i="6" s="1"/>
  <c r="S571" i="6" s="1"/>
  <c r="J572" i="6"/>
  <c r="L572" i="6" s="1"/>
  <c r="M572" i="6" s="1"/>
  <c r="N572" i="6" s="1"/>
  <c r="K572" i="6"/>
  <c r="O572" i="6"/>
  <c r="P572" i="6"/>
  <c r="J573" i="6"/>
  <c r="K573" i="6"/>
  <c r="O573" i="6"/>
  <c r="Q573" i="6" s="1"/>
  <c r="R573" i="6" s="1"/>
  <c r="S573" i="6" s="1"/>
  <c r="P573" i="6"/>
  <c r="J574" i="6"/>
  <c r="L574" i="6" s="1"/>
  <c r="M574" i="6" s="1"/>
  <c r="N574" i="6" s="1"/>
  <c r="K574" i="6"/>
  <c r="O574" i="6"/>
  <c r="Q574" i="6" s="1"/>
  <c r="R574" i="6" s="1"/>
  <c r="S574" i="6" s="1"/>
  <c r="T574" i="6" s="1"/>
  <c r="P574" i="6"/>
  <c r="J575" i="6"/>
  <c r="K575" i="6"/>
  <c r="O575" i="6"/>
  <c r="P575" i="6"/>
  <c r="Q575" i="6"/>
  <c r="R575" i="6" s="1"/>
  <c r="S575" i="6" s="1"/>
  <c r="J576" i="6"/>
  <c r="K576" i="6"/>
  <c r="O576" i="6"/>
  <c r="P576" i="6"/>
  <c r="J577" i="6"/>
  <c r="K577" i="6"/>
  <c r="O577" i="6"/>
  <c r="P577" i="6"/>
  <c r="J578" i="6"/>
  <c r="L578" i="6" s="1"/>
  <c r="M578" i="6" s="1"/>
  <c r="N578" i="6" s="1"/>
  <c r="K578" i="6"/>
  <c r="O578" i="6"/>
  <c r="P578" i="6"/>
  <c r="J579" i="6"/>
  <c r="L579" i="6" s="1"/>
  <c r="M579" i="6" s="1"/>
  <c r="N579" i="6" s="1"/>
  <c r="K579" i="6"/>
  <c r="O579" i="6"/>
  <c r="P579" i="6"/>
  <c r="J580" i="6"/>
  <c r="L580" i="6" s="1"/>
  <c r="M580" i="6" s="1"/>
  <c r="N580" i="6" s="1"/>
  <c r="K580" i="6"/>
  <c r="O580" i="6"/>
  <c r="Q580" i="6" s="1"/>
  <c r="R580" i="6" s="1"/>
  <c r="S580" i="6" s="1"/>
  <c r="P580" i="6"/>
  <c r="J581" i="6"/>
  <c r="L581" i="6" s="1"/>
  <c r="M581" i="6" s="1"/>
  <c r="N581" i="6" s="1"/>
  <c r="K581" i="6"/>
  <c r="O581" i="6"/>
  <c r="P581" i="6"/>
  <c r="J582" i="6"/>
  <c r="K582" i="6"/>
  <c r="L582" i="6"/>
  <c r="M582" i="6" s="1"/>
  <c r="N582" i="6" s="1"/>
  <c r="O582" i="6"/>
  <c r="P582" i="6"/>
  <c r="J583" i="6"/>
  <c r="K583" i="6"/>
  <c r="O583" i="6"/>
  <c r="Q583" i="6" s="1"/>
  <c r="R583" i="6" s="1"/>
  <c r="S583" i="6" s="1"/>
  <c r="P583" i="6"/>
  <c r="J584" i="6"/>
  <c r="K584" i="6"/>
  <c r="O584" i="6"/>
  <c r="Q584" i="6" s="1"/>
  <c r="R584" i="6" s="1"/>
  <c r="S584" i="6" s="1"/>
  <c r="P584" i="6"/>
  <c r="J585" i="6"/>
  <c r="L585" i="6" s="1"/>
  <c r="M585" i="6" s="1"/>
  <c r="N585" i="6" s="1"/>
  <c r="K585" i="6"/>
  <c r="O585" i="6"/>
  <c r="P585" i="6"/>
  <c r="J586" i="6"/>
  <c r="K586" i="6"/>
  <c r="L586" i="6"/>
  <c r="M586" i="6" s="1"/>
  <c r="N586" i="6" s="1"/>
  <c r="O586" i="6"/>
  <c r="P586" i="6"/>
  <c r="J587" i="6"/>
  <c r="K587" i="6"/>
  <c r="O587" i="6"/>
  <c r="Q587" i="6" s="1"/>
  <c r="R587" i="6" s="1"/>
  <c r="S587" i="6" s="1"/>
  <c r="P587" i="6"/>
  <c r="J588" i="6"/>
  <c r="L588" i="6" s="1"/>
  <c r="M588" i="6" s="1"/>
  <c r="N588" i="6" s="1"/>
  <c r="K588" i="6"/>
  <c r="O588" i="6"/>
  <c r="P588" i="6"/>
  <c r="J589" i="6"/>
  <c r="K589" i="6"/>
  <c r="O589" i="6"/>
  <c r="P589" i="6"/>
  <c r="J590" i="6"/>
  <c r="K590" i="6"/>
  <c r="L590" i="6" s="1"/>
  <c r="M590" i="6" s="1"/>
  <c r="N590" i="6" s="1"/>
  <c r="O590" i="6"/>
  <c r="P590" i="6"/>
  <c r="Q590" i="6"/>
  <c r="R590" i="6" s="1"/>
  <c r="S590" i="6" s="1"/>
  <c r="J591" i="6"/>
  <c r="K591" i="6"/>
  <c r="O591" i="6"/>
  <c r="Q591" i="6" s="1"/>
  <c r="R591" i="6" s="1"/>
  <c r="S591" i="6" s="1"/>
  <c r="P591" i="6"/>
  <c r="J592" i="6"/>
  <c r="K592" i="6"/>
  <c r="O592" i="6"/>
  <c r="P592" i="6"/>
  <c r="J593" i="6"/>
  <c r="K593" i="6"/>
  <c r="O593" i="6"/>
  <c r="P593" i="6"/>
  <c r="J594" i="6"/>
  <c r="K594" i="6"/>
  <c r="L594" i="6" s="1"/>
  <c r="M594" i="6" s="1"/>
  <c r="N594" i="6" s="1"/>
  <c r="O594" i="6"/>
  <c r="Q594" i="6" s="1"/>
  <c r="R594" i="6" s="1"/>
  <c r="S594" i="6" s="1"/>
  <c r="T594" i="6" s="1"/>
  <c r="P594" i="6"/>
  <c r="J595" i="6"/>
  <c r="K595" i="6"/>
  <c r="O595" i="6"/>
  <c r="P595" i="6"/>
  <c r="Q595" i="6"/>
  <c r="R595" i="6" s="1"/>
  <c r="S595" i="6" s="1"/>
  <c r="J596" i="6"/>
  <c r="L596" i="6" s="1"/>
  <c r="M596" i="6" s="1"/>
  <c r="N596" i="6" s="1"/>
  <c r="K596" i="6"/>
  <c r="O596" i="6"/>
  <c r="Q596" i="6" s="1"/>
  <c r="R596" i="6" s="1"/>
  <c r="S596" i="6" s="1"/>
  <c r="P596" i="6"/>
  <c r="J597" i="6"/>
  <c r="L597" i="6" s="1"/>
  <c r="M597" i="6" s="1"/>
  <c r="N597" i="6" s="1"/>
  <c r="K597" i="6"/>
  <c r="O597" i="6"/>
  <c r="Q597" i="6" s="1"/>
  <c r="R597" i="6" s="1"/>
  <c r="S597" i="6" s="1"/>
  <c r="P597" i="6"/>
  <c r="J598" i="6"/>
  <c r="K598" i="6"/>
  <c r="L598" i="6"/>
  <c r="M598" i="6" s="1"/>
  <c r="N598" i="6" s="1"/>
  <c r="O598" i="6"/>
  <c r="P598" i="6"/>
  <c r="Q598" i="6" s="1"/>
  <c r="R598" i="6" s="1"/>
  <c r="S598" i="6" s="1"/>
  <c r="J599" i="6"/>
  <c r="K599" i="6"/>
  <c r="O599" i="6"/>
  <c r="P599" i="6"/>
  <c r="Q599" i="6"/>
  <c r="R599" i="6" s="1"/>
  <c r="S599" i="6" s="1"/>
  <c r="J600" i="6"/>
  <c r="K600" i="6"/>
  <c r="O600" i="6"/>
  <c r="P600" i="6"/>
  <c r="J601" i="6"/>
  <c r="L601" i="6" s="1"/>
  <c r="M601" i="6" s="1"/>
  <c r="N601" i="6" s="1"/>
  <c r="K601" i="6"/>
  <c r="O601" i="6"/>
  <c r="P601" i="6"/>
  <c r="J602" i="6"/>
  <c r="L602" i="6" s="1"/>
  <c r="M602" i="6" s="1"/>
  <c r="N602" i="6" s="1"/>
  <c r="K602" i="6"/>
  <c r="O602" i="6"/>
  <c r="P602" i="6"/>
  <c r="J603" i="6"/>
  <c r="K603" i="6"/>
  <c r="O603" i="6"/>
  <c r="P603" i="6"/>
  <c r="Q603" i="6"/>
  <c r="R603" i="6"/>
  <c r="S603" i="6" s="1"/>
  <c r="J604" i="6"/>
  <c r="K604" i="6"/>
  <c r="L604" i="6"/>
  <c r="M604" i="6" s="1"/>
  <c r="N604" i="6" s="1"/>
  <c r="O604" i="6"/>
  <c r="Q604" i="6" s="1"/>
  <c r="R604" i="6" s="1"/>
  <c r="S604" i="6" s="1"/>
  <c r="T604" i="6" s="1"/>
  <c r="P604" i="6"/>
  <c r="J605" i="6"/>
  <c r="K605" i="6"/>
  <c r="O605" i="6"/>
  <c r="Q605" i="6" s="1"/>
  <c r="R605" i="6" s="1"/>
  <c r="S605" i="6" s="1"/>
  <c r="P605" i="6"/>
  <c r="J606" i="6"/>
  <c r="L606" i="6" s="1"/>
  <c r="M606" i="6" s="1"/>
  <c r="N606" i="6" s="1"/>
  <c r="K606" i="6"/>
  <c r="O606" i="6"/>
  <c r="P606" i="6"/>
  <c r="Q606" i="6"/>
  <c r="R606" i="6" s="1"/>
  <c r="S606" i="6" s="1"/>
  <c r="J607" i="6"/>
  <c r="K607" i="6"/>
  <c r="O607" i="6"/>
  <c r="Q607" i="6" s="1"/>
  <c r="R607" i="6" s="1"/>
  <c r="S607" i="6" s="1"/>
  <c r="P607" i="6"/>
  <c r="J608" i="6"/>
  <c r="K608" i="6"/>
  <c r="O608" i="6"/>
  <c r="Q608" i="6" s="1"/>
  <c r="R608" i="6" s="1"/>
  <c r="S608" i="6" s="1"/>
  <c r="P608" i="6"/>
  <c r="J609" i="6"/>
  <c r="L609" i="6" s="1"/>
  <c r="M609" i="6" s="1"/>
  <c r="N609" i="6" s="1"/>
  <c r="K609" i="6"/>
  <c r="O609" i="6"/>
  <c r="P609" i="6"/>
  <c r="J610" i="6"/>
  <c r="K610" i="6"/>
  <c r="L610" i="6"/>
  <c r="M610" i="6" s="1"/>
  <c r="N610" i="6" s="1"/>
  <c r="O610" i="6"/>
  <c r="Q610" i="6" s="1"/>
  <c r="R610" i="6" s="1"/>
  <c r="S610" i="6" s="1"/>
  <c r="T610" i="6" s="1"/>
  <c r="P610" i="6"/>
  <c r="J611" i="6"/>
  <c r="L611" i="6" s="1"/>
  <c r="K611" i="6"/>
  <c r="M611" i="6"/>
  <c r="N611" i="6" s="1"/>
  <c r="O611" i="6"/>
  <c r="Q611" i="6" s="1"/>
  <c r="R611" i="6" s="1"/>
  <c r="S611" i="6" s="1"/>
  <c r="P611" i="6"/>
  <c r="J612" i="6"/>
  <c r="L612" i="6" s="1"/>
  <c r="M612" i="6" s="1"/>
  <c r="N612" i="6" s="1"/>
  <c r="K612" i="6"/>
  <c r="O612" i="6"/>
  <c r="P612" i="6"/>
  <c r="J613" i="6"/>
  <c r="K613" i="6"/>
  <c r="L613" i="6"/>
  <c r="M613" i="6" s="1"/>
  <c r="N613" i="6" s="1"/>
  <c r="O613" i="6"/>
  <c r="P613" i="6"/>
  <c r="J614" i="6"/>
  <c r="L614" i="6" s="1"/>
  <c r="M614" i="6" s="1"/>
  <c r="N614" i="6" s="1"/>
  <c r="K614" i="6"/>
  <c r="O614" i="6"/>
  <c r="P614" i="6"/>
  <c r="Q614" i="6" s="1"/>
  <c r="R614" i="6" s="1"/>
  <c r="S614" i="6" s="1"/>
  <c r="J615" i="6"/>
  <c r="K615" i="6"/>
  <c r="O615" i="6"/>
  <c r="Q615" i="6" s="1"/>
  <c r="R615" i="6" s="1"/>
  <c r="S615" i="6" s="1"/>
  <c r="P615" i="6"/>
  <c r="J616" i="6"/>
  <c r="K616" i="6"/>
  <c r="O616" i="6"/>
  <c r="P616" i="6"/>
  <c r="J617" i="6"/>
  <c r="K617" i="6"/>
  <c r="O617" i="6"/>
  <c r="P617" i="6"/>
  <c r="J618" i="6"/>
  <c r="K618" i="6"/>
  <c r="L618" i="6" s="1"/>
  <c r="M618" i="6" s="1"/>
  <c r="N618" i="6" s="1"/>
  <c r="O618" i="6"/>
  <c r="P618" i="6"/>
  <c r="J619" i="6"/>
  <c r="L619" i="6" s="1"/>
  <c r="M619" i="6" s="1"/>
  <c r="N619" i="6" s="1"/>
  <c r="K619" i="6"/>
  <c r="O619" i="6"/>
  <c r="P619" i="6"/>
  <c r="Q619" i="6" s="1"/>
  <c r="R619" i="6" s="1"/>
  <c r="S619" i="6" s="1"/>
  <c r="T619" i="6" s="1"/>
  <c r="J620" i="6"/>
  <c r="L620" i="6" s="1"/>
  <c r="M620" i="6" s="1"/>
  <c r="N620" i="6" s="1"/>
  <c r="K620" i="6"/>
  <c r="O620" i="6"/>
  <c r="Q620" i="6" s="1"/>
  <c r="R620" i="6" s="1"/>
  <c r="S620" i="6" s="1"/>
  <c r="P620" i="6"/>
  <c r="J621" i="6"/>
  <c r="K621" i="6"/>
  <c r="L621" i="6" s="1"/>
  <c r="M621" i="6" s="1"/>
  <c r="N621" i="6" s="1"/>
  <c r="O621" i="6"/>
  <c r="P621" i="6"/>
  <c r="J622" i="6"/>
  <c r="L622" i="6" s="1"/>
  <c r="M622" i="6" s="1"/>
  <c r="N622" i="6" s="1"/>
  <c r="K622" i="6"/>
  <c r="O622" i="6"/>
  <c r="Q622" i="6" s="1"/>
  <c r="R622" i="6" s="1"/>
  <c r="S622" i="6" s="1"/>
  <c r="P622" i="6"/>
  <c r="J623" i="6"/>
  <c r="K623" i="6"/>
  <c r="O623" i="6"/>
  <c r="Q623" i="6" s="1"/>
  <c r="R623" i="6" s="1"/>
  <c r="S623" i="6" s="1"/>
  <c r="P623" i="6"/>
  <c r="J624" i="6"/>
  <c r="K624" i="6"/>
  <c r="O624" i="6"/>
  <c r="Q624" i="6" s="1"/>
  <c r="R624" i="6" s="1"/>
  <c r="S624" i="6" s="1"/>
  <c r="P624" i="6"/>
  <c r="J625" i="6"/>
  <c r="L625" i="6" s="1"/>
  <c r="M625" i="6" s="1"/>
  <c r="N625" i="6" s="1"/>
  <c r="K625" i="6"/>
  <c r="O625" i="6"/>
  <c r="P625" i="6"/>
  <c r="J626" i="6"/>
  <c r="K626" i="6"/>
  <c r="L626" i="6"/>
  <c r="M626" i="6" s="1"/>
  <c r="N626" i="6" s="1"/>
  <c r="O626" i="6"/>
  <c r="P626" i="6"/>
  <c r="J627" i="6"/>
  <c r="L627" i="6" s="1"/>
  <c r="M627" i="6" s="1"/>
  <c r="N627" i="6" s="1"/>
  <c r="K627" i="6"/>
  <c r="O627" i="6"/>
  <c r="P627" i="6"/>
  <c r="Q627" i="6" s="1"/>
  <c r="R627" i="6" s="1"/>
  <c r="S627" i="6" s="1"/>
  <c r="J628" i="6"/>
  <c r="L628" i="6" s="1"/>
  <c r="M628" i="6" s="1"/>
  <c r="N628" i="6" s="1"/>
  <c r="T628" i="6" s="1"/>
  <c r="K628" i="6"/>
  <c r="O628" i="6"/>
  <c r="Q628" i="6" s="1"/>
  <c r="R628" i="6" s="1"/>
  <c r="S628" i="6" s="1"/>
  <c r="P628" i="6"/>
  <c r="J629" i="6"/>
  <c r="L629" i="6" s="1"/>
  <c r="M629" i="6" s="1"/>
  <c r="N629" i="6" s="1"/>
  <c r="K629" i="6"/>
  <c r="O629" i="6"/>
  <c r="P629" i="6"/>
  <c r="J630" i="6"/>
  <c r="K630" i="6"/>
  <c r="L630" i="6" s="1"/>
  <c r="M630" i="6" s="1"/>
  <c r="N630" i="6" s="1"/>
  <c r="O630" i="6"/>
  <c r="P630" i="6"/>
  <c r="Q630" i="6" s="1"/>
  <c r="R630" i="6" s="1"/>
  <c r="S630" i="6" s="1"/>
  <c r="J631" i="6"/>
  <c r="K631" i="6"/>
  <c r="O631" i="6"/>
  <c r="P631" i="6"/>
  <c r="Q631" i="6" s="1"/>
  <c r="R631" i="6" s="1"/>
  <c r="S631" i="6" s="1"/>
  <c r="J632" i="6"/>
  <c r="K632" i="6"/>
  <c r="O632" i="6"/>
  <c r="Q632" i="6" s="1"/>
  <c r="R632" i="6" s="1"/>
  <c r="S632" i="6" s="1"/>
  <c r="P632" i="6"/>
  <c r="J633" i="6"/>
  <c r="K633" i="6"/>
  <c r="O633" i="6"/>
  <c r="P633" i="6"/>
  <c r="J634" i="6"/>
  <c r="L634" i="6" s="1"/>
  <c r="M634" i="6" s="1"/>
  <c r="N634" i="6" s="1"/>
  <c r="K634" i="6"/>
  <c r="O634" i="6"/>
  <c r="P634" i="6"/>
  <c r="J635" i="6"/>
  <c r="L635" i="6" s="1"/>
  <c r="K635" i="6"/>
  <c r="M635" i="6"/>
  <c r="N635" i="6" s="1"/>
  <c r="O635" i="6"/>
  <c r="Q635" i="6" s="1"/>
  <c r="R635" i="6" s="1"/>
  <c r="S635" i="6" s="1"/>
  <c r="T635" i="6" s="1"/>
  <c r="P635" i="6"/>
  <c r="J636" i="6"/>
  <c r="K636" i="6"/>
  <c r="L636" i="6" s="1"/>
  <c r="M636" i="6" s="1"/>
  <c r="N636" i="6" s="1"/>
  <c r="O636" i="6"/>
  <c r="P636" i="6"/>
  <c r="J637" i="6"/>
  <c r="K637" i="6"/>
  <c r="L637" i="6" s="1"/>
  <c r="M637" i="6" s="1"/>
  <c r="N637" i="6" s="1"/>
  <c r="O637" i="6"/>
  <c r="P637" i="6"/>
  <c r="J638" i="6"/>
  <c r="L638" i="6" s="1"/>
  <c r="M638" i="6" s="1"/>
  <c r="N638" i="6" s="1"/>
  <c r="K638" i="6"/>
  <c r="O638" i="6"/>
  <c r="Q638" i="6" s="1"/>
  <c r="R638" i="6" s="1"/>
  <c r="S638" i="6" s="1"/>
  <c r="T638" i="6" s="1"/>
  <c r="P638" i="6"/>
  <c r="J639" i="6"/>
  <c r="K639" i="6"/>
  <c r="L639" i="6" s="1"/>
  <c r="M639" i="6" s="1"/>
  <c r="N639" i="6" s="1"/>
  <c r="O639" i="6"/>
  <c r="Q639" i="6" s="1"/>
  <c r="R639" i="6" s="1"/>
  <c r="S639" i="6" s="1"/>
  <c r="T639" i="6" s="1"/>
  <c r="P639" i="6"/>
  <c r="J640" i="6"/>
  <c r="K640" i="6"/>
  <c r="O640" i="6"/>
  <c r="P640" i="6"/>
  <c r="Q640" i="6" s="1"/>
  <c r="R640" i="6"/>
  <c r="S640" i="6" s="1"/>
  <c r="J641" i="6"/>
  <c r="K641" i="6"/>
  <c r="O641" i="6"/>
  <c r="P641" i="6"/>
  <c r="J642" i="6"/>
  <c r="K642" i="6"/>
  <c r="O642" i="6"/>
  <c r="P642" i="6"/>
  <c r="J643" i="6"/>
  <c r="K643" i="6"/>
  <c r="O643" i="6"/>
  <c r="P643" i="6"/>
  <c r="J644" i="6"/>
  <c r="K644" i="6"/>
  <c r="O644" i="6"/>
  <c r="P644" i="6"/>
  <c r="J645" i="6"/>
  <c r="K645" i="6"/>
  <c r="L645" i="6" s="1"/>
  <c r="M645" i="6" s="1"/>
  <c r="N645" i="6" s="1"/>
  <c r="O645" i="6"/>
  <c r="Q645" i="6" s="1"/>
  <c r="R645" i="6" s="1"/>
  <c r="S645" i="6" s="1"/>
  <c r="T645" i="6" s="1"/>
  <c r="P645" i="6"/>
  <c r="J646" i="6"/>
  <c r="L646" i="6" s="1"/>
  <c r="M646" i="6" s="1"/>
  <c r="N646" i="6" s="1"/>
  <c r="K646" i="6"/>
  <c r="O646" i="6"/>
  <c r="Q646" i="6" s="1"/>
  <c r="R646" i="6" s="1"/>
  <c r="S646" i="6" s="1"/>
  <c r="T646" i="6" s="1"/>
  <c r="P646" i="6"/>
  <c r="J647" i="6"/>
  <c r="K647" i="6"/>
  <c r="L647" i="6" s="1"/>
  <c r="M647" i="6" s="1"/>
  <c r="N647" i="6" s="1"/>
  <c r="O647" i="6"/>
  <c r="P647" i="6"/>
  <c r="Q647" i="6" s="1"/>
  <c r="R647" i="6" s="1"/>
  <c r="S647" i="6" s="1"/>
  <c r="J648" i="6"/>
  <c r="K648" i="6"/>
  <c r="O648" i="6"/>
  <c r="P648" i="6"/>
  <c r="Q648" i="6" s="1"/>
  <c r="R648" i="6" s="1"/>
  <c r="S648" i="6" s="1"/>
  <c r="J649" i="6"/>
  <c r="K649" i="6"/>
  <c r="O649" i="6"/>
  <c r="P649" i="6"/>
  <c r="J650" i="6"/>
  <c r="K650" i="6"/>
  <c r="L650" i="6" s="1"/>
  <c r="M650" i="6" s="1"/>
  <c r="N650" i="6" s="1"/>
  <c r="O650" i="6"/>
  <c r="P650" i="6"/>
  <c r="J651" i="6"/>
  <c r="K651" i="6"/>
  <c r="O651" i="6"/>
  <c r="Q651" i="6" s="1"/>
  <c r="R651" i="6" s="1"/>
  <c r="S651" i="6" s="1"/>
  <c r="P651" i="6"/>
  <c r="J652" i="6"/>
  <c r="L652" i="6" s="1"/>
  <c r="M652" i="6" s="1"/>
  <c r="N652" i="6" s="1"/>
  <c r="K652" i="6"/>
  <c r="O652" i="6"/>
  <c r="P652" i="6"/>
  <c r="J653" i="6"/>
  <c r="K653" i="6"/>
  <c r="L653" i="6" s="1"/>
  <c r="M653" i="6" s="1"/>
  <c r="N653" i="6" s="1"/>
  <c r="O653" i="6"/>
  <c r="Q653" i="6" s="1"/>
  <c r="R653" i="6" s="1"/>
  <c r="S653" i="6" s="1"/>
  <c r="T653" i="6" s="1"/>
  <c r="P653" i="6"/>
  <c r="J654" i="6"/>
  <c r="L654" i="6" s="1"/>
  <c r="M654" i="6" s="1"/>
  <c r="N654" i="6" s="1"/>
  <c r="K654" i="6"/>
  <c r="O654" i="6"/>
  <c r="P654" i="6"/>
  <c r="Q654" i="6" s="1"/>
  <c r="R654" i="6" s="1"/>
  <c r="S654" i="6" s="1"/>
  <c r="J655" i="6"/>
  <c r="K655" i="6"/>
  <c r="O655" i="6"/>
  <c r="Q655" i="6" s="1"/>
  <c r="R655" i="6" s="1"/>
  <c r="S655" i="6" s="1"/>
  <c r="P655" i="6"/>
  <c r="J656" i="6"/>
  <c r="K656" i="6"/>
  <c r="L656" i="6"/>
  <c r="M656" i="6" s="1"/>
  <c r="N656" i="6" s="1"/>
  <c r="O656" i="6"/>
  <c r="Q656" i="6" s="1"/>
  <c r="R656" i="6" s="1"/>
  <c r="S656" i="6" s="1"/>
  <c r="P656" i="6"/>
  <c r="J657" i="6"/>
  <c r="L657" i="6" s="1"/>
  <c r="M657" i="6" s="1"/>
  <c r="N657" i="6" s="1"/>
  <c r="K657" i="6"/>
  <c r="O657" i="6"/>
  <c r="P657" i="6"/>
  <c r="Q657" i="6"/>
  <c r="R657" i="6" s="1"/>
  <c r="S657" i="6" s="1"/>
  <c r="J658" i="6"/>
  <c r="K658" i="6"/>
  <c r="O658" i="6"/>
  <c r="Q658" i="6" s="1"/>
  <c r="R658" i="6" s="1"/>
  <c r="S658" i="6" s="1"/>
  <c r="P658" i="6"/>
  <c r="J659" i="6"/>
  <c r="K659" i="6"/>
  <c r="O659" i="6"/>
  <c r="P659" i="6"/>
  <c r="J660" i="6"/>
  <c r="L660" i="6" s="1"/>
  <c r="M660" i="6" s="1"/>
  <c r="N660" i="6" s="1"/>
  <c r="K660" i="6"/>
  <c r="O660" i="6"/>
  <c r="P660" i="6"/>
  <c r="J661" i="6"/>
  <c r="K661" i="6"/>
  <c r="L661" i="6" s="1"/>
  <c r="M661" i="6" s="1"/>
  <c r="N661" i="6" s="1"/>
  <c r="O661" i="6"/>
  <c r="Q661" i="6" s="1"/>
  <c r="R661" i="6" s="1"/>
  <c r="S661" i="6" s="1"/>
  <c r="P661" i="6"/>
  <c r="J662" i="6"/>
  <c r="L662" i="6" s="1"/>
  <c r="M662" i="6" s="1"/>
  <c r="K662" i="6"/>
  <c r="N662" i="6"/>
  <c r="O662" i="6"/>
  <c r="P662" i="6"/>
  <c r="Q662" i="6" s="1"/>
  <c r="R662" i="6" s="1"/>
  <c r="S662" i="6" s="1"/>
  <c r="J663" i="6"/>
  <c r="K663" i="6"/>
  <c r="O663" i="6"/>
  <c r="P663" i="6"/>
  <c r="J664" i="6"/>
  <c r="L664" i="6" s="1"/>
  <c r="M664" i="6" s="1"/>
  <c r="N664" i="6" s="1"/>
  <c r="K664" i="6"/>
  <c r="O664" i="6"/>
  <c r="P664" i="6"/>
  <c r="J665" i="6"/>
  <c r="K665" i="6"/>
  <c r="L665" i="6"/>
  <c r="M665" i="6"/>
  <c r="N665" i="6" s="1"/>
  <c r="O665" i="6"/>
  <c r="P665" i="6"/>
  <c r="Q665" i="6"/>
  <c r="R665" i="6" s="1"/>
  <c r="S665" i="6" s="1"/>
  <c r="J666" i="6"/>
  <c r="K666" i="6"/>
  <c r="O666" i="6"/>
  <c r="Q666" i="6" s="1"/>
  <c r="R666" i="6" s="1"/>
  <c r="S666" i="6" s="1"/>
  <c r="P666" i="6"/>
  <c r="J667" i="6"/>
  <c r="K667" i="6"/>
  <c r="O667" i="6"/>
  <c r="P667" i="6"/>
  <c r="J668" i="6"/>
  <c r="L668" i="6" s="1"/>
  <c r="M668" i="6" s="1"/>
  <c r="N668" i="6" s="1"/>
  <c r="K668" i="6"/>
  <c r="O668" i="6"/>
  <c r="Q668" i="6" s="1"/>
  <c r="R668" i="6" s="1"/>
  <c r="S668" i="6" s="1"/>
  <c r="P668" i="6"/>
  <c r="J669" i="6"/>
  <c r="K669" i="6"/>
  <c r="O669" i="6"/>
  <c r="P669" i="6"/>
  <c r="Q669" i="6"/>
  <c r="R669" i="6" s="1"/>
  <c r="S669" i="6" s="1"/>
  <c r="J670" i="6"/>
  <c r="L670" i="6" s="1"/>
  <c r="M670" i="6" s="1"/>
  <c r="N670" i="6" s="1"/>
  <c r="K670" i="6"/>
  <c r="O670" i="6"/>
  <c r="P670" i="6"/>
  <c r="Q670" i="6" s="1"/>
  <c r="R670" i="6" s="1"/>
  <c r="S670" i="6" s="1"/>
  <c r="J671" i="6"/>
  <c r="K671" i="6"/>
  <c r="O671" i="6"/>
  <c r="P671" i="6"/>
  <c r="J672" i="6"/>
  <c r="K672" i="6"/>
  <c r="L672" i="6" s="1"/>
  <c r="M672" i="6" s="1"/>
  <c r="N672" i="6" s="1"/>
  <c r="T672" i="6" s="1"/>
  <c r="O672" i="6"/>
  <c r="Q672" i="6" s="1"/>
  <c r="R672" i="6" s="1"/>
  <c r="S672" i="6" s="1"/>
  <c r="P672" i="6"/>
  <c r="J673" i="6"/>
  <c r="L673" i="6" s="1"/>
  <c r="M673" i="6" s="1"/>
  <c r="N673" i="6" s="1"/>
  <c r="K673" i="6"/>
  <c r="O673" i="6"/>
  <c r="P673" i="6"/>
  <c r="Q673" i="6" s="1"/>
  <c r="R673" i="6" s="1"/>
  <c r="S673" i="6" s="1"/>
  <c r="J674" i="6"/>
  <c r="L674" i="6" s="1"/>
  <c r="M674" i="6" s="1"/>
  <c r="N674" i="6" s="1"/>
  <c r="K674" i="6"/>
  <c r="O674" i="6"/>
  <c r="Q674" i="6" s="1"/>
  <c r="R674" i="6" s="1"/>
  <c r="S674" i="6" s="1"/>
  <c r="P674" i="6"/>
  <c r="J675" i="6"/>
  <c r="L675" i="6" s="1"/>
  <c r="M675" i="6" s="1"/>
  <c r="N675" i="6" s="1"/>
  <c r="K675" i="6"/>
  <c r="O675" i="6"/>
  <c r="Q675" i="6" s="1"/>
  <c r="R675" i="6" s="1"/>
  <c r="S675" i="6" s="1"/>
  <c r="P675" i="6"/>
  <c r="J676" i="6"/>
  <c r="K676" i="6"/>
  <c r="L676" i="6"/>
  <c r="M676" i="6" s="1"/>
  <c r="N676" i="6" s="1"/>
  <c r="O676" i="6"/>
  <c r="P676" i="6"/>
  <c r="J677" i="6"/>
  <c r="K677" i="6"/>
  <c r="L677" i="6" s="1"/>
  <c r="M677" i="6" s="1"/>
  <c r="N677" i="6" s="1"/>
  <c r="O677" i="6"/>
  <c r="Q677" i="6" s="1"/>
  <c r="R677" i="6" s="1"/>
  <c r="S677" i="6" s="1"/>
  <c r="P677" i="6"/>
  <c r="J678" i="6"/>
  <c r="L678" i="6" s="1"/>
  <c r="M678" i="6" s="1"/>
  <c r="N678" i="6" s="1"/>
  <c r="K678" i="6"/>
  <c r="O678" i="6"/>
  <c r="P678" i="6"/>
  <c r="J679" i="6"/>
  <c r="L679" i="6" s="1"/>
  <c r="M679" i="6" s="1"/>
  <c r="N679" i="6" s="1"/>
  <c r="K679" i="6"/>
  <c r="O679" i="6"/>
  <c r="P679" i="6"/>
  <c r="J680" i="6"/>
  <c r="K680" i="6"/>
  <c r="L680" i="6"/>
  <c r="M680" i="6" s="1"/>
  <c r="N680" i="6" s="1"/>
  <c r="O680" i="6"/>
  <c r="P680" i="6"/>
  <c r="J681" i="6"/>
  <c r="L681" i="6" s="1"/>
  <c r="M681" i="6" s="1"/>
  <c r="N681" i="6" s="1"/>
  <c r="K681" i="6"/>
  <c r="O681" i="6"/>
  <c r="Q681" i="6" s="1"/>
  <c r="R681" i="6" s="1"/>
  <c r="S681" i="6" s="1"/>
  <c r="T681" i="6" s="1"/>
  <c r="P681" i="6"/>
  <c r="J682" i="6"/>
  <c r="L682" i="6" s="1"/>
  <c r="M682" i="6" s="1"/>
  <c r="N682" i="6" s="1"/>
  <c r="K682" i="6"/>
  <c r="O682" i="6"/>
  <c r="P682" i="6"/>
  <c r="Q682" i="6"/>
  <c r="R682" i="6" s="1"/>
  <c r="S682" i="6" s="1"/>
  <c r="T682" i="6" s="1"/>
  <c r="J683" i="6"/>
  <c r="L683" i="6" s="1"/>
  <c r="M683" i="6" s="1"/>
  <c r="N683" i="6" s="1"/>
  <c r="K683" i="6"/>
  <c r="O683" i="6"/>
  <c r="Q683" i="6" s="1"/>
  <c r="R683" i="6" s="1"/>
  <c r="S683" i="6" s="1"/>
  <c r="P683" i="6"/>
  <c r="J684" i="6"/>
  <c r="L684" i="6" s="1"/>
  <c r="M684" i="6" s="1"/>
  <c r="N684" i="6" s="1"/>
  <c r="K684" i="6"/>
  <c r="O684" i="6"/>
  <c r="P684" i="6"/>
  <c r="J685" i="6"/>
  <c r="K685" i="6"/>
  <c r="L685" i="6" s="1"/>
  <c r="M685" i="6" s="1"/>
  <c r="N685" i="6" s="1"/>
  <c r="O685" i="6"/>
  <c r="Q685" i="6" s="1"/>
  <c r="R685" i="6" s="1"/>
  <c r="S685" i="6" s="1"/>
  <c r="P685" i="6"/>
  <c r="J686" i="6"/>
  <c r="L686" i="6" s="1"/>
  <c r="M686" i="6" s="1"/>
  <c r="N686" i="6" s="1"/>
  <c r="K686" i="6"/>
  <c r="O686" i="6"/>
  <c r="P686" i="6"/>
  <c r="J687" i="6"/>
  <c r="L687" i="6" s="1"/>
  <c r="M687" i="6" s="1"/>
  <c r="N687" i="6" s="1"/>
  <c r="K687" i="6"/>
  <c r="O687" i="6"/>
  <c r="Q687" i="6" s="1"/>
  <c r="R687" i="6" s="1"/>
  <c r="P687" i="6"/>
  <c r="S687" i="6"/>
  <c r="J688" i="6"/>
  <c r="K688" i="6"/>
  <c r="L688" i="6" s="1"/>
  <c r="M688" i="6" s="1"/>
  <c r="N688" i="6" s="1"/>
  <c r="O688" i="6"/>
  <c r="Q688" i="6" s="1"/>
  <c r="R688" i="6" s="1"/>
  <c r="S688" i="6" s="1"/>
  <c r="P688" i="6"/>
  <c r="J689" i="6"/>
  <c r="K689" i="6"/>
  <c r="L689" i="6" s="1"/>
  <c r="M689" i="6" s="1"/>
  <c r="N689" i="6" s="1"/>
  <c r="O689" i="6"/>
  <c r="Q689" i="6" s="1"/>
  <c r="R689" i="6" s="1"/>
  <c r="S689" i="6" s="1"/>
  <c r="P689" i="6"/>
  <c r="J690" i="6"/>
  <c r="K690" i="6"/>
  <c r="O690" i="6"/>
  <c r="P690" i="6"/>
  <c r="Q690" i="6" s="1"/>
  <c r="R690" i="6" s="1"/>
  <c r="S690" i="6" s="1"/>
  <c r="J691" i="6"/>
  <c r="K691" i="6"/>
  <c r="O691" i="6"/>
  <c r="P691" i="6"/>
  <c r="J692" i="6"/>
  <c r="K692" i="6"/>
  <c r="L692" i="6" s="1"/>
  <c r="M692" i="6" s="1"/>
  <c r="N692" i="6" s="1"/>
  <c r="T692" i="6" s="1"/>
  <c r="O692" i="6"/>
  <c r="Q692" i="6" s="1"/>
  <c r="R692" i="6" s="1"/>
  <c r="S692" i="6" s="1"/>
  <c r="P692" i="6"/>
  <c r="J693" i="6"/>
  <c r="K693" i="6"/>
  <c r="O693" i="6"/>
  <c r="P693" i="6"/>
  <c r="Q693" i="6" s="1"/>
  <c r="R693" i="6" s="1"/>
  <c r="S693" i="6" s="1"/>
  <c r="J694" i="6"/>
  <c r="K694" i="6"/>
  <c r="O694" i="6"/>
  <c r="P694" i="6"/>
  <c r="J695" i="6"/>
  <c r="K695" i="6"/>
  <c r="O695" i="6"/>
  <c r="P695" i="6"/>
  <c r="J696" i="6"/>
  <c r="L696" i="6" s="1"/>
  <c r="M696" i="6" s="1"/>
  <c r="N696" i="6" s="1"/>
  <c r="K696" i="6"/>
  <c r="O696" i="6"/>
  <c r="P696" i="6"/>
  <c r="J697" i="6"/>
  <c r="K697" i="6"/>
  <c r="L697" i="6" s="1"/>
  <c r="M697" i="6" s="1"/>
  <c r="N697" i="6" s="1"/>
  <c r="O697" i="6"/>
  <c r="P697" i="6"/>
  <c r="Q697" i="6"/>
  <c r="R697" i="6" s="1"/>
  <c r="S697" i="6" s="1"/>
  <c r="J698" i="6"/>
  <c r="L698" i="6" s="1"/>
  <c r="M698" i="6" s="1"/>
  <c r="K698" i="6"/>
  <c r="N698" i="6"/>
  <c r="O698" i="6"/>
  <c r="P698" i="6"/>
  <c r="Q698" i="6" s="1"/>
  <c r="R698" i="6" s="1"/>
  <c r="S698" i="6" s="1"/>
  <c r="J699" i="6"/>
  <c r="K699" i="6"/>
  <c r="O699" i="6"/>
  <c r="P699" i="6"/>
  <c r="J700" i="6"/>
  <c r="L700" i="6" s="1"/>
  <c r="M700" i="6" s="1"/>
  <c r="N700" i="6" s="1"/>
  <c r="K700" i="6"/>
  <c r="O700" i="6"/>
  <c r="Q700" i="6" s="1"/>
  <c r="R700" i="6" s="1"/>
  <c r="S700" i="6" s="1"/>
  <c r="P700" i="6"/>
  <c r="J701" i="6"/>
  <c r="K701" i="6"/>
  <c r="O701" i="6"/>
  <c r="Q701" i="6" s="1"/>
  <c r="R701" i="6" s="1"/>
  <c r="S701" i="6" s="1"/>
  <c r="P701" i="6"/>
  <c r="J702" i="6"/>
  <c r="K702" i="6"/>
  <c r="O702" i="6"/>
  <c r="P702" i="6"/>
  <c r="J703" i="6"/>
  <c r="K703" i="6"/>
  <c r="O703" i="6"/>
  <c r="Q703" i="6" s="1"/>
  <c r="R703" i="6" s="1"/>
  <c r="S703" i="6" s="1"/>
  <c r="P703" i="6"/>
  <c r="J704" i="6"/>
  <c r="L704" i="6" s="1"/>
  <c r="M704" i="6" s="1"/>
  <c r="N704" i="6" s="1"/>
  <c r="K704" i="6"/>
  <c r="O704" i="6"/>
  <c r="P704" i="6"/>
  <c r="J705" i="6"/>
  <c r="L705" i="6" s="1"/>
  <c r="M705" i="6" s="1"/>
  <c r="N705" i="6" s="1"/>
  <c r="K705" i="6"/>
  <c r="O705" i="6"/>
  <c r="P705" i="6"/>
  <c r="Q705" i="6" s="1"/>
  <c r="R705" i="6" s="1"/>
  <c r="S705" i="6" s="1"/>
  <c r="T705" i="6" s="1"/>
  <c r="J706" i="6"/>
  <c r="L706" i="6" s="1"/>
  <c r="M706" i="6" s="1"/>
  <c r="N706" i="6" s="1"/>
  <c r="K706" i="6"/>
  <c r="O706" i="6"/>
  <c r="Q706" i="6" s="1"/>
  <c r="R706" i="6" s="1"/>
  <c r="S706" i="6" s="1"/>
  <c r="P706" i="6"/>
  <c r="J707" i="6"/>
  <c r="K707" i="6"/>
  <c r="O707" i="6"/>
  <c r="Q707" i="6" s="1"/>
  <c r="R707" i="6" s="1"/>
  <c r="S707" i="6" s="1"/>
  <c r="P707" i="6"/>
  <c r="J708" i="6"/>
  <c r="K708" i="6"/>
  <c r="L708" i="6" s="1"/>
  <c r="M708" i="6" s="1"/>
  <c r="N708" i="6" s="1"/>
  <c r="O708" i="6"/>
  <c r="Q708" i="6" s="1"/>
  <c r="R708" i="6" s="1"/>
  <c r="S708" i="6" s="1"/>
  <c r="P708" i="6"/>
  <c r="J709" i="6"/>
  <c r="K709" i="6"/>
  <c r="O709" i="6"/>
  <c r="P709" i="6"/>
  <c r="Q709" i="6" s="1"/>
  <c r="R709" i="6" s="1"/>
  <c r="S709" i="6" s="1"/>
  <c r="J710" i="6"/>
  <c r="L710" i="6" s="1"/>
  <c r="M710" i="6" s="1"/>
  <c r="N710" i="6" s="1"/>
  <c r="K710" i="6"/>
  <c r="O710" i="6"/>
  <c r="P710" i="6"/>
  <c r="Q710" i="6" s="1"/>
  <c r="R710" i="6"/>
  <c r="S710" i="6" s="1"/>
  <c r="J711" i="6"/>
  <c r="K711" i="6"/>
  <c r="O711" i="6"/>
  <c r="Q711" i="6" s="1"/>
  <c r="R711" i="6" s="1"/>
  <c r="S711" i="6" s="1"/>
  <c r="P711" i="6"/>
  <c r="J712" i="6"/>
  <c r="L712" i="6" s="1"/>
  <c r="M712" i="6" s="1"/>
  <c r="N712" i="6" s="1"/>
  <c r="K712" i="6"/>
  <c r="O712" i="6"/>
  <c r="P712" i="6"/>
  <c r="J713" i="6"/>
  <c r="K713" i="6"/>
  <c r="L713" i="6"/>
  <c r="M713" i="6" s="1"/>
  <c r="N713" i="6" s="1"/>
  <c r="O713" i="6"/>
  <c r="P713" i="6"/>
  <c r="Q713" i="6"/>
  <c r="R713" i="6" s="1"/>
  <c r="S713" i="6" s="1"/>
  <c r="J714" i="6"/>
  <c r="K714" i="6"/>
  <c r="O714" i="6"/>
  <c r="Q714" i="6" s="1"/>
  <c r="R714" i="6" s="1"/>
  <c r="S714" i="6" s="1"/>
  <c r="P714" i="6"/>
  <c r="J715" i="6"/>
  <c r="L715" i="6" s="1"/>
  <c r="M715" i="6" s="1"/>
  <c r="N715" i="6" s="1"/>
  <c r="K715" i="6"/>
  <c r="O715" i="6"/>
  <c r="Q715" i="6" s="1"/>
  <c r="R715" i="6" s="1"/>
  <c r="S715" i="6" s="1"/>
  <c r="T715" i="6" s="1"/>
  <c r="P715" i="6"/>
  <c r="J716" i="6"/>
  <c r="L716" i="6" s="1"/>
  <c r="M716" i="6" s="1"/>
  <c r="N716" i="6" s="1"/>
  <c r="K716" i="6"/>
  <c r="O716" i="6"/>
  <c r="P716" i="6"/>
  <c r="J717" i="6"/>
  <c r="K717" i="6"/>
  <c r="L717" i="6" s="1"/>
  <c r="M717" i="6" s="1"/>
  <c r="N717" i="6" s="1"/>
  <c r="O717" i="6"/>
  <c r="Q717" i="6" s="1"/>
  <c r="R717" i="6" s="1"/>
  <c r="S717" i="6" s="1"/>
  <c r="T717" i="6" s="1"/>
  <c r="P717" i="6"/>
  <c r="J718" i="6"/>
  <c r="K718" i="6"/>
  <c r="O718" i="6"/>
  <c r="P718" i="6"/>
  <c r="J719" i="6"/>
  <c r="K719" i="6"/>
  <c r="O719" i="6"/>
  <c r="Q719" i="6" s="1"/>
  <c r="R719" i="6" s="1"/>
  <c r="S719" i="6" s="1"/>
  <c r="P719" i="6"/>
  <c r="J720" i="6"/>
  <c r="L720" i="6" s="1"/>
  <c r="M720" i="6" s="1"/>
  <c r="N720" i="6" s="1"/>
  <c r="K720" i="6"/>
  <c r="O720" i="6"/>
  <c r="P720" i="6"/>
  <c r="J721" i="6"/>
  <c r="K721" i="6"/>
  <c r="L721" i="6" s="1"/>
  <c r="M721" i="6" s="1"/>
  <c r="N721" i="6" s="1"/>
  <c r="O721" i="6"/>
  <c r="Q721" i="6" s="1"/>
  <c r="R721" i="6" s="1"/>
  <c r="S721" i="6" s="1"/>
  <c r="T721" i="6" s="1"/>
  <c r="P721" i="6"/>
  <c r="J722" i="6"/>
  <c r="L722" i="6" s="1"/>
  <c r="M722" i="6" s="1"/>
  <c r="K722" i="6"/>
  <c r="N722" i="6"/>
  <c r="O722" i="6"/>
  <c r="P722" i="6"/>
  <c r="Q722" i="6" s="1"/>
  <c r="R722" i="6" s="1"/>
  <c r="S722" i="6" s="1"/>
  <c r="J723" i="6"/>
  <c r="K723" i="6"/>
  <c r="O723" i="6"/>
  <c r="Q723" i="6" s="1"/>
  <c r="R723" i="6" s="1"/>
  <c r="S723" i="6" s="1"/>
  <c r="P723" i="6"/>
  <c r="J724" i="6"/>
  <c r="L724" i="6" s="1"/>
  <c r="M724" i="6" s="1"/>
  <c r="N724" i="6" s="1"/>
  <c r="K724" i="6"/>
  <c r="O724" i="6"/>
  <c r="P724" i="6"/>
  <c r="J725" i="6"/>
  <c r="K725" i="6"/>
  <c r="O725" i="6"/>
  <c r="Q725" i="6" s="1"/>
  <c r="R725" i="6" s="1"/>
  <c r="S725" i="6" s="1"/>
  <c r="P725" i="6"/>
  <c r="J726" i="6"/>
  <c r="L726" i="6" s="1"/>
  <c r="M726" i="6" s="1"/>
  <c r="N726" i="6" s="1"/>
  <c r="K726" i="6"/>
  <c r="O726" i="6"/>
  <c r="P726" i="6"/>
  <c r="Q726" i="6" s="1"/>
  <c r="R726" i="6" s="1"/>
  <c r="S726" i="6" s="1"/>
  <c r="T726" i="6" s="1"/>
  <c r="J727" i="6"/>
  <c r="K727" i="6"/>
  <c r="O727" i="6"/>
  <c r="Q727" i="6" s="1"/>
  <c r="R727" i="6" s="1"/>
  <c r="S727" i="6" s="1"/>
  <c r="P727" i="6"/>
  <c r="Q8" i="6"/>
  <c r="R8" i="6" s="1"/>
  <c r="S8" i="6" s="1"/>
  <c r="P8" i="6"/>
  <c r="O8" i="6"/>
  <c r="K8" i="6"/>
  <c r="J8" i="6"/>
  <c r="L8" i="6" s="1"/>
  <c r="M8" i="6" s="1"/>
  <c r="N8" i="6" s="1"/>
  <c r="T488" i="6" l="1"/>
  <c r="T129" i="6"/>
  <c r="T432" i="6"/>
  <c r="T51" i="6"/>
  <c r="T590" i="6"/>
  <c r="T224" i="6"/>
  <c r="T606" i="6"/>
  <c r="T596" i="6"/>
  <c r="T100" i="6"/>
  <c r="T94" i="6"/>
  <c r="T83" i="6"/>
  <c r="T383" i="6"/>
  <c r="T652" i="6"/>
  <c r="T480" i="6"/>
  <c r="T622" i="6"/>
  <c r="T571" i="6"/>
  <c r="T386" i="6"/>
  <c r="T329" i="6"/>
  <c r="T424" i="6"/>
  <c r="T160" i="6"/>
  <c r="T418" i="6"/>
  <c r="T539" i="6"/>
  <c r="T666" i="6"/>
  <c r="T587" i="6"/>
  <c r="T535" i="6"/>
  <c r="T434" i="6"/>
  <c r="T19" i="6"/>
  <c r="T620" i="6"/>
  <c r="T558" i="6"/>
  <c r="T440" i="6"/>
  <c r="T283" i="6"/>
  <c r="T159" i="6"/>
  <c r="T75" i="6"/>
  <c r="T697" i="6"/>
  <c r="T344" i="6"/>
  <c r="T273" i="6"/>
  <c r="T82" i="6"/>
  <c r="Q679" i="6"/>
  <c r="R679" i="6" s="1"/>
  <c r="S679" i="6" s="1"/>
  <c r="T679" i="6" s="1"/>
  <c r="T669" i="6"/>
  <c r="Q660" i="6"/>
  <c r="R660" i="6" s="1"/>
  <c r="S660" i="6" s="1"/>
  <c r="T660" i="6" s="1"/>
  <c r="L651" i="6"/>
  <c r="M651" i="6" s="1"/>
  <c r="N651" i="6" s="1"/>
  <c r="T651" i="6" s="1"/>
  <c r="Q581" i="6"/>
  <c r="R581" i="6" s="1"/>
  <c r="S581" i="6" s="1"/>
  <c r="T581" i="6" s="1"/>
  <c r="L577" i="6"/>
  <c r="M577" i="6" s="1"/>
  <c r="N577" i="6" s="1"/>
  <c r="Q563" i="6"/>
  <c r="R563" i="6" s="1"/>
  <c r="S563" i="6" s="1"/>
  <c r="T563" i="6" s="1"/>
  <c r="L545" i="6"/>
  <c r="M545" i="6" s="1"/>
  <c r="N545" i="6" s="1"/>
  <c r="L500" i="6"/>
  <c r="M500" i="6" s="1"/>
  <c r="N500" i="6" s="1"/>
  <c r="L481" i="6"/>
  <c r="M481" i="6" s="1"/>
  <c r="N481" i="6" s="1"/>
  <c r="Q453" i="6"/>
  <c r="R453" i="6" s="1"/>
  <c r="S453" i="6" s="1"/>
  <c r="L411" i="6"/>
  <c r="M411" i="6" s="1"/>
  <c r="N411" i="6" s="1"/>
  <c r="Q394" i="6"/>
  <c r="R394" i="6" s="1"/>
  <c r="S394" i="6" s="1"/>
  <c r="Q390" i="6"/>
  <c r="R390" i="6" s="1"/>
  <c r="S390" i="6" s="1"/>
  <c r="Q325" i="6"/>
  <c r="R325" i="6" s="1"/>
  <c r="S325" i="6" s="1"/>
  <c r="T325" i="6" s="1"/>
  <c r="Q268" i="6"/>
  <c r="R268" i="6" s="1"/>
  <c r="S268" i="6" s="1"/>
  <c r="Q263" i="6"/>
  <c r="R263" i="6" s="1"/>
  <c r="S263" i="6" s="1"/>
  <c r="T263" i="6" s="1"/>
  <c r="L259" i="6"/>
  <c r="M259" i="6" s="1"/>
  <c r="N259" i="6" s="1"/>
  <c r="L223" i="6"/>
  <c r="M223" i="6" s="1"/>
  <c r="N223" i="6" s="1"/>
  <c r="T223" i="6" s="1"/>
  <c r="Q176" i="6"/>
  <c r="R176" i="6" s="1"/>
  <c r="S176" i="6" s="1"/>
  <c r="T176" i="6" s="1"/>
  <c r="Q167" i="6"/>
  <c r="R167" i="6" s="1"/>
  <c r="S167" i="6" s="1"/>
  <c r="Q147" i="6"/>
  <c r="R147" i="6" s="1"/>
  <c r="S147" i="6" s="1"/>
  <c r="L116" i="6"/>
  <c r="M116" i="6" s="1"/>
  <c r="N116" i="6" s="1"/>
  <c r="Q90" i="6"/>
  <c r="R90" i="6" s="1"/>
  <c r="S90" i="6" s="1"/>
  <c r="T90" i="6" s="1"/>
  <c r="L17" i="6"/>
  <c r="M17" i="6" s="1"/>
  <c r="N17" i="6" s="1"/>
  <c r="L723" i="6"/>
  <c r="M723" i="6" s="1"/>
  <c r="N723" i="6" s="1"/>
  <c r="T723" i="6" s="1"/>
  <c r="L702" i="6"/>
  <c r="M702" i="6" s="1"/>
  <c r="N702" i="6" s="1"/>
  <c r="L693" i="6"/>
  <c r="M693" i="6" s="1"/>
  <c r="N693" i="6" s="1"/>
  <c r="T693" i="6" s="1"/>
  <c r="Q636" i="6"/>
  <c r="R636" i="6" s="1"/>
  <c r="S636" i="6" s="1"/>
  <c r="T636" i="6" s="1"/>
  <c r="T598" i="6"/>
  <c r="L595" i="6"/>
  <c r="M595" i="6" s="1"/>
  <c r="N595" i="6" s="1"/>
  <c r="Q572" i="6"/>
  <c r="R572" i="6" s="1"/>
  <c r="S572" i="6" s="1"/>
  <c r="Q549" i="6"/>
  <c r="R549" i="6" s="1"/>
  <c r="S549" i="6" s="1"/>
  <c r="T549" i="6" s="1"/>
  <c r="Q540" i="6"/>
  <c r="R540" i="6" s="1"/>
  <c r="S540" i="6" s="1"/>
  <c r="T133" i="6"/>
  <c r="T115" i="6"/>
  <c r="T688" i="6"/>
  <c r="Q576" i="6"/>
  <c r="R576" i="6" s="1"/>
  <c r="S576" i="6" s="1"/>
  <c r="Q544" i="6"/>
  <c r="R544" i="6" s="1"/>
  <c r="S544" i="6" s="1"/>
  <c r="Q517" i="6"/>
  <c r="R517" i="6" s="1"/>
  <c r="S517" i="6" s="1"/>
  <c r="L467" i="6"/>
  <c r="M467" i="6" s="1"/>
  <c r="N467" i="6" s="1"/>
  <c r="T467" i="6" s="1"/>
  <c r="L448" i="6"/>
  <c r="M448" i="6" s="1"/>
  <c r="N448" i="6" s="1"/>
  <c r="L435" i="6"/>
  <c r="M435" i="6" s="1"/>
  <c r="N435" i="6" s="1"/>
  <c r="Q410" i="6"/>
  <c r="R410" i="6" s="1"/>
  <c r="S410" i="6" s="1"/>
  <c r="L407" i="6"/>
  <c r="M407" i="6" s="1"/>
  <c r="N407" i="6" s="1"/>
  <c r="L369" i="6"/>
  <c r="M369" i="6" s="1"/>
  <c r="N369" i="6" s="1"/>
  <c r="T369" i="6" s="1"/>
  <c r="L334" i="6"/>
  <c r="M334" i="6" s="1"/>
  <c r="N334" i="6" s="1"/>
  <c r="T334" i="6" s="1"/>
  <c r="Q311" i="6"/>
  <c r="R311" i="6" s="1"/>
  <c r="S311" i="6" s="1"/>
  <c r="T311" i="6" s="1"/>
  <c r="Q300" i="6"/>
  <c r="R300" i="6" s="1"/>
  <c r="S300" i="6" s="1"/>
  <c r="T300" i="6" s="1"/>
  <c r="L296" i="6"/>
  <c r="M296" i="6" s="1"/>
  <c r="N296" i="6" s="1"/>
  <c r="L277" i="6"/>
  <c r="M277" i="6" s="1"/>
  <c r="N277" i="6" s="1"/>
  <c r="T277" i="6" s="1"/>
  <c r="Q272" i="6"/>
  <c r="R272" i="6" s="1"/>
  <c r="S272" i="6" s="1"/>
  <c r="T272" i="6" s="1"/>
  <c r="L268" i="6"/>
  <c r="M268" i="6" s="1"/>
  <c r="N268" i="6" s="1"/>
  <c r="Q253" i="6"/>
  <c r="R253" i="6" s="1"/>
  <c r="S253" i="6" s="1"/>
  <c r="T253" i="6" s="1"/>
  <c r="L245" i="6"/>
  <c r="M245" i="6" s="1"/>
  <c r="N245" i="6" s="1"/>
  <c r="Q193" i="6"/>
  <c r="R193" i="6" s="1"/>
  <c r="S193" i="6" s="1"/>
  <c r="Q155" i="6"/>
  <c r="R155" i="6" s="1"/>
  <c r="S155" i="6" s="1"/>
  <c r="L142" i="6"/>
  <c r="M142" i="6" s="1"/>
  <c r="N142" i="6" s="1"/>
  <c r="Q124" i="6"/>
  <c r="R124" i="6" s="1"/>
  <c r="S124" i="6" s="1"/>
  <c r="Q111" i="6"/>
  <c r="R111" i="6" s="1"/>
  <c r="S111" i="6" s="1"/>
  <c r="Q77" i="6"/>
  <c r="R77" i="6" s="1"/>
  <c r="S77" i="6" s="1"/>
  <c r="Q53" i="6"/>
  <c r="R53" i="6" s="1"/>
  <c r="S53" i="6" s="1"/>
  <c r="Q49" i="6"/>
  <c r="R49" i="6" s="1"/>
  <c r="S49" i="6" s="1"/>
  <c r="T49" i="6" s="1"/>
  <c r="Q33" i="6"/>
  <c r="R33" i="6" s="1"/>
  <c r="S33" i="6" s="1"/>
  <c r="T710" i="6"/>
  <c r="Q718" i="6"/>
  <c r="R718" i="6" s="1"/>
  <c r="S718" i="6" s="1"/>
  <c r="T718" i="6" s="1"/>
  <c r="Q678" i="6"/>
  <c r="R678" i="6" s="1"/>
  <c r="S678" i="6" s="1"/>
  <c r="T678" i="6" s="1"/>
  <c r="L669" i="6"/>
  <c r="M669" i="6" s="1"/>
  <c r="N669" i="6" s="1"/>
  <c r="T655" i="6"/>
  <c r="T572" i="6"/>
  <c r="T540" i="6"/>
  <c r="T489" i="6"/>
  <c r="T377" i="6"/>
  <c r="T360" i="6"/>
  <c r="T320" i="6"/>
  <c r="T291" i="6"/>
  <c r="T244" i="6"/>
  <c r="T141" i="6"/>
  <c r="T102" i="6"/>
  <c r="T77" i="6"/>
  <c r="L508" i="6"/>
  <c r="M508" i="6" s="1"/>
  <c r="N508" i="6" s="1"/>
  <c r="Q485" i="6"/>
  <c r="R485" i="6" s="1"/>
  <c r="S485" i="6" s="1"/>
  <c r="L431" i="6"/>
  <c r="M431" i="6" s="1"/>
  <c r="N431" i="6" s="1"/>
  <c r="T431" i="6" s="1"/>
  <c r="Q352" i="6"/>
  <c r="R352" i="6" s="1"/>
  <c r="S352" i="6" s="1"/>
  <c r="T352" i="6" s="1"/>
  <c r="Q343" i="6"/>
  <c r="R343" i="6" s="1"/>
  <c r="S343" i="6" s="1"/>
  <c r="L311" i="6"/>
  <c r="M311" i="6" s="1"/>
  <c r="N311" i="6" s="1"/>
  <c r="Q295" i="6"/>
  <c r="R295" i="6" s="1"/>
  <c r="S295" i="6" s="1"/>
  <c r="Q267" i="6"/>
  <c r="R267" i="6" s="1"/>
  <c r="S267" i="6" s="1"/>
  <c r="Q226" i="6"/>
  <c r="R226" i="6" s="1"/>
  <c r="S226" i="6" s="1"/>
  <c r="Q197" i="6"/>
  <c r="R197" i="6" s="1"/>
  <c r="S197" i="6" s="1"/>
  <c r="T197" i="6" s="1"/>
  <c r="L193" i="6"/>
  <c r="M193" i="6" s="1"/>
  <c r="N193" i="6" s="1"/>
  <c r="L167" i="6"/>
  <c r="M167" i="6" s="1"/>
  <c r="N167" i="6" s="1"/>
  <c r="L163" i="6"/>
  <c r="M163" i="6" s="1"/>
  <c r="N163" i="6" s="1"/>
  <c r="T163" i="6" s="1"/>
  <c r="L124" i="6"/>
  <c r="M124" i="6" s="1"/>
  <c r="N124" i="6" s="1"/>
  <c r="T124" i="6" s="1"/>
  <c r="Q98" i="6"/>
  <c r="R98" i="6" s="1"/>
  <c r="S98" i="6" s="1"/>
  <c r="T98" i="6" s="1"/>
  <c r="Q81" i="6"/>
  <c r="R81" i="6" s="1"/>
  <c r="S81" i="6" s="1"/>
  <c r="T81" i="6" s="1"/>
  <c r="Q65" i="6"/>
  <c r="R65" i="6" s="1"/>
  <c r="S65" i="6" s="1"/>
  <c r="T65" i="6" s="1"/>
  <c r="Q61" i="6"/>
  <c r="R61" i="6" s="1"/>
  <c r="S61" i="6" s="1"/>
  <c r="T61" i="6" s="1"/>
  <c r="L49" i="6"/>
  <c r="M49" i="6" s="1"/>
  <c r="N49" i="6" s="1"/>
  <c r="L33" i="6"/>
  <c r="M33" i="6" s="1"/>
  <c r="N33" i="6" s="1"/>
  <c r="Q20" i="6"/>
  <c r="R20" i="6" s="1"/>
  <c r="S20" i="6" s="1"/>
  <c r="T20" i="6" s="1"/>
  <c r="Q12" i="6"/>
  <c r="R12" i="6" s="1"/>
  <c r="S12" i="6" s="1"/>
  <c r="L714" i="6"/>
  <c r="M714" i="6" s="1"/>
  <c r="N714" i="6" s="1"/>
  <c r="L701" i="6"/>
  <c r="M701" i="6" s="1"/>
  <c r="N701" i="6" s="1"/>
  <c r="Q659" i="6"/>
  <c r="R659" i="6" s="1"/>
  <c r="S659" i="6" s="1"/>
  <c r="L655" i="6"/>
  <c r="M655" i="6" s="1"/>
  <c r="N655" i="6" s="1"/>
  <c r="L603" i="6"/>
  <c r="M603" i="6" s="1"/>
  <c r="N603" i="6" s="1"/>
  <c r="T603" i="6" s="1"/>
  <c r="L457" i="6"/>
  <c r="M457" i="6" s="1"/>
  <c r="N457" i="6" s="1"/>
  <c r="T457" i="6" s="1"/>
  <c r="L423" i="6"/>
  <c r="M423" i="6" s="1"/>
  <c r="N423" i="6" s="1"/>
  <c r="T423" i="6" s="1"/>
  <c r="Q333" i="6"/>
  <c r="R333" i="6" s="1"/>
  <c r="S333" i="6" s="1"/>
  <c r="L282" i="6"/>
  <c r="M282" i="6" s="1"/>
  <c r="N282" i="6" s="1"/>
  <c r="T248" i="6"/>
  <c r="T239" i="6"/>
  <c r="L214" i="6"/>
  <c r="M214" i="6" s="1"/>
  <c r="N214" i="6" s="1"/>
  <c r="T214" i="6" s="1"/>
  <c r="Q175" i="6"/>
  <c r="R175" i="6" s="1"/>
  <c r="S175" i="6" s="1"/>
  <c r="Q110" i="6"/>
  <c r="R110" i="6" s="1"/>
  <c r="S110" i="6" s="1"/>
  <c r="L94" i="6"/>
  <c r="M94" i="6" s="1"/>
  <c r="N94" i="6" s="1"/>
  <c r="Q85" i="6"/>
  <c r="R85" i="6" s="1"/>
  <c r="S85" i="6" s="1"/>
  <c r="T85" i="6" s="1"/>
  <c r="T378" i="6"/>
  <c r="T548" i="6"/>
  <c r="T257" i="6"/>
  <c r="T154" i="6"/>
  <c r="T128" i="6"/>
  <c r="T76" i="6"/>
  <c r="L12" i="6"/>
  <c r="M12" i="6" s="1"/>
  <c r="N12" i="6" s="1"/>
  <c r="L718" i="6"/>
  <c r="M718" i="6" s="1"/>
  <c r="N718" i="6" s="1"/>
  <c r="L659" i="6"/>
  <c r="M659" i="6" s="1"/>
  <c r="N659" i="6" s="1"/>
  <c r="Q644" i="6"/>
  <c r="R644" i="6" s="1"/>
  <c r="S644" i="6" s="1"/>
  <c r="Q589" i="6"/>
  <c r="R589" i="6" s="1"/>
  <c r="S589" i="6" s="1"/>
  <c r="L553" i="6"/>
  <c r="M553" i="6" s="1"/>
  <c r="N553" i="6" s="1"/>
  <c r="L452" i="6"/>
  <c r="M452" i="6" s="1"/>
  <c r="N452" i="6" s="1"/>
  <c r="L439" i="6"/>
  <c r="M439" i="6" s="1"/>
  <c r="N439" i="6" s="1"/>
  <c r="T439" i="6" s="1"/>
  <c r="Q393" i="6"/>
  <c r="R393" i="6" s="1"/>
  <c r="S393" i="6" s="1"/>
  <c r="T393" i="6" s="1"/>
  <c r="L389" i="6"/>
  <c r="M389" i="6" s="1"/>
  <c r="N389" i="6" s="1"/>
  <c r="L385" i="6"/>
  <c r="M385" i="6" s="1"/>
  <c r="N385" i="6" s="1"/>
  <c r="T385" i="6" s="1"/>
  <c r="Q368" i="6"/>
  <c r="R368" i="6" s="1"/>
  <c r="S368" i="6" s="1"/>
  <c r="T368" i="6" s="1"/>
  <c r="Q281" i="6"/>
  <c r="R281" i="6" s="1"/>
  <c r="S281" i="6" s="1"/>
  <c r="Q271" i="6"/>
  <c r="R271" i="6" s="1"/>
  <c r="S271" i="6" s="1"/>
  <c r="T271" i="6" s="1"/>
  <c r="L267" i="6"/>
  <c r="M267" i="6" s="1"/>
  <c r="N267" i="6" s="1"/>
  <c r="T267" i="6" s="1"/>
  <c r="L235" i="6"/>
  <c r="M235" i="6" s="1"/>
  <c r="N235" i="6" s="1"/>
  <c r="Q213" i="6"/>
  <c r="R213" i="6" s="1"/>
  <c r="S213" i="6" s="1"/>
  <c r="L205" i="6"/>
  <c r="M205" i="6" s="1"/>
  <c r="N205" i="6" s="1"/>
  <c r="T205" i="6" s="1"/>
  <c r="Q192" i="6"/>
  <c r="R192" i="6" s="1"/>
  <c r="S192" i="6" s="1"/>
  <c r="T192" i="6" s="1"/>
  <c r="Q114" i="6"/>
  <c r="R114" i="6" s="1"/>
  <c r="S114" i="6" s="1"/>
  <c r="Q101" i="6"/>
  <c r="R101" i="6" s="1"/>
  <c r="S101" i="6" s="1"/>
  <c r="Q48" i="6"/>
  <c r="R48" i="6" s="1"/>
  <c r="S48" i="6" s="1"/>
  <c r="Q23" i="6"/>
  <c r="R23" i="6" s="1"/>
  <c r="S23" i="6" s="1"/>
  <c r="L16" i="6"/>
  <c r="M16" i="6" s="1"/>
  <c r="N16" i="6" s="1"/>
  <c r="T700" i="6"/>
  <c r="L631" i="6"/>
  <c r="M631" i="6" s="1"/>
  <c r="N631" i="6" s="1"/>
  <c r="T597" i="6"/>
  <c r="L589" i="6"/>
  <c r="M589" i="6" s="1"/>
  <c r="N589" i="6" s="1"/>
  <c r="L489" i="6"/>
  <c r="M489" i="6" s="1"/>
  <c r="N489" i="6" s="1"/>
  <c r="L461" i="6"/>
  <c r="M461" i="6" s="1"/>
  <c r="N461" i="6" s="1"/>
  <c r="T461" i="6" s="1"/>
  <c r="Q451" i="6"/>
  <c r="R451" i="6" s="1"/>
  <c r="S451" i="6" s="1"/>
  <c r="T328" i="6"/>
  <c r="T252" i="6"/>
  <c r="T171" i="6"/>
  <c r="T15" i="6"/>
  <c r="T463" i="6"/>
  <c r="T668" i="6"/>
  <c r="L709" i="6"/>
  <c r="M709" i="6" s="1"/>
  <c r="N709" i="6" s="1"/>
  <c r="T709" i="6" s="1"/>
  <c r="Q691" i="6"/>
  <c r="R691" i="6" s="1"/>
  <c r="S691" i="6" s="1"/>
  <c r="T691" i="6" s="1"/>
  <c r="Q663" i="6"/>
  <c r="R663" i="6" s="1"/>
  <c r="S663" i="6" s="1"/>
  <c r="T663" i="6" s="1"/>
  <c r="L644" i="6"/>
  <c r="M644" i="6" s="1"/>
  <c r="N644" i="6" s="1"/>
  <c r="T557" i="6"/>
  <c r="L539" i="6"/>
  <c r="M539" i="6" s="1"/>
  <c r="N539" i="6" s="1"/>
  <c r="Q511" i="6"/>
  <c r="R511" i="6" s="1"/>
  <c r="S511" i="6" s="1"/>
  <c r="L507" i="6"/>
  <c r="M507" i="6" s="1"/>
  <c r="N507" i="6" s="1"/>
  <c r="T507" i="6" s="1"/>
  <c r="Q493" i="6"/>
  <c r="R493" i="6" s="1"/>
  <c r="S493" i="6" s="1"/>
  <c r="Q479" i="6"/>
  <c r="R479" i="6" s="1"/>
  <c r="S479" i="6" s="1"/>
  <c r="T479" i="6" s="1"/>
  <c r="Q465" i="6"/>
  <c r="R465" i="6" s="1"/>
  <c r="S465" i="6" s="1"/>
  <c r="Q409" i="6"/>
  <c r="R409" i="6" s="1"/>
  <c r="S409" i="6" s="1"/>
  <c r="T409" i="6" s="1"/>
  <c r="L368" i="6"/>
  <c r="M368" i="6" s="1"/>
  <c r="N368" i="6" s="1"/>
  <c r="Q359" i="6"/>
  <c r="R359" i="6" s="1"/>
  <c r="S359" i="6" s="1"/>
  <c r="T359" i="6" s="1"/>
  <c r="Q351" i="6"/>
  <c r="R351" i="6" s="1"/>
  <c r="S351" i="6" s="1"/>
  <c r="T351" i="6" s="1"/>
  <c r="Q337" i="6"/>
  <c r="R337" i="6" s="1"/>
  <c r="S337" i="6" s="1"/>
  <c r="T337" i="6" s="1"/>
  <c r="Q332" i="6"/>
  <c r="R332" i="6" s="1"/>
  <c r="S332" i="6" s="1"/>
  <c r="L271" i="6"/>
  <c r="M271" i="6" s="1"/>
  <c r="N271" i="6" s="1"/>
  <c r="Q266" i="6"/>
  <c r="R266" i="6" s="1"/>
  <c r="S266" i="6" s="1"/>
  <c r="Q234" i="6"/>
  <c r="R234" i="6" s="1"/>
  <c r="S234" i="6" s="1"/>
  <c r="L175" i="6"/>
  <c r="M175" i="6" s="1"/>
  <c r="N175" i="6" s="1"/>
  <c r="L166" i="6"/>
  <c r="M166" i="6" s="1"/>
  <c r="N166" i="6" s="1"/>
  <c r="L145" i="6"/>
  <c r="M145" i="6" s="1"/>
  <c r="N145" i="6" s="1"/>
  <c r="Q136" i="6"/>
  <c r="R136" i="6" s="1"/>
  <c r="S136" i="6" s="1"/>
  <c r="L101" i="6"/>
  <c r="M101" i="6" s="1"/>
  <c r="N101" i="6" s="1"/>
  <c r="T101" i="6" s="1"/>
  <c r="Q97" i="6"/>
  <c r="R97" i="6" s="1"/>
  <c r="S97" i="6" s="1"/>
  <c r="T97" i="6" s="1"/>
  <c r="L93" i="6"/>
  <c r="M93" i="6" s="1"/>
  <c r="N93" i="6" s="1"/>
  <c r="T93" i="6" s="1"/>
  <c r="Q60" i="6"/>
  <c r="R60" i="6" s="1"/>
  <c r="S60" i="6" s="1"/>
  <c r="T60" i="6" s="1"/>
  <c r="Q52" i="6"/>
  <c r="R52" i="6" s="1"/>
  <c r="S52" i="6" s="1"/>
  <c r="T52" i="6" s="1"/>
  <c r="Q39" i="6"/>
  <c r="R39" i="6" s="1"/>
  <c r="S39" i="6" s="1"/>
  <c r="T39" i="6" s="1"/>
  <c r="L28" i="6"/>
  <c r="M28" i="6" s="1"/>
  <c r="N28" i="6" s="1"/>
  <c r="T630" i="6"/>
  <c r="T538" i="6"/>
  <c r="T417" i="6"/>
  <c r="T401" i="6"/>
  <c r="T346" i="6"/>
  <c r="T170" i="6"/>
  <c r="T215" i="6"/>
  <c r="L691" i="6"/>
  <c r="M691" i="6" s="1"/>
  <c r="N691" i="6" s="1"/>
  <c r="Q686" i="6"/>
  <c r="R686" i="6" s="1"/>
  <c r="S686" i="6" s="1"/>
  <c r="T686" i="6" s="1"/>
  <c r="Q667" i="6"/>
  <c r="R667" i="6" s="1"/>
  <c r="S667" i="6" s="1"/>
  <c r="Q643" i="6"/>
  <c r="R643" i="6" s="1"/>
  <c r="S643" i="6" s="1"/>
  <c r="L593" i="6"/>
  <c r="M593" i="6" s="1"/>
  <c r="N593" i="6" s="1"/>
  <c r="Q579" i="6"/>
  <c r="R579" i="6" s="1"/>
  <c r="S579" i="6" s="1"/>
  <c r="L535" i="6"/>
  <c r="M535" i="6" s="1"/>
  <c r="N535" i="6" s="1"/>
  <c r="L511" i="6"/>
  <c r="M511" i="6" s="1"/>
  <c r="N511" i="6" s="1"/>
  <c r="Q497" i="6"/>
  <c r="R497" i="6" s="1"/>
  <c r="S497" i="6" s="1"/>
  <c r="T497" i="6" s="1"/>
  <c r="L493" i="6"/>
  <c r="M493" i="6" s="1"/>
  <c r="N493" i="6" s="1"/>
  <c r="T493" i="6" s="1"/>
  <c r="L484" i="6"/>
  <c r="M484" i="6" s="1"/>
  <c r="N484" i="6" s="1"/>
  <c r="T484" i="6" s="1"/>
  <c r="L465" i="6"/>
  <c r="M465" i="6" s="1"/>
  <c r="N465" i="6" s="1"/>
  <c r="L451" i="6"/>
  <c r="M451" i="6" s="1"/>
  <c r="N451" i="6" s="1"/>
  <c r="Q425" i="6"/>
  <c r="R425" i="6" s="1"/>
  <c r="S425" i="6" s="1"/>
  <c r="T425" i="6" s="1"/>
  <c r="L417" i="6"/>
  <c r="M417" i="6" s="1"/>
  <c r="N417" i="6" s="1"/>
  <c r="L401" i="6"/>
  <c r="M401" i="6" s="1"/>
  <c r="N401" i="6" s="1"/>
  <c r="L342" i="6"/>
  <c r="M342" i="6" s="1"/>
  <c r="N342" i="6" s="1"/>
  <c r="L319" i="6"/>
  <c r="M319" i="6" s="1"/>
  <c r="N319" i="6" s="1"/>
  <c r="L290" i="6"/>
  <c r="M290" i="6" s="1"/>
  <c r="N290" i="6" s="1"/>
  <c r="Q238" i="6"/>
  <c r="R238" i="6" s="1"/>
  <c r="S238" i="6" s="1"/>
  <c r="T238" i="6" s="1"/>
  <c r="L183" i="6"/>
  <c r="M183" i="6" s="1"/>
  <c r="N183" i="6" s="1"/>
  <c r="T183" i="6" s="1"/>
  <c r="T178" i="6"/>
  <c r="T165" i="6"/>
  <c r="L158" i="6"/>
  <c r="M158" i="6" s="1"/>
  <c r="N158" i="6" s="1"/>
  <c r="T158" i="6" s="1"/>
  <c r="L136" i="6"/>
  <c r="M136" i="6" s="1"/>
  <c r="N136" i="6" s="1"/>
  <c r="L97" i="6"/>
  <c r="M97" i="6" s="1"/>
  <c r="N97" i="6" s="1"/>
  <c r="L72" i="6"/>
  <c r="M72" i="6" s="1"/>
  <c r="N72" i="6" s="1"/>
  <c r="L60" i="6"/>
  <c r="M60" i="6" s="1"/>
  <c r="N60" i="6" s="1"/>
  <c r="T55" i="6"/>
  <c r="L52" i="6"/>
  <c r="M52" i="6" s="1"/>
  <c r="N52" i="6" s="1"/>
  <c r="L36" i="6"/>
  <c r="M36" i="6" s="1"/>
  <c r="N36" i="6" s="1"/>
  <c r="T36" i="6" s="1"/>
  <c r="T713" i="6"/>
  <c r="T708" i="6"/>
  <c r="Q588" i="6"/>
  <c r="R588" i="6" s="1"/>
  <c r="S588" i="6" s="1"/>
  <c r="T588" i="6" s="1"/>
  <c r="T547" i="6"/>
  <c r="T515" i="6"/>
  <c r="T392" i="6"/>
  <c r="L359" i="6"/>
  <c r="M359" i="6" s="1"/>
  <c r="N359" i="6" s="1"/>
  <c r="L351" i="6"/>
  <c r="M351" i="6" s="1"/>
  <c r="N351" i="6" s="1"/>
  <c r="L309" i="6"/>
  <c r="M309" i="6" s="1"/>
  <c r="N309" i="6" s="1"/>
  <c r="Q303" i="6"/>
  <c r="R303" i="6" s="1"/>
  <c r="S303" i="6" s="1"/>
  <c r="L294" i="6"/>
  <c r="M294" i="6" s="1"/>
  <c r="N294" i="6" s="1"/>
  <c r="L243" i="6"/>
  <c r="M243" i="6" s="1"/>
  <c r="N243" i="6" s="1"/>
  <c r="T243" i="6" s="1"/>
  <c r="L234" i="6"/>
  <c r="M234" i="6" s="1"/>
  <c r="N234" i="6" s="1"/>
  <c r="L208" i="6"/>
  <c r="M208" i="6" s="1"/>
  <c r="N208" i="6" s="1"/>
  <c r="T208" i="6" s="1"/>
  <c r="Q200" i="6"/>
  <c r="R200" i="6" s="1"/>
  <c r="S200" i="6" s="1"/>
  <c r="Q191" i="6"/>
  <c r="R191" i="6" s="1"/>
  <c r="S191" i="6" s="1"/>
  <c r="Q161" i="6"/>
  <c r="R161" i="6" s="1"/>
  <c r="S161" i="6" s="1"/>
  <c r="Q71" i="6"/>
  <c r="R71" i="6" s="1"/>
  <c r="S71" i="6" s="1"/>
  <c r="T71" i="6" s="1"/>
  <c r="L11" i="6"/>
  <c r="M11" i="6" s="1"/>
  <c r="N11" i="6" s="1"/>
  <c r="Q699" i="6"/>
  <c r="R699" i="6" s="1"/>
  <c r="S699" i="6" s="1"/>
  <c r="Q695" i="6"/>
  <c r="R695" i="6" s="1"/>
  <c r="S695" i="6" s="1"/>
  <c r="Q676" i="6"/>
  <c r="R676" i="6" s="1"/>
  <c r="S676" i="6" s="1"/>
  <c r="T676" i="6" s="1"/>
  <c r="L667" i="6"/>
  <c r="M667" i="6" s="1"/>
  <c r="N667" i="6" s="1"/>
  <c r="T667" i="6" s="1"/>
  <c r="L658" i="6"/>
  <c r="M658" i="6" s="1"/>
  <c r="N658" i="6" s="1"/>
  <c r="L643" i="6"/>
  <c r="M643" i="6" s="1"/>
  <c r="N643" i="6" s="1"/>
  <c r="Q626" i="6"/>
  <c r="R626" i="6" s="1"/>
  <c r="S626" i="6" s="1"/>
  <c r="T626" i="6" s="1"/>
  <c r="Q613" i="6"/>
  <c r="R613" i="6" s="1"/>
  <c r="S613" i="6" s="1"/>
  <c r="T613" i="6" s="1"/>
  <c r="L605" i="6"/>
  <c r="M605" i="6" s="1"/>
  <c r="N605" i="6" s="1"/>
  <c r="T605" i="6" s="1"/>
  <c r="Q592" i="6"/>
  <c r="R592" i="6" s="1"/>
  <c r="S592" i="6" s="1"/>
  <c r="Q565" i="6"/>
  <c r="R565" i="6" s="1"/>
  <c r="S565" i="6" s="1"/>
  <c r="T565" i="6" s="1"/>
  <c r="L561" i="6"/>
  <c r="M561" i="6" s="1"/>
  <c r="N561" i="6" s="1"/>
  <c r="L538" i="6"/>
  <c r="M538" i="6" s="1"/>
  <c r="N538" i="6" s="1"/>
  <c r="Q530" i="6"/>
  <c r="R530" i="6" s="1"/>
  <c r="S530" i="6" s="1"/>
  <c r="L506" i="6"/>
  <c r="M506" i="6" s="1"/>
  <c r="N506" i="6" s="1"/>
  <c r="L497" i="6"/>
  <c r="M497" i="6" s="1"/>
  <c r="N497" i="6" s="1"/>
  <c r="Q492" i="6"/>
  <c r="R492" i="6" s="1"/>
  <c r="S492" i="6" s="1"/>
  <c r="Q441" i="6"/>
  <c r="R441" i="6" s="1"/>
  <c r="S441" i="6" s="1"/>
  <c r="T441" i="6" s="1"/>
  <c r="Q433" i="6"/>
  <c r="R433" i="6" s="1"/>
  <c r="S433" i="6" s="1"/>
  <c r="T433" i="6" s="1"/>
  <c r="L429" i="6"/>
  <c r="M429" i="6" s="1"/>
  <c r="N429" i="6" s="1"/>
  <c r="L363" i="6"/>
  <c r="M363" i="6" s="1"/>
  <c r="N363" i="6" s="1"/>
  <c r="Q284" i="6"/>
  <c r="R284" i="6" s="1"/>
  <c r="S284" i="6" s="1"/>
  <c r="Q265" i="6"/>
  <c r="R265" i="6" s="1"/>
  <c r="S265" i="6" s="1"/>
  <c r="T265" i="6" s="1"/>
  <c r="Q242" i="6"/>
  <c r="R242" i="6" s="1"/>
  <c r="S242" i="6" s="1"/>
  <c r="L225" i="6"/>
  <c r="M225" i="6" s="1"/>
  <c r="N225" i="6" s="1"/>
  <c r="Q216" i="6"/>
  <c r="R216" i="6" s="1"/>
  <c r="S216" i="6" s="1"/>
  <c r="T216" i="6" s="1"/>
  <c r="Q207" i="6"/>
  <c r="R207" i="6" s="1"/>
  <c r="S207" i="6" s="1"/>
  <c r="T207" i="6" s="1"/>
  <c r="Q182" i="6"/>
  <c r="R182" i="6" s="1"/>
  <c r="S182" i="6" s="1"/>
  <c r="L174" i="6"/>
  <c r="M174" i="6" s="1"/>
  <c r="N174" i="6" s="1"/>
  <c r="Q153" i="6"/>
  <c r="R153" i="6" s="1"/>
  <c r="S153" i="6" s="1"/>
  <c r="T153" i="6" s="1"/>
  <c r="L109" i="6"/>
  <c r="M109" i="6" s="1"/>
  <c r="N109" i="6" s="1"/>
  <c r="T109" i="6" s="1"/>
  <c r="T496" i="6"/>
  <c r="T375" i="6"/>
  <c r="T237" i="6"/>
  <c r="T63" i="6"/>
  <c r="L725" i="6"/>
  <c r="M725" i="6" s="1"/>
  <c r="N725" i="6" s="1"/>
  <c r="T725" i="6" s="1"/>
  <c r="Q716" i="6"/>
  <c r="R716" i="6" s="1"/>
  <c r="S716" i="6" s="1"/>
  <c r="T716" i="6" s="1"/>
  <c r="L699" i="6"/>
  <c r="M699" i="6" s="1"/>
  <c r="N699" i="6" s="1"/>
  <c r="Q560" i="6"/>
  <c r="R560" i="6" s="1"/>
  <c r="S560" i="6" s="1"/>
  <c r="L547" i="6"/>
  <c r="M547" i="6" s="1"/>
  <c r="N547" i="6" s="1"/>
  <c r="L520" i="6"/>
  <c r="M520" i="6" s="1"/>
  <c r="N520" i="6" s="1"/>
  <c r="L502" i="6"/>
  <c r="M502" i="6" s="1"/>
  <c r="N502" i="6" s="1"/>
  <c r="T487" i="6"/>
  <c r="Q469" i="6"/>
  <c r="R469" i="6" s="1"/>
  <c r="S469" i="6" s="1"/>
  <c r="Q445" i="6"/>
  <c r="R445" i="6" s="1"/>
  <c r="S445" i="6" s="1"/>
  <c r="Q428" i="6"/>
  <c r="R428" i="6" s="1"/>
  <c r="S428" i="6" s="1"/>
  <c r="L421" i="6"/>
  <c r="M421" i="6" s="1"/>
  <c r="N421" i="6" s="1"/>
  <c r="Q408" i="6"/>
  <c r="R408" i="6" s="1"/>
  <c r="S408" i="6" s="1"/>
  <c r="T408" i="6" s="1"/>
  <c r="Q362" i="6"/>
  <c r="R362" i="6" s="1"/>
  <c r="S362" i="6" s="1"/>
  <c r="Q358" i="6"/>
  <c r="R358" i="6" s="1"/>
  <c r="S358" i="6" s="1"/>
  <c r="Q350" i="6"/>
  <c r="R350" i="6" s="1"/>
  <c r="S350" i="6" s="1"/>
  <c r="L341" i="6"/>
  <c r="M341" i="6" s="1"/>
  <c r="N341" i="6" s="1"/>
  <c r="Q279" i="6"/>
  <c r="R279" i="6" s="1"/>
  <c r="S279" i="6" s="1"/>
  <c r="T279" i="6" s="1"/>
  <c r="L270" i="6"/>
  <c r="M270" i="6" s="1"/>
  <c r="N270" i="6" s="1"/>
  <c r="T270" i="6" s="1"/>
  <c r="L251" i="6"/>
  <c r="M251" i="6" s="1"/>
  <c r="N251" i="6" s="1"/>
  <c r="T251" i="6" s="1"/>
  <c r="L247" i="6"/>
  <c r="M247" i="6" s="1"/>
  <c r="N247" i="6" s="1"/>
  <c r="T247" i="6" s="1"/>
  <c r="Q229" i="6"/>
  <c r="R229" i="6" s="1"/>
  <c r="S229" i="6" s="1"/>
  <c r="T229" i="6" s="1"/>
  <c r="L221" i="6"/>
  <c r="M221" i="6" s="1"/>
  <c r="N221" i="6" s="1"/>
  <c r="T221" i="6" s="1"/>
  <c r="Q199" i="6"/>
  <c r="R199" i="6" s="1"/>
  <c r="S199" i="6" s="1"/>
  <c r="Q126" i="6"/>
  <c r="R126" i="6" s="1"/>
  <c r="S126" i="6" s="1"/>
  <c r="L31" i="6"/>
  <c r="M31" i="6" s="1"/>
  <c r="N31" i="6" s="1"/>
  <c r="Q600" i="6"/>
  <c r="R600" i="6" s="1"/>
  <c r="S600" i="6" s="1"/>
  <c r="L556" i="6"/>
  <c r="M556" i="6" s="1"/>
  <c r="N556" i="6" s="1"/>
  <c r="T556" i="6" s="1"/>
  <c r="L478" i="6"/>
  <c r="M478" i="6" s="1"/>
  <c r="N478" i="6" s="1"/>
  <c r="Q400" i="6"/>
  <c r="R400" i="6" s="1"/>
  <c r="S400" i="6" s="1"/>
  <c r="T400" i="6" s="1"/>
  <c r="L367" i="6"/>
  <c r="M367" i="6" s="1"/>
  <c r="N367" i="6" s="1"/>
  <c r="T367" i="6" s="1"/>
  <c r="L336" i="6"/>
  <c r="M336" i="6" s="1"/>
  <c r="N336" i="6" s="1"/>
  <c r="L327" i="6"/>
  <c r="M327" i="6" s="1"/>
  <c r="N327" i="6" s="1"/>
  <c r="L318" i="6"/>
  <c r="M318" i="6" s="1"/>
  <c r="N318" i="6" s="1"/>
  <c r="L308" i="6"/>
  <c r="M308" i="6" s="1"/>
  <c r="N308" i="6" s="1"/>
  <c r="L289" i="6"/>
  <c r="M289" i="6" s="1"/>
  <c r="N289" i="6" s="1"/>
  <c r="T187" i="6"/>
  <c r="T169" i="6"/>
  <c r="T14" i="6"/>
  <c r="T707" i="6"/>
  <c r="Q694" i="6"/>
  <c r="R694" i="6" s="1"/>
  <c r="S694" i="6" s="1"/>
  <c r="T694" i="6" s="1"/>
  <c r="L690" i="6"/>
  <c r="M690" i="6" s="1"/>
  <c r="N690" i="6" s="1"/>
  <c r="T690" i="6" s="1"/>
  <c r="Q671" i="6"/>
  <c r="R671" i="6" s="1"/>
  <c r="S671" i="6" s="1"/>
  <c r="T671" i="6" s="1"/>
  <c r="Q652" i="6"/>
  <c r="R652" i="6" s="1"/>
  <c r="S652" i="6" s="1"/>
  <c r="L642" i="6"/>
  <c r="M642" i="6" s="1"/>
  <c r="N642" i="6" s="1"/>
  <c r="Q629" i="6"/>
  <c r="R629" i="6" s="1"/>
  <c r="S629" i="6" s="1"/>
  <c r="T629" i="6" s="1"/>
  <c r="Q621" i="6"/>
  <c r="R621" i="6" s="1"/>
  <c r="S621" i="6" s="1"/>
  <c r="T621" i="6" s="1"/>
  <c r="Q582" i="6"/>
  <c r="R582" i="6" s="1"/>
  <c r="S582" i="6" s="1"/>
  <c r="T582" i="6" s="1"/>
  <c r="Q578" i="6"/>
  <c r="R578" i="6" s="1"/>
  <c r="S578" i="6" s="1"/>
  <c r="Q546" i="6"/>
  <c r="R546" i="6" s="1"/>
  <c r="S546" i="6" s="1"/>
  <c r="T546" i="6" s="1"/>
  <c r="Q519" i="6"/>
  <c r="R519" i="6" s="1"/>
  <c r="S519" i="6" s="1"/>
  <c r="Q501" i="6"/>
  <c r="R501" i="6" s="1"/>
  <c r="S501" i="6" s="1"/>
  <c r="L492" i="6"/>
  <c r="M492" i="6" s="1"/>
  <c r="N492" i="6" s="1"/>
  <c r="L445" i="6"/>
  <c r="M445" i="6" s="1"/>
  <c r="N445" i="6" s="1"/>
  <c r="L437" i="6"/>
  <c r="M437" i="6" s="1"/>
  <c r="N437" i="6" s="1"/>
  <c r="Q420" i="6"/>
  <c r="R420" i="6" s="1"/>
  <c r="S420" i="6" s="1"/>
  <c r="L375" i="6"/>
  <c r="M375" i="6" s="1"/>
  <c r="N375" i="6" s="1"/>
  <c r="L350" i="6"/>
  <c r="M350" i="6" s="1"/>
  <c r="N350" i="6" s="1"/>
  <c r="T241" i="6"/>
  <c r="L229" i="6"/>
  <c r="M229" i="6" s="1"/>
  <c r="N229" i="6" s="1"/>
  <c r="L191" i="6"/>
  <c r="M191" i="6" s="1"/>
  <c r="N191" i="6" s="1"/>
  <c r="Q173" i="6"/>
  <c r="R173" i="6" s="1"/>
  <c r="S173" i="6" s="1"/>
  <c r="T173" i="6" s="1"/>
  <c r="Q117" i="6"/>
  <c r="R117" i="6" s="1"/>
  <c r="S117" i="6" s="1"/>
  <c r="L100" i="6"/>
  <c r="M100" i="6" s="1"/>
  <c r="N100" i="6" s="1"/>
  <c r="L59" i="6"/>
  <c r="M59" i="6" s="1"/>
  <c r="N59" i="6" s="1"/>
  <c r="Q724" i="6"/>
  <c r="R724" i="6" s="1"/>
  <c r="S724" i="6" s="1"/>
  <c r="T724" i="6" s="1"/>
  <c r="T675" i="6"/>
  <c r="T564" i="6"/>
  <c r="L519" i="6"/>
  <c r="M519" i="6" s="1"/>
  <c r="N519" i="6" s="1"/>
  <c r="T391" i="6"/>
  <c r="Q345" i="6"/>
  <c r="R345" i="6" s="1"/>
  <c r="S345" i="6" s="1"/>
  <c r="T345" i="6" s="1"/>
  <c r="L331" i="6"/>
  <c r="M331" i="6" s="1"/>
  <c r="N331" i="6" s="1"/>
  <c r="T331" i="6" s="1"/>
  <c r="Q317" i="6"/>
  <c r="R317" i="6" s="1"/>
  <c r="S317" i="6" s="1"/>
  <c r="T317" i="6" s="1"/>
  <c r="Q307" i="6"/>
  <c r="R307" i="6" s="1"/>
  <c r="S307" i="6" s="1"/>
  <c r="T307" i="6" s="1"/>
  <c r="L233" i="6"/>
  <c r="M233" i="6" s="1"/>
  <c r="N233" i="6" s="1"/>
  <c r="T233" i="6" s="1"/>
  <c r="L117" i="6"/>
  <c r="M117" i="6" s="1"/>
  <c r="N117" i="6" s="1"/>
  <c r="L113" i="6"/>
  <c r="M113" i="6" s="1"/>
  <c r="N113" i="6" s="1"/>
  <c r="T657" i="6"/>
  <c r="L707" i="6"/>
  <c r="M707" i="6" s="1"/>
  <c r="N707" i="6" s="1"/>
  <c r="Q680" i="6"/>
  <c r="R680" i="6" s="1"/>
  <c r="S680" i="6" s="1"/>
  <c r="T680" i="6" s="1"/>
  <c r="L671" i="6"/>
  <c r="M671" i="6" s="1"/>
  <c r="N671" i="6" s="1"/>
  <c r="L666" i="6"/>
  <c r="M666" i="6" s="1"/>
  <c r="N666" i="6" s="1"/>
  <c r="Q637" i="6"/>
  <c r="R637" i="6" s="1"/>
  <c r="S637" i="6" s="1"/>
  <c r="T637" i="6" s="1"/>
  <c r="L617" i="6"/>
  <c r="M617" i="6" s="1"/>
  <c r="N617" i="6" s="1"/>
  <c r="Q612" i="6"/>
  <c r="R612" i="6" s="1"/>
  <c r="S612" i="6" s="1"/>
  <c r="T612" i="6" s="1"/>
  <c r="L569" i="6"/>
  <c r="M569" i="6" s="1"/>
  <c r="N569" i="6" s="1"/>
  <c r="L482" i="6"/>
  <c r="M482" i="6" s="1"/>
  <c r="N482" i="6" s="1"/>
  <c r="L473" i="6"/>
  <c r="M473" i="6" s="1"/>
  <c r="N473" i="6" s="1"/>
  <c r="Q468" i="6"/>
  <c r="R468" i="6" s="1"/>
  <c r="S468" i="6" s="1"/>
  <c r="Q454" i="6"/>
  <c r="R454" i="6" s="1"/>
  <c r="S454" i="6" s="1"/>
  <c r="T454" i="6" s="1"/>
  <c r="Q444" i="6"/>
  <c r="R444" i="6" s="1"/>
  <c r="S444" i="6" s="1"/>
  <c r="Q436" i="6"/>
  <c r="R436" i="6" s="1"/>
  <c r="S436" i="6" s="1"/>
  <c r="Q335" i="6"/>
  <c r="R335" i="6" s="1"/>
  <c r="S335" i="6" s="1"/>
  <c r="T335" i="6" s="1"/>
  <c r="T264" i="6"/>
  <c r="T125" i="6"/>
  <c r="T67" i="6"/>
  <c r="Q138" i="6"/>
  <c r="R138" i="6" s="1"/>
  <c r="S138" i="6" s="1"/>
  <c r="T138" i="6" s="1"/>
  <c r="Q107" i="6"/>
  <c r="R107" i="6" s="1"/>
  <c r="S107" i="6" s="1"/>
  <c r="Q50" i="6"/>
  <c r="R50" i="6" s="1"/>
  <c r="S50" i="6" s="1"/>
  <c r="T50" i="6" s="1"/>
  <c r="Q34" i="6"/>
  <c r="R34" i="6" s="1"/>
  <c r="S34" i="6" s="1"/>
  <c r="T34" i="6" s="1"/>
  <c r="Q9" i="6"/>
  <c r="R9" i="6" s="1"/>
  <c r="S9" i="6" s="1"/>
  <c r="T9" i="6" s="1"/>
  <c r="T302" i="6"/>
  <c r="T232" i="6"/>
  <c r="Q702" i="6"/>
  <c r="R702" i="6" s="1"/>
  <c r="S702" i="6" s="1"/>
  <c r="L694" i="6"/>
  <c r="M694" i="6" s="1"/>
  <c r="N694" i="6" s="1"/>
  <c r="Q684" i="6"/>
  <c r="R684" i="6" s="1"/>
  <c r="S684" i="6" s="1"/>
  <c r="T684" i="6" s="1"/>
  <c r="L641" i="6"/>
  <c r="M641" i="6" s="1"/>
  <c r="N641" i="6" s="1"/>
  <c r="L633" i="6"/>
  <c r="M633" i="6" s="1"/>
  <c r="N633" i="6" s="1"/>
  <c r="Q616" i="6"/>
  <c r="R616" i="6" s="1"/>
  <c r="S616" i="6" s="1"/>
  <c r="L587" i="6"/>
  <c r="M587" i="6" s="1"/>
  <c r="N587" i="6" s="1"/>
  <c r="L573" i="6"/>
  <c r="M573" i="6" s="1"/>
  <c r="N573" i="6" s="1"/>
  <c r="T573" i="6" s="1"/>
  <c r="Q568" i="6"/>
  <c r="R568" i="6" s="1"/>
  <c r="S568" i="6" s="1"/>
  <c r="L541" i="6"/>
  <c r="M541" i="6" s="1"/>
  <c r="N541" i="6" s="1"/>
  <c r="T541" i="6" s="1"/>
  <c r="Q528" i="6"/>
  <c r="R528" i="6" s="1"/>
  <c r="S528" i="6" s="1"/>
  <c r="T528" i="6" s="1"/>
  <c r="L524" i="6"/>
  <c r="M524" i="6" s="1"/>
  <c r="N524" i="6" s="1"/>
  <c r="T524" i="6" s="1"/>
  <c r="Q500" i="6"/>
  <c r="R500" i="6" s="1"/>
  <c r="S500" i="6" s="1"/>
  <c r="T500" i="6" s="1"/>
  <c r="L491" i="6"/>
  <c r="M491" i="6" s="1"/>
  <c r="N491" i="6" s="1"/>
  <c r="T491" i="6" s="1"/>
  <c r="L477" i="6"/>
  <c r="M477" i="6" s="1"/>
  <c r="N477" i="6" s="1"/>
  <c r="T477" i="6" s="1"/>
  <c r="L391" i="6"/>
  <c r="M391" i="6" s="1"/>
  <c r="N391" i="6" s="1"/>
  <c r="L383" i="6"/>
  <c r="M383" i="6" s="1"/>
  <c r="N383" i="6" s="1"/>
  <c r="L335" i="6"/>
  <c r="M335" i="6" s="1"/>
  <c r="N335" i="6" s="1"/>
  <c r="L317" i="6"/>
  <c r="M317" i="6" s="1"/>
  <c r="N317" i="6" s="1"/>
  <c r="Q312" i="6"/>
  <c r="R312" i="6" s="1"/>
  <c r="S312" i="6" s="1"/>
  <c r="T312" i="6" s="1"/>
  <c r="L255" i="6"/>
  <c r="M255" i="6" s="1"/>
  <c r="N255" i="6" s="1"/>
  <c r="T255" i="6" s="1"/>
  <c r="L250" i="6"/>
  <c r="M250" i="6" s="1"/>
  <c r="N250" i="6" s="1"/>
  <c r="T250" i="6" s="1"/>
  <c r="L246" i="6"/>
  <c r="M246" i="6" s="1"/>
  <c r="N246" i="6" s="1"/>
  <c r="L228" i="6"/>
  <c r="M228" i="6" s="1"/>
  <c r="N228" i="6" s="1"/>
  <c r="L211" i="6"/>
  <c r="M211" i="6" s="1"/>
  <c r="N211" i="6" s="1"/>
  <c r="L177" i="6"/>
  <c r="M177" i="6" s="1"/>
  <c r="N177" i="6" s="1"/>
  <c r="T177" i="6" s="1"/>
  <c r="Q156" i="6"/>
  <c r="R156" i="6" s="1"/>
  <c r="S156" i="6" s="1"/>
  <c r="Q152" i="6"/>
  <c r="R152" i="6" s="1"/>
  <c r="S152" i="6" s="1"/>
  <c r="T152" i="6" s="1"/>
  <c r="T112" i="6"/>
  <c r="T66" i="6"/>
  <c r="L30" i="6"/>
  <c r="M30" i="6" s="1"/>
  <c r="N30" i="6" s="1"/>
  <c r="T30" i="6" s="1"/>
  <c r="T656" i="6"/>
  <c r="T481" i="6"/>
  <c r="L458" i="6"/>
  <c r="M458" i="6" s="1"/>
  <c r="N458" i="6" s="1"/>
  <c r="L395" i="6"/>
  <c r="M395" i="6" s="1"/>
  <c r="N395" i="6" s="1"/>
  <c r="T395" i="6" s="1"/>
  <c r="T361" i="6"/>
  <c r="T306" i="6"/>
  <c r="Q259" i="6"/>
  <c r="R259" i="6" s="1"/>
  <c r="S259" i="6" s="1"/>
  <c r="T259" i="6" s="1"/>
  <c r="Q245" i="6"/>
  <c r="R245" i="6" s="1"/>
  <c r="S245" i="6" s="1"/>
  <c r="L232" i="6"/>
  <c r="M232" i="6" s="1"/>
  <c r="N232" i="6" s="1"/>
  <c r="L164" i="6"/>
  <c r="M164" i="6" s="1"/>
  <c r="N164" i="6" s="1"/>
  <c r="T164" i="6" s="1"/>
  <c r="L156" i="6"/>
  <c r="M156" i="6" s="1"/>
  <c r="N156" i="6" s="1"/>
  <c r="L148" i="6"/>
  <c r="M148" i="6" s="1"/>
  <c r="N148" i="6" s="1"/>
  <c r="Q142" i="6"/>
  <c r="R142" i="6" s="1"/>
  <c r="S142" i="6" s="1"/>
  <c r="L121" i="6"/>
  <c r="M121" i="6" s="1"/>
  <c r="N121" i="6" s="1"/>
  <c r="T121" i="6" s="1"/>
  <c r="Q116" i="6"/>
  <c r="R116" i="6" s="1"/>
  <c r="S116" i="6" s="1"/>
  <c r="T116" i="6" s="1"/>
  <c r="L91" i="6"/>
  <c r="M91" i="6" s="1"/>
  <c r="N91" i="6" s="1"/>
  <c r="Q45" i="6"/>
  <c r="R45" i="6" s="1"/>
  <c r="S45" i="6" s="1"/>
  <c r="T45" i="6" s="1"/>
  <c r="L727" i="6"/>
  <c r="M727" i="6" s="1"/>
  <c r="N727" i="6" s="1"/>
  <c r="T722" i="6"/>
  <c r="Q720" i="6"/>
  <c r="R720" i="6" s="1"/>
  <c r="S720" i="6" s="1"/>
  <c r="T720" i="6" s="1"/>
  <c r="L719" i="6"/>
  <c r="M719" i="6" s="1"/>
  <c r="N719" i="6" s="1"/>
  <c r="T719" i="6" s="1"/>
  <c r="T714" i="6"/>
  <c r="Q712" i="6"/>
  <c r="R712" i="6" s="1"/>
  <c r="S712" i="6" s="1"/>
  <c r="T712" i="6" s="1"/>
  <c r="L711" i="6"/>
  <c r="M711" i="6" s="1"/>
  <c r="N711" i="6" s="1"/>
  <c r="T711" i="6" s="1"/>
  <c r="T706" i="6"/>
  <c r="Q704" i="6"/>
  <c r="R704" i="6" s="1"/>
  <c r="S704" i="6" s="1"/>
  <c r="T704" i="6" s="1"/>
  <c r="L703" i="6"/>
  <c r="M703" i="6" s="1"/>
  <c r="N703" i="6" s="1"/>
  <c r="T698" i="6"/>
  <c r="Q696" i="6"/>
  <c r="R696" i="6" s="1"/>
  <c r="S696" i="6" s="1"/>
  <c r="T696" i="6" s="1"/>
  <c r="L695" i="6"/>
  <c r="M695" i="6" s="1"/>
  <c r="N695" i="6" s="1"/>
  <c r="T695" i="6" s="1"/>
  <c r="T687" i="6"/>
  <c r="T580" i="6"/>
  <c r="T685" i="6"/>
  <c r="T673" i="6"/>
  <c r="T654" i="6"/>
  <c r="T614" i="6"/>
  <c r="T578" i="6"/>
  <c r="T555" i="6"/>
  <c r="T658" i="6"/>
  <c r="T643" i="6"/>
  <c r="T534" i="6"/>
  <c r="T520" i="6"/>
  <c r="T689" i="6"/>
  <c r="T670" i="6"/>
  <c r="T661" i="6"/>
  <c r="T727" i="6"/>
  <c r="T703" i="6"/>
  <c r="T674" i="6"/>
  <c r="T677" i="6"/>
  <c r="T647" i="6"/>
  <c r="T566" i="6"/>
  <c r="T550" i="6"/>
  <c r="T683" i="6"/>
  <c r="T665" i="6"/>
  <c r="Q664" i="6"/>
  <c r="R664" i="6" s="1"/>
  <c r="S664" i="6" s="1"/>
  <c r="T664" i="6" s="1"/>
  <c r="L663" i="6"/>
  <c r="M663" i="6" s="1"/>
  <c r="N663" i="6" s="1"/>
  <c r="T579" i="6"/>
  <c r="T701" i="6"/>
  <c r="T662" i="6"/>
  <c r="T591" i="6"/>
  <c r="T529" i="6"/>
  <c r="L640" i="6"/>
  <c r="M640" i="6" s="1"/>
  <c r="N640" i="6" s="1"/>
  <c r="T640" i="6" s="1"/>
  <c r="L624" i="6"/>
  <c r="M624" i="6" s="1"/>
  <c r="N624" i="6" s="1"/>
  <c r="T624" i="6" s="1"/>
  <c r="L623" i="6"/>
  <c r="M623" i="6" s="1"/>
  <c r="N623" i="6" s="1"/>
  <c r="T623" i="6" s="1"/>
  <c r="L608" i="6"/>
  <c r="M608" i="6" s="1"/>
  <c r="N608" i="6" s="1"/>
  <c r="T608" i="6" s="1"/>
  <c r="L607" i="6"/>
  <c r="M607" i="6" s="1"/>
  <c r="N607" i="6" s="1"/>
  <c r="T607" i="6" s="1"/>
  <c r="L592" i="6"/>
  <c r="M592" i="6" s="1"/>
  <c r="N592" i="6" s="1"/>
  <c r="L591" i="6"/>
  <c r="M591" i="6" s="1"/>
  <c r="N591" i="6" s="1"/>
  <c r="L576" i="6"/>
  <c r="M576" i="6" s="1"/>
  <c r="N576" i="6" s="1"/>
  <c r="T576" i="6" s="1"/>
  <c r="L575" i="6"/>
  <c r="M575" i="6" s="1"/>
  <c r="N575" i="6" s="1"/>
  <c r="T575" i="6" s="1"/>
  <c r="L560" i="6"/>
  <c r="M560" i="6" s="1"/>
  <c r="N560" i="6" s="1"/>
  <c r="T560" i="6" s="1"/>
  <c r="L559" i="6"/>
  <c r="M559" i="6" s="1"/>
  <c r="N559" i="6" s="1"/>
  <c r="T559" i="6" s="1"/>
  <c r="L544" i="6"/>
  <c r="M544" i="6" s="1"/>
  <c r="N544" i="6" s="1"/>
  <c r="T544" i="6" s="1"/>
  <c r="L543" i="6"/>
  <c r="M543" i="6" s="1"/>
  <c r="N543" i="6" s="1"/>
  <c r="T543" i="6" s="1"/>
  <c r="Q527" i="6"/>
  <c r="R527" i="6" s="1"/>
  <c r="S527" i="6" s="1"/>
  <c r="T527" i="6" s="1"/>
  <c r="L513" i="6"/>
  <c r="M513" i="6" s="1"/>
  <c r="N513" i="6" s="1"/>
  <c r="Q510" i="6"/>
  <c r="R510" i="6" s="1"/>
  <c r="S510" i="6" s="1"/>
  <c r="T510" i="6" s="1"/>
  <c r="T473" i="6"/>
  <c r="Q633" i="6"/>
  <c r="R633" i="6" s="1"/>
  <c r="S633" i="6" s="1"/>
  <c r="T633" i="6" s="1"/>
  <c r="Q601" i="6"/>
  <c r="R601" i="6" s="1"/>
  <c r="S601" i="6" s="1"/>
  <c r="T601" i="6" s="1"/>
  <c r="Q585" i="6"/>
  <c r="R585" i="6" s="1"/>
  <c r="S585" i="6" s="1"/>
  <c r="T585" i="6" s="1"/>
  <c r="Q569" i="6"/>
  <c r="R569" i="6" s="1"/>
  <c r="S569" i="6" s="1"/>
  <c r="T569" i="6" s="1"/>
  <c r="Q553" i="6"/>
  <c r="R553" i="6" s="1"/>
  <c r="S553" i="6" s="1"/>
  <c r="T553" i="6" s="1"/>
  <c r="T530" i="6"/>
  <c r="L526" i="6"/>
  <c r="M526" i="6" s="1"/>
  <c r="N526" i="6" s="1"/>
  <c r="T526" i="6" s="1"/>
  <c r="T508" i="6"/>
  <c r="T483" i="6"/>
  <c r="Q617" i="6"/>
  <c r="R617" i="6" s="1"/>
  <c r="S617" i="6" s="1"/>
  <c r="T617" i="6" s="1"/>
  <c r="Q650" i="6"/>
  <c r="R650" i="6" s="1"/>
  <c r="S650" i="6" s="1"/>
  <c r="T650" i="6" s="1"/>
  <c r="Q649" i="6"/>
  <c r="R649" i="6" s="1"/>
  <c r="S649" i="6" s="1"/>
  <c r="Q634" i="6"/>
  <c r="R634" i="6" s="1"/>
  <c r="S634" i="6" s="1"/>
  <c r="T634" i="6" s="1"/>
  <c r="Q618" i="6"/>
  <c r="R618" i="6" s="1"/>
  <c r="S618" i="6" s="1"/>
  <c r="T618" i="6" s="1"/>
  <c r="Q602" i="6"/>
  <c r="R602" i="6" s="1"/>
  <c r="S602" i="6" s="1"/>
  <c r="T602" i="6" s="1"/>
  <c r="Q586" i="6"/>
  <c r="R586" i="6" s="1"/>
  <c r="S586" i="6" s="1"/>
  <c r="T586" i="6" s="1"/>
  <c r="Q570" i="6"/>
  <c r="R570" i="6" s="1"/>
  <c r="S570" i="6" s="1"/>
  <c r="T570" i="6" s="1"/>
  <c r="Q554" i="6"/>
  <c r="R554" i="6" s="1"/>
  <c r="S554" i="6" s="1"/>
  <c r="T554" i="6" s="1"/>
  <c r="Q523" i="6"/>
  <c r="R523" i="6" s="1"/>
  <c r="S523" i="6" s="1"/>
  <c r="T523" i="6" s="1"/>
  <c r="T513" i="6"/>
  <c r="T452" i="6"/>
  <c r="L632" i="6"/>
  <c r="M632" i="6" s="1"/>
  <c r="N632" i="6" s="1"/>
  <c r="T632" i="6" s="1"/>
  <c r="L616" i="6"/>
  <c r="M616" i="6" s="1"/>
  <c r="N616" i="6" s="1"/>
  <c r="T616" i="6" s="1"/>
  <c r="L615" i="6"/>
  <c r="M615" i="6" s="1"/>
  <c r="N615" i="6" s="1"/>
  <c r="T615" i="6" s="1"/>
  <c r="L600" i="6"/>
  <c r="M600" i="6" s="1"/>
  <c r="N600" i="6" s="1"/>
  <c r="T600" i="6" s="1"/>
  <c r="L599" i="6"/>
  <c r="M599" i="6" s="1"/>
  <c r="N599" i="6" s="1"/>
  <c r="T599" i="6" s="1"/>
  <c r="L584" i="6"/>
  <c r="M584" i="6" s="1"/>
  <c r="N584" i="6" s="1"/>
  <c r="T584" i="6" s="1"/>
  <c r="L583" i="6"/>
  <c r="M583" i="6" s="1"/>
  <c r="N583" i="6" s="1"/>
  <c r="T583" i="6" s="1"/>
  <c r="L568" i="6"/>
  <c r="M568" i="6" s="1"/>
  <c r="N568" i="6" s="1"/>
  <c r="T568" i="6" s="1"/>
  <c r="L567" i="6"/>
  <c r="M567" i="6" s="1"/>
  <c r="N567" i="6" s="1"/>
  <c r="T567" i="6" s="1"/>
  <c r="L552" i="6"/>
  <c r="M552" i="6" s="1"/>
  <c r="N552" i="6" s="1"/>
  <c r="T552" i="6" s="1"/>
  <c r="L551" i="6"/>
  <c r="M551" i="6" s="1"/>
  <c r="N551" i="6" s="1"/>
  <c r="T551" i="6" s="1"/>
  <c r="L522" i="6"/>
  <c r="M522" i="6" s="1"/>
  <c r="N522" i="6" s="1"/>
  <c r="T509" i="6"/>
  <c r="T471" i="6"/>
  <c r="T627" i="6"/>
  <c r="T595" i="6"/>
  <c r="T505" i="6"/>
  <c r="T504" i="6"/>
  <c r="T503" i="6"/>
  <c r="T456" i="6"/>
  <c r="T631" i="6"/>
  <c r="T611" i="6"/>
  <c r="L649" i="6"/>
  <c r="M649" i="6" s="1"/>
  <c r="N649" i="6" s="1"/>
  <c r="L648" i="6"/>
  <c r="M648" i="6" s="1"/>
  <c r="N648" i="6" s="1"/>
  <c r="T648" i="6" s="1"/>
  <c r="Q642" i="6"/>
  <c r="R642" i="6" s="1"/>
  <c r="S642" i="6" s="1"/>
  <c r="Q641" i="6"/>
  <c r="R641" i="6" s="1"/>
  <c r="S641" i="6" s="1"/>
  <c r="T641" i="6" s="1"/>
  <c r="Q625" i="6"/>
  <c r="R625" i="6" s="1"/>
  <c r="S625" i="6" s="1"/>
  <c r="T625" i="6" s="1"/>
  <c r="Q609" i="6"/>
  <c r="R609" i="6" s="1"/>
  <c r="S609" i="6" s="1"/>
  <c r="T609" i="6" s="1"/>
  <c r="Q593" i="6"/>
  <c r="R593" i="6" s="1"/>
  <c r="S593" i="6" s="1"/>
  <c r="T593" i="6" s="1"/>
  <c r="Q577" i="6"/>
  <c r="R577" i="6" s="1"/>
  <c r="S577" i="6" s="1"/>
  <c r="T577" i="6" s="1"/>
  <c r="Q561" i="6"/>
  <c r="R561" i="6" s="1"/>
  <c r="S561" i="6" s="1"/>
  <c r="T561" i="6" s="1"/>
  <c r="Q545" i="6"/>
  <c r="R545" i="6" s="1"/>
  <c r="S545" i="6" s="1"/>
  <c r="T545" i="6" s="1"/>
  <c r="T475" i="6"/>
  <c r="T472" i="6"/>
  <c r="T450" i="6"/>
  <c r="T442" i="6"/>
  <c r="T435" i="6"/>
  <c r="L525" i="6"/>
  <c r="M525" i="6" s="1"/>
  <c r="N525" i="6" s="1"/>
  <c r="T525" i="6" s="1"/>
  <c r="Q522" i="6"/>
  <c r="R522" i="6" s="1"/>
  <c r="S522" i="6" s="1"/>
  <c r="Q502" i="6"/>
  <c r="R502" i="6" s="1"/>
  <c r="S502" i="6" s="1"/>
  <c r="T502" i="6" s="1"/>
  <c r="Q490" i="6"/>
  <c r="R490" i="6" s="1"/>
  <c r="S490" i="6" s="1"/>
  <c r="T490" i="6" s="1"/>
  <c r="Q486" i="6"/>
  <c r="R486" i="6" s="1"/>
  <c r="S486" i="6" s="1"/>
  <c r="T486" i="6" s="1"/>
  <c r="Q474" i="6"/>
  <c r="R474" i="6" s="1"/>
  <c r="S474" i="6" s="1"/>
  <c r="T474" i="6" s="1"/>
  <c r="Q470" i="6"/>
  <c r="R470" i="6" s="1"/>
  <c r="S470" i="6" s="1"/>
  <c r="T470" i="6" s="1"/>
  <c r="Q458" i="6"/>
  <c r="R458" i="6" s="1"/>
  <c r="S458" i="6" s="1"/>
  <c r="T458" i="6" s="1"/>
  <c r="L453" i="6"/>
  <c r="M453" i="6" s="1"/>
  <c r="N453" i="6" s="1"/>
  <c r="T453" i="6" s="1"/>
  <c r="Q429" i="6"/>
  <c r="R429" i="6" s="1"/>
  <c r="S429" i="6" s="1"/>
  <c r="T429" i="6" s="1"/>
  <c r="T396" i="6"/>
  <c r="T374" i="6"/>
  <c r="T371" i="6"/>
  <c r="L517" i="6"/>
  <c r="M517" i="6" s="1"/>
  <c r="N517" i="6" s="1"/>
  <c r="T517" i="6" s="1"/>
  <c r="Q514" i="6"/>
  <c r="R514" i="6" s="1"/>
  <c r="S514" i="6" s="1"/>
  <c r="T514" i="6" s="1"/>
  <c r="L501" i="6"/>
  <c r="M501" i="6" s="1"/>
  <c r="N501" i="6" s="1"/>
  <c r="T501" i="6" s="1"/>
  <c r="L485" i="6"/>
  <c r="M485" i="6" s="1"/>
  <c r="N485" i="6" s="1"/>
  <c r="T485" i="6" s="1"/>
  <c r="L469" i="6"/>
  <c r="M469" i="6" s="1"/>
  <c r="N469" i="6" s="1"/>
  <c r="T469" i="6" s="1"/>
  <c r="L449" i="6"/>
  <c r="M449" i="6" s="1"/>
  <c r="N449" i="6" s="1"/>
  <c r="T449" i="6" s="1"/>
  <c r="T443" i="6"/>
  <c r="T468" i="6"/>
  <c r="T448" i="6"/>
  <c r="T390" i="6"/>
  <c r="T387" i="6"/>
  <c r="L509" i="6"/>
  <c r="M509" i="6" s="1"/>
  <c r="N509" i="6" s="1"/>
  <c r="Q506" i="6"/>
  <c r="R506" i="6" s="1"/>
  <c r="S506" i="6" s="1"/>
  <c r="T506" i="6" s="1"/>
  <c r="Q498" i="6"/>
  <c r="R498" i="6" s="1"/>
  <c r="S498" i="6" s="1"/>
  <c r="T498" i="6" s="1"/>
  <c r="Q494" i="6"/>
  <c r="R494" i="6" s="1"/>
  <c r="S494" i="6" s="1"/>
  <c r="T494" i="6" s="1"/>
  <c r="Q482" i="6"/>
  <c r="R482" i="6" s="1"/>
  <c r="S482" i="6" s="1"/>
  <c r="Q478" i="6"/>
  <c r="R478" i="6" s="1"/>
  <c r="S478" i="6" s="1"/>
  <c r="T478" i="6" s="1"/>
  <c r="Q466" i="6"/>
  <c r="R466" i="6" s="1"/>
  <c r="S466" i="6" s="1"/>
  <c r="T466" i="6" s="1"/>
  <c r="Q462" i="6"/>
  <c r="R462" i="6" s="1"/>
  <c r="S462" i="6" s="1"/>
  <c r="T462" i="6" s="1"/>
  <c r="Q446" i="6"/>
  <c r="R446" i="6" s="1"/>
  <c r="S446" i="6" s="1"/>
  <c r="T446" i="6" s="1"/>
  <c r="T343" i="6"/>
  <c r="T330" i="6"/>
  <c r="L521" i="6"/>
  <c r="M521" i="6" s="1"/>
  <c r="N521" i="6" s="1"/>
  <c r="T521" i="6" s="1"/>
  <c r="Q518" i="6"/>
  <c r="R518" i="6" s="1"/>
  <c r="S518" i="6" s="1"/>
  <c r="T518" i="6" s="1"/>
  <c r="T422" i="6"/>
  <c r="T410" i="6"/>
  <c r="T394" i="6"/>
  <c r="T358" i="6"/>
  <c r="T438" i="6"/>
  <c r="T406" i="6"/>
  <c r="T376" i="6"/>
  <c r="T476" i="6"/>
  <c r="T460" i="6"/>
  <c r="T362" i="6"/>
  <c r="T336" i="6"/>
  <c r="T310" i="6"/>
  <c r="L436" i="6"/>
  <c r="M436" i="6" s="1"/>
  <c r="N436" i="6" s="1"/>
  <c r="L420" i="6"/>
  <c r="M420" i="6" s="1"/>
  <c r="N420" i="6" s="1"/>
  <c r="T420" i="6" s="1"/>
  <c r="L419" i="6"/>
  <c r="M419" i="6" s="1"/>
  <c r="N419" i="6" s="1"/>
  <c r="T419" i="6" s="1"/>
  <c r="L404" i="6"/>
  <c r="M404" i="6" s="1"/>
  <c r="N404" i="6" s="1"/>
  <c r="T404" i="6" s="1"/>
  <c r="L388" i="6"/>
  <c r="M388" i="6" s="1"/>
  <c r="N388" i="6" s="1"/>
  <c r="T388" i="6" s="1"/>
  <c r="L372" i="6"/>
  <c r="M372" i="6" s="1"/>
  <c r="N372" i="6" s="1"/>
  <c r="T372" i="6" s="1"/>
  <c r="L356" i="6"/>
  <c r="M356" i="6" s="1"/>
  <c r="N356" i="6" s="1"/>
  <c r="T356" i="6" s="1"/>
  <c r="L355" i="6"/>
  <c r="M355" i="6" s="1"/>
  <c r="N355" i="6" s="1"/>
  <c r="T355" i="6" s="1"/>
  <c r="L349" i="6"/>
  <c r="M349" i="6" s="1"/>
  <c r="N349" i="6" s="1"/>
  <c r="T349" i="6" s="1"/>
  <c r="Q340" i="6"/>
  <c r="R340" i="6" s="1"/>
  <c r="S340" i="6" s="1"/>
  <c r="L332" i="6"/>
  <c r="M332" i="6" s="1"/>
  <c r="N332" i="6" s="1"/>
  <c r="T332" i="6" s="1"/>
  <c r="L323" i="6"/>
  <c r="M323" i="6" s="1"/>
  <c r="N323" i="6" s="1"/>
  <c r="T323" i="6" s="1"/>
  <c r="Q308" i="6"/>
  <c r="R308" i="6" s="1"/>
  <c r="S308" i="6" s="1"/>
  <c r="T254" i="6"/>
  <c r="Q413" i="6"/>
  <c r="R413" i="6" s="1"/>
  <c r="S413" i="6" s="1"/>
  <c r="T413" i="6" s="1"/>
  <c r="Q397" i="6"/>
  <c r="R397" i="6" s="1"/>
  <c r="S397" i="6" s="1"/>
  <c r="T397" i="6" s="1"/>
  <c r="Q381" i="6"/>
  <c r="R381" i="6" s="1"/>
  <c r="S381" i="6" s="1"/>
  <c r="T381" i="6" s="1"/>
  <c r="Q365" i="6"/>
  <c r="R365" i="6" s="1"/>
  <c r="S365" i="6" s="1"/>
  <c r="T365" i="6" s="1"/>
  <c r="Q341" i="6"/>
  <c r="R341" i="6" s="1"/>
  <c r="S341" i="6" s="1"/>
  <c r="T341" i="6" s="1"/>
  <c r="L339" i="6"/>
  <c r="M339" i="6" s="1"/>
  <c r="N339" i="6" s="1"/>
  <c r="T339" i="6" s="1"/>
  <c r="L333" i="6"/>
  <c r="M333" i="6" s="1"/>
  <c r="N333" i="6" s="1"/>
  <c r="T326" i="6"/>
  <c r="T318" i="6"/>
  <c r="T292" i="6"/>
  <c r="Q430" i="6"/>
  <c r="R430" i="6" s="1"/>
  <c r="S430" i="6" s="1"/>
  <c r="T430" i="6" s="1"/>
  <c r="Q414" i="6"/>
  <c r="R414" i="6" s="1"/>
  <c r="S414" i="6" s="1"/>
  <c r="T414" i="6" s="1"/>
  <c r="Q398" i="6"/>
  <c r="R398" i="6" s="1"/>
  <c r="S398" i="6" s="1"/>
  <c r="T398" i="6" s="1"/>
  <c r="Q382" i="6"/>
  <c r="R382" i="6" s="1"/>
  <c r="S382" i="6" s="1"/>
  <c r="T382" i="6" s="1"/>
  <c r="Q366" i="6"/>
  <c r="R366" i="6" s="1"/>
  <c r="S366" i="6" s="1"/>
  <c r="T366" i="6" s="1"/>
  <c r="L340" i="6"/>
  <c r="M340" i="6" s="1"/>
  <c r="N340" i="6" s="1"/>
  <c r="T309" i="6"/>
  <c r="T301" i="6"/>
  <c r="T289" i="6"/>
  <c r="T284" i="6"/>
  <c r="T276" i="6"/>
  <c r="L444" i="6"/>
  <c r="M444" i="6" s="1"/>
  <c r="N444" i="6" s="1"/>
  <c r="L428" i="6"/>
  <c r="M428" i="6" s="1"/>
  <c r="N428" i="6" s="1"/>
  <c r="T428" i="6" s="1"/>
  <c r="L412" i="6"/>
  <c r="M412" i="6" s="1"/>
  <c r="N412" i="6" s="1"/>
  <c r="T412" i="6" s="1"/>
  <c r="L396" i="6"/>
  <c r="M396" i="6" s="1"/>
  <c r="N396" i="6" s="1"/>
  <c r="L380" i="6"/>
  <c r="M380" i="6" s="1"/>
  <c r="N380" i="6" s="1"/>
  <c r="T380" i="6" s="1"/>
  <c r="L364" i="6"/>
  <c r="M364" i="6" s="1"/>
  <c r="N364" i="6" s="1"/>
  <c r="T364" i="6" s="1"/>
  <c r="Q342" i="6"/>
  <c r="R342" i="6" s="1"/>
  <c r="S342" i="6" s="1"/>
  <c r="T342" i="6" s="1"/>
  <c r="T299" i="6"/>
  <c r="T293" i="6"/>
  <c r="T287" i="6"/>
  <c r="T411" i="6"/>
  <c r="T407" i="6"/>
  <c r="T379" i="6"/>
  <c r="T363" i="6"/>
  <c r="T350" i="6"/>
  <c r="T333" i="6"/>
  <c r="T327" i="6"/>
  <c r="T324" i="6"/>
  <c r="T319" i="6"/>
  <c r="T268" i="6"/>
  <c r="Q437" i="6"/>
  <c r="R437" i="6" s="1"/>
  <c r="S437" i="6" s="1"/>
  <c r="T437" i="6" s="1"/>
  <c r="Q421" i="6"/>
  <c r="R421" i="6" s="1"/>
  <c r="S421" i="6" s="1"/>
  <c r="T421" i="6" s="1"/>
  <c r="Q405" i="6"/>
  <c r="R405" i="6" s="1"/>
  <c r="S405" i="6" s="1"/>
  <c r="T405" i="6" s="1"/>
  <c r="Q389" i="6"/>
  <c r="R389" i="6" s="1"/>
  <c r="S389" i="6" s="1"/>
  <c r="T389" i="6" s="1"/>
  <c r="Q373" i="6"/>
  <c r="R373" i="6" s="1"/>
  <c r="S373" i="6" s="1"/>
  <c r="T373" i="6" s="1"/>
  <c r="Q357" i="6"/>
  <c r="R357" i="6" s="1"/>
  <c r="S357" i="6" s="1"/>
  <c r="T357" i="6" s="1"/>
  <c r="L348" i="6"/>
  <c r="M348" i="6" s="1"/>
  <c r="N348" i="6" s="1"/>
  <c r="T348" i="6" s="1"/>
  <c r="T314" i="6"/>
  <c r="T305" i="6"/>
  <c r="T294" i="6"/>
  <c r="T285" i="6"/>
  <c r="T281" i="6"/>
  <c r="L278" i="6"/>
  <c r="M278" i="6" s="1"/>
  <c r="N278" i="6" s="1"/>
  <c r="T278" i="6" s="1"/>
  <c r="L303" i="6"/>
  <c r="M303" i="6" s="1"/>
  <c r="N303" i="6" s="1"/>
  <c r="T303" i="6" s="1"/>
  <c r="L297" i="6"/>
  <c r="M297" i="6" s="1"/>
  <c r="N297" i="6" s="1"/>
  <c r="T297" i="6" s="1"/>
  <c r="Q261" i="6"/>
  <c r="R261" i="6" s="1"/>
  <c r="S261" i="6" s="1"/>
  <c r="T261" i="6" s="1"/>
  <c r="Q260" i="6"/>
  <c r="R260" i="6" s="1"/>
  <c r="S260" i="6" s="1"/>
  <c r="T260" i="6" s="1"/>
  <c r="L242" i="6"/>
  <c r="M242" i="6" s="1"/>
  <c r="N242" i="6" s="1"/>
  <c r="T242" i="6" s="1"/>
  <c r="Q304" i="6"/>
  <c r="R304" i="6" s="1"/>
  <c r="S304" i="6" s="1"/>
  <c r="T304" i="6" s="1"/>
  <c r="L295" i="6"/>
  <c r="M295" i="6" s="1"/>
  <c r="N295" i="6" s="1"/>
  <c r="T295" i="6" s="1"/>
  <c r="Q290" i="6"/>
  <c r="R290" i="6" s="1"/>
  <c r="S290" i="6" s="1"/>
  <c r="T290" i="6" s="1"/>
  <c r="Q288" i="6"/>
  <c r="R288" i="6" s="1"/>
  <c r="S288" i="6" s="1"/>
  <c r="T288" i="6" s="1"/>
  <c r="Q235" i="6"/>
  <c r="R235" i="6" s="1"/>
  <c r="S235" i="6" s="1"/>
  <c r="T200" i="6"/>
  <c r="T246" i="6"/>
  <c r="T225" i="6"/>
  <c r="T174" i="6"/>
  <c r="T228" i="6"/>
  <c r="T217" i="6"/>
  <c r="Q296" i="6"/>
  <c r="R296" i="6" s="1"/>
  <c r="S296" i="6" s="1"/>
  <c r="Q282" i="6"/>
  <c r="R282" i="6" s="1"/>
  <c r="S282" i="6" s="1"/>
  <c r="T282" i="6" s="1"/>
  <c r="Q280" i="6"/>
  <c r="R280" i="6" s="1"/>
  <c r="S280" i="6" s="1"/>
  <c r="T280" i="6" s="1"/>
  <c r="Q269" i="6"/>
  <c r="R269" i="6" s="1"/>
  <c r="S269" i="6" s="1"/>
  <c r="T269" i="6" s="1"/>
  <c r="T234" i="6"/>
  <c r="T210" i="6"/>
  <c r="T179" i="6"/>
  <c r="T262" i="6"/>
  <c r="T240" i="6"/>
  <c r="L258" i="6"/>
  <c r="M258" i="6" s="1"/>
  <c r="N258" i="6" s="1"/>
  <c r="T258" i="6" s="1"/>
  <c r="L227" i="6"/>
  <c r="M227" i="6" s="1"/>
  <c r="N227" i="6" s="1"/>
  <c r="T227" i="6" s="1"/>
  <c r="L226" i="6"/>
  <c r="M226" i="6" s="1"/>
  <c r="N226" i="6" s="1"/>
  <c r="T226" i="6" s="1"/>
  <c r="T117" i="6"/>
  <c r="T108" i="6"/>
  <c r="Q219" i="6"/>
  <c r="R219" i="6" s="1"/>
  <c r="S219" i="6" s="1"/>
  <c r="T219" i="6" s="1"/>
  <c r="T182" i="6"/>
  <c r="Q220" i="6"/>
  <c r="R220" i="6" s="1"/>
  <c r="S220" i="6" s="1"/>
  <c r="T220" i="6" s="1"/>
  <c r="L213" i="6"/>
  <c r="M213" i="6" s="1"/>
  <c r="N213" i="6" s="1"/>
  <c r="L212" i="6"/>
  <c r="M212" i="6" s="1"/>
  <c r="N212" i="6" s="1"/>
  <c r="T212" i="6" s="1"/>
  <c r="T186" i="6"/>
  <c r="L274" i="6"/>
  <c r="M274" i="6" s="1"/>
  <c r="N274" i="6" s="1"/>
  <c r="T274" i="6" s="1"/>
  <c r="L218" i="6"/>
  <c r="M218" i="6" s="1"/>
  <c r="N218" i="6" s="1"/>
  <c r="T218" i="6" s="1"/>
  <c r="L184" i="6"/>
  <c r="M184" i="6" s="1"/>
  <c r="N184" i="6" s="1"/>
  <c r="T184" i="6" s="1"/>
  <c r="T107" i="6"/>
  <c r="T166" i="6"/>
  <c r="L266" i="6"/>
  <c r="M266" i="6" s="1"/>
  <c r="N266" i="6" s="1"/>
  <c r="T266" i="6" s="1"/>
  <c r="Q211" i="6"/>
  <c r="R211" i="6" s="1"/>
  <c r="S211" i="6" s="1"/>
  <c r="T211" i="6" s="1"/>
  <c r="Q202" i="6"/>
  <c r="R202" i="6" s="1"/>
  <c r="S202" i="6" s="1"/>
  <c r="T202" i="6" s="1"/>
  <c r="T199" i="6"/>
  <c r="T146" i="6"/>
  <c r="T114" i="6"/>
  <c r="Q209" i="6"/>
  <c r="R209" i="6" s="1"/>
  <c r="S209" i="6" s="1"/>
  <c r="T209" i="6" s="1"/>
  <c r="L188" i="6"/>
  <c r="M188" i="6" s="1"/>
  <c r="N188" i="6" s="1"/>
  <c r="T188" i="6" s="1"/>
  <c r="T126" i="6"/>
  <c r="L168" i="6"/>
  <c r="M168" i="6" s="1"/>
  <c r="N168" i="6" s="1"/>
  <c r="T168" i="6" s="1"/>
  <c r="Q145" i="6"/>
  <c r="R145" i="6" s="1"/>
  <c r="S145" i="6" s="1"/>
  <c r="T137" i="6"/>
  <c r="T167" i="6"/>
  <c r="T155" i="6"/>
  <c r="T113" i="6"/>
  <c r="T86" i="6"/>
  <c r="T70" i="6"/>
  <c r="T33" i="6"/>
  <c r="L196" i="6"/>
  <c r="M196" i="6" s="1"/>
  <c r="N196" i="6" s="1"/>
  <c r="T196" i="6" s="1"/>
  <c r="T191" i="6"/>
  <c r="L180" i="6"/>
  <c r="M180" i="6" s="1"/>
  <c r="N180" i="6" s="1"/>
  <c r="T180" i="6" s="1"/>
  <c r="T175" i="6"/>
  <c r="T162" i="6"/>
  <c r="T161" i="6"/>
  <c r="T156" i="6"/>
  <c r="Q201" i="6"/>
  <c r="R201" i="6" s="1"/>
  <c r="S201" i="6" s="1"/>
  <c r="T201" i="6" s="1"/>
  <c r="Q189" i="6"/>
  <c r="R189" i="6" s="1"/>
  <c r="S189" i="6" s="1"/>
  <c r="T189" i="6" s="1"/>
  <c r="Q185" i="6"/>
  <c r="R185" i="6" s="1"/>
  <c r="S185" i="6" s="1"/>
  <c r="T185" i="6" s="1"/>
  <c r="L172" i="6"/>
  <c r="M172" i="6" s="1"/>
  <c r="N172" i="6" s="1"/>
  <c r="T172" i="6" s="1"/>
  <c r="T110" i="6"/>
  <c r="L143" i="6"/>
  <c r="M143" i="6" s="1"/>
  <c r="N143" i="6" s="1"/>
  <c r="T143" i="6" s="1"/>
  <c r="Q140" i="6"/>
  <c r="R140" i="6" s="1"/>
  <c r="S140" i="6" s="1"/>
  <c r="T140" i="6" s="1"/>
  <c r="L123" i="6"/>
  <c r="M123" i="6" s="1"/>
  <c r="N123" i="6" s="1"/>
  <c r="T123" i="6" s="1"/>
  <c r="L107" i="6"/>
  <c r="M107" i="6" s="1"/>
  <c r="N107" i="6" s="1"/>
  <c r="T13" i="6"/>
  <c r="L135" i="6"/>
  <c r="M135" i="6" s="1"/>
  <c r="N135" i="6" s="1"/>
  <c r="T135" i="6" s="1"/>
  <c r="L127" i="6"/>
  <c r="M127" i="6" s="1"/>
  <c r="N127" i="6" s="1"/>
  <c r="T127" i="6" s="1"/>
  <c r="L111" i="6"/>
  <c r="M111" i="6" s="1"/>
  <c r="N111" i="6" s="1"/>
  <c r="T111" i="6" s="1"/>
  <c r="T72" i="6"/>
  <c r="T24" i="6"/>
  <c r="T16" i="6"/>
  <c r="L147" i="6"/>
  <c r="M147" i="6" s="1"/>
  <c r="N147" i="6" s="1"/>
  <c r="T147" i="6" s="1"/>
  <c r="Q144" i="6"/>
  <c r="R144" i="6" s="1"/>
  <c r="S144" i="6" s="1"/>
  <c r="T144" i="6" s="1"/>
  <c r="Q120" i="6"/>
  <c r="R120" i="6" s="1"/>
  <c r="S120" i="6" s="1"/>
  <c r="T120" i="6" s="1"/>
  <c r="T95" i="6"/>
  <c r="T28" i="6"/>
  <c r="T96" i="6"/>
  <c r="T91" i="6"/>
  <c r="T87" i="6"/>
  <c r="T59" i="6"/>
  <c r="T53" i="6"/>
  <c r="T47" i="6"/>
  <c r="T38" i="6"/>
  <c r="T44" i="6"/>
  <c r="L151" i="6"/>
  <c r="M151" i="6" s="1"/>
  <c r="N151" i="6" s="1"/>
  <c r="T151" i="6" s="1"/>
  <c r="Q148" i="6"/>
  <c r="R148" i="6" s="1"/>
  <c r="S148" i="6" s="1"/>
  <c r="T148" i="6" s="1"/>
  <c r="L119" i="6"/>
  <c r="M119" i="6" s="1"/>
  <c r="N119" i="6" s="1"/>
  <c r="T119" i="6" s="1"/>
  <c r="L105" i="6"/>
  <c r="M105" i="6" s="1"/>
  <c r="N105" i="6" s="1"/>
  <c r="T103" i="6"/>
  <c r="T92" i="6"/>
  <c r="T88" i="6"/>
  <c r="T62" i="6"/>
  <c r="T56" i="6"/>
  <c r="T22" i="6"/>
  <c r="T21" i="6"/>
  <c r="T23" i="6"/>
  <c r="L96" i="6"/>
  <c r="M96" i="6" s="1"/>
  <c r="N96" i="6" s="1"/>
  <c r="Q26" i="6"/>
  <c r="R26" i="6" s="1"/>
  <c r="S26" i="6" s="1"/>
  <c r="T26" i="6" s="1"/>
  <c r="Q25" i="6"/>
  <c r="R25" i="6" s="1"/>
  <c r="S25" i="6" s="1"/>
  <c r="T25" i="6" s="1"/>
  <c r="T18" i="6"/>
  <c r="T11" i="6"/>
  <c r="L64" i="6"/>
  <c r="M64" i="6" s="1"/>
  <c r="N64" i="6" s="1"/>
  <c r="T64" i="6" s="1"/>
  <c r="Q58" i="6"/>
  <c r="R58" i="6" s="1"/>
  <c r="S58" i="6" s="1"/>
  <c r="T58" i="6" s="1"/>
  <c r="Q57" i="6"/>
  <c r="R57" i="6" s="1"/>
  <c r="S57" i="6" s="1"/>
  <c r="L32" i="6"/>
  <c r="M32" i="6" s="1"/>
  <c r="N32" i="6" s="1"/>
  <c r="T32" i="6" s="1"/>
  <c r="L25" i="6"/>
  <c r="M25" i="6" s="1"/>
  <c r="N25" i="6" s="1"/>
  <c r="T31" i="6"/>
  <c r="Q105" i="6"/>
  <c r="R105" i="6" s="1"/>
  <c r="S105" i="6" s="1"/>
  <c r="L80" i="6"/>
  <c r="M80" i="6" s="1"/>
  <c r="N80" i="6" s="1"/>
  <c r="T80" i="6" s="1"/>
  <c r="Q74" i="6"/>
  <c r="R74" i="6" s="1"/>
  <c r="S74" i="6" s="1"/>
  <c r="T74" i="6" s="1"/>
  <c r="Q73" i="6"/>
  <c r="R73" i="6" s="1"/>
  <c r="S73" i="6" s="1"/>
  <c r="L57" i="6"/>
  <c r="M57" i="6" s="1"/>
  <c r="N57" i="6" s="1"/>
  <c r="Q42" i="6"/>
  <c r="R42" i="6" s="1"/>
  <c r="S42" i="6" s="1"/>
  <c r="T42" i="6" s="1"/>
  <c r="Q41" i="6"/>
  <c r="R41" i="6" s="1"/>
  <c r="S41" i="6" s="1"/>
  <c r="L88" i="6"/>
  <c r="M88" i="6" s="1"/>
  <c r="N88" i="6" s="1"/>
  <c r="L73" i="6"/>
  <c r="M73" i="6" s="1"/>
  <c r="N73" i="6" s="1"/>
  <c r="L48" i="6"/>
  <c r="M48" i="6" s="1"/>
  <c r="N48" i="6" s="1"/>
  <c r="T48" i="6" s="1"/>
  <c r="L41" i="6"/>
  <c r="M41" i="6" s="1"/>
  <c r="N41" i="6" s="1"/>
  <c r="Q17" i="6"/>
  <c r="R17" i="6" s="1"/>
  <c r="S17" i="6" s="1"/>
  <c r="T8" i="6"/>
  <c r="H27" i="4"/>
  <c r="H28" i="4"/>
  <c r="H29" i="4"/>
  <c r="H30" i="4"/>
  <c r="H31" i="4"/>
  <c r="H32" i="4"/>
  <c r="H33" i="4"/>
  <c r="H34" i="4"/>
  <c r="H26" i="4"/>
  <c r="T340" i="6" l="1"/>
  <c r="T482" i="6"/>
  <c r="T699" i="6"/>
  <c r="T436" i="6"/>
  <c r="T296" i="6"/>
  <c r="T451" i="6"/>
  <c r="T445" i="6"/>
  <c r="T136" i="6"/>
  <c r="T702" i="6"/>
  <c r="T589" i="6"/>
  <c r="T644" i="6"/>
  <c r="T659" i="6"/>
  <c r="T444" i="6"/>
  <c r="T142" i="6"/>
  <c r="T642" i="6"/>
  <c r="T492" i="6"/>
  <c r="T465" i="6"/>
  <c r="T17" i="6"/>
  <c r="T519" i="6"/>
  <c r="T193" i="6"/>
  <c r="T12" i="6"/>
  <c r="T245" i="6"/>
  <c r="T235" i="6"/>
  <c r="T213" i="6"/>
  <c r="T308" i="6"/>
  <c r="T511" i="6"/>
  <c r="T105" i="6"/>
  <c r="T145" i="6"/>
  <c r="T649" i="6"/>
  <c r="T592" i="6"/>
  <c r="T73" i="6"/>
  <c r="T57" i="6"/>
  <c r="T41" i="6"/>
  <c r="T522" i="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8" i="1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8" i="5"/>
  <c r="J137" i="5"/>
  <c r="I137" i="5"/>
  <c r="J136" i="5"/>
  <c r="I136" i="5"/>
  <c r="J135" i="5"/>
  <c r="I135" i="5"/>
  <c r="J134" i="5"/>
  <c r="K134" i="5" s="1"/>
  <c r="L134" i="5" s="1"/>
  <c r="M134" i="5" s="1"/>
  <c r="I134" i="5"/>
  <c r="J133" i="5"/>
  <c r="I133" i="5"/>
  <c r="K133" i="5" s="1"/>
  <c r="L133" i="5" s="1"/>
  <c r="M133" i="5" s="1"/>
  <c r="J132" i="5"/>
  <c r="I132" i="5"/>
  <c r="J131" i="5"/>
  <c r="I131" i="5"/>
  <c r="J130" i="5"/>
  <c r="K130" i="5" s="1"/>
  <c r="L130" i="5" s="1"/>
  <c r="M130" i="5" s="1"/>
  <c r="I130" i="5"/>
  <c r="J129" i="5"/>
  <c r="I129" i="5"/>
  <c r="J128" i="5"/>
  <c r="K128" i="5" s="1"/>
  <c r="L128" i="5" s="1"/>
  <c r="M128" i="5" s="1"/>
  <c r="I128" i="5"/>
  <c r="J127" i="5"/>
  <c r="K127" i="5" s="1"/>
  <c r="L127" i="5" s="1"/>
  <c r="M127" i="5" s="1"/>
  <c r="I127" i="5"/>
  <c r="J126" i="5"/>
  <c r="K126" i="5" s="1"/>
  <c r="L126" i="5" s="1"/>
  <c r="M126" i="5" s="1"/>
  <c r="I126" i="5"/>
  <c r="J125" i="5"/>
  <c r="I125" i="5"/>
  <c r="K125" i="5" s="1"/>
  <c r="L125" i="5" s="1"/>
  <c r="M125" i="5" s="1"/>
  <c r="J124" i="5"/>
  <c r="K124" i="5" s="1"/>
  <c r="L124" i="5" s="1"/>
  <c r="M124" i="5" s="1"/>
  <c r="I124" i="5"/>
  <c r="J123" i="5"/>
  <c r="I123" i="5"/>
  <c r="J122" i="5"/>
  <c r="I122" i="5"/>
  <c r="J121" i="5"/>
  <c r="I121" i="5"/>
  <c r="J120" i="5"/>
  <c r="I120" i="5"/>
  <c r="J119" i="5"/>
  <c r="I119" i="5"/>
  <c r="J118" i="5"/>
  <c r="K118" i="5" s="1"/>
  <c r="L118" i="5" s="1"/>
  <c r="M118" i="5" s="1"/>
  <c r="I118" i="5"/>
  <c r="J115" i="5"/>
  <c r="I115" i="5"/>
  <c r="J114" i="5"/>
  <c r="K114" i="5" s="1"/>
  <c r="L114" i="5" s="1"/>
  <c r="M114" i="5" s="1"/>
  <c r="I114" i="5"/>
  <c r="J113" i="5"/>
  <c r="I113" i="5"/>
  <c r="J112" i="5"/>
  <c r="K112" i="5" s="1"/>
  <c r="L112" i="5" s="1"/>
  <c r="M112" i="5" s="1"/>
  <c r="I112" i="5"/>
  <c r="J111" i="5"/>
  <c r="K111" i="5" s="1"/>
  <c r="L111" i="5" s="1"/>
  <c r="M111" i="5" s="1"/>
  <c r="I111" i="5"/>
  <c r="J110" i="5"/>
  <c r="I110" i="5"/>
  <c r="J109" i="5"/>
  <c r="K109" i="5" s="1"/>
  <c r="L109" i="5" s="1"/>
  <c r="M109" i="5" s="1"/>
  <c r="I109" i="5"/>
  <c r="J108" i="5"/>
  <c r="K108" i="5" s="1"/>
  <c r="L108" i="5" s="1"/>
  <c r="M108" i="5" s="1"/>
  <c r="I108" i="5"/>
  <c r="J107" i="5"/>
  <c r="I107" i="5"/>
  <c r="K107" i="5" s="1"/>
  <c r="L107" i="5" s="1"/>
  <c r="M107" i="5" s="1"/>
  <c r="J106" i="5"/>
  <c r="I106" i="5"/>
  <c r="J105" i="5"/>
  <c r="I105" i="5"/>
  <c r="J104" i="5"/>
  <c r="I104" i="5"/>
  <c r="J103" i="5"/>
  <c r="I103" i="5"/>
  <c r="J102" i="5"/>
  <c r="I102" i="5"/>
  <c r="J101" i="5"/>
  <c r="I101" i="5"/>
  <c r="K101" i="5" s="1"/>
  <c r="L101" i="5" s="1"/>
  <c r="M101" i="5" s="1"/>
  <c r="J100" i="5"/>
  <c r="K100" i="5" s="1"/>
  <c r="L100" i="5" s="1"/>
  <c r="M100" i="5" s="1"/>
  <c r="I100" i="5"/>
  <c r="J99" i="5"/>
  <c r="I99" i="5"/>
  <c r="K99" i="5" s="1"/>
  <c r="L99" i="5" s="1"/>
  <c r="M99" i="5" s="1"/>
  <c r="J98" i="5"/>
  <c r="K98" i="5" s="1"/>
  <c r="L98" i="5" s="1"/>
  <c r="M98" i="5" s="1"/>
  <c r="I98" i="5"/>
  <c r="J97" i="5"/>
  <c r="I97" i="5"/>
  <c r="J96" i="5"/>
  <c r="I96" i="5"/>
  <c r="J93" i="5"/>
  <c r="K93" i="5" s="1"/>
  <c r="L93" i="5" s="1"/>
  <c r="M93" i="5" s="1"/>
  <c r="I93" i="5"/>
  <c r="J92" i="5"/>
  <c r="K92" i="5" s="1"/>
  <c r="L92" i="5" s="1"/>
  <c r="M92" i="5" s="1"/>
  <c r="I92" i="5"/>
  <c r="J91" i="5"/>
  <c r="I91" i="5"/>
  <c r="K91" i="5" s="1"/>
  <c r="L91" i="5" s="1"/>
  <c r="M91" i="5" s="1"/>
  <c r="J90" i="5"/>
  <c r="I90" i="5"/>
  <c r="K90" i="5" s="1"/>
  <c r="L90" i="5" s="1"/>
  <c r="M90" i="5" s="1"/>
  <c r="J89" i="5"/>
  <c r="I89" i="5"/>
  <c r="K89" i="5" s="1"/>
  <c r="L89" i="5" s="1"/>
  <c r="M89" i="5" s="1"/>
  <c r="J88" i="5"/>
  <c r="I88" i="5"/>
  <c r="J87" i="5"/>
  <c r="I87" i="5"/>
  <c r="J86" i="5"/>
  <c r="K86" i="5" s="1"/>
  <c r="L86" i="5" s="1"/>
  <c r="M86" i="5" s="1"/>
  <c r="I86" i="5"/>
  <c r="J85" i="5"/>
  <c r="I85" i="5"/>
  <c r="J84" i="5"/>
  <c r="I84" i="5"/>
  <c r="J83" i="5"/>
  <c r="I83" i="5"/>
  <c r="J82" i="5"/>
  <c r="K82" i="5" s="1"/>
  <c r="L82" i="5" s="1"/>
  <c r="M82" i="5" s="1"/>
  <c r="I82" i="5"/>
  <c r="J81" i="5"/>
  <c r="I81" i="5"/>
  <c r="J80" i="5"/>
  <c r="I80" i="5"/>
  <c r="J79" i="5"/>
  <c r="K79" i="5" s="1"/>
  <c r="L79" i="5" s="1"/>
  <c r="M79" i="5" s="1"/>
  <c r="I79" i="5"/>
  <c r="J78" i="5"/>
  <c r="K78" i="5" s="1"/>
  <c r="L78" i="5" s="1"/>
  <c r="M78" i="5" s="1"/>
  <c r="I78" i="5"/>
  <c r="J77" i="5"/>
  <c r="K77" i="5" s="1"/>
  <c r="L77" i="5" s="1"/>
  <c r="M77" i="5" s="1"/>
  <c r="I77" i="5"/>
  <c r="J76" i="5"/>
  <c r="K76" i="5" s="1"/>
  <c r="L76" i="5" s="1"/>
  <c r="M76" i="5" s="1"/>
  <c r="I76" i="5"/>
  <c r="J75" i="5"/>
  <c r="I75" i="5"/>
  <c r="J74" i="5"/>
  <c r="K74" i="5" s="1"/>
  <c r="L74" i="5" s="1"/>
  <c r="M74" i="5" s="1"/>
  <c r="I74" i="5"/>
  <c r="J71" i="5"/>
  <c r="I71" i="5"/>
  <c r="K71" i="5" s="1"/>
  <c r="L71" i="5" s="1"/>
  <c r="M71" i="5" s="1"/>
  <c r="J70" i="5"/>
  <c r="K70" i="5" s="1"/>
  <c r="L70" i="5" s="1"/>
  <c r="M70" i="5" s="1"/>
  <c r="I70" i="5"/>
  <c r="J69" i="5"/>
  <c r="I69" i="5"/>
  <c r="J68" i="5"/>
  <c r="I68" i="5"/>
  <c r="J67" i="5"/>
  <c r="I67" i="5"/>
  <c r="J66" i="5"/>
  <c r="I66" i="5"/>
  <c r="J65" i="5"/>
  <c r="I65" i="5"/>
  <c r="K65" i="5" s="1"/>
  <c r="L65" i="5" s="1"/>
  <c r="M65" i="5" s="1"/>
  <c r="J64" i="5"/>
  <c r="K64" i="5" s="1"/>
  <c r="L64" i="5" s="1"/>
  <c r="M64" i="5" s="1"/>
  <c r="I64" i="5"/>
  <c r="J63" i="5"/>
  <c r="I63" i="5"/>
  <c r="J62" i="5"/>
  <c r="K62" i="5" s="1"/>
  <c r="L62" i="5" s="1"/>
  <c r="M62" i="5" s="1"/>
  <c r="I62" i="5"/>
  <c r="J61" i="5"/>
  <c r="I61" i="5"/>
  <c r="J60" i="5"/>
  <c r="K60" i="5" s="1"/>
  <c r="L60" i="5" s="1"/>
  <c r="M60" i="5" s="1"/>
  <c r="I60" i="5"/>
  <c r="J59" i="5"/>
  <c r="I59" i="5"/>
  <c r="J58" i="5"/>
  <c r="I58" i="5"/>
  <c r="J57" i="5"/>
  <c r="I57" i="5"/>
  <c r="J56" i="5"/>
  <c r="I56" i="5"/>
  <c r="K56" i="5" s="1"/>
  <c r="L56" i="5" s="1"/>
  <c r="M56" i="5" s="1"/>
  <c r="J55" i="5"/>
  <c r="I55" i="5"/>
  <c r="K55" i="5" s="1"/>
  <c r="L55" i="5" s="1"/>
  <c r="M55" i="5" s="1"/>
  <c r="J54" i="5"/>
  <c r="I54" i="5"/>
  <c r="J53" i="5"/>
  <c r="I53" i="5"/>
  <c r="J52" i="5"/>
  <c r="I52" i="5"/>
  <c r="J49" i="5"/>
  <c r="I49" i="5"/>
  <c r="J48" i="5"/>
  <c r="K48" i="5" s="1"/>
  <c r="L48" i="5" s="1"/>
  <c r="M48" i="5" s="1"/>
  <c r="I48" i="5"/>
  <c r="J47" i="5"/>
  <c r="I47" i="5"/>
  <c r="K47" i="5" s="1"/>
  <c r="L47" i="5" s="1"/>
  <c r="M47" i="5" s="1"/>
  <c r="J46" i="5"/>
  <c r="K46" i="5" s="1"/>
  <c r="L46" i="5" s="1"/>
  <c r="M46" i="5" s="1"/>
  <c r="I46" i="5"/>
  <c r="J45" i="5"/>
  <c r="I45" i="5"/>
  <c r="K45" i="5" s="1"/>
  <c r="L45" i="5" s="1"/>
  <c r="M45" i="5" s="1"/>
  <c r="J44" i="5"/>
  <c r="K44" i="5" s="1"/>
  <c r="L44" i="5" s="1"/>
  <c r="M44" i="5" s="1"/>
  <c r="I44" i="5"/>
  <c r="J43" i="5"/>
  <c r="K43" i="5" s="1"/>
  <c r="L43" i="5" s="1"/>
  <c r="M43" i="5" s="1"/>
  <c r="I43" i="5"/>
  <c r="J42" i="5"/>
  <c r="I42" i="5"/>
  <c r="J41" i="5"/>
  <c r="K41" i="5" s="1"/>
  <c r="L41" i="5" s="1"/>
  <c r="M41" i="5" s="1"/>
  <c r="I41" i="5"/>
  <c r="J40" i="5"/>
  <c r="K40" i="5" s="1"/>
  <c r="L40" i="5" s="1"/>
  <c r="M40" i="5" s="1"/>
  <c r="I40" i="5"/>
  <c r="J39" i="5"/>
  <c r="I39" i="5"/>
  <c r="K39" i="5" s="1"/>
  <c r="L39" i="5" s="1"/>
  <c r="M39" i="5" s="1"/>
  <c r="J38" i="5"/>
  <c r="I38" i="5"/>
  <c r="K38" i="5" s="1"/>
  <c r="L38" i="5" s="1"/>
  <c r="M38" i="5" s="1"/>
  <c r="J37" i="5"/>
  <c r="I37" i="5"/>
  <c r="J36" i="5"/>
  <c r="I36" i="5"/>
  <c r="J35" i="5"/>
  <c r="I35" i="5"/>
  <c r="J34" i="5"/>
  <c r="K34" i="5" s="1"/>
  <c r="L34" i="5" s="1"/>
  <c r="M34" i="5" s="1"/>
  <c r="I34" i="5"/>
  <c r="J33" i="5"/>
  <c r="I33" i="5"/>
  <c r="J32" i="5"/>
  <c r="I32" i="5"/>
  <c r="J31" i="5"/>
  <c r="I31" i="5"/>
  <c r="K31" i="5" s="1"/>
  <c r="L31" i="5" s="1"/>
  <c r="M31" i="5" s="1"/>
  <c r="J30" i="5"/>
  <c r="K30" i="5" s="1"/>
  <c r="L30" i="5" s="1"/>
  <c r="M30" i="5" s="1"/>
  <c r="I30" i="5"/>
  <c r="J27" i="5"/>
  <c r="I27" i="5"/>
  <c r="J26" i="5"/>
  <c r="I26" i="5"/>
  <c r="J25" i="5"/>
  <c r="K25" i="5" s="1"/>
  <c r="L25" i="5" s="1"/>
  <c r="M25" i="5" s="1"/>
  <c r="I25" i="5"/>
  <c r="J24" i="5"/>
  <c r="K24" i="5" s="1"/>
  <c r="L24" i="5" s="1"/>
  <c r="M24" i="5" s="1"/>
  <c r="I24" i="5"/>
  <c r="J23" i="5"/>
  <c r="I23" i="5"/>
  <c r="J22" i="5"/>
  <c r="K22" i="5" s="1"/>
  <c r="L22" i="5" s="1"/>
  <c r="M22" i="5" s="1"/>
  <c r="I22" i="5"/>
  <c r="J21" i="5"/>
  <c r="I21" i="5"/>
  <c r="K21" i="5" s="1"/>
  <c r="L21" i="5" s="1"/>
  <c r="M21" i="5" s="1"/>
  <c r="J20" i="5"/>
  <c r="K20" i="5" s="1"/>
  <c r="L20" i="5" s="1"/>
  <c r="M20" i="5" s="1"/>
  <c r="I20" i="5"/>
  <c r="J19" i="5"/>
  <c r="I19" i="5"/>
  <c r="K19" i="5" s="1"/>
  <c r="L19" i="5" s="1"/>
  <c r="M19" i="5" s="1"/>
  <c r="J18" i="5"/>
  <c r="I18" i="5"/>
  <c r="J17" i="5"/>
  <c r="I17" i="5"/>
  <c r="J16" i="5"/>
  <c r="I16" i="5"/>
  <c r="J15" i="5"/>
  <c r="I15" i="5"/>
  <c r="J14" i="5"/>
  <c r="I14" i="5"/>
  <c r="J13" i="5"/>
  <c r="I13" i="5"/>
  <c r="K13" i="5" s="1"/>
  <c r="L13" i="5" s="1"/>
  <c r="M13" i="5" s="1"/>
  <c r="K12" i="5"/>
  <c r="L12" i="5" s="1"/>
  <c r="M12" i="5" s="1"/>
  <c r="J12" i="5"/>
  <c r="I12" i="5"/>
  <c r="J11" i="5"/>
  <c r="I11" i="5"/>
  <c r="J10" i="5"/>
  <c r="I10" i="5"/>
  <c r="J9" i="5"/>
  <c r="I9" i="5"/>
  <c r="J8" i="5"/>
  <c r="K8" i="5" s="1"/>
  <c r="L8" i="5" s="1"/>
  <c r="M8" i="5" s="1"/>
  <c r="I8" i="5"/>
  <c r="K16" i="5" l="1"/>
  <c r="L16" i="5" s="1"/>
  <c r="M16" i="5" s="1"/>
  <c r="K54" i="5"/>
  <c r="L54" i="5" s="1"/>
  <c r="M54" i="5" s="1"/>
  <c r="K103" i="5"/>
  <c r="L103" i="5" s="1"/>
  <c r="M103" i="5" s="1"/>
  <c r="K115" i="5"/>
  <c r="L115" i="5" s="1"/>
  <c r="M115" i="5" s="1"/>
  <c r="K18" i="5"/>
  <c r="L18" i="5" s="1"/>
  <c r="M18" i="5" s="1"/>
  <c r="K67" i="5"/>
  <c r="L67" i="5" s="1"/>
  <c r="M67" i="5" s="1"/>
  <c r="K81" i="5"/>
  <c r="L81" i="5" s="1"/>
  <c r="M81" i="5" s="1"/>
  <c r="K105" i="5"/>
  <c r="L105" i="5" s="1"/>
  <c r="M105" i="5" s="1"/>
  <c r="K32" i="5"/>
  <c r="L32" i="5" s="1"/>
  <c r="M32" i="5" s="1"/>
  <c r="K57" i="5"/>
  <c r="L57" i="5" s="1"/>
  <c r="M57" i="5" s="1"/>
  <c r="K68" i="5"/>
  <c r="L68" i="5" s="1"/>
  <c r="M68" i="5" s="1"/>
  <c r="K106" i="5"/>
  <c r="L106" i="5" s="1"/>
  <c r="M106" i="5" s="1"/>
  <c r="K119" i="5"/>
  <c r="L119" i="5" s="1"/>
  <c r="M119" i="5" s="1"/>
  <c r="K131" i="5"/>
  <c r="L131" i="5" s="1"/>
  <c r="M131" i="5" s="1"/>
  <c r="K33" i="5"/>
  <c r="L33" i="5" s="1"/>
  <c r="M33" i="5" s="1"/>
  <c r="K69" i="5"/>
  <c r="L69" i="5" s="1"/>
  <c r="M69" i="5" s="1"/>
  <c r="K120" i="5"/>
  <c r="L120" i="5" s="1"/>
  <c r="M120" i="5" s="1"/>
  <c r="K42" i="5"/>
  <c r="L42" i="5" s="1"/>
  <c r="M42" i="5" s="1"/>
  <c r="K9" i="5"/>
  <c r="L9" i="5" s="1"/>
  <c r="M9" i="5" s="1"/>
  <c r="K58" i="5"/>
  <c r="L58" i="5" s="1"/>
  <c r="M58" i="5" s="1"/>
  <c r="K83" i="5"/>
  <c r="L83" i="5" s="1"/>
  <c r="M83" i="5" s="1"/>
  <c r="K96" i="5"/>
  <c r="L96" i="5" s="1"/>
  <c r="M96" i="5" s="1"/>
  <c r="K121" i="5"/>
  <c r="L121" i="5" s="1"/>
  <c r="M121" i="5" s="1"/>
  <c r="K132" i="5"/>
  <c r="L132" i="5" s="1"/>
  <c r="M132" i="5" s="1"/>
  <c r="K10" i="5"/>
  <c r="L10" i="5" s="1"/>
  <c r="M10" i="5" s="1"/>
  <c r="K59" i="5"/>
  <c r="L59" i="5" s="1"/>
  <c r="M59" i="5" s="1"/>
  <c r="K97" i="5"/>
  <c r="L97" i="5" s="1"/>
  <c r="M97" i="5" s="1"/>
  <c r="K11" i="5"/>
  <c r="L11" i="5" s="1"/>
  <c r="M11" i="5" s="1"/>
  <c r="K35" i="5"/>
  <c r="L35" i="5" s="1"/>
  <c r="M35" i="5" s="1"/>
  <c r="K84" i="5"/>
  <c r="L84" i="5" s="1"/>
  <c r="M84" i="5" s="1"/>
  <c r="K122" i="5"/>
  <c r="L122" i="5" s="1"/>
  <c r="M122" i="5" s="1"/>
  <c r="K17" i="5"/>
  <c r="L17" i="5" s="1"/>
  <c r="M17" i="5" s="1"/>
  <c r="K80" i="5"/>
  <c r="L80" i="5" s="1"/>
  <c r="M80" i="5" s="1"/>
  <c r="K36" i="5"/>
  <c r="L36" i="5" s="1"/>
  <c r="M36" i="5" s="1"/>
  <c r="K85" i="5"/>
  <c r="L85" i="5" s="1"/>
  <c r="M85" i="5" s="1"/>
  <c r="K123" i="5"/>
  <c r="L123" i="5" s="1"/>
  <c r="M123" i="5" s="1"/>
  <c r="K129" i="5"/>
  <c r="L129" i="5" s="1"/>
  <c r="M129" i="5" s="1"/>
  <c r="K23" i="5"/>
  <c r="L23" i="5" s="1"/>
  <c r="M23" i="5" s="1"/>
  <c r="K37" i="5"/>
  <c r="L37" i="5" s="1"/>
  <c r="M37" i="5" s="1"/>
  <c r="K61" i="5"/>
  <c r="L61" i="5" s="1"/>
  <c r="M61" i="5" s="1"/>
  <c r="K110" i="5"/>
  <c r="L110" i="5" s="1"/>
  <c r="M110" i="5" s="1"/>
  <c r="K75" i="5"/>
  <c r="L75" i="5" s="1"/>
  <c r="M75" i="5" s="1"/>
  <c r="K135" i="5"/>
  <c r="L135" i="5" s="1"/>
  <c r="M135" i="5" s="1"/>
  <c r="K104" i="5"/>
  <c r="L104" i="5" s="1"/>
  <c r="M104" i="5" s="1"/>
  <c r="K66" i="5"/>
  <c r="L66" i="5" s="1"/>
  <c r="M66" i="5" s="1"/>
  <c r="K49" i="5"/>
  <c r="L49" i="5" s="1"/>
  <c r="M49" i="5" s="1"/>
  <c r="K63" i="5"/>
  <c r="L63" i="5" s="1"/>
  <c r="M63" i="5" s="1"/>
  <c r="K87" i="5"/>
  <c r="L87" i="5" s="1"/>
  <c r="M87" i="5" s="1"/>
  <c r="K136" i="5"/>
  <c r="L136" i="5" s="1"/>
  <c r="M136" i="5" s="1"/>
  <c r="K14" i="5"/>
  <c r="L14" i="5" s="1"/>
  <c r="M14" i="5" s="1"/>
  <c r="K52" i="5"/>
  <c r="L52" i="5" s="1"/>
  <c r="M52" i="5" s="1"/>
  <c r="K88" i="5"/>
  <c r="L88" i="5" s="1"/>
  <c r="M88" i="5" s="1"/>
  <c r="K137" i="5"/>
  <c r="L137" i="5" s="1"/>
  <c r="M137" i="5" s="1"/>
  <c r="K26" i="5"/>
  <c r="L26" i="5" s="1"/>
  <c r="M26" i="5" s="1"/>
  <c r="K113" i="5"/>
  <c r="L113" i="5" s="1"/>
  <c r="M113" i="5" s="1"/>
  <c r="K15" i="5"/>
  <c r="L15" i="5" s="1"/>
  <c r="M15" i="5" s="1"/>
  <c r="K27" i="5"/>
  <c r="L27" i="5" s="1"/>
  <c r="M27" i="5" s="1"/>
  <c r="K53" i="5"/>
  <c r="L53" i="5" s="1"/>
  <c r="M53" i="5" s="1"/>
  <c r="K102" i="5"/>
  <c r="L102" i="5" s="1"/>
  <c r="M102" i="5" s="1"/>
  <c r="I119" i="3"/>
  <c r="J119" i="3"/>
  <c r="I120" i="3"/>
  <c r="J120" i="3"/>
  <c r="I121" i="3"/>
  <c r="J121" i="3"/>
  <c r="K121" i="3"/>
  <c r="L121" i="3" s="1"/>
  <c r="M121" i="3" s="1"/>
  <c r="N121" i="3" s="1"/>
  <c r="I122" i="3"/>
  <c r="J122" i="3"/>
  <c r="K122" i="3"/>
  <c r="L122" i="3" s="1"/>
  <c r="M122" i="3" s="1"/>
  <c r="N122" i="3" s="1"/>
  <c r="I123" i="3"/>
  <c r="J123" i="3"/>
  <c r="I124" i="3"/>
  <c r="K124" i="3" s="1"/>
  <c r="L124" i="3" s="1"/>
  <c r="M124" i="3" s="1"/>
  <c r="N124" i="3" s="1"/>
  <c r="J124" i="3"/>
  <c r="I125" i="3"/>
  <c r="J125" i="3"/>
  <c r="K125" i="3"/>
  <c r="L125" i="3" s="1"/>
  <c r="M125" i="3" s="1"/>
  <c r="N125" i="3" s="1"/>
  <c r="I126" i="3"/>
  <c r="J126" i="3"/>
  <c r="K126" i="3"/>
  <c r="L126" i="3" s="1"/>
  <c r="M126" i="3" s="1"/>
  <c r="N126" i="3" s="1"/>
  <c r="I127" i="3"/>
  <c r="K127" i="3" s="1"/>
  <c r="L127" i="3" s="1"/>
  <c r="M127" i="3" s="1"/>
  <c r="N127" i="3" s="1"/>
  <c r="J127" i="3"/>
  <c r="I128" i="3"/>
  <c r="J128" i="3"/>
  <c r="I129" i="3"/>
  <c r="J129" i="3"/>
  <c r="K129" i="3"/>
  <c r="L129" i="3" s="1"/>
  <c r="M129" i="3" s="1"/>
  <c r="N129" i="3" s="1"/>
  <c r="I130" i="3"/>
  <c r="J130" i="3"/>
  <c r="K130" i="3" s="1"/>
  <c r="L130" i="3" s="1"/>
  <c r="M130" i="3" s="1"/>
  <c r="N130" i="3" s="1"/>
  <c r="I131" i="3"/>
  <c r="K131" i="3" s="1"/>
  <c r="L131" i="3" s="1"/>
  <c r="M131" i="3" s="1"/>
  <c r="N131" i="3" s="1"/>
  <c r="J131" i="3"/>
  <c r="I132" i="3"/>
  <c r="J132" i="3"/>
  <c r="I133" i="3"/>
  <c r="J133" i="3"/>
  <c r="K133" i="3"/>
  <c r="L133" i="3" s="1"/>
  <c r="M133" i="3" s="1"/>
  <c r="N133" i="3" s="1"/>
  <c r="I134" i="3"/>
  <c r="J134" i="3"/>
  <c r="K134" i="3"/>
  <c r="L134" i="3" s="1"/>
  <c r="M134" i="3" s="1"/>
  <c r="N134" i="3" s="1"/>
  <c r="I135" i="3"/>
  <c r="K135" i="3" s="1"/>
  <c r="L135" i="3" s="1"/>
  <c r="M135" i="3" s="1"/>
  <c r="N135" i="3" s="1"/>
  <c r="J135" i="3"/>
  <c r="I136" i="3"/>
  <c r="J136" i="3"/>
  <c r="I137" i="3"/>
  <c r="K137" i="3" s="1"/>
  <c r="L137" i="3" s="1"/>
  <c r="M137" i="3" s="1"/>
  <c r="N137" i="3" s="1"/>
  <c r="J137" i="3"/>
  <c r="I97" i="3"/>
  <c r="J97" i="3"/>
  <c r="K97" i="3" s="1"/>
  <c r="L97" i="3" s="1"/>
  <c r="M97" i="3" s="1"/>
  <c r="N97" i="3" s="1"/>
  <c r="I98" i="3"/>
  <c r="J98" i="3"/>
  <c r="K98" i="3" s="1"/>
  <c r="L98" i="3" s="1"/>
  <c r="M98" i="3" s="1"/>
  <c r="N98" i="3" s="1"/>
  <c r="I99" i="3"/>
  <c r="J99" i="3"/>
  <c r="I100" i="3"/>
  <c r="J100" i="3"/>
  <c r="K100" i="3"/>
  <c r="L100" i="3"/>
  <c r="M100" i="3" s="1"/>
  <c r="N100" i="3" s="1"/>
  <c r="I101" i="3"/>
  <c r="J101" i="3"/>
  <c r="K101" i="3"/>
  <c r="L101" i="3"/>
  <c r="M101" i="3" s="1"/>
  <c r="N101" i="3" s="1"/>
  <c r="I102" i="3"/>
  <c r="J102" i="3"/>
  <c r="K102" i="3"/>
  <c r="L102" i="3"/>
  <c r="M102" i="3" s="1"/>
  <c r="N102" i="3" s="1"/>
  <c r="I103" i="3"/>
  <c r="K103" i="3" s="1"/>
  <c r="L103" i="3" s="1"/>
  <c r="M103" i="3" s="1"/>
  <c r="N103" i="3" s="1"/>
  <c r="J103" i="3"/>
  <c r="I104" i="3"/>
  <c r="J104" i="3"/>
  <c r="K104" i="3" s="1"/>
  <c r="L104" i="3" s="1"/>
  <c r="M104" i="3" s="1"/>
  <c r="N104" i="3" s="1"/>
  <c r="I105" i="3"/>
  <c r="J105" i="3"/>
  <c r="K105" i="3" s="1"/>
  <c r="L105" i="3" s="1"/>
  <c r="M105" i="3" s="1"/>
  <c r="N105" i="3" s="1"/>
  <c r="I106" i="3"/>
  <c r="J106" i="3"/>
  <c r="K106" i="3"/>
  <c r="L106" i="3"/>
  <c r="M106" i="3" s="1"/>
  <c r="N106" i="3" s="1"/>
  <c r="I107" i="3"/>
  <c r="J107" i="3"/>
  <c r="I108" i="3"/>
  <c r="J108" i="3"/>
  <c r="K108" i="3"/>
  <c r="L108" i="3"/>
  <c r="M108" i="3" s="1"/>
  <c r="N108" i="3" s="1"/>
  <c r="I109" i="3"/>
  <c r="J109" i="3"/>
  <c r="K109" i="3"/>
  <c r="L109" i="3"/>
  <c r="M109" i="3" s="1"/>
  <c r="N109" i="3" s="1"/>
  <c r="I110" i="3"/>
  <c r="K110" i="3" s="1"/>
  <c r="L110" i="3" s="1"/>
  <c r="M110" i="3" s="1"/>
  <c r="N110" i="3" s="1"/>
  <c r="J110" i="3"/>
  <c r="I111" i="3"/>
  <c r="J111" i="3"/>
  <c r="I112" i="3"/>
  <c r="J112" i="3"/>
  <c r="K112" i="3" s="1"/>
  <c r="L112" i="3" s="1"/>
  <c r="M112" i="3" s="1"/>
  <c r="N112" i="3" s="1"/>
  <c r="I113" i="3"/>
  <c r="J113" i="3"/>
  <c r="K113" i="3"/>
  <c r="L113" i="3"/>
  <c r="M113" i="3" s="1"/>
  <c r="N113" i="3" s="1"/>
  <c r="I114" i="3"/>
  <c r="K114" i="3" s="1"/>
  <c r="L114" i="3" s="1"/>
  <c r="M114" i="3" s="1"/>
  <c r="N114" i="3" s="1"/>
  <c r="J114" i="3"/>
  <c r="I115" i="3"/>
  <c r="J115" i="3"/>
  <c r="I75" i="3"/>
  <c r="J75" i="3"/>
  <c r="I76" i="3"/>
  <c r="J76" i="3"/>
  <c r="K76" i="3" s="1"/>
  <c r="L76" i="3" s="1"/>
  <c r="M76" i="3" s="1"/>
  <c r="N76" i="3" s="1"/>
  <c r="I77" i="3"/>
  <c r="J77" i="3"/>
  <c r="I78" i="3"/>
  <c r="K78" i="3" s="1"/>
  <c r="L78" i="3" s="1"/>
  <c r="M78" i="3" s="1"/>
  <c r="N78" i="3" s="1"/>
  <c r="J78" i="3"/>
  <c r="I79" i="3"/>
  <c r="J79" i="3"/>
  <c r="I80" i="3"/>
  <c r="J80" i="3"/>
  <c r="K80" i="3"/>
  <c r="L80" i="3"/>
  <c r="M80" i="3" s="1"/>
  <c r="N80" i="3" s="1"/>
  <c r="I81" i="3"/>
  <c r="J81" i="3"/>
  <c r="I82" i="3"/>
  <c r="J82" i="3"/>
  <c r="K82" i="3"/>
  <c r="L82" i="3"/>
  <c r="M82" i="3" s="1"/>
  <c r="N82" i="3" s="1"/>
  <c r="I83" i="3"/>
  <c r="J83" i="3"/>
  <c r="I84" i="3"/>
  <c r="J84" i="3"/>
  <c r="K84" i="3" s="1"/>
  <c r="L84" i="3" s="1"/>
  <c r="M84" i="3" s="1"/>
  <c r="N84" i="3" s="1"/>
  <c r="I85" i="3"/>
  <c r="J85" i="3"/>
  <c r="I86" i="3"/>
  <c r="J86" i="3"/>
  <c r="K86" i="3" s="1"/>
  <c r="L86" i="3" s="1"/>
  <c r="M86" i="3" s="1"/>
  <c r="N86" i="3" s="1"/>
  <c r="I87" i="3"/>
  <c r="J87" i="3"/>
  <c r="I88" i="3"/>
  <c r="J88" i="3"/>
  <c r="K88" i="3"/>
  <c r="L88" i="3"/>
  <c r="M88" i="3" s="1"/>
  <c r="N88" i="3" s="1"/>
  <c r="I89" i="3"/>
  <c r="J89" i="3"/>
  <c r="I90" i="3"/>
  <c r="J90" i="3"/>
  <c r="K90" i="3"/>
  <c r="L90" i="3"/>
  <c r="M90" i="3" s="1"/>
  <c r="N90" i="3" s="1"/>
  <c r="I91" i="3"/>
  <c r="J91" i="3"/>
  <c r="I92" i="3"/>
  <c r="J92" i="3"/>
  <c r="K92" i="3" s="1"/>
  <c r="L92" i="3" s="1"/>
  <c r="M92" i="3" s="1"/>
  <c r="N92" i="3" s="1"/>
  <c r="I93" i="3"/>
  <c r="J93" i="3"/>
  <c r="I53" i="3"/>
  <c r="J53" i="3"/>
  <c r="I54" i="3"/>
  <c r="J54" i="3"/>
  <c r="I55" i="3"/>
  <c r="J55" i="3"/>
  <c r="K55" i="3" s="1"/>
  <c r="L55" i="3" s="1"/>
  <c r="M55" i="3" s="1"/>
  <c r="N55" i="3" s="1"/>
  <c r="I56" i="3"/>
  <c r="J56" i="3"/>
  <c r="K56" i="3"/>
  <c r="L56" i="3" s="1"/>
  <c r="M56" i="3" s="1"/>
  <c r="N56" i="3" s="1"/>
  <c r="I57" i="3"/>
  <c r="J57" i="3"/>
  <c r="I58" i="3"/>
  <c r="J58" i="3"/>
  <c r="I59" i="3"/>
  <c r="J59" i="3"/>
  <c r="K59" i="3" s="1"/>
  <c r="L59" i="3" s="1"/>
  <c r="M59" i="3" s="1"/>
  <c r="N59" i="3" s="1"/>
  <c r="I60" i="3"/>
  <c r="J60" i="3"/>
  <c r="K60" i="3"/>
  <c r="L60" i="3" s="1"/>
  <c r="M60" i="3" s="1"/>
  <c r="N60" i="3" s="1"/>
  <c r="I61" i="3"/>
  <c r="K61" i="3" s="1"/>
  <c r="L61" i="3" s="1"/>
  <c r="M61" i="3" s="1"/>
  <c r="N61" i="3" s="1"/>
  <c r="J61" i="3"/>
  <c r="I62" i="3"/>
  <c r="J62" i="3"/>
  <c r="I63" i="3"/>
  <c r="K63" i="3" s="1"/>
  <c r="L63" i="3" s="1"/>
  <c r="M63" i="3" s="1"/>
  <c r="N63" i="3" s="1"/>
  <c r="J63" i="3"/>
  <c r="I64" i="3"/>
  <c r="J64" i="3"/>
  <c r="K64" i="3"/>
  <c r="L64" i="3" s="1"/>
  <c r="M64" i="3" s="1"/>
  <c r="N64" i="3" s="1"/>
  <c r="I65" i="3"/>
  <c r="J65" i="3"/>
  <c r="I66" i="3"/>
  <c r="J66" i="3"/>
  <c r="I67" i="3"/>
  <c r="K67" i="3" s="1"/>
  <c r="L67" i="3" s="1"/>
  <c r="M67" i="3" s="1"/>
  <c r="N67" i="3" s="1"/>
  <c r="J67" i="3"/>
  <c r="I68" i="3"/>
  <c r="J68" i="3"/>
  <c r="K68" i="3"/>
  <c r="L68" i="3" s="1"/>
  <c r="M68" i="3" s="1"/>
  <c r="N68" i="3" s="1"/>
  <c r="I69" i="3"/>
  <c r="J69" i="3"/>
  <c r="I70" i="3"/>
  <c r="J70" i="3"/>
  <c r="I71" i="3"/>
  <c r="K71" i="3" s="1"/>
  <c r="L71" i="3" s="1"/>
  <c r="M71" i="3" s="1"/>
  <c r="N71" i="3" s="1"/>
  <c r="J71" i="3"/>
  <c r="I31" i="3"/>
  <c r="J31" i="3"/>
  <c r="I32" i="3"/>
  <c r="J32" i="3"/>
  <c r="K32" i="3"/>
  <c r="L32" i="3"/>
  <c r="M32" i="3" s="1"/>
  <c r="N32" i="3" s="1"/>
  <c r="I33" i="3"/>
  <c r="J33" i="3"/>
  <c r="I34" i="3"/>
  <c r="J34" i="3"/>
  <c r="K34" i="3"/>
  <c r="L34" i="3"/>
  <c r="M34" i="3" s="1"/>
  <c r="N34" i="3" s="1"/>
  <c r="I35" i="3"/>
  <c r="K35" i="3" s="1"/>
  <c r="L35" i="3" s="1"/>
  <c r="M35" i="3" s="1"/>
  <c r="N35" i="3" s="1"/>
  <c r="J35" i="3"/>
  <c r="I36" i="3"/>
  <c r="J36" i="3"/>
  <c r="K36" i="3"/>
  <c r="L36" i="3" s="1"/>
  <c r="M36" i="3" s="1"/>
  <c r="N36" i="3" s="1"/>
  <c r="I37" i="3"/>
  <c r="J37" i="3"/>
  <c r="I38" i="3"/>
  <c r="K38" i="3" s="1"/>
  <c r="L38" i="3" s="1"/>
  <c r="M38" i="3" s="1"/>
  <c r="N38" i="3" s="1"/>
  <c r="J38" i="3"/>
  <c r="I39" i="3"/>
  <c r="J39" i="3"/>
  <c r="I40" i="3"/>
  <c r="J40" i="3"/>
  <c r="K40" i="3"/>
  <c r="L40" i="3"/>
  <c r="M40" i="3" s="1"/>
  <c r="N40" i="3" s="1"/>
  <c r="I41" i="3"/>
  <c r="J41" i="3"/>
  <c r="I42" i="3"/>
  <c r="J42" i="3"/>
  <c r="K42" i="3"/>
  <c r="L42" i="3"/>
  <c r="M42" i="3" s="1"/>
  <c r="N42" i="3" s="1"/>
  <c r="I43" i="3"/>
  <c r="K43" i="3" s="1"/>
  <c r="L43" i="3" s="1"/>
  <c r="M43" i="3" s="1"/>
  <c r="N43" i="3" s="1"/>
  <c r="J43" i="3"/>
  <c r="I44" i="3"/>
  <c r="J44" i="3"/>
  <c r="K44" i="3"/>
  <c r="L44" i="3" s="1"/>
  <c r="M44" i="3" s="1"/>
  <c r="N44" i="3" s="1"/>
  <c r="I45" i="3"/>
  <c r="J45" i="3"/>
  <c r="I46" i="3"/>
  <c r="K46" i="3" s="1"/>
  <c r="L46" i="3" s="1"/>
  <c r="M46" i="3" s="1"/>
  <c r="N46" i="3" s="1"/>
  <c r="J46" i="3"/>
  <c r="I47" i="3"/>
  <c r="J47" i="3"/>
  <c r="I48" i="3"/>
  <c r="J48" i="3"/>
  <c r="K48" i="3"/>
  <c r="L48" i="3"/>
  <c r="M48" i="3" s="1"/>
  <c r="N48" i="3" s="1"/>
  <c r="I49" i="3"/>
  <c r="J49" i="3"/>
  <c r="J118" i="3"/>
  <c r="I118" i="3"/>
  <c r="K118" i="3" s="1"/>
  <c r="L118" i="3" s="1"/>
  <c r="M118" i="3" s="1"/>
  <c r="N118" i="3" s="1"/>
  <c r="J96" i="3"/>
  <c r="I96" i="3"/>
  <c r="K96" i="3" s="1"/>
  <c r="L96" i="3" s="1"/>
  <c r="M96" i="3" s="1"/>
  <c r="N96" i="3" s="1"/>
  <c r="J74" i="3"/>
  <c r="I74" i="3"/>
  <c r="J52" i="3"/>
  <c r="I52" i="3"/>
  <c r="K52" i="3" s="1"/>
  <c r="L52" i="3" s="1"/>
  <c r="M52" i="3" s="1"/>
  <c r="N52" i="3" s="1"/>
  <c r="J30" i="3"/>
  <c r="I30" i="3"/>
  <c r="I9" i="3"/>
  <c r="J9" i="3"/>
  <c r="I10" i="3"/>
  <c r="K10" i="3" s="1"/>
  <c r="L10" i="3" s="1"/>
  <c r="M10" i="3" s="1"/>
  <c r="N10" i="3" s="1"/>
  <c r="J10" i="3"/>
  <c r="I11" i="3"/>
  <c r="J11" i="3"/>
  <c r="I12" i="3"/>
  <c r="J12" i="3"/>
  <c r="K12" i="3"/>
  <c r="L12" i="3" s="1"/>
  <c r="M12" i="3" s="1"/>
  <c r="N12" i="3" s="1"/>
  <c r="I13" i="3"/>
  <c r="J13" i="3"/>
  <c r="I14" i="3"/>
  <c r="J14" i="3"/>
  <c r="K14" i="3"/>
  <c r="L14" i="3"/>
  <c r="M14" i="3" s="1"/>
  <c r="N14" i="3" s="1"/>
  <c r="I15" i="3"/>
  <c r="J15" i="3"/>
  <c r="I16" i="3"/>
  <c r="K16" i="3" s="1"/>
  <c r="L16" i="3" s="1"/>
  <c r="M16" i="3" s="1"/>
  <c r="N16" i="3" s="1"/>
  <c r="J16" i="3"/>
  <c r="I17" i="3"/>
  <c r="J17" i="3"/>
  <c r="I18" i="3"/>
  <c r="J18" i="3"/>
  <c r="K18" i="3"/>
  <c r="L18" i="3"/>
  <c r="M18" i="3" s="1"/>
  <c r="N18" i="3" s="1"/>
  <c r="I19" i="3"/>
  <c r="K19" i="3" s="1"/>
  <c r="L19" i="3" s="1"/>
  <c r="M19" i="3" s="1"/>
  <c r="N19" i="3" s="1"/>
  <c r="J19" i="3"/>
  <c r="I20" i="3"/>
  <c r="J20" i="3"/>
  <c r="K20" i="3"/>
  <c r="L20" i="3" s="1"/>
  <c r="M20" i="3" s="1"/>
  <c r="N20" i="3" s="1"/>
  <c r="I21" i="3"/>
  <c r="K21" i="3" s="1"/>
  <c r="L21" i="3" s="1"/>
  <c r="M21" i="3" s="1"/>
  <c r="N21" i="3" s="1"/>
  <c r="J21" i="3"/>
  <c r="I22" i="3"/>
  <c r="J22" i="3"/>
  <c r="K22" i="3"/>
  <c r="L22" i="3"/>
  <c r="M22" i="3" s="1"/>
  <c r="N22" i="3" s="1"/>
  <c r="I23" i="3"/>
  <c r="J23" i="3"/>
  <c r="I24" i="3"/>
  <c r="J24" i="3"/>
  <c r="K24" i="3"/>
  <c r="L24" i="3" s="1"/>
  <c r="M24" i="3" s="1"/>
  <c r="N24" i="3" s="1"/>
  <c r="I25" i="3"/>
  <c r="J25" i="3"/>
  <c r="I26" i="3"/>
  <c r="J26" i="3"/>
  <c r="K26" i="3" s="1"/>
  <c r="L26" i="3" s="1"/>
  <c r="M26" i="3" s="1"/>
  <c r="N26" i="3" s="1"/>
  <c r="I27" i="3"/>
  <c r="J27" i="3"/>
  <c r="J8" i="3"/>
  <c r="I8" i="3"/>
  <c r="K23" i="3" l="1"/>
  <c r="L23" i="3" s="1"/>
  <c r="M23" i="3" s="1"/>
  <c r="N23" i="3" s="1"/>
  <c r="K132" i="3"/>
  <c r="L132" i="3" s="1"/>
  <c r="M132" i="3" s="1"/>
  <c r="N132" i="3" s="1"/>
  <c r="K57" i="3"/>
  <c r="L57" i="3" s="1"/>
  <c r="M57" i="3" s="1"/>
  <c r="N57" i="3" s="1"/>
  <c r="K99" i="3"/>
  <c r="L99" i="3" s="1"/>
  <c r="M99" i="3" s="1"/>
  <c r="N99" i="3" s="1"/>
  <c r="K87" i="3"/>
  <c r="L87" i="3" s="1"/>
  <c r="M87" i="3" s="1"/>
  <c r="N87" i="3" s="1"/>
  <c r="K79" i="3"/>
  <c r="L79" i="3" s="1"/>
  <c r="M79" i="3" s="1"/>
  <c r="N79" i="3" s="1"/>
  <c r="K54" i="3"/>
  <c r="L54" i="3" s="1"/>
  <c r="M54" i="3" s="1"/>
  <c r="N54" i="3" s="1"/>
  <c r="K41" i="3"/>
  <c r="L41" i="3" s="1"/>
  <c r="M41" i="3" s="1"/>
  <c r="N41" i="3" s="1"/>
  <c r="K120" i="3"/>
  <c r="L120" i="3" s="1"/>
  <c r="M120" i="3" s="1"/>
  <c r="N120" i="3" s="1"/>
  <c r="K81" i="3"/>
  <c r="L81" i="3" s="1"/>
  <c r="M81" i="3" s="1"/>
  <c r="N81" i="3" s="1"/>
  <c r="K53" i="3"/>
  <c r="L53" i="3" s="1"/>
  <c r="M53" i="3" s="1"/>
  <c r="N53" i="3" s="1"/>
  <c r="K111" i="3"/>
  <c r="L111" i="3" s="1"/>
  <c r="M111" i="3" s="1"/>
  <c r="N111" i="3" s="1"/>
  <c r="K89" i="3"/>
  <c r="L89" i="3" s="1"/>
  <c r="M89" i="3" s="1"/>
  <c r="N89" i="3" s="1"/>
  <c r="K123" i="3"/>
  <c r="L123" i="3" s="1"/>
  <c r="M123" i="3" s="1"/>
  <c r="N123" i="3" s="1"/>
  <c r="K13" i="3"/>
  <c r="L13" i="3" s="1"/>
  <c r="M13" i="3" s="1"/>
  <c r="N13" i="3" s="1"/>
  <c r="K39" i="3"/>
  <c r="L39" i="3" s="1"/>
  <c r="M39" i="3" s="1"/>
  <c r="N39" i="3" s="1"/>
  <c r="K31" i="3"/>
  <c r="L31" i="3" s="1"/>
  <c r="M31" i="3" s="1"/>
  <c r="N31" i="3" s="1"/>
  <c r="K119" i="3"/>
  <c r="L119" i="3" s="1"/>
  <c r="M119" i="3" s="1"/>
  <c r="N119" i="3" s="1"/>
  <c r="K66" i="3"/>
  <c r="L66" i="3" s="1"/>
  <c r="M66" i="3" s="1"/>
  <c r="N66" i="3" s="1"/>
  <c r="K49" i="3"/>
  <c r="L49" i="3" s="1"/>
  <c r="M49" i="3" s="1"/>
  <c r="N49" i="3" s="1"/>
  <c r="K47" i="3"/>
  <c r="L47" i="3" s="1"/>
  <c r="M47" i="3" s="1"/>
  <c r="N47" i="3" s="1"/>
  <c r="K62" i="3"/>
  <c r="L62" i="3" s="1"/>
  <c r="M62" i="3" s="1"/>
  <c r="N62" i="3" s="1"/>
  <c r="K93" i="3"/>
  <c r="L93" i="3" s="1"/>
  <c r="M93" i="3" s="1"/>
  <c r="N93" i="3" s="1"/>
  <c r="K85" i="3"/>
  <c r="L85" i="3" s="1"/>
  <c r="M85" i="3" s="1"/>
  <c r="N85" i="3" s="1"/>
  <c r="K77" i="3"/>
  <c r="L77" i="3" s="1"/>
  <c r="M77" i="3" s="1"/>
  <c r="N77" i="3" s="1"/>
  <c r="K11" i="3"/>
  <c r="L11" i="3" s="1"/>
  <c r="M11" i="3" s="1"/>
  <c r="N11" i="3" s="1"/>
  <c r="K128" i="3"/>
  <c r="L128" i="3" s="1"/>
  <c r="M128" i="3" s="1"/>
  <c r="N128" i="3" s="1"/>
  <c r="K70" i="3"/>
  <c r="L70" i="3" s="1"/>
  <c r="M70" i="3" s="1"/>
  <c r="N70" i="3" s="1"/>
  <c r="K33" i="3"/>
  <c r="L33" i="3" s="1"/>
  <c r="M33" i="3" s="1"/>
  <c r="N33" i="3" s="1"/>
  <c r="K9" i="3"/>
  <c r="L9" i="3" s="1"/>
  <c r="M9" i="3" s="1"/>
  <c r="N9" i="3" s="1"/>
  <c r="K45" i="3"/>
  <c r="L45" i="3" s="1"/>
  <c r="M45" i="3" s="1"/>
  <c r="N45" i="3" s="1"/>
  <c r="K37" i="3"/>
  <c r="L37" i="3" s="1"/>
  <c r="M37" i="3" s="1"/>
  <c r="N37" i="3" s="1"/>
  <c r="K136" i="3"/>
  <c r="L136" i="3" s="1"/>
  <c r="M136" i="3" s="1"/>
  <c r="N136" i="3" s="1"/>
  <c r="K27" i="3"/>
  <c r="L27" i="3" s="1"/>
  <c r="M27" i="3" s="1"/>
  <c r="N27" i="3" s="1"/>
  <c r="K30" i="3"/>
  <c r="L30" i="3" s="1"/>
  <c r="M30" i="3" s="1"/>
  <c r="N30" i="3" s="1"/>
  <c r="K69" i="3"/>
  <c r="L69" i="3" s="1"/>
  <c r="M69" i="3" s="1"/>
  <c r="N69" i="3" s="1"/>
  <c r="K91" i="3"/>
  <c r="L91" i="3" s="1"/>
  <c r="M91" i="3" s="1"/>
  <c r="N91" i="3" s="1"/>
  <c r="K83" i="3"/>
  <c r="L83" i="3" s="1"/>
  <c r="M83" i="3" s="1"/>
  <c r="N83" i="3" s="1"/>
  <c r="K75" i="3"/>
  <c r="L75" i="3" s="1"/>
  <c r="M75" i="3" s="1"/>
  <c r="N75" i="3" s="1"/>
  <c r="K65" i="3"/>
  <c r="L65" i="3" s="1"/>
  <c r="M65" i="3" s="1"/>
  <c r="N65" i="3" s="1"/>
  <c r="K115" i="3"/>
  <c r="L115" i="3" s="1"/>
  <c r="M115" i="3" s="1"/>
  <c r="N115" i="3" s="1"/>
  <c r="K107" i="3"/>
  <c r="L107" i="3" s="1"/>
  <c r="M107" i="3" s="1"/>
  <c r="N107" i="3" s="1"/>
  <c r="K15" i="3"/>
  <c r="L15" i="3" s="1"/>
  <c r="M15" i="3" s="1"/>
  <c r="N15" i="3" s="1"/>
  <c r="K17" i="3"/>
  <c r="L17" i="3" s="1"/>
  <c r="M17" i="3" s="1"/>
  <c r="N17" i="3" s="1"/>
  <c r="K25" i="3"/>
  <c r="L25" i="3" s="1"/>
  <c r="M25" i="3" s="1"/>
  <c r="N25" i="3" s="1"/>
  <c r="K74" i="3"/>
  <c r="L74" i="3" s="1"/>
  <c r="M74" i="3" s="1"/>
  <c r="N74" i="3" s="1"/>
  <c r="K58" i="3"/>
  <c r="L58" i="3" s="1"/>
  <c r="M58" i="3" s="1"/>
  <c r="N58" i="3" s="1"/>
  <c r="K8" i="3"/>
  <c r="L8" i="3" s="1"/>
  <c r="M8" i="3" s="1"/>
  <c r="N8" i="3" s="1"/>
  <c r="I97" i="1" l="1"/>
  <c r="J97" i="1"/>
  <c r="K97" i="1" s="1"/>
  <c r="L97" i="1" s="1"/>
  <c r="M97" i="1" s="1"/>
  <c r="I98" i="1"/>
  <c r="J98" i="1"/>
  <c r="K98" i="1" s="1"/>
  <c r="L98" i="1" s="1"/>
  <c r="M98" i="1" s="1"/>
  <c r="I99" i="1"/>
  <c r="J99" i="1"/>
  <c r="K99" i="1" s="1"/>
  <c r="L99" i="1" s="1"/>
  <c r="M99" i="1" s="1"/>
  <c r="I100" i="1"/>
  <c r="J100" i="1"/>
  <c r="K100" i="1" s="1"/>
  <c r="L100" i="1" s="1"/>
  <c r="M100" i="1" s="1"/>
  <c r="I101" i="1"/>
  <c r="J101" i="1"/>
  <c r="K101" i="1" s="1"/>
  <c r="L101" i="1" s="1"/>
  <c r="M101" i="1" s="1"/>
  <c r="I102" i="1"/>
  <c r="J102" i="1"/>
  <c r="I103" i="1"/>
  <c r="J103" i="1"/>
  <c r="K103" i="1" s="1"/>
  <c r="L103" i="1" s="1"/>
  <c r="M103" i="1" s="1"/>
  <c r="I104" i="1"/>
  <c r="J104" i="1"/>
  <c r="K104" i="1" s="1"/>
  <c r="L104" i="1" s="1"/>
  <c r="M104" i="1" s="1"/>
  <c r="I105" i="1"/>
  <c r="J105" i="1"/>
  <c r="K105" i="1" s="1"/>
  <c r="L105" i="1" s="1"/>
  <c r="M105" i="1" s="1"/>
  <c r="I106" i="1"/>
  <c r="J106" i="1"/>
  <c r="K106" i="1" s="1"/>
  <c r="L106" i="1" s="1"/>
  <c r="M106" i="1" s="1"/>
  <c r="I107" i="1"/>
  <c r="J107" i="1"/>
  <c r="K107" i="1" s="1"/>
  <c r="L107" i="1" s="1"/>
  <c r="M107" i="1" s="1"/>
  <c r="I108" i="1"/>
  <c r="J108" i="1"/>
  <c r="K108" i="1" s="1"/>
  <c r="L108" i="1" s="1"/>
  <c r="M108" i="1" s="1"/>
  <c r="I109" i="1"/>
  <c r="J109" i="1"/>
  <c r="K109" i="1" s="1"/>
  <c r="L109" i="1" s="1"/>
  <c r="M109" i="1" s="1"/>
  <c r="I110" i="1"/>
  <c r="J110" i="1"/>
  <c r="K110" i="1" s="1"/>
  <c r="L110" i="1" s="1"/>
  <c r="M110" i="1" s="1"/>
  <c r="I111" i="1"/>
  <c r="J111" i="1"/>
  <c r="K111" i="1" s="1"/>
  <c r="L111" i="1" s="1"/>
  <c r="M111" i="1" s="1"/>
  <c r="I112" i="1"/>
  <c r="J112" i="1"/>
  <c r="K112" i="1" s="1"/>
  <c r="L112" i="1" s="1"/>
  <c r="M112" i="1" s="1"/>
  <c r="I113" i="1"/>
  <c r="J113" i="1"/>
  <c r="K113" i="1" s="1"/>
  <c r="L113" i="1" s="1"/>
  <c r="M113" i="1" s="1"/>
  <c r="I114" i="1"/>
  <c r="J114" i="1"/>
  <c r="I115" i="1"/>
  <c r="J115" i="1"/>
  <c r="K115" i="1" s="1"/>
  <c r="L115" i="1" s="1"/>
  <c r="M115" i="1" s="1"/>
  <c r="I118" i="1"/>
  <c r="J118" i="1"/>
  <c r="K118" i="1" s="1"/>
  <c r="L118" i="1" s="1"/>
  <c r="M118" i="1" s="1"/>
  <c r="I119" i="1"/>
  <c r="J119" i="1"/>
  <c r="K119" i="1" s="1"/>
  <c r="L119" i="1" s="1"/>
  <c r="M119" i="1" s="1"/>
  <c r="I120" i="1"/>
  <c r="J120" i="1"/>
  <c r="K120" i="1" s="1"/>
  <c r="L120" i="1" s="1"/>
  <c r="M120" i="1" s="1"/>
  <c r="I121" i="1"/>
  <c r="J121" i="1"/>
  <c r="K121" i="1" s="1"/>
  <c r="L121" i="1" s="1"/>
  <c r="M121" i="1" s="1"/>
  <c r="I122" i="1"/>
  <c r="J122" i="1"/>
  <c r="K122" i="1" s="1"/>
  <c r="L122" i="1" s="1"/>
  <c r="M122" i="1" s="1"/>
  <c r="I123" i="1"/>
  <c r="J123" i="1"/>
  <c r="K123" i="1" s="1"/>
  <c r="L123" i="1" s="1"/>
  <c r="M123" i="1" s="1"/>
  <c r="I124" i="1"/>
  <c r="J124" i="1"/>
  <c r="K124" i="1" s="1"/>
  <c r="L124" i="1" s="1"/>
  <c r="M124" i="1" s="1"/>
  <c r="I125" i="1"/>
  <c r="J125" i="1"/>
  <c r="K125" i="1" s="1"/>
  <c r="L125" i="1" s="1"/>
  <c r="M125" i="1" s="1"/>
  <c r="I126" i="1"/>
  <c r="J126" i="1"/>
  <c r="K126" i="1" s="1"/>
  <c r="L126" i="1" s="1"/>
  <c r="M126" i="1" s="1"/>
  <c r="I127" i="1"/>
  <c r="J127" i="1"/>
  <c r="K127" i="1" s="1"/>
  <c r="L127" i="1" s="1"/>
  <c r="M127" i="1" s="1"/>
  <c r="I128" i="1"/>
  <c r="J128" i="1"/>
  <c r="I129" i="1"/>
  <c r="J129" i="1"/>
  <c r="K129" i="1" s="1"/>
  <c r="L129" i="1" s="1"/>
  <c r="M129" i="1" s="1"/>
  <c r="I130" i="1"/>
  <c r="J130" i="1"/>
  <c r="K130" i="1" s="1"/>
  <c r="L130" i="1" s="1"/>
  <c r="M130" i="1" s="1"/>
  <c r="I131" i="1"/>
  <c r="J131" i="1"/>
  <c r="K131" i="1" s="1"/>
  <c r="L131" i="1" s="1"/>
  <c r="M131" i="1" s="1"/>
  <c r="I132" i="1"/>
  <c r="J132" i="1"/>
  <c r="K132" i="1" s="1"/>
  <c r="L132" i="1" s="1"/>
  <c r="M132" i="1" s="1"/>
  <c r="I133" i="1"/>
  <c r="J133" i="1"/>
  <c r="K133" i="1" s="1"/>
  <c r="L133" i="1" s="1"/>
  <c r="M133" i="1" s="1"/>
  <c r="I134" i="1"/>
  <c r="J134" i="1"/>
  <c r="K134" i="1" s="1"/>
  <c r="L134" i="1" s="1"/>
  <c r="M134" i="1" s="1"/>
  <c r="I135" i="1"/>
  <c r="J135" i="1"/>
  <c r="K135" i="1" s="1"/>
  <c r="L135" i="1" s="1"/>
  <c r="M135" i="1" s="1"/>
  <c r="I136" i="1"/>
  <c r="J136" i="1"/>
  <c r="K136" i="1" s="1"/>
  <c r="L136" i="1" s="1"/>
  <c r="M136" i="1" s="1"/>
  <c r="I137" i="1"/>
  <c r="J137" i="1"/>
  <c r="K137" i="1" s="1"/>
  <c r="L137" i="1" s="1"/>
  <c r="M137" i="1" s="1"/>
  <c r="J96" i="1"/>
  <c r="I96" i="1"/>
  <c r="I75" i="1"/>
  <c r="J75" i="1"/>
  <c r="K75" i="1" s="1"/>
  <c r="L75" i="1" s="1"/>
  <c r="M75" i="1" s="1"/>
  <c r="I76" i="1"/>
  <c r="J76" i="1"/>
  <c r="I77" i="1"/>
  <c r="J77" i="1"/>
  <c r="K77" i="1" s="1"/>
  <c r="L77" i="1" s="1"/>
  <c r="M77" i="1" s="1"/>
  <c r="I78" i="1"/>
  <c r="J78" i="1"/>
  <c r="K78" i="1" s="1"/>
  <c r="L78" i="1" s="1"/>
  <c r="M78" i="1" s="1"/>
  <c r="I79" i="1"/>
  <c r="J79" i="1"/>
  <c r="K79" i="1" s="1"/>
  <c r="L79" i="1" s="1"/>
  <c r="M79" i="1" s="1"/>
  <c r="I80" i="1"/>
  <c r="J80" i="1"/>
  <c r="K80" i="1" s="1"/>
  <c r="L80" i="1" s="1"/>
  <c r="M80" i="1" s="1"/>
  <c r="I81" i="1"/>
  <c r="J81" i="1"/>
  <c r="K81" i="1" s="1"/>
  <c r="L81" i="1" s="1"/>
  <c r="M81" i="1" s="1"/>
  <c r="I82" i="1"/>
  <c r="J82" i="1"/>
  <c r="K82" i="1" s="1"/>
  <c r="L82" i="1" s="1"/>
  <c r="M82" i="1" s="1"/>
  <c r="I83" i="1"/>
  <c r="J83" i="1"/>
  <c r="K83" i="1" s="1"/>
  <c r="L83" i="1" s="1"/>
  <c r="M83" i="1" s="1"/>
  <c r="I84" i="1"/>
  <c r="J84" i="1"/>
  <c r="K84" i="1" s="1"/>
  <c r="L84" i="1" s="1"/>
  <c r="M84" i="1" s="1"/>
  <c r="I85" i="1"/>
  <c r="J85" i="1"/>
  <c r="K85" i="1" s="1"/>
  <c r="L85" i="1" s="1"/>
  <c r="M85" i="1" s="1"/>
  <c r="I86" i="1"/>
  <c r="J86" i="1"/>
  <c r="K86" i="1" s="1"/>
  <c r="L86" i="1" s="1"/>
  <c r="M86" i="1" s="1"/>
  <c r="I87" i="1"/>
  <c r="J87" i="1"/>
  <c r="K87" i="1" s="1"/>
  <c r="L87" i="1" s="1"/>
  <c r="M87" i="1" s="1"/>
  <c r="I88" i="1"/>
  <c r="J88" i="1"/>
  <c r="I89" i="1"/>
  <c r="J89" i="1"/>
  <c r="K89" i="1" s="1"/>
  <c r="L89" i="1" s="1"/>
  <c r="M89" i="1" s="1"/>
  <c r="I90" i="1"/>
  <c r="J90" i="1"/>
  <c r="K90" i="1" s="1"/>
  <c r="L90" i="1" s="1"/>
  <c r="M90" i="1" s="1"/>
  <c r="I91" i="1"/>
  <c r="J91" i="1"/>
  <c r="K91" i="1" s="1"/>
  <c r="L91" i="1" s="1"/>
  <c r="M91" i="1" s="1"/>
  <c r="I92" i="1"/>
  <c r="J92" i="1"/>
  <c r="K92" i="1" s="1"/>
  <c r="L92" i="1" s="1"/>
  <c r="M92" i="1" s="1"/>
  <c r="I93" i="1"/>
  <c r="J93" i="1"/>
  <c r="K93" i="1" s="1"/>
  <c r="L93" i="1" s="1"/>
  <c r="M93" i="1" s="1"/>
  <c r="J74" i="1"/>
  <c r="I74" i="1"/>
  <c r="I53" i="1"/>
  <c r="J53" i="1"/>
  <c r="K53" i="1" s="1"/>
  <c r="L53" i="1" s="1"/>
  <c r="M53" i="1" s="1"/>
  <c r="I54" i="1"/>
  <c r="J54" i="1"/>
  <c r="K54" i="1" s="1"/>
  <c r="L54" i="1" s="1"/>
  <c r="M54" i="1" s="1"/>
  <c r="I55" i="1"/>
  <c r="J55" i="1"/>
  <c r="K55" i="1" s="1"/>
  <c r="L55" i="1" s="1"/>
  <c r="M55" i="1" s="1"/>
  <c r="I56" i="1"/>
  <c r="J56" i="1"/>
  <c r="K56" i="1" s="1"/>
  <c r="L56" i="1" s="1"/>
  <c r="M56" i="1" s="1"/>
  <c r="I57" i="1"/>
  <c r="J57" i="1"/>
  <c r="K57" i="1" s="1"/>
  <c r="L57" i="1" s="1"/>
  <c r="M57" i="1" s="1"/>
  <c r="I58" i="1"/>
  <c r="J58" i="1"/>
  <c r="K58" i="1" s="1"/>
  <c r="L58" i="1" s="1"/>
  <c r="M58" i="1" s="1"/>
  <c r="I59" i="1"/>
  <c r="J59" i="1"/>
  <c r="K59" i="1" s="1"/>
  <c r="L59" i="1" s="1"/>
  <c r="M59" i="1" s="1"/>
  <c r="I60" i="1"/>
  <c r="J60" i="1"/>
  <c r="K60" i="1" s="1"/>
  <c r="L60" i="1" s="1"/>
  <c r="M60" i="1" s="1"/>
  <c r="I61" i="1"/>
  <c r="J61" i="1"/>
  <c r="K61" i="1" s="1"/>
  <c r="L61" i="1" s="1"/>
  <c r="M61" i="1" s="1"/>
  <c r="I62" i="1"/>
  <c r="J62" i="1"/>
  <c r="K62" i="1" s="1"/>
  <c r="L62" i="1" s="1"/>
  <c r="M62" i="1" s="1"/>
  <c r="I63" i="1"/>
  <c r="J63" i="1"/>
  <c r="K63" i="1" s="1"/>
  <c r="L63" i="1" s="1"/>
  <c r="M63" i="1" s="1"/>
  <c r="I64" i="1"/>
  <c r="J64" i="1"/>
  <c r="K64" i="1" s="1"/>
  <c r="L64" i="1" s="1"/>
  <c r="M64" i="1" s="1"/>
  <c r="I65" i="1"/>
  <c r="J65" i="1"/>
  <c r="K65" i="1" s="1"/>
  <c r="L65" i="1" s="1"/>
  <c r="M65" i="1" s="1"/>
  <c r="I66" i="1"/>
  <c r="J66" i="1"/>
  <c r="K66" i="1" s="1"/>
  <c r="L66" i="1" s="1"/>
  <c r="M66" i="1" s="1"/>
  <c r="I67" i="1"/>
  <c r="J67" i="1"/>
  <c r="K67" i="1" s="1"/>
  <c r="L67" i="1" s="1"/>
  <c r="M67" i="1" s="1"/>
  <c r="I68" i="1"/>
  <c r="J68" i="1"/>
  <c r="K68" i="1" s="1"/>
  <c r="L68" i="1" s="1"/>
  <c r="M68" i="1" s="1"/>
  <c r="I69" i="1"/>
  <c r="J69" i="1"/>
  <c r="K69" i="1" s="1"/>
  <c r="L69" i="1" s="1"/>
  <c r="M69" i="1" s="1"/>
  <c r="I70" i="1"/>
  <c r="J70" i="1"/>
  <c r="K70" i="1" s="1"/>
  <c r="L70" i="1" s="1"/>
  <c r="M70" i="1" s="1"/>
  <c r="I71" i="1"/>
  <c r="J71" i="1"/>
  <c r="K71" i="1" s="1"/>
  <c r="L71" i="1" s="1"/>
  <c r="M71" i="1" s="1"/>
  <c r="J52" i="1"/>
  <c r="I52" i="1"/>
  <c r="I31" i="1"/>
  <c r="J31" i="1"/>
  <c r="K31" i="1" s="1"/>
  <c r="L31" i="1" s="1"/>
  <c r="M31" i="1" s="1"/>
  <c r="I32" i="1"/>
  <c r="J32" i="1"/>
  <c r="K32" i="1" s="1"/>
  <c r="L32" i="1" s="1"/>
  <c r="M32" i="1" s="1"/>
  <c r="I33" i="1"/>
  <c r="J33" i="1"/>
  <c r="K33" i="1" s="1"/>
  <c r="L33" i="1" s="1"/>
  <c r="M33" i="1" s="1"/>
  <c r="I34" i="1"/>
  <c r="J34" i="1"/>
  <c r="K34" i="1" s="1"/>
  <c r="L34" i="1" s="1"/>
  <c r="M34" i="1" s="1"/>
  <c r="I35" i="1"/>
  <c r="J35" i="1"/>
  <c r="K35" i="1" s="1"/>
  <c r="L35" i="1" s="1"/>
  <c r="M35" i="1" s="1"/>
  <c r="I36" i="1"/>
  <c r="J36" i="1"/>
  <c r="K36" i="1" s="1"/>
  <c r="L36" i="1" s="1"/>
  <c r="M36" i="1" s="1"/>
  <c r="I37" i="1"/>
  <c r="J37" i="1"/>
  <c r="K37" i="1" s="1"/>
  <c r="L37" i="1" s="1"/>
  <c r="M37" i="1" s="1"/>
  <c r="I38" i="1"/>
  <c r="J38" i="1"/>
  <c r="K38" i="1" s="1"/>
  <c r="L38" i="1" s="1"/>
  <c r="M38" i="1" s="1"/>
  <c r="I39" i="1"/>
  <c r="J39" i="1"/>
  <c r="K39" i="1" s="1"/>
  <c r="L39" i="1" s="1"/>
  <c r="M39" i="1" s="1"/>
  <c r="I40" i="1"/>
  <c r="J40" i="1"/>
  <c r="K40" i="1" s="1"/>
  <c r="L40" i="1" s="1"/>
  <c r="M40" i="1" s="1"/>
  <c r="I41" i="1"/>
  <c r="J41" i="1"/>
  <c r="K41" i="1" s="1"/>
  <c r="L41" i="1" s="1"/>
  <c r="M41" i="1" s="1"/>
  <c r="I42" i="1"/>
  <c r="J42" i="1"/>
  <c r="K42" i="1" s="1"/>
  <c r="L42" i="1" s="1"/>
  <c r="M42" i="1" s="1"/>
  <c r="I43" i="1"/>
  <c r="J43" i="1"/>
  <c r="K43" i="1" s="1"/>
  <c r="L43" i="1" s="1"/>
  <c r="M43" i="1" s="1"/>
  <c r="I44" i="1"/>
  <c r="J44" i="1"/>
  <c r="K44" i="1" s="1"/>
  <c r="L44" i="1" s="1"/>
  <c r="M44" i="1" s="1"/>
  <c r="I45" i="1"/>
  <c r="J45" i="1"/>
  <c r="K45" i="1" s="1"/>
  <c r="L45" i="1" s="1"/>
  <c r="M45" i="1" s="1"/>
  <c r="I46" i="1"/>
  <c r="J46" i="1"/>
  <c r="K46" i="1" s="1"/>
  <c r="L46" i="1" s="1"/>
  <c r="M46" i="1" s="1"/>
  <c r="I47" i="1"/>
  <c r="J47" i="1"/>
  <c r="K47" i="1" s="1"/>
  <c r="L47" i="1" s="1"/>
  <c r="M47" i="1" s="1"/>
  <c r="I48" i="1"/>
  <c r="J48" i="1"/>
  <c r="K48" i="1" s="1"/>
  <c r="L48" i="1" s="1"/>
  <c r="M48" i="1" s="1"/>
  <c r="I49" i="1"/>
  <c r="J49" i="1"/>
  <c r="K49" i="1" s="1"/>
  <c r="L49" i="1" s="1"/>
  <c r="M49" i="1" s="1"/>
  <c r="J30" i="1"/>
  <c r="I30" i="1"/>
  <c r="I9" i="1"/>
  <c r="J9" i="1"/>
  <c r="K9" i="1" s="1"/>
  <c r="L9" i="1" s="1"/>
  <c r="M9" i="1" s="1"/>
  <c r="I10" i="1"/>
  <c r="J10" i="1"/>
  <c r="K10" i="1" s="1"/>
  <c r="L10" i="1" s="1"/>
  <c r="M10" i="1" s="1"/>
  <c r="I11" i="1"/>
  <c r="J11" i="1"/>
  <c r="K11" i="1" s="1"/>
  <c r="L11" i="1" s="1"/>
  <c r="M11" i="1" s="1"/>
  <c r="I12" i="1"/>
  <c r="J12" i="1"/>
  <c r="K12" i="1" s="1"/>
  <c r="L12" i="1" s="1"/>
  <c r="M12" i="1" s="1"/>
  <c r="I13" i="1"/>
  <c r="J13" i="1"/>
  <c r="K13" i="1" s="1"/>
  <c r="L13" i="1" s="1"/>
  <c r="M13" i="1" s="1"/>
  <c r="I14" i="1"/>
  <c r="J14" i="1"/>
  <c r="K14" i="1" s="1"/>
  <c r="L14" i="1" s="1"/>
  <c r="M14" i="1" s="1"/>
  <c r="I15" i="1"/>
  <c r="J15" i="1"/>
  <c r="K15" i="1" s="1"/>
  <c r="L15" i="1" s="1"/>
  <c r="M15" i="1" s="1"/>
  <c r="I16" i="1"/>
  <c r="J16" i="1"/>
  <c r="K16" i="1" s="1"/>
  <c r="L16" i="1" s="1"/>
  <c r="M16" i="1" s="1"/>
  <c r="I17" i="1"/>
  <c r="J17" i="1"/>
  <c r="K17" i="1" s="1"/>
  <c r="L17" i="1" s="1"/>
  <c r="M17" i="1" s="1"/>
  <c r="I18" i="1"/>
  <c r="J18" i="1"/>
  <c r="K18" i="1" s="1"/>
  <c r="L18" i="1" s="1"/>
  <c r="M18" i="1" s="1"/>
  <c r="I19" i="1"/>
  <c r="J19" i="1"/>
  <c r="K19" i="1" s="1"/>
  <c r="L19" i="1" s="1"/>
  <c r="M19" i="1" s="1"/>
  <c r="I20" i="1"/>
  <c r="J20" i="1"/>
  <c r="K20" i="1" s="1"/>
  <c r="L20" i="1" s="1"/>
  <c r="M20" i="1" s="1"/>
  <c r="I21" i="1"/>
  <c r="J21" i="1"/>
  <c r="K21" i="1" s="1"/>
  <c r="L21" i="1" s="1"/>
  <c r="M21" i="1" s="1"/>
  <c r="I22" i="1"/>
  <c r="J22" i="1"/>
  <c r="K22" i="1" s="1"/>
  <c r="L22" i="1" s="1"/>
  <c r="M22" i="1" s="1"/>
  <c r="I23" i="1"/>
  <c r="J23" i="1"/>
  <c r="K23" i="1" s="1"/>
  <c r="L23" i="1" s="1"/>
  <c r="M23" i="1" s="1"/>
  <c r="I24" i="1"/>
  <c r="J24" i="1"/>
  <c r="K24" i="1" s="1"/>
  <c r="L24" i="1" s="1"/>
  <c r="M24" i="1" s="1"/>
  <c r="I25" i="1"/>
  <c r="J25" i="1"/>
  <c r="K25" i="1" s="1"/>
  <c r="L25" i="1" s="1"/>
  <c r="M25" i="1" s="1"/>
  <c r="I26" i="1"/>
  <c r="J26" i="1"/>
  <c r="K26" i="1" s="1"/>
  <c r="L26" i="1" s="1"/>
  <c r="M26" i="1" s="1"/>
  <c r="I27" i="1"/>
  <c r="J27" i="1"/>
  <c r="K27" i="1" s="1"/>
  <c r="L27" i="1" s="1"/>
  <c r="M27" i="1" s="1"/>
  <c r="J8" i="1"/>
  <c r="I8" i="1"/>
  <c r="K8" i="1" l="1"/>
  <c r="L8" i="1" s="1"/>
  <c r="M8" i="1" s="1"/>
  <c r="K74" i="1"/>
  <c r="L74" i="1" s="1"/>
  <c r="M74" i="1" s="1"/>
  <c r="K52" i="1"/>
  <c r="L52" i="1" s="1"/>
  <c r="M52" i="1" s="1"/>
  <c r="K88" i="1"/>
  <c r="L88" i="1" s="1"/>
  <c r="M88" i="1" s="1"/>
  <c r="K76" i="1"/>
  <c r="L76" i="1" s="1"/>
  <c r="M76" i="1" s="1"/>
  <c r="K128" i="1"/>
  <c r="L128" i="1" s="1"/>
  <c r="M128" i="1" s="1"/>
  <c r="K114" i="1"/>
  <c r="L114" i="1" s="1"/>
  <c r="M114" i="1" s="1"/>
  <c r="K102" i="1"/>
  <c r="L102" i="1" s="1"/>
  <c r="M102" i="1" s="1"/>
  <c r="K30" i="1"/>
  <c r="L30" i="1" s="1"/>
  <c r="M30" i="1" s="1"/>
  <c r="K96" i="1"/>
  <c r="L96" i="1" s="1"/>
  <c r="M96" i="1" s="1"/>
</calcChain>
</file>

<file path=xl/sharedStrings.xml><?xml version="1.0" encoding="utf-8"?>
<sst xmlns="http://schemas.openxmlformats.org/spreadsheetml/2006/main" count="391" uniqueCount="67">
  <si>
    <t>WSS (Pa)</t>
  </si>
  <si>
    <t>E_Cyt (kPa)</t>
  </si>
  <si>
    <t>E_Nuc (kPa)</t>
  </si>
  <si>
    <t>E_Ratio</t>
  </si>
  <si>
    <t>TAU1-Cyt (sec)</t>
  </si>
  <si>
    <t>Soltime (sec)</t>
  </si>
  <si>
    <t>CRIT_SINT (Pa)</t>
  </si>
  <si>
    <t>%EAST</t>
  </si>
  <si>
    <t>Fct Fluage f(t)</t>
  </si>
  <si>
    <t>E0 =E1=ECyt/2 (Pa)</t>
  </si>
  <si>
    <t>Etot=E0+E1 (Pa)</t>
  </si>
  <si>
    <t>Ecyt(t)=1/f(t)</t>
  </si>
  <si>
    <t>Enuc/Ecyt(t)</t>
  </si>
  <si>
    <t>TAU1_Cyt (sec)</t>
  </si>
  <si>
    <t>All Enuc/Ecyt</t>
  </si>
  <si>
    <t>All %EAST</t>
  </si>
  <si>
    <t>All TAU1</t>
  </si>
  <si>
    <t>0.01</t>
  </si>
  <si>
    <t>Enuc/Ecyt</t>
  </si>
  <si>
    <t>PURELY ELASTIC</t>
  </si>
  <si>
    <t>TO DO with Cell 5 Ratio from 0.4 to 2 by 0.1</t>
  </si>
  <si>
    <t>E0 =E1=Enuc/2 (Pa)</t>
  </si>
  <si>
    <t>Enuc(t)=1/f(t)</t>
  </si>
  <si>
    <t>NUCLEUS VISCO ONLY</t>
  </si>
  <si>
    <t>Maxwell One branch used for FE simulations</t>
  </si>
  <si>
    <t>TAU1 for nucleus = 0.01, 0.1, 1, 2, 3 and 10 sec</t>
  </si>
  <si>
    <t>E0=E1=Enuc/2=9.41/2 kPa with Ecyt=17.184 kPa</t>
  </si>
  <si>
    <t>Run Cell HUVEC CTRL 5</t>
  </si>
  <si>
    <t>CYTO VISCO ONLY</t>
  </si>
  <si>
    <t>TAU1 for cyto=0.01, 0.1, 1, 2, 3 and 10 sec</t>
  </si>
  <si>
    <t>E0=E1=Ecyt/2=17.184/2 kPa with Enuc=9.41 kPa</t>
  </si>
  <si>
    <t>Imposed a Cste shear stress of WSS= 5 Pa</t>
  </si>
  <si>
    <t>Imposed a Cste shear stress of WSS=5 Pa</t>
  </si>
  <si>
    <t>E0=2Ecyt/3, E1=Ecyt/3, Ecyt=17.184/2 kPa with Enuc=9.41 kPa</t>
  </si>
  <si>
    <t>E0 =2ECyt/3 (Pa)</t>
  </si>
  <si>
    <t>E1 =ECyt/3 (Pa)</t>
  </si>
  <si>
    <t>Enuc/Ecy</t>
  </si>
  <si>
    <t>ELASTIC SIMULATIONS</t>
  </si>
  <si>
    <t>HUVEC CTRL CELL 5</t>
  </si>
  <si>
    <t>WSS of 5 Pa imposed on Ext Apical surface</t>
  </si>
  <si>
    <t>From sheet "ELASTIC SIMULATIONS"</t>
  </si>
  <si>
    <t>E_Cyt (Pa)</t>
  </si>
  <si>
    <t>Enuc (Pa)</t>
  </si>
  <si>
    <t>Resu -1: Ratio effect</t>
  </si>
  <si>
    <t>Resu -2: Poisson's Ratio effect</t>
  </si>
  <si>
    <t xml:space="preserve">RATIO ENUC/ECYT effect </t>
  </si>
  <si>
    <t>POISSON'S ratio effect (NU_cyt=NU_nuc=NU)</t>
  </si>
  <si>
    <t>Relati (%EAST) Varia %</t>
  </si>
  <si>
    <t>Poisson ratio (Nu)</t>
  </si>
  <si>
    <t>CYTO AND NUCLEUS VISCOELASTIC</t>
  </si>
  <si>
    <t>TAU1 for cyto and Nuc =0.01, 0.1, 1, 2, 3 and 10 sec</t>
  </si>
  <si>
    <t>E0_c=E1_c=Ecyt/2=17.184/2 kPa E0_n=E1_n=Enuc/2=9.41/2 kPa</t>
  </si>
  <si>
    <t>TAU1_Nuc (sec)</t>
  </si>
  <si>
    <t>E0_Cyt (Pa)</t>
  </si>
  <si>
    <t>E1_Cyt (Pa)</t>
  </si>
  <si>
    <t>Etot_Cyt (Pa)</t>
  </si>
  <si>
    <t>E0_Nuc (Pa)</t>
  </si>
  <si>
    <t>E1_Nuc (Pa)</t>
  </si>
  <si>
    <t>Etot_Nuc (Pa)</t>
  </si>
  <si>
    <t>Enuc(t)=1/fNUC(t)</t>
  </si>
  <si>
    <t>Fct Flua-NUC fNUC(t)</t>
  </si>
  <si>
    <t>Ecyt(t)=1/fCYT(t)</t>
  </si>
  <si>
    <t>Fct Flua-CYT fCYT(t)</t>
  </si>
  <si>
    <t>Dyna Stiff ratio</t>
  </si>
  <si>
    <t>when TAU1_Cyt=TAU1_Nuc</t>
  </si>
  <si>
    <t>(in green)</t>
  </si>
  <si>
    <t>A total of 6x6=36 VISCOELASTIC COMBINATIONS NUC/CYT VISCOELASTICITY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</si>
</sst>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11" fontId="0" fillId="34" borderId="0" xfId="0" applyNumberFormat="1" applyFill="1" applyAlignment="1">
      <alignment horizontal="center"/>
    </xf>
    <xf numFmtId="11" fontId="14" fillId="34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0" xfId="0" applyFont="1" applyFill="1" applyAlignment="1">
      <alignment horizontal="left"/>
    </xf>
    <xf numFmtId="11" fontId="0" fillId="0" borderId="0" xfId="0" applyNumberFormat="1"/>
    <xf numFmtId="0" fontId="18" fillId="33" borderId="0" xfId="0" applyFont="1" applyFill="1" applyAlignment="1">
      <alignment horizontal="center"/>
    </xf>
    <xf numFmtId="0" fontId="18" fillId="33" borderId="0" xfId="0" applyFont="1" applyFill="1" applyAlignment="1">
      <alignment horizontal="left"/>
    </xf>
    <xf numFmtId="11" fontId="0" fillId="37" borderId="0" xfId="0" applyNumberFormat="1" applyFill="1" applyAlignment="1">
      <alignment horizontal="center"/>
    </xf>
    <xf numFmtId="0" fontId="0" fillId="37" borderId="0" xfId="0" applyFill="1" applyAlignment="1">
      <alignment horizontal="center"/>
    </xf>
    <xf numFmtId="11" fontId="19" fillId="37" borderId="0" xfId="0" applyNumberFormat="1" applyFont="1" applyFill="1" applyAlignment="1">
      <alignment horizontal="center"/>
    </xf>
    <xf numFmtId="11" fontId="19" fillId="34" borderId="0" xfId="0" applyNumberFormat="1" applyFont="1" applyFill="1" applyAlignment="1">
      <alignment horizontal="center"/>
    </xf>
    <xf numFmtId="0" fontId="16" fillId="33" borderId="0" xfId="0" applyFont="1" applyFill="1"/>
    <xf numFmtId="0" fontId="0" fillId="38" borderId="0" xfId="0" applyFill="1"/>
    <xf numFmtId="0" fontId="16" fillId="38" borderId="0" xfId="0" applyFont="1" applyFill="1" applyAlignment="1">
      <alignment horizontal="left"/>
    </xf>
    <xf numFmtId="0" fontId="16" fillId="38" borderId="0" xfId="0" applyFont="1" applyFill="1" applyAlignment="1">
      <alignment horizontal="center"/>
    </xf>
    <xf numFmtId="0" fontId="16" fillId="39" borderId="0" xfId="0" applyFont="1" applyFill="1"/>
    <xf numFmtId="0" fontId="0" fillId="39" borderId="0" xfId="0" applyFill="1"/>
    <xf numFmtId="0" fontId="16" fillId="39" borderId="0" xfId="0" applyFont="1" applyFill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38" borderId="0" xfId="0" applyFill="1" applyAlignment="1">
      <alignment horizontal="center"/>
    </xf>
    <xf numFmtId="11" fontId="0" fillId="38" borderId="0" xfId="0" applyNumberFormat="1" applyFill="1" applyAlignment="1">
      <alignment horizontal="center"/>
    </xf>
    <xf numFmtId="11" fontId="0" fillId="41" borderId="0" xfId="0" applyNumberFormat="1" applyFill="1"/>
    <xf numFmtId="11" fontId="0" fillId="39" borderId="0" xfId="0" applyNumberFormat="1" applyFill="1"/>
    <xf numFmtId="0" fontId="14" fillId="0" borderId="0" xfId="0" applyFont="1"/>
    <xf numFmtId="11" fontId="14" fillId="39" borderId="0" xfId="0" applyNumberFormat="1" applyFont="1" applyFill="1"/>
    <xf numFmtId="11" fontId="14" fillId="41" borderId="0" xfId="0" applyNumberFormat="1" applyFont="1" applyFill="1"/>
    <xf numFmtId="11" fontId="14" fillId="0" borderId="0" xfId="0" applyNumberFormat="1" applyFont="1"/>
    <xf numFmtId="0" fontId="0" fillId="39" borderId="0" xfId="0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16" fillId="34" borderId="11" xfId="0" applyFont="1" applyFill="1" applyBorder="1" applyAlignment="1">
      <alignment horizontal="center"/>
    </xf>
    <xf numFmtId="11" fontId="0" fillId="39" borderId="11" xfId="0" applyNumberFormat="1" applyFill="1" applyBorder="1"/>
    <xf numFmtId="11" fontId="0" fillId="41" borderId="11" xfId="0" applyNumberFormat="1" applyFill="1" applyBorder="1"/>
    <xf numFmtId="11" fontId="0" fillId="0" borderId="11" xfId="0" applyNumberFormat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11" fontId="14" fillId="39" borderId="11" xfId="0" applyNumberFormat="1" applyFont="1" applyFill="1" applyBorder="1"/>
    <xf numFmtId="11" fontId="14" fillId="41" borderId="11" xfId="0" applyNumberFormat="1" applyFont="1" applyFill="1" applyBorder="1"/>
    <xf numFmtId="11" fontId="14" fillId="0" borderId="11" xfId="0" applyNumberFormat="1" applyFont="1" applyBorder="1"/>
    <xf numFmtId="0" fontId="14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Effect of Poisson's ratio on the %EAST </a:t>
            </a:r>
          </a:p>
          <a:p>
            <a:pPr>
              <a:defRPr/>
            </a:pPr>
            <a:r>
              <a:rPr lang="en-US" sz="1200" b="1"/>
              <a:t>For ELASTIC LINEAR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'ELASTIC-POISSON RATIO EFfect'!$B$26:$B$34</c:f>
              <c:numCache>
                <c:formatCode>0.00E+00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0.49990000000000001</c:v>
                </c:pt>
              </c:numCache>
            </c:numRef>
          </c:xVal>
          <c:yVal>
            <c:numRef>
              <c:f>'ELASTIC-POISSON RATIO EFfect'!$H$26:$H$34</c:f>
              <c:numCache>
                <c:formatCode>0.00</c:formatCode>
                <c:ptCount val="9"/>
                <c:pt idx="0">
                  <c:v>4.3378416343363915</c:v>
                </c:pt>
                <c:pt idx="1">
                  <c:v>3.971874351408645</c:v>
                </c:pt>
                <c:pt idx="2">
                  <c:v>3.575630154802905</c:v>
                </c:pt>
                <c:pt idx="3">
                  <c:v>3.1438044264195737</c:v>
                </c:pt>
                <c:pt idx="4">
                  <c:v>2.6693881119940173</c:v>
                </c:pt>
                <c:pt idx="5">
                  <c:v>2.1426583232256151</c:v>
                </c:pt>
                <c:pt idx="6">
                  <c:v>1.5489853544130827</c:v>
                </c:pt>
                <c:pt idx="7">
                  <c:v>0.86217999369378073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A-4C6C-9130-E656D8380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61824"/>
        <c:axId val="1582165568"/>
      </c:scatterChart>
      <c:valAx>
        <c:axId val="1582161824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Poisson's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65568"/>
        <c:crosses val="autoZero"/>
        <c:crossBetween val="midCat"/>
        <c:minorUnit val="5.000000000000001E-2"/>
      </c:valAx>
      <c:valAx>
        <c:axId val="15821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RELATIVE VARIATION of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 % EAST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61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VARIATION of % EAST</a:t>
            </a:r>
          </a:p>
          <a:p>
            <a:pPr>
              <a:defRPr/>
            </a:pPr>
            <a:r>
              <a:rPr lang="en-US" sz="1200">
                <a:solidFill>
                  <a:srgbClr val="FF0000"/>
                </a:solidFill>
              </a:rPr>
              <a:t>(Curves Model-Dependent !) </a:t>
            </a:r>
          </a:p>
        </c:rich>
      </c:tx>
      <c:layout>
        <c:manualLayout>
          <c:xMode val="edge"/>
          <c:yMode val="edge"/>
          <c:x val="0.25109947643979058"/>
          <c:y val="6.92640692640692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025469038592397E-2"/>
          <c:y val="0.11538461538461539"/>
          <c:w val="0.60858895255894063"/>
          <c:h val="0.66574876057159527"/>
        </c:manualLayout>
      </c:layout>
      <c:scatterChart>
        <c:scatterStyle val="lineMarker"/>
        <c:varyColors val="0"/>
        <c:ser>
          <c:idx val="6"/>
          <c:order val="0"/>
          <c:tx>
            <c:v>TAU1=0.01 sec</c:v>
          </c:tx>
          <c:spPr>
            <a:ln w="25400">
              <a:solidFill>
                <a:schemeClr val="tx1"/>
              </a:solidFill>
            </a:ln>
          </c:spPr>
          <c:xVal>
            <c:numRef>
              <c:f>'OnlyNucVis-MOD1-E0=E1=Enuc|2'!$F$8:$F$27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'OnlyNucVis-MOD1-E0=E1=Enuc|2'!$H$8:$H$27</c:f>
              <c:numCache>
                <c:formatCode>0.00E+00</c:formatCode>
                <c:ptCount val="20"/>
                <c:pt idx="0">
                  <c:v>86.429258599999997</c:v>
                </c:pt>
                <c:pt idx="1">
                  <c:v>84.305554000000001</c:v>
                </c:pt>
                <c:pt idx="2">
                  <c:v>82.465850900000007</c:v>
                </c:pt>
                <c:pt idx="3">
                  <c:v>80.869645500000004</c:v>
                </c:pt>
                <c:pt idx="4">
                  <c:v>79.482689199999996</c:v>
                </c:pt>
                <c:pt idx="5">
                  <c:v>70.551953100000006</c:v>
                </c:pt>
                <c:pt idx="6">
                  <c:v>69.846045399999994</c:v>
                </c:pt>
                <c:pt idx="7">
                  <c:v>69.813753599999998</c:v>
                </c:pt>
                <c:pt idx="8">
                  <c:v>69.812163699999999</c:v>
                </c:pt>
                <c:pt idx="9">
                  <c:v>69.812082200000006</c:v>
                </c:pt>
                <c:pt idx="10">
                  <c:v>69.812077799999997</c:v>
                </c:pt>
                <c:pt idx="11">
                  <c:v>69.812077799999997</c:v>
                </c:pt>
                <c:pt idx="12">
                  <c:v>69.812077799999997</c:v>
                </c:pt>
                <c:pt idx="13">
                  <c:v>69.812077799999997</c:v>
                </c:pt>
                <c:pt idx="14">
                  <c:v>69.812077799999997</c:v>
                </c:pt>
                <c:pt idx="15">
                  <c:v>69.812077799999997</c:v>
                </c:pt>
                <c:pt idx="16">
                  <c:v>69.812077799999997</c:v>
                </c:pt>
                <c:pt idx="17">
                  <c:v>69.812077799999997</c:v>
                </c:pt>
                <c:pt idx="18">
                  <c:v>69.812077799999997</c:v>
                </c:pt>
                <c:pt idx="19">
                  <c:v>69.812077799999997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3-4AAA-BD8A-5D071EA0F762}"/>
            </c:ext>
          </c:extLst>
        </c:ser>
        <c:ser>
          <c:idx val="7"/>
          <c:order val="1"/>
          <c:tx>
            <c:v>TAU1=0.1 sec</c:v>
          </c:tx>
          <c:spPr>
            <a:ln w="25400">
              <a:solidFill>
                <a:schemeClr val="accent2"/>
              </a:solidFill>
            </a:ln>
          </c:spPr>
          <c:xVal>
            <c:numRef>
              <c:f>'OnlyNucVis-MOD1-E0=E1=Enuc|2'!$F$30:$F$49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'OnlyNucVis-MOD1-E0=E1=Enuc|2'!$H$30:$H$49</c:f>
              <c:numCache>
                <c:formatCode>0.00E+00</c:formatCode>
                <c:ptCount val="20"/>
                <c:pt idx="0">
                  <c:v>87.484253199999998</c:v>
                </c:pt>
                <c:pt idx="1">
                  <c:v>87.242559700000001</c:v>
                </c:pt>
                <c:pt idx="2">
                  <c:v>87.004365300000003</c:v>
                </c:pt>
                <c:pt idx="3">
                  <c:v>86.769615200000004</c:v>
                </c:pt>
                <c:pt idx="4">
                  <c:v>86.538255800000002</c:v>
                </c:pt>
                <c:pt idx="5">
                  <c:v>82.547853399999994</c:v>
                </c:pt>
                <c:pt idx="6">
                  <c:v>78.916392200000004</c:v>
                </c:pt>
                <c:pt idx="7">
                  <c:v>76.3492964</c:v>
                </c:pt>
                <c:pt idx="8">
                  <c:v>74.522384500000001</c:v>
                </c:pt>
                <c:pt idx="9">
                  <c:v>73.215540799999999</c:v>
                </c:pt>
                <c:pt idx="10">
                  <c:v>70.505261000000004</c:v>
                </c:pt>
                <c:pt idx="11">
                  <c:v>69.843985700000005</c:v>
                </c:pt>
                <c:pt idx="12">
                  <c:v>69.813654299999996</c:v>
                </c:pt>
                <c:pt idx="13">
                  <c:v>69.812158600000004</c:v>
                </c:pt>
                <c:pt idx="14">
                  <c:v>69.812082000000004</c:v>
                </c:pt>
                <c:pt idx="15">
                  <c:v>69.812078</c:v>
                </c:pt>
                <c:pt idx="16">
                  <c:v>69.812077799999997</c:v>
                </c:pt>
                <c:pt idx="17">
                  <c:v>69.812077700000003</c:v>
                </c:pt>
                <c:pt idx="18">
                  <c:v>69.812077700000003</c:v>
                </c:pt>
                <c:pt idx="19">
                  <c:v>69.812077700000003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3-4AAA-BD8A-5D071EA0F762}"/>
            </c:ext>
          </c:extLst>
        </c:ser>
        <c:ser>
          <c:idx val="8"/>
          <c:order val="2"/>
          <c:tx>
            <c:v>TAU1=1 sec</c:v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xVal>
            <c:numRef>
              <c:f>'OnlyNucVis-MOD1-E0=E1=Enuc|2'!$F$52:$F$71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'OnlyNucVis-MOD1-E0=E1=Enuc|2'!$H$52:$H$71</c:f>
              <c:numCache>
                <c:formatCode>0.00E+00</c:formatCode>
                <c:ptCount val="20"/>
                <c:pt idx="0">
                  <c:v>87.594113100000001</c:v>
                </c:pt>
                <c:pt idx="1">
                  <c:v>87.569624200000007</c:v>
                </c:pt>
                <c:pt idx="2">
                  <c:v>87.545171400000001</c:v>
                </c:pt>
                <c:pt idx="3">
                  <c:v>87.520754100000005</c:v>
                </c:pt>
                <c:pt idx="4">
                  <c:v>87.496372500000007</c:v>
                </c:pt>
                <c:pt idx="5">
                  <c:v>87.016136200000005</c:v>
                </c:pt>
                <c:pt idx="6">
                  <c:v>86.435181999999998</c:v>
                </c:pt>
                <c:pt idx="7">
                  <c:v>85.874942099999998</c:v>
                </c:pt>
                <c:pt idx="8">
                  <c:v>85.334619200000006</c:v>
                </c:pt>
                <c:pt idx="9">
                  <c:v>84.813449700000007</c:v>
                </c:pt>
                <c:pt idx="10">
                  <c:v>82.470382999999998</c:v>
                </c:pt>
                <c:pt idx="11">
                  <c:v>78.861829200000003</c:v>
                </c:pt>
                <c:pt idx="12">
                  <c:v>76.3105762</c:v>
                </c:pt>
                <c:pt idx="13">
                  <c:v>74.494747200000006</c:v>
                </c:pt>
                <c:pt idx="14">
                  <c:v>73.195726300000004</c:v>
                </c:pt>
                <c:pt idx="15">
                  <c:v>72.262754299999997</c:v>
                </c:pt>
                <c:pt idx="16">
                  <c:v>71.590587099999993</c:v>
                </c:pt>
                <c:pt idx="17">
                  <c:v>71.105073500000003</c:v>
                </c:pt>
                <c:pt idx="18">
                  <c:v>70.753611500000005</c:v>
                </c:pt>
                <c:pt idx="19">
                  <c:v>70.498696499999994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63-4AAA-BD8A-5D071EA0F762}"/>
            </c:ext>
          </c:extLst>
        </c:ser>
        <c:ser>
          <c:idx val="9"/>
          <c:order val="3"/>
          <c:tx>
            <c:v>TAU1=2 sec</c:v>
          </c:tx>
          <c:spPr>
            <a:ln w="25400">
              <a:solidFill>
                <a:schemeClr val="accent4">
                  <a:lumMod val="60000"/>
                  <a:lumOff val="40000"/>
                </a:schemeClr>
              </a:solidFill>
            </a:ln>
          </c:spPr>
          <c:xVal>
            <c:numRef>
              <c:f>'OnlyNucVis-MOD1-E0=E1=Enuc|2'!$F$74:$F$93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'OnlyNucVis-MOD1-E0=E1=Enuc|2'!$H$74:$H$93</c:f>
              <c:numCache>
                <c:formatCode>0.00E+00</c:formatCode>
                <c:ptCount val="20"/>
                <c:pt idx="0">
                  <c:v>87.600240400000004</c:v>
                </c:pt>
                <c:pt idx="1">
                  <c:v>87.587987100000007</c:v>
                </c:pt>
                <c:pt idx="2">
                  <c:v>87.575742700000006</c:v>
                </c:pt>
                <c:pt idx="3">
                  <c:v>87.563507299999998</c:v>
                </c:pt>
                <c:pt idx="4">
                  <c:v>87.551280800000001</c:v>
                </c:pt>
                <c:pt idx="5">
                  <c:v>87.308616099999995</c:v>
                </c:pt>
                <c:pt idx="6">
                  <c:v>87.010220899999993</c:v>
                </c:pt>
                <c:pt idx="7">
                  <c:v>86.717209800000006</c:v>
                </c:pt>
                <c:pt idx="8">
                  <c:v>86.429477500000004</c:v>
                </c:pt>
                <c:pt idx="9">
                  <c:v>86.146921199999994</c:v>
                </c:pt>
                <c:pt idx="10">
                  <c:v>84.808339099999998</c:v>
                </c:pt>
                <c:pt idx="11">
                  <c:v>82.466086799999999</c:v>
                </c:pt>
                <c:pt idx="12">
                  <c:v>80.504739200000003</c:v>
                </c:pt>
                <c:pt idx="13">
                  <c:v>78.858648799999997</c:v>
                </c:pt>
                <c:pt idx="14">
                  <c:v>77.474372099999997</c:v>
                </c:pt>
                <c:pt idx="15">
                  <c:v>76.308211499999999</c:v>
                </c:pt>
                <c:pt idx="16">
                  <c:v>75.324280900000005</c:v>
                </c:pt>
                <c:pt idx="17">
                  <c:v>74.492983800000005</c:v>
                </c:pt>
                <c:pt idx="18">
                  <c:v>73.789814500000006</c:v>
                </c:pt>
                <c:pt idx="19">
                  <c:v>73.194408899999999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3-4AAA-BD8A-5D071EA0F762}"/>
            </c:ext>
          </c:extLst>
        </c:ser>
        <c:ser>
          <c:idx val="10"/>
          <c:order val="4"/>
          <c:tx>
            <c:v>TAU1=3 sec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xVal>
            <c:numRef>
              <c:f>'OnlyNucVis-MOD1-E0=E1=Enuc|2'!$F$96:$F$115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'OnlyNucVis-MOD1-E0=E1=Enuc|2'!$H$96:$H$115</c:f>
              <c:numCache>
                <c:formatCode>0.00E+00</c:formatCode>
                <c:ptCount val="20"/>
                <c:pt idx="0">
                  <c:v>87.602283400000005</c:v>
                </c:pt>
                <c:pt idx="1">
                  <c:v>87.594112499999994</c:v>
                </c:pt>
                <c:pt idx="2">
                  <c:v>87.585945699999996</c:v>
                </c:pt>
                <c:pt idx="3">
                  <c:v>87.5777827</c:v>
                </c:pt>
                <c:pt idx="4">
                  <c:v>87.569623699999994</c:v>
                </c:pt>
                <c:pt idx="5">
                  <c:v>87.407276400000001</c:v>
                </c:pt>
                <c:pt idx="6">
                  <c:v>87.206550899999996</c:v>
                </c:pt>
                <c:pt idx="7">
                  <c:v>87.008249699999993</c:v>
                </c:pt>
                <c:pt idx="8">
                  <c:v>86.812341000000004</c:v>
                </c:pt>
                <c:pt idx="9">
                  <c:v>86.618793499999995</c:v>
                </c:pt>
                <c:pt idx="10">
                  <c:v>85.685415300000003</c:v>
                </c:pt>
                <c:pt idx="11">
                  <c:v>83.979008300000004</c:v>
                </c:pt>
                <c:pt idx="12">
                  <c:v>82.464640200000005</c:v>
                </c:pt>
                <c:pt idx="13">
                  <c:v>81.119231099999993</c:v>
                </c:pt>
                <c:pt idx="14">
                  <c:v>79.922712399999995</c:v>
                </c:pt>
                <c:pt idx="15">
                  <c:v>78.857601299999999</c:v>
                </c:pt>
                <c:pt idx="16">
                  <c:v>77.908640000000005</c:v>
                </c:pt>
                <c:pt idx="17">
                  <c:v>77.062485899999999</c:v>
                </c:pt>
                <c:pt idx="18">
                  <c:v>76.307448199999996</c:v>
                </c:pt>
                <c:pt idx="19">
                  <c:v>75.633264400000002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63-4AAA-BD8A-5D071EA0F762}"/>
            </c:ext>
          </c:extLst>
        </c:ser>
        <c:ser>
          <c:idx val="11"/>
          <c:order val="5"/>
          <c:tx>
            <c:v>TAU1=10 sec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xVal>
            <c:numRef>
              <c:f>'OnlyNucVis-MOD1-E0=E1=Enuc|2'!$F$118:$F$137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'OnlyNucVis-MOD1-E0=E1=Enuc|2'!$H$118:$H$137</c:f>
              <c:numCache>
                <c:formatCode>0.00E+00</c:formatCode>
                <c:ptCount val="20"/>
                <c:pt idx="0">
                  <c:v>87.605144100000004</c:v>
                </c:pt>
                <c:pt idx="1">
                  <c:v>87.602691899999996</c:v>
                </c:pt>
                <c:pt idx="2">
                  <c:v>87.600240299999996</c:v>
                </c:pt>
                <c:pt idx="3">
                  <c:v>87.597788899999998</c:v>
                </c:pt>
                <c:pt idx="4">
                  <c:v>87.595337700000002</c:v>
                </c:pt>
                <c:pt idx="5">
                  <c:v>87.546392499999996</c:v>
                </c:pt>
                <c:pt idx="6">
                  <c:v>87.485411600000006</c:v>
                </c:pt>
                <c:pt idx="7">
                  <c:v>87.424653000000006</c:v>
                </c:pt>
                <c:pt idx="8">
                  <c:v>87.364115499999997</c:v>
                </c:pt>
                <c:pt idx="9">
                  <c:v>87.303798599999993</c:v>
                </c:pt>
                <c:pt idx="10">
                  <c:v>87.005490399999999</c:v>
                </c:pt>
                <c:pt idx="11">
                  <c:v>86.424916300000007</c:v>
                </c:pt>
                <c:pt idx="12">
                  <c:v>85.8650418</c:v>
                </c:pt>
                <c:pt idx="13">
                  <c:v>85.325070400000001</c:v>
                </c:pt>
                <c:pt idx="14">
                  <c:v>84.804238900000001</c:v>
                </c:pt>
                <c:pt idx="15">
                  <c:v>84.301815899999994</c:v>
                </c:pt>
                <c:pt idx="16">
                  <c:v>83.817100499999995</c:v>
                </c:pt>
                <c:pt idx="17">
                  <c:v>83.349421100000001</c:v>
                </c:pt>
                <c:pt idx="18">
                  <c:v>82.898133999999999</c:v>
                </c:pt>
                <c:pt idx="19">
                  <c:v>82.462622100000004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63-4AAA-BD8A-5D071EA0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3984"/>
        <c:axId val="86271488"/>
      </c:scatterChart>
      <c:valAx>
        <c:axId val="8627398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(sec)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488"/>
        <c:crosses val="autoZero"/>
        <c:crossBetween val="midCat"/>
      </c:valAx>
      <c:valAx>
        <c:axId val="86271488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%</a:t>
                </a:r>
                <a:r>
                  <a:rPr lang="en-US" sz="1200" baseline="0"/>
                  <a:t> EAST</a:t>
                </a:r>
                <a:endParaRPr lang="en-US" sz="1200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2206006971642"/>
          <c:y val="0.15032995875515562"/>
          <c:w val="0.20997137137962466"/>
          <c:h val="0.469686061969526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STIFFNESS RATIO VARIATION</a:t>
            </a:r>
          </a:p>
          <a:p>
            <a:pPr>
              <a:defRPr/>
            </a:pPr>
            <a:r>
              <a:rPr lang="en-US" sz="1200" baseline="0">
                <a:solidFill>
                  <a:srgbClr val="FF0000"/>
                </a:solidFill>
              </a:rPr>
              <a:t>(Curves Model-Dependent!)</a:t>
            </a:r>
            <a:endParaRPr lang="en-US" sz="12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572616516306806"/>
          <c:y val="0.612729025905587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02991961682163"/>
          <c:y val="0.13888876628163083"/>
          <c:w val="0.72588513746364125"/>
          <c:h val="0.69352653834937295"/>
        </c:manualLayout>
      </c:layout>
      <c:scatterChart>
        <c:scatterStyle val="lineMarker"/>
        <c:varyColors val="0"/>
        <c:ser>
          <c:idx val="6"/>
          <c:order val="0"/>
          <c:tx>
            <c:v>TAU1=0.01 sec</c:v>
          </c:tx>
          <c:spPr>
            <a:ln w="25400">
              <a:solidFill>
                <a:schemeClr val="tx1"/>
              </a:solidFill>
            </a:ln>
          </c:spPr>
          <c:xVal>
            <c:numRef>
              <c:f>'OnlyNucVis-MOD1-E0=E1=Enuc|2'!$F$8:$F$27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'OnlyNucVis-MOD1-E0=E1=Enuc|2'!$M$8:$M$27</c:f>
              <c:numCache>
                <c:formatCode>0.00E+00</c:formatCode>
                <c:ptCount val="20"/>
                <c:pt idx="0">
                  <c:v>0.50076321200866425</c:v>
                </c:pt>
                <c:pt idx="1">
                  <c:v>0.46426090719368296</c:v>
                </c:pt>
                <c:pt idx="2">
                  <c:v>0.43553452029215878</c:v>
                </c:pt>
                <c:pt idx="3">
                  <c:v>0.41244295710478468</c:v>
                </c:pt>
                <c:pt idx="4">
                  <c:v>0.39356239592822201</c:v>
                </c:pt>
                <c:pt idx="5">
                  <c:v>0.28594444061521307</c:v>
                </c:pt>
                <c:pt idx="6">
                  <c:v>0.27513549028355644</c:v>
                </c:pt>
                <c:pt idx="7">
                  <c:v>0.27428441732010489</c:v>
                </c:pt>
                <c:pt idx="8">
                  <c:v>0.27421479077412797</c:v>
                </c:pt>
                <c:pt idx="9">
                  <c:v>0.27420907704907083</c:v>
                </c:pt>
                <c:pt idx="10">
                  <c:v>0.27420856610991157</c:v>
                </c:pt>
                <c:pt idx="11">
                  <c:v>0.27420856610800742</c:v>
                </c:pt>
                <c:pt idx="12">
                  <c:v>0.27420856610800742</c:v>
                </c:pt>
                <c:pt idx="13">
                  <c:v>0.27420856610800742</c:v>
                </c:pt>
                <c:pt idx="14">
                  <c:v>0.27420856610800742</c:v>
                </c:pt>
                <c:pt idx="15">
                  <c:v>0.27420856610800742</c:v>
                </c:pt>
                <c:pt idx="16">
                  <c:v>0.27420856610800742</c:v>
                </c:pt>
                <c:pt idx="17">
                  <c:v>0.27420856610800742</c:v>
                </c:pt>
                <c:pt idx="18">
                  <c:v>0.27420856610800742</c:v>
                </c:pt>
                <c:pt idx="19">
                  <c:v>0.27420856610800742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6-459E-A8EC-A8E7B9074CA5}"/>
            </c:ext>
          </c:extLst>
        </c:ser>
        <c:ser>
          <c:idx val="7"/>
          <c:order val="1"/>
          <c:tx>
            <c:v>TAU1=0.1 sec</c:v>
          </c:tx>
          <c:spPr>
            <a:ln w="25400">
              <a:solidFill>
                <a:schemeClr val="accent2"/>
              </a:solidFill>
            </a:ln>
          </c:spPr>
          <c:xVal>
            <c:numRef>
              <c:f>'OnlyNucVis-MOD1-E0=E1=Enuc|2'!$F$30:$F$49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'OnlyNucVis-MOD1-E0=E1=Enuc|2'!$M$30:$M$49</c:f>
              <c:numCache>
                <c:formatCode>0.00E+00</c:formatCode>
                <c:ptCount val="20"/>
                <c:pt idx="0">
                  <c:v>0.54301405212087428</c:v>
                </c:pt>
                <c:pt idx="1">
                  <c:v>0.53776860047268626</c:v>
                </c:pt>
                <c:pt idx="2">
                  <c:v>0.53267422956865385</c:v>
                </c:pt>
                <c:pt idx="3">
                  <c:v>0.52772474884076892</c:v>
                </c:pt>
                <c:pt idx="4">
                  <c:v>0.52291430082783463</c:v>
                </c:pt>
                <c:pt idx="5">
                  <c:v>0.44908080894067715</c:v>
                </c:pt>
                <c:pt idx="6">
                  <c:v>0.39356239592822201</c:v>
                </c:pt>
                <c:pt idx="7">
                  <c:v>0.35899785593201911</c:v>
                </c:pt>
                <c:pt idx="8">
                  <c:v>0.33601508739626268</c:v>
                </c:pt>
                <c:pt idx="9">
                  <c:v>0.32005758242631493</c:v>
                </c:pt>
                <c:pt idx="10">
                  <c:v>0.28594444061521307</c:v>
                </c:pt>
                <c:pt idx="11">
                  <c:v>0.27513549028355644</c:v>
                </c:pt>
                <c:pt idx="12">
                  <c:v>0.27428441732010489</c:v>
                </c:pt>
                <c:pt idx="13">
                  <c:v>0.27421479077412797</c:v>
                </c:pt>
                <c:pt idx="14">
                  <c:v>0.27420907704907083</c:v>
                </c:pt>
                <c:pt idx="15">
                  <c:v>0.27420860804853225</c:v>
                </c:pt>
                <c:pt idx="16">
                  <c:v>0.27420856955069489</c:v>
                </c:pt>
                <c:pt idx="17">
                  <c:v>0.27420856639060048</c:v>
                </c:pt>
                <c:pt idx="18">
                  <c:v>0.27420856613120409</c:v>
                </c:pt>
                <c:pt idx="19">
                  <c:v>0.27420856610991157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6-459E-A8EC-A8E7B9074CA5}"/>
            </c:ext>
          </c:extLst>
        </c:ser>
        <c:ser>
          <c:idx val="8"/>
          <c:order val="2"/>
          <c:tx>
            <c:v>TAU1=1 sec</c:v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xVal>
            <c:numRef>
              <c:f>'OnlyNucVis-MOD1-E0=E1=Enuc|2'!$F$52:$F$71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'OnlyNucVis-MOD1-E0=E1=Enuc|2'!$M$52:$M$71</c:f>
              <c:numCache>
                <c:formatCode>0.00E+00</c:formatCode>
                <c:ptCount val="20"/>
                <c:pt idx="0">
                  <c:v>0.54786953652297143</c:v>
                </c:pt>
                <c:pt idx="1">
                  <c:v>0.54732357897582118</c:v>
                </c:pt>
                <c:pt idx="2">
                  <c:v>0.54677925250646942</c:v>
                </c:pt>
                <c:pt idx="3">
                  <c:v>0.54623655008736482</c:v>
                </c:pt>
                <c:pt idx="4">
                  <c:v>0.54569546473120911</c:v>
                </c:pt>
                <c:pt idx="5">
                  <c:v>0.53520292491711752</c:v>
                </c:pt>
                <c:pt idx="6">
                  <c:v>0.52291430082783463</c:v>
                </c:pt>
                <c:pt idx="7">
                  <c:v>0.51146076076349845</c:v>
                </c:pt>
                <c:pt idx="8">
                  <c:v>0.50076321200866425</c:v>
                </c:pt>
                <c:pt idx="9">
                  <c:v>0.49075222563983117</c:v>
                </c:pt>
                <c:pt idx="10">
                  <c:v>0.44908080894067715</c:v>
                </c:pt>
                <c:pt idx="11">
                  <c:v>0.39356239592822201</c:v>
                </c:pt>
                <c:pt idx="12">
                  <c:v>0.35899785593201911</c:v>
                </c:pt>
                <c:pt idx="13">
                  <c:v>0.33601508739626268</c:v>
                </c:pt>
                <c:pt idx="14">
                  <c:v>0.32005758242631493</c:v>
                </c:pt>
                <c:pt idx="15">
                  <c:v>0.30864226513171422</c:v>
                </c:pt>
                <c:pt idx="16">
                  <c:v>0.30030079258215508</c:v>
                </c:pt>
                <c:pt idx="17">
                  <c:v>0.29411031768109824</c:v>
                </c:pt>
                <c:pt idx="18">
                  <c:v>0.28946316254367138</c:v>
                </c:pt>
                <c:pt idx="19">
                  <c:v>0.28594444061521307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6-459E-A8EC-A8E7B9074CA5}"/>
            </c:ext>
          </c:extLst>
        </c:ser>
        <c:ser>
          <c:idx val="9"/>
          <c:order val="3"/>
          <c:tx>
            <c:v>TAU1=2 sec</c:v>
          </c:tx>
          <c:spPr>
            <a:ln w="25400">
              <a:solidFill>
                <a:schemeClr val="accent4">
                  <a:lumMod val="60000"/>
                  <a:lumOff val="40000"/>
                </a:schemeClr>
              </a:solidFill>
            </a:ln>
          </c:spPr>
          <c:xVal>
            <c:numRef>
              <c:f>'OnlyNucVis-MOD1-E0=E1=Enuc|2'!$F$74:$F$93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'OnlyNucVis-MOD1-E0=E1=Enuc|2'!$M$74:$M$93</c:f>
              <c:numCache>
                <c:formatCode>0.00E+00</c:formatCode>
                <c:ptCount val="20"/>
                <c:pt idx="0">
                  <c:v>0.54814312915790886</c:v>
                </c:pt>
                <c:pt idx="1">
                  <c:v>0.54786953652297143</c:v>
                </c:pt>
                <c:pt idx="2">
                  <c:v>0.54759635342386925</c:v>
                </c:pt>
                <c:pt idx="3">
                  <c:v>0.54732357897582118</c:v>
                </c:pt>
                <c:pt idx="4">
                  <c:v>0.54705121229658915</c:v>
                </c:pt>
                <c:pt idx="5">
                  <c:v>0.54168817365279498</c:v>
                </c:pt>
                <c:pt idx="6">
                  <c:v>0.53520292491711752</c:v>
                </c:pt>
                <c:pt idx="7">
                  <c:v>0.52894886137712172</c:v>
                </c:pt>
                <c:pt idx="8">
                  <c:v>0.52291430082783463</c:v>
                </c:pt>
                <c:pt idx="9">
                  <c:v>0.51708833381526498</c:v>
                </c:pt>
                <c:pt idx="10">
                  <c:v>0.49075222563983117</c:v>
                </c:pt>
                <c:pt idx="11">
                  <c:v>0.44908080894067715</c:v>
                </c:pt>
                <c:pt idx="12">
                  <c:v>0.41777455105334549</c:v>
                </c:pt>
                <c:pt idx="13">
                  <c:v>0.39356239592822201</c:v>
                </c:pt>
                <c:pt idx="14">
                  <c:v>0.37441297914446647</c:v>
                </c:pt>
                <c:pt idx="15">
                  <c:v>0.35899785593201911</c:v>
                </c:pt>
                <c:pt idx="16">
                  <c:v>0.34641145562349945</c:v>
                </c:pt>
                <c:pt idx="17">
                  <c:v>0.33601508739626268</c:v>
                </c:pt>
                <c:pt idx="18">
                  <c:v>0.32734529494980846</c:v>
                </c:pt>
                <c:pt idx="19">
                  <c:v>0.32005758242631493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6-459E-A8EC-A8E7B9074CA5}"/>
            </c:ext>
          </c:extLst>
        </c:ser>
        <c:ser>
          <c:idx val="10"/>
          <c:order val="4"/>
          <c:tx>
            <c:v>TAU1=3 sec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xVal>
            <c:numRef>
              <c:f>'OnlyNucVis-MOD1-E0=E1=Enuc|2'!$F$96:$F$115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'OnlyNucVis-MOD1-E0=E1=Enuc|2'!$M$96:$M$115</c:f>
              <c:numCache>
                <c:formatCode>0.00E+00</c:formatCode>
                <c:ptCount val="20"/>
                <c:pt idx="0">
                  <c:v>0.54823441786414406</c:v>
                </c:pt>
                <c:pt idx="1">
                  <c:v>0.54805188605422694</c:v>
                </c:pt>
                <c:pt idx="2">
                  <c:v>0.54786953652297143</c:v>
                </c:pt>
                <c:pt idx="3">
                  <c:v>0.54768736900759007</c:v>
                </c:pt>
                <c:pt idx="4">
                  <c:v>0.54750538324580011</c:v>
                </c:pt>
                <c:pt idx="5">
                  <c:v>0.54390343676162056</c:v>
                </c:pt>
                <c:pt idx="6">
                  <c:v>0.53949998185272563</c:v>
                </c:pt>
                <c:pt idx="7">
                  <c:v>0.53520292491711763</c:v>
                </c:pt>
                <c:pt idx="8">
                  <c:v>0.53100859964215574</c:v>
                </c:pt>
                <c:pt idx="9">
                  <c:v>0.52691350598042641</c:v>
                </c:pt>
                <c:pt idx="10">
                  <c:v>0.50781452463878862</c:v>
                </c:pt>
                <c:pt idx="11">
                  <c:v>0.47542994684155276</c:v>
                </c:pt>
                <c:pt idx="12">
                  <c:v>0.44908080894067715</c:v>
                </c:pt>
                <c:pt idx="13">
                  <c:v>0.42729295754085833</c:v>
                </c:pt>
                <c:pt idx="14">
                  <c:v>0.40903471910698147</c:v>
                </c:pt>
                <c:pt idx="15">
                  <c:v>0.39356239592822201</c:v>
                </c:pt>
                <c:pt idx="16">
                  <c:v>0.38032628229963622</c:v>
                </c:pt>
                <c:pt idx="17">
                  <c:v>0.36891123881308741</c:v>
                </c:pt>
                <c:pt idx="18">
                  <c:v>0.35899785593201911</c:v>
                </c:pt>
                <c:pt idx="19">
                  <c:v>0.35033633869358882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E6-459E-A8EC-A8E7B9074CA5}"/>
            </c:ext>
          </c:extLst>
        </c:ser>
        <c:ser>
          <c:idx val="11"/>
          <c:order val="5"/>
          <c:tx>
            <c:v>TAU1=10 sec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xVal>
            <c:numRef>
              <c:f>'OnlyNucVis-MOD1-E0=E1=Enuc|2'!$F$118:$F$137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'OnlyNucVis-MOD1-E0=E1=Enuc|2'!$M$118:$M$137</c:f>
              <c:numCache>
                <c:formatCode>0.00E+00</c:formatCode>
                <c:ptCount val="20"/>
                <c:pt idx="0">
                  <c:v>0.54836229872786224</c:v>
                </c:pt>
                <c:pt idx="1">
                  <c:v>0.54830748168509647</c:v>
                </c:pt>
                <c:pt idx="2">
                  <c:v>0.54825268108059455</c:v>
                </c:pt>
                <c:pt idx="3">
                  <c:v>0.54819789690723697</c:v>
                </c:pt>
                <c:pt idx="4">
                  <c:v>0.54814312915790886</c:v>
                </c:pt>
                <c:pt idx="5">
                  <c:v>0.54705121229658915</c:v>
                </c:pt>
                <c:pt idx="6">
                  <c:v>0.54569546473120911</c:v>
                </c:pt>
                <c:pt idx="7">
                  <c:v>0.54434978049692784</c:v>
                </c:pt>
                <c:pt idx="8">
                  <c:v>0.54301405212087428</c:v>
                </c:pt>
                <c:pt idx="9">
                  <c:v>0.54168817365279498</c:v>
                </c:pt>
                <c:pt idx="10">
                  <c:v>0.53520292491711752</c:v>
                </c:pt>
                <c:pt idx="11">
                  <c:v>0.52291430082783463</c:v>
                </c:pt>
                <c:pt idx="12">
                  <c:v>0.51146076076349845</c:v>
                </c:pt>
                <c:pt idx="13">
                  <c:v>0.50076321200866425</c:v>
                </c:pt>
                <c:pt idx="14">
                  <c:v>0.49075222563983117</c:v>
                </c:pt>
                <c:pt idx="15">
                  <c:v>0.48136660388015107</c:v>
                </c:pt>
                <c:pt idx="16">
                  <c:v>0.47255219499023249</c:v>
                </c:pt>
                <c:pt idx="17">
                  <c:v>0.46426090719368296</c:v>
                </c:pt>
                <c:pt idx="18">
                  <c:v>0.45644988370107892</c:v>
                </c:pt>
                <c:pt idx="19">
                  <c:v>0.44908080894067715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E6-459E-A8EC-A8E7B907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3984"/>
        <c:axId val="86271488"/>
      </c:scatterChart>
      <c:valAx>
        <c:axId val="862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(sec)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488"/>
        <c:crosses val="autoZero"/>
        <c:crossBetween val="midCat"/>
      </c:valAx>
      <c:valAx>
        <c:axId val="86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Dynamic</a:t>
                </a:r>
                <a:r>
                  <a:rPr lang="en-US" sz="1200" baseline="0"/>
                  <a:t> S</a:t>
                </a:r>
                <a:r>
                  <a:rPr lang="en-US" sz="1200"/>
                  <a:t>tiffness</a:t>
                </a:r>
                <a:r>
                  <a:rPr lang="en-US" sz="1200" baseline="0"/>
                  <a:t> Ratio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530865590257214"/>
          <c:y val="0.34284793680359515"/>
          <c:w val="0.20851572601232257"/>
          <c:h val="0.468165883285891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VARIATION of the NUC STIFFNESS </a:t>
            </a:r>
          </a:p>
          <a:p>
            <a:pPr>
              <a:defRPr/>
            </a:pPr>
            <a:r>
              <a:rPr lang="en-US" sz="1200">
                <a:solidFill>
                  <a:srgbClr val="FF0000"/>
                </a:solidFill>
              </a:rPr>
              <a:t>(Curves Model</a:t>
            </a:r>
            <a:r>
              <a:rPr lang="en-US" sz="1200" baseline="0">
                <a:solidFill>
                  <a:srgbClr val="FF0000"/>
                </a:solidFill>
              </a:rPr>
              <a:t>-Dependent !)</a:t>
            </a:r>
            <a:endParaRPr lang="en-US" sz="12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0578234003472079"/>
          <c:y val="0.290043290043290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261184629408"/>
          <c:y val="0.11538461538461539"/>
          <c:w val="0.53180012184340819"/>
          <c:h val="0.66574876057159527"/>
        </c:manualLayout>
      </c:layout>
      <c:scatterChart>
        <c:scatterStyle val="lineMarker"/>
        <c:varyColors val="0"/>
        <c:ser>
          <c:idx val="6"/>
          <c:order val="0"/>
          <c:tx>
            <c:v>NUC - TAU1=0.01 sec</c:v>
          </c:tx>
          <c:spPr>
            <a:ln w="25400">
              <a:solidFill>
                <a:schemeClr val="tx1"/>
              </a:solidFill>
            </a:ln>
          </c:spPr>
          <c:xVal>
            <c:numRef>
              <c:f>'OnlyNucVis-MOD1-E0=E1=Enuc|2'!$F$8:$F$27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'OnlyNucVis-MOD1-E0=E1=Enuc|2'!$L$8:$L$27</c:f>
              <c:numCache>
                <c:formatCode>General</c:formatCode>
                <c:ptCount val="20"/>
                <c:pt idx="0">
                  <c:v>8605.1150351568867</c:v>
                </c:pt>
                <c:pt idx="1">
                  <c:v>7977.8594292162479</c:v>
                </c:pt>
                <c:pt idx="2">
                  <c:v>7484.2251967004568</c:v>
                </c:pt>
                <c:pt idx="3">
                  <c:v>7087.4197748886199</c:v>
                </c:pt>
                <c:pt idx="4">
                  <c:v>6762.9762116305674</c:v>
                </c:pt>
                <c:pt idx="5">
                  <c:v>4913.6692675318218</c:v>
                </c:pt>
                <c:pt idx="6">
                  <c:v>4727.928265032634</c:v>
                </c:pt>
                <c:pt idx="7">
                  <c:v>4713.3034272286823</c:v>
                </c:pt>
                <c:pt idx="8">
                  <c:v>4712.1069646626147</c:v>
                </c:pt>
                <c:pt idx="9">
                  <c:v>4712.0087800112333</c:v>
                </c:pt>
                <c:pt idx="10">
                  <c:v>4712.00000003272</c:v>
                </c:pt>
                <c:pt idx="11">
                  <c:v>4712</c:v>
                </c:pt>
                <c:pt idx="12">
                  <c:v>4712</c:v>
                </c:pt>
                <c:pt idx="13">
                  <c:v>4712</c:v>
                </c:pt>
                <c:pt idx="14">
                  <c:v>4712</c:v>
                </c:pt>
                <c:pt idx="15">
                  <c:v>4712</c:v>
                </c:pt>
                <c:pt idx="16">
                  <c:v>4712</c:v>
                </c:pt>
                <c:pt idx="17">
                  <c:v>4712</c:v>
                </c:pt>
                <c:pt idx="18">
                  <c:v>4712</c:v>
                </c:pt>
                <c:pt idx="19">
                  <c:v>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9-4E51-B874-8CA13C60A7DD}"/>
            </c:ext>
          </c:extLst>
        </c:ser>
        <c:ser>
          <c:idx val="7"/>
          <c:order val="1"/>
          <c:tx>
            <c:v>NUC - TAU1=0.1 sec</c:v>
          </c:tx>
          <c:spPr>
            <a:ln w="25400">
              <a:solidFill>
                <a:schemeClr val="accent2"/>
              </a:solidFill>
            </a:ln>
          </c:spPr>
          <c:xVal>
            <c:numRef>
              <c:f>'OnlyNucVis-MOD1-E0=E1=Enuc|2'!$F$30:$F$49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'OnlyNucVis-MOD1-E0=E1=Enuc|2'!$L$30:$L$49</c:f>
              <c:numCache>
                <c:formatCode>General</c:formatCode>
                <c:ptCount val="20"/>
                <c:pt idx="0">
                  <c:v>9331.1534716451042</c:v>
                </c:pt>
                <c:pt idx="1">
                  <c:v>9241.015630522641</c:v>
                </c:pt>
                <c:pt idx="2">
                  <c:v>9153.4739609077478</c:v>
                </c:pt>
                <c:pt idx="3">
                  <c:v>9068.4220840797734</c:v>
                </c:pt>
                <c:pt idx="4">
                  <c:v>8985.7593454255111</c:v>
                </c:pt>
                <c:pt idx="5">
                  <c:v>7717.0046208365957</c:v>
                </c:pt>
                <c:pt idx="6">
                  <c:v>6762.9762116305674</c:v>
                </c:pt>
                <c:pt idx="7">
                  <c:v>6169.0191563358167</c:v>
                </c:pt>
                <c:pt idx="8">
                  <c:v>5774.0832618173781</c:v>
                </c:pt>
                <c:pt idx="9">
                  <c:v>5499.8694964137958</c:v>
                </c:pt>
                <c:pt idx="10">
                  <c:v>4913.6692675318218</c:v>
                </c:pt>
                <c:pt idx="11">
                  <c:v>4727.928265032634</c:v>
                </c:pt>
                <c:pt idx="12">
                  <c:v>4713.3034272286823</c:v>
                </c:pt>
                <c:pt idx="13">
                  <c:v>4712.1069646626147</c:v>
                </c:pt>
                <c:pt idx="14">
                  <c:v>4712.0087800112333</c:v>
                </c:pt>
                <c:pt idx="15">
                  <c:v>4712.000720705978</c:v>
                </c:pt>
                <c:pt idx="16">
                  <c:v>4712.0000591591406</c:v>
                </c:pt>
                <c:pt idx="17">
                  <c:v>4712.0000048560787</c:v>
                </c:pt>
                <c:pt idx="18">
                  <c:v>4712.0000003986115</c:v>
                </c:pt>
                <c:pt idx="19">
                  <c:v>4712.00000003272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9-4E51-B874-8CA13C60A7DD}"/>
            </c:ext>
          </c:extLst>
        </c:ser>
        <c:ser>
          <c:idx val="8"/>
          <c:order val="2"/>
          <c:tx>
            <c:v>NUC - TAU1=1 sec</c:v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xVal>
            <c:numRef>
              <c:f>'OnlyNucVis-MOD1-E0=E1=Enuc|2'!$F$52:$F$71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'OnlyNucVis-MOD1-E0=E1=Enuc|2'!$L$52:$L$71</c:f>
              <c:numCache>
                <c:formatCode>General</c:formatCode>
                <c:ptCount val="20"/>
                <c:pt idx="0">
                  <c:v>9414.5901156107411</c:v>
                </c:pt>
                <c:pt idx="1">
                  <c:v>9405.2083811205102</c:v>
                </c:pt>
                <c:pt idx="2">
                  <c:v>9395.8546750711703</c:v>
                </c:pt>
                <c:pt idx="3">
                  <c:v>9386.5288767012771</c:v>
                </c:pt>
                <c:pt idx="4">
                  <c:v>9377.2308659410974</c:v>
                </c:pt>
                <c:pt idx="5">
                  <c:v>9196.9270617757484</c:v>
                </c:pt>
                <c:pt idx="6">
                  <c:v>8985.7593454255111</c:v>
                </c:pt>
                <c:pt idx="7">
                  <c:v>8788.9417129599569</c:v>
                </c:pt>
                <c:pt idx="8">
                  <c:v>8605.1150351568867</c:v>
                </c:pt>
                <c:pt idx="9">
                  <c:v>8433.0862453948594</c:v>
                </c:pt>
                <c:pt idx="10">
                  <c:v>7717.0046208365957</c:v>
                </c:pt>
                <c:pt idx="11">
                  <c:v>6762.9762116305674</c:v>
                </c:pt>
                <c:pt idx="12">
                  <c:v>6169.0191563358167</c:v>
                </c:pt>
                <c:pt idx="13">
                  <c:v>5774.0832618173781</c:v>
                </c:pt>
                <c:pt idx="14">
                  <c:v>5499.8694964137958</c:v>
                </c:pt>
                <c:pt idx="15">
                  <c:v>5303.7086840233769</c:v>
                </c:pt>
                <c:pt idx="16">
                  <c:v>5160.3688197317533</c:v>
                </c:pt>
                <c:pt idx="17">
                  <c:v>5053.9916990319925</c:v>
                </c:pt>
                <c:pt idx="18">
                  <c:v>4974.1349851504492</c:v>
                </c:pt>
                <c:pt idx="19">
                  <c:v>4913.6692675318218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09-4E51-B874-8CA13C60A7DD}"/>
            </c:ext>
          </c:extLst>
        </c:ser>
        <c:ser>
          <c:idx val="9"/>
          <c:order val="3"/>
          <c:tx>
            <c:v>NUC - TAU1=2 sec</c:v>
          </c:tx>
          <c:spPr>
            <a:ln w="25400">
              <a:solidFill>
                <a:schemeClr val="accent4">
                  <a:lumMod val="60000"/>
                  <a:lumOff val="40000"/>
                </a:schemeClr>
              </a:solidFill>
            </a:ln>
          </c:spPr>
          <c:xVal>
            <c:numRef>
              <c:f>'OnlyNucVis-MOD1-E0=E1=Enuc|2'!$F$74:$F$93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'OnlyNucVis-MOD1-E0=E1=Enuc|2'!$L$74:$L$93</c:f>
              <c:numCache>
                <c:formatCode>General</c:formatCode>
                <c:ptCount val="20"/>
                <c:pt idx="0">
                  <c:v>9419.2915314495058</c:v>
                </c:pt>
                <c:pt idx="1">
                  <c:v>9414.5901156107411</c:v>
                </c:pt>
                <c:pt idx="2">
                  <c:v>9409.895737235769</c:v>
                </c:pt>
                <c:pt idx="3">
                  <c:v>9405.2083811205102</c:v>
                </c:pt>
                <c:pt idx="4">
                  <c:v>9400.5280321045884</c:v>
                </c:pt>
                <c:pt idx="5">
                  <c:v>9308.3695760496284</c:v>
                </c:pt>
                <c:pt idx="6">
                  <c:v>9196.9270617757484</c:v>
                </c:pt>
                <c:pt idx="7">
                  <c:v>9089.4572339044589</c:v>
                </c:pt>
                <c:pt idx="8">
                  <c:v>8985.7593454255111</c:v>
                </c:pt>
                <c:pt idx="9">
                  <c:v>8885.645928281514</c:v>
                </c:pt>
                <c:pt idx="10">
                  <c:v>8433.0862453948594</c:v>
                </c:pt>
                <c:pt idx="11">
                  <c:v>7717.0046208365957</c:v>
                </c:pt>
                <c:pt idx="12">
                  <c:v>7179.0378853006887</c:v>
                </c:pt>
                <c:pt idx="13">
                  <c:v>6762.9762116305674</c:v>
                </c:pt>
                <c:pt idx="14">
                  <c:v>6433.9126336185118</c:v>
                </c:pt>
                <c:pt idx="15">
                  <c:v>6169.0191563358167</c:v>
                </c:pt>
                <c:pt idx="16">
                  <c:v>5952.7344534342146</c:v>
                </c:pt>
                <c:pt idx="17">
                  <c:v>5774.0832618173781</c:v>
                </c:pt>
                <c:pt idx="18">
                  <c:v>5625.1015484175086</c:v>
                </c:pt>
                <c:pt idx="19">
                  <c:v>5499.8694964137958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09-4E51-B874-8CA13C60A7DD}"/>
            </c:ext>
          </c:extLst>
        </c:ser>
        <c:ser>
          <c:idx val="10"/>
          <c:order val="4"/>
          <c:tx>
            <c:v>NUC - TAU1=3 sec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xVal>
            <c:numRef>
              <c:f>'OnlyNucVis-MOD1-E0=E1=Enuc|2'!$F$96:$F$115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'OnlyNucVis-MOD1-E0=E1=Enuc|2'!$L$96:$L$115</c:f>
              <c:numCache>
                <c:formatCode>General</c:formatCode>
                <c:ptCount val="20"/>
                <c:pt idx="0">
                  <c:v>9420.8602365774514</c:v>
                </c:pt>
                <c:pt idx="1">
                  <c:v>9417.7236099558359</c:v>
                </c:pt>
                <c:pt idx="2">
                  <c:v>9414.5901156107411</c:v>
                </c:pt>
                <c:pt idx="3">
                  <c:v>9411.4597490264277</c:v>
                </c:pt>
                <c:pt idx="4">
                  <c:v>9408.3325056958292</c:v>
                </c:pt>
                <c:pt idx="5">
                  <c:v>9346.4366573116877</c:v>
                </c:pt>
                <c:pt idx="6">
                  <c:v>9270.767688157237</c:v>
                </c:pt>
                <c:pt idx="7">
                  <c:v>9196.9270617757502</c:v>
                </c:pt>
                <c:pt idx="8">
                  <c:v>9124.8517762508036</c:v>
                </c:pt>
                <c:pt idx="9">
                  <c:v>9054.4816867676473</c:v>
                </c:pt>
                <c:pt idx="10">
                  <c:v>8726.2847913929436</c:v>
                </c:pt>
                <c:pt idx="11">
                  <c:v>8169.7882065252425</c:v>
                </c:pt>
                <c:pt idx="12">
                  <c:v>7717.0046208365957</c:v>
                </c:pt>
                <c:pt idx="13">
                  <c:v>7342.6021823821093</c:v>
                </c:pt>
                <c:pt idx="14">
                  <c:v>7028.8526131343697</c:v>
                </c:pt>
                <c:pt idx="15">
                  <c:v>6762.9762116305674</c:v>
                </c:pt>
                <c:pt idx="16">
                  <c:v>6535.5268350369488</c:v>
                </c:pt>
                <c:pt idx="17">
                  <c:v>6339.3707277640942</c:v>
                </c:pt>
                <c:pt idx="18">
                  <c:v>6169.0191563358167</c:v>
                </c:pt>
                <c:pt idx="19">
                  <c:v>6020.1796441106299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09-4E51-B874-8CA13C60A7DD}"/>
            </c:ext>
          </c:extLst>
        </c:ser>
        <c:ser>
          <c:idx val="11"/>
          <c:order val="5"/>
          <c:tx>
            <c:v>NUC - TAU1=10 sec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xVal>
            <c:numRef>
              <c:f>'OnlyNucVis-MOD1-E0=E1=Enuc|2'!$F$118:$F$137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'OnlyNucVis-MOD1-E0=E1=Enuc|2'!$L$118:$L$137</c:f>
              <c:numCache>
                <c:formatCode>General</c:formatCode>
                <c:ptCount val="20"/>
                <c:pt idx="0">
                  <c:v>9423.057741339584</c:v>
                </c:pt>
                <c:pt idx="1">
                  <c:v>9422.1157652766979</c:v>
                </c:pt>
                <c:pt idx="2">
                  <c:v>9421.1740716889362</c:v>
                </c:pt>
                <c:pt idx="3">
                  <c:v>9420.2326604539594</c:v>
                </c:pt>
                <c:pt idx="4">
                  <c:v>9419.2915314495058</c:v>
                </c:pt>
                <c:pt idx="5">
                  <c:v>9400.5280321045884</c:v>
                </c:pt>
                <c:pt idx="6">
                  <c:v>9377.2308659410974</c:v>
                </c:pt>
                <c:pt idx="7">
                  <c:v>9354.1066280592077</c:v>
                </c:pt>
                <c:pt idx="8">
                  <c:v>9331.1534716451042</c:v>
                </c:pt>
                <c:pt idx="9">
                  <c:v>9308.3695760496284</c:v>
                </c:pt>
                <c:pt idx="10">
                  <c:v>9196.9270617757484</c:v>
                </c:pt>
                <c:pt idx="11">
                  <c:v>8985.7593454255111</c:v>
                </c:pt>
                <c:pt idx="12">
                  <c:v>8788.9417129599569</c:v>
                </c:pt>
                <c:pt idx="13">
                  <c:v>8605.1150351568867</c:v>
                </c:pt>
                <c:pt idx="14">
                  <c:v>8433.0862453948594</c:v>
                </c:pt>
                <c:pt idx="15">
                  <c:v>8271.803721076516</c:v>
                </c:pt>
                <c:pt idx="16">
                  <c:v>8120.3369187121552</c:v>
                </c:pt>
                <c:pt idx="17">
                  <c:v>7977.8594292162479</c:v>
                </c:pt>
                <c:pt idx="18">
                  <c:v>7843.6348015193398</c:v>
                </c:pt>
                <c:pt idx="19">
                  <c:v>7717.0046208365957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09-4E51-B874-8CA13C60A7DD}"/>
            </c:ext>
          </c:extLst>
        </c:ser>
        <c:ser>
          <c:idx val="0"/>
          <c:order val="6"/>
          <c:tx>
            <c:v>CYTO FIXED to 17 184 Pa</c:v>
          </c:tx>
          <c:xVal>
            <c:numRef>
              <c:f>'OnlyNucVis-MOD1-E0=E1=Enuc|2'!$F$8:$F$27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'OnlyNucVis-MOD1-E0=E1=Enuc|2'!$S$8:$S$27</c:f>
              <c:numCache>
                <c:formatCode>0.00E+00</c:formatCode>
                <c:ptCount val="20"/>
                <c:pt idx="0">
                  <c:v>17184</c:v>
                </c:pt>
                <c:pt idx="1">
                  <c:v>17184</c:v>
                </c:pt>
                <c:pt idx="2">
                  <c:v>17184</c:v>
                </c:pt>
                <c:pt idx="3">
                  <c:v>17184</c:v>
                </c:pt>
                <c:pt idx="4">
                  <c:v>17184</c:v>
                </c:pt>
                <c:pt idx="5">
                  <c:v>17184</c:v>
                </c:pt>
                <c:pt idx="6">
                  <c:v>17184</c:v>
                </c:pt>
                <c:pt idx="7">
                  <c:v>17184</c:v>
                </c:pt>
                <c:pt idx="8">
                  <c:v>17184</c:v>
                </c:pt>
                <c:pt idx="9">
                  <c:v>17184</c:v>
                </c:pt>
                <c:pt idx="10">
                  <c:v>17184</c:v>
                </c:pt>
                <c:pt idx="11">
                  <c:v>17184</c:v>
                </c:pt>
                <c:pt idx="12">
                  <c:v>17184</c:v>
                </c:pt>
                <c:pt idx="13">
                  <c:v>17184</c:v>
                </c:pt>
                <c:pt idx="14">
                  <c:v>17184</c:v>
                </c:pt>
                <c:pt idx="15">
                  <c:v>17184</c:v>
                </c:pt>
                <c:pt idx="16">
                  <c:v>17184</c:v>
                </c:pt>
                <c:pt idx="17">
                  <c:v>17184</c:v>
                </c:pt>
                <c:pt idx="18">
                  <c:v>17184</c:v>
                </c:pt>
                <c:pt idx="19">
                  <c:v>17184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09-4E51-B874-8CA13C60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3984"/>
        <c:axId val="86271488"/>
      </c:scatterChart>
      <c:valAx>
        <c:axId val="8627398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(sec)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488"/>
        <c:crosses val="autoZero"/>
        <c:crossBetween val="midCat"/>
      </c:valAx>
      <c:valAx>
        <c:axId val="86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DYNAMIC STIFFNESS (Pa)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37417835859514"/>
          <c:y val="0.1136418175000852"/>
          <c:w val="0.30313027625473515"/>
          <c:h val="0.547967072297780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Cyto Visco, E0=2Ecyt/3, E1=Ecyt/3</a:t>
            </a:r>
          </a:p>
        </c:rich>
      </c:tx>
      <c:layout>
        <c:manualLayout>
          <c:xMode val="edge"/>
          <c:yMode val="edge"/>
          <c:x val="0.13447900262467191"/>
          <c:y val="0.125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7003499562556"/>
          <c:y val="7.407407407407407E-2"/>
          <c:w val="0.7798447069116361"/>
          <c:h val="0.83704505686789155"/>
        </c:manualLayout>
      </c:layout>
      <c:scatterChart>
        <c:scatterStyle val="lineMarker"/>
        <c:varyColors val="0"/>
        <c:ser>
          <c:idx val="1"/>
          <c:order val="0"/>
          <c:tx>
            <c:v>TAU1=0.1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'OnlyCytVis-MOD2-E0=2E1=2Ecyt|3'!$N$30:$N$49</c:f>
              <c:numCache>
                <c:formatCode>0.00E+00</c:formatCode>
                <c:ptCount val="20"/>
                <c:pt idx="0">
                  <c:v>0.55204898030519634</c:v>
                </c:pt>
                <c:pt idx="1">
                  <c:v>0.55563272515409579</c:v>
                </c:pt>
                <c:pt idx="2">
                  <c:v>0.55916900388234703</c:v>
                </c:pt>
                <c:pt idx="3">
                  <c:v>0.56265844517103825</c:v>
                </c:pt>
                <c:pt idx="4">
                  <c:v>0.56610166937447726</c:v>
                </c:pt>
                <c:pt idx="5">
                  <c:v>0.62614667508009225</c:v>
                </c:pt>
                <c:pt idx="6">
                  <c:v>0.68184232629879116</c:v>
                </c:pt>
                <c:pt idx="7">
                  <c:v>0.72175000425978597</c:v>
                </c:pt>
                <c:pt idx="8">
                  <c:v>0.7503451050511345</c:v>
                </c:pt>
                <c:pt idx="9">
                  <c:v>0.77083439009714894</c:v>
                </c:pt>
                <c:pt idx="10">
                  <c:v>0.8128435837609258</c:v>
                </c:pt>
                <c:pt idx="11">
                  <c:v>0.82227673123417633</c:v>
                </c:pt>
                <c:pt idx="12">
                  <c:v>0.82261324927438073</c:v>
                </c:pt>
                <c:pt idx="13">
                  <c:v>0.82262525421670829</c:v>
                </c:pt>
                <c:pt idx="14">
                  <c:v>0.82262568248094103</c:v>
                </c:pt>
                <c:pt idx="15">
                  <c:v>0.82262569775883643</c:v>
                </c:pt>
                <c:pt idx="16">
                  <c:v>0.8226256983038599</c:v>
                </c:pt>
                <c:pt idx="17">
                  <c:v>0.82262569832330301</c:v>
                </c:pt>
                <c:pt idx="18">
                  <c:v>0.82262569832399679</c:v>
                </c:pt>
                <c:pt idx="19">
                  <c:v>0.82262569832402144</c:v>
                </c:pt>
              </c:numCache>
            </c:numRef>
          </c:xVal>
          <c:yVal>
            <c:numRef>
              <c:f>'OnlyCytVis-MOD2-E0=2E1=2Ecyt|3'!$H$30:$H$49</c:f>
              <c:numCache>
                <c:formatCode>0.00E+00</c:formatCode>
                <c:ptCount val="20"/>
                <c:pt idx="0">
                  <c:v>87.687690799999999</c:v>
                </c:pt>
                <c:pt idx="1">
                  <c:v>87.848432099999997</c:v>
                </c:pt>
                <c:pt idx="2">
                  <c:v>88.006474400000002</c:v>
                </c:pt>
                <c:pt idx="3">
                  <c:v>88.161862200000002</c:v>
                </c:pt>
                <c:pt idx="4">
                  <c:v>88.314639499999998</c:v>
                </c:pt>
                <c:pt idx="5">
                  <c:v>90.883602199999999</c:v>
                </c:pt>
                <c:pt idx="6">
                  <c:v>93.0796888</c:v>
                </c:pt>
                <c:pt idx="7">
                  <c:v>94.514304899999999</c:v>
                </c:pt>
                <c:pt idx="8">
                  <c:v>95.451577700000001</c:v>
                </c:pt>
                <c:pt idx="9">
                  <c:v>96.064266000000003</c:v>
                </c:pt>
                <c:pt idx="10">
                  <c:v>97.086234500000003</c:v>
                </c:pt>
                <c:pt idx="11">
                  <c:v>97.228795899999994</c:v>
                </c:pt>
                <c:pt idx="12">
                  <c:v>97.231289799999999</c:v>
                </c:pt>
                <c:pt idx="13">
                  <c:v>97.231339700000007</c:v>
                </c:pt>
                <c:pt idx="14">
                  <c:v>97.231340700000004</c:v>
                </c:pt>
                <c:pt idx="15">
                  <c:v>97.231340700000004</c:v>
                </c:pt>
                <c:pt idx="16">
                  <c:v>97.231340700000004</c:v>
                </c:pt>
                <c:pt idx="17">
                  <c:v>97.231340700000004</c:v>
                </c:pt>
                <c:pt idx="18">
                  <c:v>97.231340700000004</c:v>
                </c:pt>
                <c:pt idx="19">
                  <c:v>97.231340700000004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F-41A8-A481-E35AE9462936}"/>
            </c:ext>
          </c:extLst>
        </c:ser>
        <c:ser>
          <c:idx val="2"/>
          <c:order val="1"/>
          <c:tx>
            <c:v>TAU1=1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'OnlyCytVis-MOD2-E0=2E1=2Ecyt|3'!$N$52:$N$71</c:f>
              <c:numCache>
                <c:formatCode>0.00E+00</c:formatCode>
                <c:ptCount val="20"/>
                <c:pt idx="0">
                  <c:v>0.54878250000483775</c:v>
                </c:pt>
                <c:pt idx="1">
                  <c:v>0.54914738096123605</c:v>
                </c:pt>
                <c:pt idx="2">
                  <c:v>0.54951177573388688</c:v>
                </c:pt>
                <c:pt idx="3">
                  <c:v>0.54987568497060346</c:v>
                </c:pt>
                <c:pt idx="4">
                  <c:v>0.55023910931833553</c:v>
                </c:pt>
                <c:pt idx="5">
                  <c:v>0.55740675829427311</c:v>
                </c:pt>
                <c:pt idx="6">
                  <c:v>0.56610166937447726</c:v>
                </c:pt>
                <c:pt idx="7">
                  <c:v>0.57451152736351008</c:v>
                </c:pt>
                <c:pt idx="8">
                  <c:v>0.58264567741327</c:v>
                </c:pt>
                <c:pt idx="9">
                  <c:v>0.59051315830513418</c:v>
                </c:pt>
                <c:pt idx="10">
                  <c:v>0.62614667508009225</c:v>
                </c:pt>
                <c:pt idx="11">
                  <c:v>0.68184232629879116</c:v>
                </c:pt>
                <c:pt idx="12">
                  <c:v>0.72175000425978597</c:v>
                </c:pt>
                <c:pt idx="13">
                  <c:v>0.7503451050511345</c:v>
                </c:pt>
                <c:pt idx="14">
                  <c:v>0.77083439009714894</c:v>
                </c:pt>
                <c:pt idx="15">
                  <c:v>0.78551560436388967</c:v>
                </c:pt>
                <c:pt idx="16">
                  <c:v>0.79603515406325209</c:v>
                </c:pt>
                <c:pt idx="17">
                  <c:v>0.80357274079598218</c:v>
                </c:pt>
                <c:pt idx="18">
                  <c:v>0.80897365769614915</c:v>
                </c:pt>
                <c:pt idx="19">
                  <c:v>0.8128435837609258</c:v>
                </c:pt>
              </c:numCache>
            </c:numRef>
          </c:xVal>
          <c:yVal>
            <c:numRef>
              <c:f>'OnlyCytVis-MOD2-E0=2E1=2Ecyt|3'!$H$52:$H$71</c:f>
              <c:numCache>
                <c:formatCode>0.00E+00</c:formatCode>
                <c:ptCount val="20"/>
                <c:pt idx="0">
                  <c:v>87.614540000000005</c:v>
                </c:pt>
                <c:pt idx="1">
                  <c:v>87.630860699999999</c:v>
                </c:pt>
                <c:pt idx="2">
                  <c:v>87.647153700000004</c:v>
                </c:pt>
                <c:pt idx="3">
                  <c:v>87.663419200000007</c:v>
                </c:pt>
                <c:pt idx="4">
                  <c:v>87.679656899999998</c:v>
                </c:pt>
                <c:pt idx="5">
                  <c:v>87.998708100000002</c:v>
                </c:pt>
                <c:pt idx="6">
                  <c:v>88.382618100000002</c:v>
                </c:pt>
                <c:pt idx="7">
                  <c:v>88.750599899999997</c:v>
                </c:pt>
                <c:pt idx="8">
                  <c:v>89.103304800000004</c:v>
                </c:pt>
                <c:pt idx="9">
                  <c:v>89.441359000000006</c:v>
                </c:pt>
                <c:pt idx="10">
                  <c:v>90.932075400000002</c:v>
                </c:pt>
                <c:pt idx="11">
                  <c:v>93.1113596</c:v>
                </c:pt>
                <c:pt idx="12">
                  <c:v>94.534993600000007</c:v>
                </c:pt>
                <c:pt idx="13">
                  <c:v>95.465097799999995</c:v>
                </c:pt>
                <c:pt idx="14">
                  <c:v>96.073107800000002</c:v>
                </c:pt>
                <c:pt idx="15">
                  <c:v>96.4709012</c:v>
                </c:pt>
                <c:pt idx="16">
                  <c:v>96.731428399999999</c:v>
                </c:pt>
                <c:pt idx="17">
                  <c:v>96.902254299999996</c:v>
                </c:pt>
                <c:pt idx="18">
                  <c:v>97.014404600000006</c:v>
                </c:pt>
                <c:pt idx="19">
                  <c:v>97.088130899999996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F-41A8-A481-E35AE9462936}"/>
            </c:ext>
          </c:extLst>
        </c:ser>
        <c:ser>
          <c:idx val="3"/>
          <c:order val="2"/>
          <c:tx>
            <c:v>TAU1=2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'OnlyCytVis-MOD2-E0=2E1=2Ecyt|3'!$N$74:$N$93</c:f>
              <c:numCache>
                <c:formatCode>0.00E+00</c:formatCode>
                <c:ptCount val="20"/>
                <c:pt idx="0">
                  <c:v>0.54859987700505553</c:v>
                </c:pt>
                <c:pt idx="1">
                  <c:v>0.54878250000483775</c:v>
                </c:pt>
                <c:pt idx="2">
                  <c:v>0.54896500129652737</c:v>
                </c:pt>
                <c:pt idx="3">
                  <c:v>0.54914738096123605</c:v>
                </c:pt>
                <c:pt idx="4">
                  <c:v>0.54932963908002119</c:v>
                </c:pt>
                <c:pt idx="5">
                  <c:v>0.55294940116343916</c:v>
                </c:pt>
                <c:pt idx="6">
                  <c:v>0.55740675829427311</c:v>
                </c:pt>
                <c:pt idx="7">
                  <c:v>0.56179044179193638</c:v>
                </c:pt>
                <c:pt idx="8">
                  <c:v>0.56610166937447726</c:v>
                </c:pt>
                <c:pt idx="9">
                  <c:v>0.5703416386328346</c:v>
                </c:pt>
                <c:pt idx="10">
                  <c:v>0.59051315830513418</c:v>
                </c:pt>
                <c:pt idx="11">
                  <c:v>0.62614667508009225</c:v>
                </c:pt>
                <c:pt idx="12">
                  <c:v>0.65630979582367732</c:v>
                </c:pt>
                <c:pt idx="13">
                  <c:v>0.68184232629879116</c:v>
                </c:pt>
                <c:pt idx="14">
                  <c:v>0.70345514673618759</c:v>
                </c:pt>
                <c:pt idx="15">
                  <c:v>0.72175000425978597</c:v>
                </c:pt>
                <c:pt idx="16">
                  <c:v>0.7372362668129897</c:v>
                </c:pt>
                <c:pt idx="17">
                  <c:v>0.7503451050511345</c:v>
                </c:pt>
                <c:pt idx="18">
                  <c:v>0.76144149705427133</c:v>
                </c:pt>
                <c:pt idx="19">
                  <c:v>0.77083439009714894</c:v>
                </c:pt>
              </c:numCache>
            </c:numRef>
          </c:xVal>
          <c:yVal>
            <c:numRef>
              <c:f>'OnlyCytVis-MOD2-E0=2E1=2Ecyt|3'!$H$74:$H$93</c:f>
              <c:numCache>
                <c:formatCode>0.00E+00</c:formatCode>
                <c:ptCount val="20"/>
                <c:pt idx="0">
                  <c:v>87.610456200000002</c:v>
                </c:pt>
                <c:pt idx="1">
                  <c:v>87.618623400000004</c:v>
                </c:pt>
                <c:pt idx="2">
                  <c:v>87.626783799999998</c:v>
                </c:pt>
                <c:pt idx="3">
                  <c:v>87.634937199999996</c:v>
                </c:pt>
                <c:pt idx="4">
                  <c:v>87.643083599999997</c:v>
                </c:pt>
                <c:pt idx="5">
                  <c:v>87.8045738</c:v>
                </c:pt>
                <c:pt idx="6">
                  <c:v>88.002628799999997</c:v>
                </c:pt>
                <c:pt idx="7">
                  <c:v>88.196534600000007</c:v>
                </c:pt>
                <c:pt idx="8">
                  <c:v>88.386376499999997</c:v>
                </c:pt>
                <c:pt idx="9">
                  <c:v>88.572238499999997</c:v>
                </c:pt>
                <c:pt idx="10">
                  <c:v>89.444663800000001</c:v>
                </c:pt>
                <c:pt idx="11">
                  <c:v>90.934759999999997</c:v>
                </c:pt>
                <c:pt idx="12">
                  <c:v>92.139455799999993</c:v>
                </c:pt>
                <c:pt idx="13">
                  <c:v>93.113198100000005</c:v>
                </c:pt>
                <c:pt idx="14">
                  <c:v>93.900191000000007</c:v>
                </c:pt>
                <c:pt idx="15">
                  <c:v>94.536251300000004</c:v>
                </c:pt>
                <c:pt idx="16">
                  <c:v>95.0503626</c:v>
                </c:pt>
                <c:pt idx="17">
                  <c:v>95.465957799999998</c:v>
                </c:pt>
                <c:pt idx="18">
                  <c:v>95.801970999999995</c:v>
                </c:pt>
                <c:pt idx="19">
                  <c:v>96.073695799999996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F-41A8-A481-E35AE9462936}"/>
            </c:ext>
          </c:extLst>
        </c:ser>
        <c:ser>
          <c:idx val="4"/>
          <c:order val="3"/>
          <c:tx>
            <c:v>TAU1=3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'OnlyCytVis-MOD2-E0=2E1=2Ecyt|3'!$N$96:$N$115</c:f>
              <c:numCache>
                <c:formatCode>0.00E+00</c:formatCode>
                <c:ptCount val="20"/>
                <c:pt idx="0">
                  <c:v>0.54853897561152487</c:v>
                </c:pt>
                <c:pt idx="1">
                  <c:v>0.54866076486644677</c:v>
                </c:pt>
                <c:pt idx="2">
                  <c:v>0.54878250000483775</c:v>
                </c:pt>
                <c:pt idx="3">
                  <c:v>0.54890418105074423</c:v>
                </c:pt>
                <c:pt idx="4">
                  <c:v>0.54902580802820189</c:v>
                </c:pt>
                <c:pt idx="5">
                  <c:v>0.55144703012378016</c:v>
                </c:pt>
                <c:pt idx="6">
                  <c:v>0.55444344883918539</c:v>
                </c:pt>
                <c:pt idx="7">
                  <c:v>0.55740675829427311</c:v>
                </c:pt>
                <c:pt idx="8">
                  <c:v>0.56033732433348027</c:v>
                </c:pt>
                <c:pt idx="9">
                  <c:v>0.56323550875880601</c:v>
                </c:pt>
                <c:pt idx="10">
                  <c:v>0.57725309236328504</c:v>
                </c:pt>
                <c:pt idx="11">
                  <c:v>0.60305664324115449</c:v>
                </c:pt>
                <c:pt idx="12">
                  <c:v>0.62614667508009225</c:v>
                </c:pt>
                <c:pt idx="13">
                  <c:v>0.64680854339606919</c:v>
                </c:pt>
                <c:pt idx="14">
                  <c:v>0.66529759552404655</c:v>
                </c:pt>
                <c:pt idx="15">
                  <c:v>0.68184232629879116</c:v>
                </c:pt>
                <c:pt idx="16">
                  <c:v>0.69664720188214113</c:v>
                </c:pt>
                <c:pt idx="17">
                  <c:v>0.70989518663466789</c:v>
                </c:pt>
                <c:pt idx="18">
                  <c:v>0.72175000425978597</c:v>
                </c:pt>
                <c:pt idx="19">
                  <c:v>0.73235816116440577</c:v>
                </c:pt>
              </c:numCache>
            </c:numRef>
          </c:xVal>
          <c:yVal>
            <c:numRef>
              <c:f>'OnlyCytVis-MOD2-E0=2E1=2Ecyt|3'!$H$96:$H$115</c:f>
              <c:numCache>
                <c:formatCode>0.00E+00</c:formatCode>
                <c:ptCount val="20"/>
                <c:pt idx="0">
                  <c:v>87.609094400000004</c:v>
                </c:pt>
                <c:pt idx="1">
                  <c:v>87.6145408</c:v>
                </c:pt>
                <c:pt idx="2">
                  <c:v>87.619984099999996</c:v>
                </c:pt>
                <c:pt idx="3">
                  <c:v>87.625424300000006</c:v>
                </c:pt>
                <c:pt idx="4">
                  <c:v>87.630861300000007</c:v>
                </c:pt>
                <c:pt idx="5">
                  <c:v>87.738962200000003</c:v>
                </c:pt>
                <c:pt idx="6">
                  <c:v>87.872383600000006</c:v>
                </c:pt>
                <c:pt idx="7">
                  <c:v>88.003935400000003</c:v>
                </c:pt>
                <c:pt idx="8">
                  <c:v>88.133643199999995</c:v>
                </c:pt>
                <c:pt idx="9">
                  <c:v>88.261532700000004</c:v>
                </c:pt>
                <c:pt idx="10">
                  <c:v>88.874568199999999</c:v>
                </c:pt>
                <c:pt idx="11">
                  <c:v>89.977951399999995</c:v>
                </c:pt>
                <c:pt idx="12">
                  <c:v>90.935663199999993</c:v>
                </c:pt>
                <c:pt idx="13">
                  <c:v>91.766801200000003</c:v>
                </c:pt>
                <c:pt idx="14">
                  <c:v>92.488015700000005</c:v>
                </c:pt>
                <c:pt idx="15">
                  <c:v>93.113803899999994</c:v>
                </c:pt>
                <c:pt idx="16">
                  <c:v>93.656775100000004</c:v>
                </c:pt>
                <c:pt idx="17">
                  <c:v>94.127887000000001</c:v>
                </c:pt>
                <c:pt idx="18">
                  <c:v>94.536657700000006</c:v>
                </c:pt>
                <c:pt idx="19">
                  <c:v>94.891349599999998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F-41A8-A481-E35AE9462936}"/>
            </c:ext>
          </c:extLst>
        </c:ser>
        <c:ser>
          <c:idx val="5"/>
          <c:order val="4"/>
          <c:tx>
            <c:v>TAU1=10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'OnlyCytVis-MOD2-E0=2E1=2Ecyt|3'!$N$118:$N$137</c:f>
              <c:numCache>
                <c:formatCode>0.00E+00</c:formatCode>
                <c:ptCount val="20"/>
                <c:pt idx="0">
                  <c:v>0.54845369092086149</c:v>
                </c:pt>
                <c:pt idx="1">
                  <c:v>0.54849024475153907</c:v>
                </c:pt>
                <c:pt idx="2">
                  <c:v>0.54852679370869739</c:v>
                </c:pt>
                <c:pt idx="3">
                  <c:v>0.54856333779298638</c:v>
                </c:pt>
                <c:pt idx="4">
                  <c:v>0.54859987700505553</c:v>
                </c:pt>
                <c:pt idx="5">
                  <c:v>0.54932963908002119</c:v>
                </c:pt>
                <c:pt idx="6">
                  <c:v>0.55023910931833553</c:v>
                </c:pt>
                <c:pt idx="7">
                  <c:v>0.55114555303619184</c:v>
                </c:pt>
                <c:pt idx="8">
                  <c:v>0.55204898030519634</c:v>
                </c:pt>
                <c:pt idx="9">
                  <c:v>0.55294940116343916</c:v>
                </c:pt>
                <c:pt idx="10">
                  <c:v>0.55740675829427311</c:v>
                </c:pt>
                <c:pt idx="11">
                  <c:v>0.56610166937447726</c:v>
                </c:pt>
                <c:pt idx="12">
                  <c:v>0.57451152736351008</c:v>
                </c:pt>
                <c:pt idx="13">
                  <c:v>0.58264567741327</c:v>
                </c:pt>
                <c:pt idx="14">
                  <c:v>0.59051315830513418</c:v>
                </c:pt>
                <c:pt idx="15">
                  <c:v>0.59812271249397986</c:v>
                </c:pt>
                <c:pt idx="16">
                  <c:v>0.60548279582292164</c:v>
                </c:pt>
                <c:pt idx="17">
                  <c:v>0.61260158691956335</c:v>
                </c:pt>
                <c:pt idx="18">
                  <c:v>0.61948699628420312</c:v>
                </c:pt>
                <c:pt idx="19">
                  <c:v>0.62614667508009225</c:v>
                </c:pt>
              </c:numCache>
            </c:numRef>
          </c:xVal>
          <c:yVal>
            <c:numRef>
              <c:f>'OnlyCytVis-MOD2-E0=2E1=2Ecyt|3'!$H$118:$H$137</c:f>
              <c:numCache>
                <c:formatCode>0.00E+00</c:formatCode>
                <c:ptCount val="20"/>
                <c:pt idx="0">
                  <c:v>87.607187699999997</c:v>
                </c:pt>
                <c:pt idx="1">
                  <c:v>87.608822099999998</c:v>
                </c:pt>
                <c:pt idx="2">
                  <c:v>87.610456400000004</c:v>
                </c:pt>
                <c:pt idx="3">
                  <c:v>87.6120904</c:v>
                </c:pt>
                <c:pt idx="4">
                  <c:v>87.613724199999993</c:v>
                </c:pt>
                <c:pt idx="5">
                  <c:v>87.646340499999994</c:v>
                </c:pt>
                <c:pt idx="6">
                  <c:v>87.686955900000001</c:v>
                </c:pt>
                <c:pt idx="7">
                  <c:v>87.727399800000001</c:v>
                </c:pt>
                <c:pt idx="8">
                  <c:v>87.767672899999994</c:v>
                </c:pt>
                <c:pt idx="9">
                  <c:v>87.807775899999996</c:v>
                </c:pt>
                <c:pt idx="10">
                  <c:v>88.005763999999999</c:v>
                </c:pt>
                <c:pt idx="11">
                  <c:v>88.389381299999997</c:v>
                </c:pt>
                <c:pt idx="12">
                  <c:v>88.757082499999996</c:v>
                </c:pt>
                <c:pt idx="13">
                  <c:v>89.109518199999997</c:v>
                </c:pt>
                <c:pt idx="14">
                  <c:v>89.447314300000002</c:v>
                </c:pt>
                <c:pt idx="15">
                  <c:v>89.771071599999999</c:v>
                </c:pt>
                <c:pt idx="16">
                  <c:v>90.081367700000001</c:v>
                </c:pt>
                <c:pt idx="17">
                  <c:v>90.378757100000001</c:v>
                </c:pt>
                <c:pt idx="18">
                  <c:v>90.6637719</c:v>
                </c:pt>
                <c:pt idx="19">
                  <c:v>90.936923500000006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F-41A8-A481-E35AE946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37935"/>
        <c:axId val="1488635439"/>
      </c:scatterChart>
      <c:valAx>
        <c:axId val="1488637935"/>
        <c:scaling>
          <c:logBase val="10"/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5439"/>
        <c:crosses val="autoZero"/>
        <c:crossBetween val="midCat"/>
      </c:valAx>
      <c:valAx>
        <c:axId val="1488635439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7935"/>
        <c:crosses val="autoZero"/>
        <c:crossBetween val="midCat"/>
        <c:majorUnit val="5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409251968503934"/>
          <c:y val="0.11574074074074074"/>
          <c:w val="0.18201859142607174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Cyto Visco, E0=2Ecyt/3, E1=Ecyt/3</a:t>
            </a:r>
          </a:p>
        </c:rich>
      </c:tx>
      <c:layout>
        <c:manualLayout>
          <c:xMode val="edge"/>
          <c:yMode val="edge"/>
          <c:x val="0.15670122484689414"/>
          <c:y val="0.125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7003499562556"/>
          <c:y val="7.407407407407407E-2"/>
          <c:w val="0.80762248468941378"/>
          <c:h val="0.8324154272382616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3396916010498687"/>
                  <c:y val="0.23901538349372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'OnlyCytVis-MOD2-E0=2E1=2Ecyt|3'!$P$28:$P$117</c:f>
              <c:numCache>
                <c:formatCode>General</c:formatCode>
                <c:ptCount val="90"/>
                <c:pt idx="0">
                  <c:v>0.55204898030519634</c:v>
                </c:pt>
                <c:pt idx="1">
                  <c:v>0.55563272515409579</c:v>
                </c:pt>
                <c:pt idx="2">
                  <c:v>0.55916900388234703</c:v>
                </c:pt>
                <c:pt idx="3">
                  <c:v>0.56265844517103825</c:v>
                </c:pt>
                <c:pt idx="4">
                  <c:v>0.56610166937447726</c:v>
                </c:pt>
                <c:pt idx="5">
                  <c:v>0.62614667508009225</c:v>
                </c:pt>
                <c:pt idx="6">
                  <c:v>0.68184232629879116</c:v>
                </c:pt>
                <c:pt idx="7">
                  <c:v>0.72175000425978597</c:v>
                </c:pt>
                <c:pt idx="8">
                  <c:v>0.7503451050511345</c:v>
                </c:pt>
                <c:pt idx="9">
                  <c:v>0.77083439009714894</c:v>
                </c:pt>
                <c:pt idx="10">
                  <c:v>0.8128435837609258</c:v>
                </c:pt>
                <c:pt idx="11">
                  <c:v>0.82227673123417633</c:v>
                </c:pt>
                <c:pt idx="12">
                  <c:v>0.82261324927438073</c:v>
                </c:pt>
                <c:pt idx="13">
                  <c:v>0.82262525421670829</c:v>
                </c:pt>
                <c:pt idx="14">
                  <c:v>0.82262568248094103</c:v>
                </c:pt>
                <c:pt idx="15">
                  <c:v>0.82262569775883643</c:v>
                </c:pt>
                <c:pt idx="16">
                  <c:v>0.8226256983038599</c:v>
                </c:pt>
                <c:pt idx="17">
                  <c:v>0.82262569832330301</c:v>
                </c:pt>
                <c:pt idx="18">
                  <c:v>0.82262569832399679</c:v>
                </c:pt>
                <c:pt idx="19">
                  <c:v>0.82262569832402144</c:v>
                </c:pt>
                <c:pt idx="20">
                  <c:v>0.54878250000483775</c:v>
                </c:pt>
                <c:pt idx="21">
                  <c:v>0.54914738096123605</c:v>
                </c:pt>
                <c:pt idx="22">
                  <c:v>0.54951177573388688</c:v>
                </c:pt>
                <c:pt idx="23">
                  <c:v>0.54987568497060346</c:v>
                </c:pt>
                <c:pt idx="24">
                  <c:v>0.55023910931833553</c:v>
                </c:pt>
                <c:pt idx="25">
                  <c:v>0.55740675829427311</c:v>
                </c:pt>
                <c:pt idx="26">
                  <c:v>0.56610166937447726</c:v>
                </c:pt>
                <c:pt idx="27">
                  <c:v>0.57451152736351008</c:v>
                </c:pt>
                <c:pt idx="28">
                  <c:v>0.58264567741327</c:v>
                </c:pt>
                <c:pt idx="29">
                  <c:v>0.59051315830513418</c:v>
                </c:pt>
                <c:pt idx="30">
                  <c:v>0.62614667508009225</c:v>
                </c:pt>
                <c:pt idx="31">
                  <c:v>0.68184232629879116</c:v>
                </c:pt>
                <c:pt idx="32">
                  <c:v>0.72175000425978597</c:v>
                </c:pt>
                <c:pt idx="33">
                  <c:v>0.7503451050511345</c:v>
                </c:pt>
                <c:pt idx="34">
                  <c:v>0.77083439009714894</c:v>
                </c:pt>
                <c:pt idx="35">
                  <c:v>0.78551560436388967</c:v>
                </c:pt>
                <c:pt idx="36">
                  <c:v>0.79603515406325209</c:v>
                </c:pt>
                <c:pt idx="37">
                  <c:v>0.80357274079598218</c:v>
                </c:pt>
                <c:pt idx="38">
                  <c:v>0.80897365769614915</c:v>
                </c:pt>
                <c:pt idx="39">
                  <c:v>0.8128435837609258</c:v>
                </c:pt>
                <c:pt idx="40">
                  <c:v>0.54859987700505553</c:v>
                </c:pt>
                <c:pt idx="41">
                  <c:v>0.54878250000483775</c:v>
                </c:pt>
                <c:pt idx="42">
                  <c:v>0.54896500129652737</c:v>
                </c:pt>
                <c:pt idx="43">
                  <c:v>0.54914738096123605</c:v>
                </c:pt>
                <c:pt idx="44">
                  <c:v>0.54932963908002119</c:v>
                </c:pt>
                <c:pt idx="45">
                  <c:v>0.55294940116343916</c:v>
                </c:pt>
                <c:pt idx="46">
                  <c:v>0.55740675829427311</c:v>
                </c:pt>
                <c:pt idx="47">
                  <c:v>0.56179044179193638</c:v>
                </c:pt>
                <c:pt idx="48">
                  <c:v>0.56610166937447726</c:v>
                </c:pt>
                <c:pt idx="49">
                  <c:v>0.5703416386328346</c:v>
                </c:pt>
                <c:pt idx="50">
                  <c:v>0.59051315830513418</c:v>
                </c:pt>
                <c:pt idx="51">
                  <c:v>0.62614667508009225</c:v>
                </c:pt>
                <c:pt idx="52">
                  <c:v>0.65630979582367732</c:v>
                </c:pt>
                <c:pt idx="53">
                  <c:v>0.68184232629879116</c:v>
                </c:pt>
                <c:pt idx="54">
                  <c:v>0.70345514673618759</c:v>
                </c:pt>
                <c:pt idx="55">
                  <c:v>0.72175000425978597</c:v>
                </c:pt>
                <c:pt idx="56">
                  <c:v>0.7372362668129897</c:v>
                </c:pt>
                <c:pt idx="57">
                  <c:v>0.7503451050511345</c:v>
                </c:pt>
                <c:pt idx="58">
                  <c:v>0.76144149705427133</c:v>
                </c:pt>
                <c:pt idx="59">
                  <c:v>0.77083439009714894</c:v>
                </c:pt>
                <c:pt idx="60">
                  <c:v>0.54853897561152487</c:v>
                </c:pt>
                <c:pt idx="61">
                  <c:v>0.54866076486644677</c:v>
                </c:pt>
                <c:pt idx="62">
                  <c:v>0.54878250000483775</c:v>
                </c:pt>
                <c:pt idx="63">
                  <c:v>0.54890418105074423</c:v>
                </c:pt>
                <c:pt idx="64">
                  <c:v>0.54902580802820189</c:v>
                </c:pt>
                <c:pt idx="65">
                  <c:v>0.55144703012378016</c:v>
                </c:pt>
                <c:pt idx="66">
                  <c:v>0.55444344883918539</c:v>
                </c:pt>
                <c:pt idx="67">
                  <c:v>0.55740675829427311</c:v>
                </c:pt>
                <c:pt idx="68">
                  <c:v>0.56033732433348027</c:v>
                </c:pt>
                <c:pt idx="69">
                  <c:v>0.56323550875880601</c:v>
                </c:pt>
                <c:pt idx="70">
                  <c:v>0.57725309236328504</c:v>
                </c:pt>
                <c:pt idx="71">
                  <c:v>0.60305664324115449</c:v>
                </c:pt>
                <c:pt idx="72">
                  <c:v>0.62614667508009225</c:v>
                </c:pt>
                <c:pt idx="73">
                  <c:v>0.64680854339606919</c:v>
                </c:pt>
                <c:pt idx="74">
                  <c:v>0.66529759552404655</c:v>
                </c:pt>
                <c:pt idx="75">
                  <c:v>0.68184232629879116</c:v>
                </c:pt>
                <c:pt idx="76">
                  <c:v>0.69664720188214113</c:v>
                </c:pt>
                <c:pt idx="77">
                  <c:v>0.70989518663466789</c:v>
                </c:pt>
                <c:pt idx="78">
                  <c:v>0.72175000425978597</c:v>
                </c:pt>
                <c:pt idx="79">
                  <c:v>0.73235816116440577</c:v>
                </c:pt>
                <c:pt idx="80">
                  <c:v>0.54845369092086149</c:v>
                </c:pt>
                <c:pt idx="81">
                  <c:v>0.54849024475153907</c:v>
                </c:pt>
                <c:pt idx="82">
                  <c:v>0.54852679370869739</c:v>
                </c:pt>
                <c:pt idx="83">
                  <c:v>0.54856333779298638</c:v>
                </c:pt>
                <c:pt idx="84">
                  <c:v>0.54859987700505553</c:v>
                </c:pt>
                <c:pt idx="85">
                  <c:v>0.54932963908002119</c:v>
                </c:pt>
                <c:pt idx="86">
                  <c:v>0.55023910931833553</c:v>
                </c:pt>
                <c:pt idx="87">
                  <c:v>0.55114555303619184</c:v>
                </c:pt>
                <c:pt idx="88">
                  <c:v>0.55204898030519634</c:v>
                </c:pt>
                <c:pt idx="89">
                  <c:v>0.55294940116343916</c:v>
                </c:pt>
              </c:numCache>
            </c:numRef>
          </c:xVal>
          <c:yVal>
            <c:numRef>
              <c:f>'OnlyCytVis-MOD2-E0=2E1=2Ecyt|3'!$Q$28:$Q$117</c:f>
              <c:numCache>
                <c:formatCode>0.00E+00</c:formatCode>
                <c:ptCount val="90"/>
                <c:pt idx="0">
                  <c:v>87.687690799999999</c:v>
                </c:pt>
                <c:pt idx="1">
                  <c:v>87.848432099999997</c:v>
                </c:pt>
                <c:pt idx="2">
                  <c:v>88.006474400000002</c:v>
                </c:pt>
                <c:pt idx="3">
                  <c:v>88.161862200000002</c:v>
                </c:pt>
                <c:pt idx="4">
                  <c:v>88.314639499999998</c:v>
                </c:pt>
                <c:pt idx="5">
                  <c:v>90.883602199999999</c:v>
                </c:pt>
                <c:pt idx="6">
                  <c:v>93.0796888</c:v>
                </c:pt>
                <c:pt idx="7">
                  <c:v>94.514304899999999</c:v>
                </c:pt>
                <c:pt idx="8">
                  <c:v>95.451577700000001</c:v>
                </c:pt>
                <c:pt idx="9">
                  <c:v>96.064266000000003</c:v>
                </c:pt>
                <c:pt idx="10">
                  <c:v>97.086234500000003</c:v>
                </c:pt>
                <c:pt idx="11">
                  <c:v>97.228795899999994</c:v>
                </c:pt>
                <c:pt idx="12">
                  <c:v>97.231289799999999</c:v>
                </c:pt>
                <c:pt idx="13">
                  <c:v>97.231339700000007</c:v>
                </c:pt>
                <c:pt idx="14">
                  <c:v>97.231340700000004</c:v>
                </c:pt>
                <c:pt idx="15">
                  <c:v>97.231340700000004</c:v>
                </c:pt>
                <c:pt idx="16">
                  <c:v>97.231340700000004</c:v>
                </c:pt>
                <c:pt idx="17">
                  <c:v>97.231340700000004</c:v>
                </c:pt>
                <c:pt idx="18">
                  <c:v>97.231340700000004</c:v>
                </c:pt>
                <c:pt idx="19">
                  <c:v>97.231340700000004</c:v>
                </c:pt>
                <c:pt idx="20">
                  <c:v>87.614540000000005</c:v>
                </c:pt>
                <c:pt idx="21">
                  <c:v>87.630860699999999</c:v>
                </c:pt>
                <c:pt idx="22">
                  <c:v>87.647153700000004</c:v>
                </c:pt>
                <c:pt idx="23">
                  <c:v>87.663419200000007</c:v>
                </c:pt>
                <c:pt idx="24">
                  <c:v>87.679656899999998</c:v>
                </c:pt>
                <c:pt idx="25">
                  <c:v>87.998708100000002</c:v>
                </c:pt>
                <c:pt idx="26">
                  <c:v>88.382618100000002</c:v>
                </c:pt>
                <c:pt idx="27">
                  <c:v>88.750599899999997</c:v>
                </c:pt>
                <c:pt idx="28">
                  <c:v>89.103304800000004</c:v>
                </c:pt>
                <c:pt idx="29">
                  <c:v>89.441359000000006</c:v>
                </c:pt>
                <c:pt idx="30">
                  <c:v>90.932075400000002</c:v>
                </c:pt>
                <c:pt idx="31">
                  <c:v>93.1113596</c:v>
                </c:pt>
                <c:pt idx="32">
                  <c:v>94.534993600000007</c:v>
                </c:pt>
                <c:pt idx="33">
                  <c:v>95.465097799999995</c:v>
                </c:pt>
                <c:pt idx="34">
                  <c:v>96.073107800000002</c:v>
                </c:pt>
                <c:pt idx="35">
                  <c:v>96.4709012</c:v>
                </c:pt>
                <c:pt idx="36">
                  <c:v>96.731428399999999</c:v>
                </c:pt>
                <c:pt idx="37">
                  <c:v>96.902254299999996</c:v>
                </c:pt>
                <c:pt idx="38">
                  <c:v>97.014404600000006</c:v>
                </c:pt>
                <c:pt idx="39">
                  <c:v>97.088130899999996</c:v>
                </c:pt>
                <c:pt idx="40">
                  <c:v>87.610456200000002</c:v>
                </c:pt>
                <c:pt idx="41">
                  <c:v>87.618623400000004</c:v>
                </c:pt>
                <c:pt idx="42">
                  <c:v>87.626783799999998</c:v>
                </c:pt>
                <c:pt idx="43">
                  <c:v>87.634937199999996</c:v>
                </c:pt>
                <c:pt idx="44">
                  <c:v>87.643083599999997</c:v>
                </c:pt>
                <c:pt idx="45">
                  <c:v>87.8045738</c:v>
                </c:pt>
                <c:pt idx="46">
                  <c:v>88.002628799999997</c:v>
                </c:pt>
                <c:pt idx="47">
                  <c:v>88.196534600000007</c:v>
                </c:pt>
                <c:pt idx="48">
                  <c:v>88.386376499999997</c:v>
                </c:pt>
                <c:pt idx="49">
                  <c:v>88.572238499999997</c:v>
                </c:pt>
                <c:pt idx="50">
                  <c:v>89.444663800000001</c:v>
                </c:pt>
                <c:pt idx="51">
                  <c:v>90.934759999999997</c:v>
                </c:pt>
                <c:pt idx="52">
                  <c:v>92.139455799999993</c:v>
                </c:pt>
                <c:pt idx="53">
                  <c:v>93.113198100000005</c:v>
                </c:pt>
                <c:pt idx="54">
                  <c:v>93.900191000000007</c:v>
                </c:pt>
                <c:pt idx="55">
                  <c:v>94.536251300000004</c:v>
                </c:pt>
                <c:pt idx="56">
                  <c:v>95.0503626</c:v>
                </c:pt>
                <c:pt idx="57">
                  <c:v>95.465957799999998</c:v>
                </c:pt>
                <c:pt idx="58">
                  <c:v>95.801970999999995</c:v>
                </c:pt>
                <c:pt idx="59">
                  <c:v>96.073695799999996</c:v>
                </c:pt>
                <c:pt idx="60">
                  <c:v>87.609094400000004</c:v>
                </c:pt>
                <c:pt idx="61">
                  <c:v>87.6145408</c:v>
                </c:pt>
                <c:pt idx="62">
                  <c:v>87.619984099999996</c:v>
                </c:pt>
                <c:pt idx="63">
                  <c:v>87.625424300000006</c:v>
                </c:pt>
                <c:pt idx="64">
                  <c:v>87.630861300000007</c:v>
                </c:pt>
                <c:pt idx="65">
                  <c:v>87.738962200000003</c:v>
                </c:pt>
                <c:pt idx="66">
                  <c:v>87.872383600000006</c:v>
                </c:pt>
                <c:pt idx="67">
                  <c:v>88.003935400000003</c:v>
                </c:pt>
                <c:pt idx="68">
                  <c:v>88.133643199999995</c:v>
                </c:pt>
                <c:pt idx="69">
                  <c:v>88.261532700000004</c:v>
                </c:pt>
                <c:pt idx="70">
                  <c:v>88.874568199999999</c:v>
                </c:pt>
                <c:pt idx="71">
                  <c:v>89.977951399999995</c:v>
                </c:pt>
                <c:pt idx="72">
                  <c:v>90.935663199999993</c:v>
                </c:pt>
                <c:pt idx="73">
                  <c:v>91.766801200000003</c:v>
                </c:pt>
                <c:pt idx="74">
                  <c:v>92.488015700000005</c:v>
                </c:pt>
                <c:pt idx="75">
                  <c:v>93.113803899999994</c:v>
                </c:pt>
                <c:pt idx="76">
                  <c:v>93.656775100000004</c:v>
                </c:pt>
                <c:pt idx="77">
                  <c:v>94.127887000000001</c:v>
                </c:pt>
                <c:pt idx="78">
                  <c:v>94.536657700000006</c:v>
                </c:pt>
                <c:pt idx="79">
                  <c:v>94.891349599999998</c:v>
                </c:pt>
                <c:pt idx="80">
                  <c:v>87.607187699999997</c:v>
                </c:pt>
                <c:pt idx="81">
                  <c:v>87.608822099999998</c:v>
                </c:pt>
                <c:pt idx="82">
                  <c:v>87.610456400000004</c:v>
                </c:pt>
                <c:pt idx="83">
                  <c:v>87.6120904</c:v>
                </c:pt>
                <c:pt idx="84">
                  <c:v>87.613724199999993</c:v>
                </c:pt>
                <c:pt idx="85">
                  <c:v>87.646340499999994</c:v>
                </c:pt>
                <c:pt idx="86">
                  <c:v>87.686955900000001</c:v>
                </c:pt>
                <c:pt idx="87">
                  <c:v>87.727399800000001</c:v>
                </c:pt>
                <c:pt idx="88">
                  <c:v>87.767672899999994</c:v>
                </c:pt>
                <c:pt idx="89">
                  <c:v>87.807775899999996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B-46CD-95B8-C27CB904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37935"/>
        <c:axId val="1488635439"/>
      </c:scatterChart>
      <c:valAx>
        <c:axId val="1488637935"/>
        <c:scaling>
          <c:logBase val="10"/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5439"/>
        <c:crosses val="autoZero"/>
        <c:crossBetween val="midCat"/>
      </c:valAx>
      <c:valAx>
        <c:axId val="1488635439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7935"/>
        <c:crosses val="autoZero"/>
        <c:crossBetween val="midCat"/>
        <c:majorUnit val="5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409251968503934"/>
          <c:y val="0.11574074074074074"/>
          <c:w val="0.2328759842519685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All Viscoelastic</a:t>
            </a:r>
            <a:r>
              <a:rPr lang="en-US" b="1" baseline="0">
                <a:solidFill>
                  <a:sysClr val="windowText" lastClr="000000"/>
                </a:solidFill>
              </a:rPr>
              <a:t> Responses (n=36 Viscoelastic NUC/CYT Models)</a:t>
            </a:r>
          </a:p>
          <a:p>
            <a:pPr>
              <a:defRPr b="1">
                <a:solidFill>
                  <a:sysClr val="windowText" lastClr="000000"/>
                </a:solidFill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Curves Viscoelastic Model-Independant !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7.3251272901225073E-2"/>
          <c:y val="3.1413612565445025E-2"/>
        </c:manualLayout>
      </c:layout>
      <c:overlay val="0"/>
      <c:spPr>
        <a:solidFill>
          <a:srgbClr val="00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0149289912614913"/>
                  <c:y val="0.13683802613678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'Cyt&amp;NucVis-MOD1-E0=E1'!$T$8:$T$727</c:f>
              <c:numCache>
                <c:formatCode>General</c:formatCode>
                <c:ptCount val="720"/>
                <c:pt idx="0">
                  <c:v>0.54841713221601507</c:v>
                </c:pt>
                <c:pt idx="1">
                  <c:v>0.54841713221601474</c:v>
                </c:pt>
                <c:pt idx="2">
                  <c:v>0.54841713221601496</c:v>
                </c:pt>
                <c:pt idx="3">
                  <c:v>0.54841713221601496</c:v>
                </c:pt>
                <c:pt idx="4">
                  <c:v>0.54841713221601496</c:v>
                </c:pt>
                <c:pt idx="5">
                  <c:v>0.54841713221601496</c:v>
                </c:pt>
                <c:pt idx="6">
                  <c:v>0.54841713221601496</c:v>
                </c:pt>
                <c:pt idx="7">
                  <c:v>0.54841713221601485</c:v>
                </c:pt>
                <c:pt idx="8">
                  <c:v>0.54841713221601496</c:v>
                </c:pt>
                <c:pt idx="9">
                  <c:v>0.54841713221601485</c:v>
                </c:pt>
                <c:pt idx="10">
                  <c:v>0.54841713221601485</c:v>
                </c:pt>
                <c:pt idx="11">
                  <c:v>0.54841713221601485</c:v>
                </c:pt>
                <c:pt idx="12">
                  <c:v>0.54841713221601485</c:v>
                </c:pt>
                <c:pt idx="13">
                  <c:v>0.54841713221601485</c:v>
                </c:pt>
                <c:pt idx="14">
                  <c:v>0.54841713221601485</c:v>
                </c:pt>
                <c:pt idx="15">
                  <c:v>0.54841713221601485</c:v>
                </c:pt>
                <c:pt idx="16">
                  <c:v>0.54841713221601485</c:v>
                </c:pt>
                <c:pt idx="17">
                  <c:v>0.54841713221601485</c:v>
                </c:pt>
                <c:pt idx="18">
                  <c:v>0.54841713221601485</c:v>
                </c:pt>
                <c:pt idx="19">
                  <c:v>0.54841713221601485</c:v>
                </c:pt>
                <c:pt idx="20">
                  <c:v>0.59468867136345283</c:v>
                </c:pt>
                <c:pt idx="21">
                  <c:v>0.63524950969867766</c:v>
                </c:pt>
                <c:pt idx="22">
                  <c:v>0.67073368418525259</c:v>
                </c:pt>
                <c:pt idx="23">
                  <c:v>0.70170501974444754</c:v>
                </c:pt>
                <c:pt idx="24">
                  <c:v>0.72866504580139246</c:v>
                </c:pt>
                <c:pt idx="25">
                  <c:v>0.86129882029743954</c:v>
                </c:pt>
                <c:pt idx="26">
                  <c:v>0.78447298929184672</c:v>
                </c:pt>
                <c:pt idx="27">
                  <c:v>0.71779715576100567</c:v>
                </c:pt>
                <c:pt idx="28">
                  <c:v>0.67201491973115846</c:v>
                </c:pt>
                <c:pt idx="29">
                  <c:v>0.6401139721090251</c:v>
                </c:pt>
                <c:pt idx="30">
                  <c:v>0.57188888122645498</c:v>
                </c:pt>
                <c:pt idx="31">
                  <c:v>0.55027098056711288</c:v>
                </c:pt>
                <c:pt idx="32">
                  <c:v>0.54856883464020978</c:v>
                </c:pt>
                <c:pt idx="33">
                  <c:v>0.54842958154825594</c:v>
                </c:pt>
                <c:pt idx="34">
                  <c:v>0.54841815409814165</c:v>
                </c:pt>
                <c:pt idx="35">
                  <c:v>0.54841721609706451</c:v>
                </c:pt>
                <c:pt idx="36">
                  <c:v>0.54841713910138978</c:v>
                </c:pt>
                <c:pt idx="37">
                  <c:v>0.54841713278120097</c:v>
                </c:pt>
                <c:pt idx="38">
                  <c:v>0.54841713226240818</c:v>
                </c:pt>
                <c:pt idx="39">
                  <c:v>0.54841713221982313</c:v>
                </c:pt>
                <c:pt idx="40">
                  <c:v>0.60000621619793959</c:v>
                </c:pt>
                <c:pt idx="41">
                  <c:v>0.64653651195943185</c:v>
                </c:pt>
                <c:pt idx="42">
                  <c:v>0.68849447206541636</c:v>
                </c:pt>
                <c:pt idx="43">
                  <c:v>0.72631979077381847</c:v>
                </c:pt>
                <c:pt idx="44">
                  <c:v>0.76040989923680602</c:v>
                </c:pt>
                <c:pt idx="45">
                  <c:v>1.026473718478907</c:v>
                </c:pt>
                <c:pt idx="46">
                  <c:v>1.0423052328116276</c:v>
                </c:pt>
                <c:pt idx="47">
                  <c:v>1.0226386405742747</c:v>
                </c:pt>
                <c:pt idx="48">
                  <c:v>1.0015036894026756</c:v>
                </c:pt>
                <c:pt idx="49">
                  <c:v>0.98150262241632402</c:v>
                </c:pt>
                <c:pt idx="50">
                  <c:v>0.89816161787511739</c:v>
                </c:pt>
                <c:pt idx="51">
                  <c:v>0.78712479185644402</c:v>
                </c:pt>
                <c:pt idx="52">
                  <c:v>0.71799571186403821</c:v>
                </c:pt>
                <c:pt idx="53">
                  <c:v>0.67203017479252536</c:v>
                </c:pt>
                <c:pt idx="54">
                  <c:v>0.64011516485262987</c:v>
                </c:pt>
                <c:pt idx="55">
                  <c:v>0.61728453026342844</c:v>
                </c:pt>
                <c:pt idx="56">
                  <c:v>0.60060158516431017</c:v>
                </c:pt>
                <c:pt idx="57">
                  <c:v>0.58822063536219649</c:v>
                </c:pt>
                <c:pt idx="58">
                  <c:v>0.57892632508734276</c:v>
                </c:pt>
                <c:pt idx="59">
                  <c:v>0.57188888123042614</c:v>
                </c:pt>
                <c:pt idx="60">
                  <c:v>0.60030584461442404</c:v>
                </c:pt>
                <c:pt idx="61">
                  <c:v>0.64718143482000545</c:v>
                </c:pt>
                <c:pt idx="62">
                  <c:v>0.6895233506524705</c:v>
                </c:pt>
                <c:pt idx="63">
                  <c:v>0.727765191296179</c:v>
                </c:pt>
                <c:pt idx="64">
                  <c:v>0.76229909190233236</c:v>
                </c:pt>
                <c:pt idx="65">
                  <c:v>1.0389118743167181</c:v>
                </c:pt>
                <c:pt idx="66">
                  <c:v>1.0667996808923881</c:v>
                </c:pt>
                <c:pt idx="67">
                  <c:v>1.0576051694064081</c:v>
                </c:pt>
                <c:pt idx="68">
                  <c:v>1.0458048613831399</c:v>
                </c:pt>
                <c:pt idx="69">
                  <c:v>1.0341747406216506</c:v>
                </c:pt>
                <c:pt idx="70">
                  <c:v>0.9815044512728468</c:v>
                </c:pt>
                <c:pt idx="71">
                  <c:v>0.89816161788135429</c:v>
                </c:pt>
                <c:pt idx="72">
                  <c:v>0.83554910210669098</c:v>
                </c:pt>
                <c:pt idx="73">
                  <c:v>0.78712479185644402</c:v>
                </c:pt>
                <c:pt idx="74">
                  <c:v>0.74882595828893295</c:v>
                </c:pt>
                <c:pt idx="75">
                  <c:v>0.71799571186403821</c:v>
                </c:pt>
                <c:pt idx="76">
                  <c:v>0.69282291124699891</c:v>
                </c:pt>
                <c:pt idx="77">
                  <c:v>0.67203017479252536</c:v>
                </c:pt>
                <c:pt idx="78">
                  <c:v>0.65469058989961693</c:v>
                </c:pt>
                <c:pt idx="79">
                  <c:v>0.64011516485262987</c:v>
                </c:pt>
                <c:pt idx="80">
                  <c:v>0.60040582058964875</c:v>
                </c:pt>
                <c:pt idx="81">
                  <c:v>0.64739683871346831</c:v>
                </c:pt>
                <c:pt idx="82">
                  <c:v>0.68986733783327769</c:v>
                </c:pt>
                <c:pt idx="83">
                  <c:v>0.72824891560887428</c:v>
                </c:pt>
                <c:pt idx="84">
                  <c:v>0.76293196519530704</c:v>
                </c:pt>
                <c:pt idx="85">
                  <c:v>1.0431605606651297</c:v>
                </c:pt>
                <c:pt idx="86">
                  <c:v>1.0753648414217201</c:v>
                </c:pt>
                <c:pt idx="87">
                  <c:v>1.0701098374616063</c:v>
                </c:pt>
                <c:pt idx="88">
                  <c:v>1.0619930915311844</c:v>
                </c:pt>
                <c:pt idx="89">
                  <c:v>1.0538250483369644</c:v>
                </c:pt>
                <c:pt idx="90">
                  <c:v>1.0156290492705247</c:v>
                </c:pt>
                <c:pt idx="91">
                  <c:v>0.95085989368310553</c:v>
                </c:pt>
                <c:pt idx="92">
                  <c:v>0.89816161788135429</c:v>
                </c:pt>
                <c:pt idx="93">
                  <c:v>0.85458591508171666</c:v>
                </c:pt>
                <c:pt idx="94">
                  <c:v>0.81806943821396294</c:v>
                </c:pt>
                <c:pt idx="95">
                  <c:v>0.78712479185644402</c:v>
                </c:pt>
                <c:pt idx="96">
                  <c:v>0.76065256459927244</c:v>
                </c:pt>
                <c:pt idx="97">
                  <c:v>0.73782247762617481</c:v>
                </c:pt>
                <c:pt idx="98">
                  <c:v>0.71799571186403821</c:v>
                </c:pt>
                <c:pt idx="99">
                  <c:v>0.70067267738717764</c:v>
                </c:pt>
                <c:pt idx="100">
                  <c:v>0.6005458709265421</c:v>
                </c:pt>
                <c:pt idx="101">
                  <c:v>0.64769876597186204</c:v>
                </c:pt>
                <c:pt idx="102">
                  <c:v>0.69034978647908163</c:v>
                </c:pt>
                <c:pt idx="103">
                  <c:v>0.72892775432297419</c:v>
                </c:pt>
                <c:pt idx="104">
                  <c:v>0.76382064457072418</c:v>
                </c:pt>
                <c:pt idx="105">
                  <c:v>1.0491977265846109</c:v>
                </c:pt>
                <c:pt idx="106">
                  <c:v>1.0877140623434181</c:v>
                </c:pt>
                <c:pt idx="107">
                  <c:v>1.0883984896383694</c:v>
                </c:pt>
                <c:pt idx="108">
                  <c:v>1.0860034514419223</c:v>
                </c:pt>
                <c:pt idx="109">
                  <c:v>1.0833743286216393</c:v>
                </c:pt>
                <c:pt idx="110">
                  <c:v>1.0704058498268023</c:v>
                </c:pt>
                <c:pt idx="111">
                  <c:v>1.0458286016556693</c:v>
                </c:pt>
                <c:pt idx="112">
                  <c:v>1.0229215215269969</c:v>
                </c:pt>
                <c:pt idx="113">
                  <c:v>1.0015264240173285</c:v>
                </c:pt>
                <c:pt idx="114">
                  <c:v>0.98150445127966235</c:v>
                </c:pt>
                <c:pt idx="115">
                  <c:v>0.96273320776030213</c:v>
                </c:pt>
                <c:pt idx="116">
                  <c:v>0.94510438998046498</c:v>
                </c:pt>
                <c:pt idx="117">
                  <c:v>0.92852181438736592</c:v>
                </c:pt>
                <c:pt idx="118">
                  <c:v>0.91289976740215784</c:v>
                </c:pt>
                <c:pt idx="119">
                  <c:v>0.89816161788135429</c:v>
                </c:pt>
                <c:pt idx="120">
                  <c:v>0.50574588922045105</c:v>
                </c:pt>
                <c:pt idx="121">
                  <c:v>0.47345388908792724</c:v>
                </c:pt>
                <c:pt idx="122">
                  <c:v>0.44840651066059994</c:v>
                </c:pt>
                <c:pt idx="123">
                  <c:v>0.42861507677053756</c:v>
                </c:pt>
                <c:pt idx="124">
                  <c:v>0.41275666047251924</c:v>
                </c:pt>
                <c:pt idx="125">
                  <c:v>0.34919512696438343</c:v>
                </c:pt>
                <c:pt idx="126">
                  <c:v>0.38339287013506862</c:v>
                </c:pt>
                <c:pt idx="127">
                  <c:v>0.41900604996013396</c:v>
                </c:pt>
                <c:pt idx="128">
                  <c:v>0.44755159755732582</c:v>
                </c:pt>
                <c:pt idx="129">
                  <c:v>0.46985593818097743</c:v>
                </c:pt>
                <c:pt idx="130">
                  <c:v>0.52590872244802978</c:v>
                </c:pt>
                <c:pt idx="131">
                  <c:v>0.54656952943088399</c:v>
                </c:pt>
                <c:pt idx="132">
                  <c:v>0.54826547174393991</c:v>
                </c:pt>
                <c:pt idx="133">
                  <c:v>0.54840468316637336</c:v>
                </c:pt>
                <c:pt idx="134">
                  <c:v>0.54841611033579218</c:v>
                </c:pt>
                <c:pt idx="135">
                  <c:v>0.54841704833497817</c:v>
                </c:pt>
                <c:pt idx="136">
                  <c:v>0.54841712533064013</c:v>
                </c:pt>
                <c:pt idx="137">
                  <c:v>0.54841713165082895</c:v>
                </c:pt>
                <c:pt idx="138">
                  <c:v>0.54841713216962162</c:v>
                </c:pt>
                <c:pt idx="139">
                  <c:v>0.54841713221220667</c:v>
                </c:pt>
                <c:pt idx="140">
                  <c:v>0.54841713221601496</c:v>
                </c:pt>
                <c:pt idx="141">
                  <c:v>0.54841713221601496</c:v>
                </c:pt>
                <c:pt idx="142">
                  <c:v>0.54841713221601485</c:v>
                </c:pt>
                <c:pt idx="143">
                  <c:v>0.54841713221601485</c:v>
                </c:pt>
                <c:pt idx="144">
                  <c:v>0.54841713221601485</c:v>
                </c:pt>
                <c:pt idx="145">
                  <c:v>0.54841713221601496</c:v>
                </c:pt>
                <c:pt idx="146">
                  <c:v>0.54841713221601496</c:v>
                </c:pt>
                <c:pt idx="147">
                  <c:v>0.54841713221601496</c:v>
                </c:pt>
                <c:pt idx="148">
                  <c:v>0.54841713221601496</c:v>
                </c:pt>
                <c:pt idx="149">
                  <c:v>0.54841713221601496</c:v>
                </c:pt>
                <c:pt idx="150">
                  <c:v>0.54841713221601496</c:v>
                </c:pt>
                <c:pt idx="151">
                  <c:v>0.54841713221601496</c:v>
                </c:pt>
                <c:pt idx="152">
                  <c:v>0.54841713221601485</c:v>
                </c:pt>
                <c:pt idx="153">
                  <c:v>0.54841713221601496</c:v>
                </c:pt>
                <c:pt idx="154">
                  <c:v>0.54841713221601485</c:v>
                </c:pt>
                <c:pt idx="155">
                  <c:v>0.54841713221601496</c:v>
                </c:pt>
                <c:pt idx="156">
                  <c:v>0.54841713221601485</c:v>
                </c:pt>
                <c:pt idx="157">
                  <c:v>0.54841713221601507</c:v>
                </c:pt>
                <c:pt idx="158">
                  <c:v>0.54841713221601496</c:v>
                </c:pt>
                <c:pt idx="159">
                  <c:v>0.54841713221601485</c:v>
                </c:pt>
                <c:pt idx="160">
                  <c:v>0.55332092949514122</c:v>
                </c:pt>
                <c:pt idx="161">
                  <c:v>0.55816131197003727</c:v>
                </c:pt>
                <c:pt idx="162">
                  <c:v>0.56293902158104359</c:v>
                </c:pt>
                <c:pt idx="163">
                  <c:v>0.56765479157179044</c:v>
                </c:pt>
                <c:pt idx="164">
                  <c:v>0.57230934659350041</c:v>
                </c:pt>
                <c:pt idx="165">
                  <c:v>0.65358939280667772</c:v>
                </c:pt>
                <c:pt idx="166">
                  <c:v>0.72866504580139246</c:v>
                </c:pt>
                <c:pt idx="167">
                  <c:v>0.78132456510284631</c:v>
                </c:pt>
                <c:pt idx="168">
                  <c:v>0.81730593342436475</c:v>
                </c:pt>
                <c:pt idx="169">
                  <c:v>0.84090158456403641</c:v>
                </c:pt>
                <c:pt idx="170">
                  <c:v>0.86129882029743954</c:v>
                </c:pt>
                <c:pt idx="171">
                  <c:v>0.78447298929184672</c:v>
                </c:pt>
                <c:pt idx="172">
                  <c:v>0.71779715576100567</c:v>
                </c:pt>
                <c:pt idx="173">
                  <c:v>0.67201491973115846</c:v>
                </c:pt>
                <c:pt idx="174">
                  <c:v>0.6401139721090251</c:v>
                </c:pt>
                <c:pt idx="175">
                  <c:v>0.61728443584904324</c:v>
                </c:pt>
                <c:pt idx="176">
                  <c:v>0.60060157762375987</c:v>
                </c:pt>
                <c:pt idx="177">
                  <c:v>0.58822063475599007</c:v>
                </c:pt>
                <c:pt idx="178">
                  <c:v>0.57892632503836861</c:v>
                </c:pt>
                <c:pt idx="179">
                  <c:v>0.57188888122645498</c:v>
                </c:pt>
                <c:pt idx="180">
                  <c:v>0.55359724442228131</c:v>
                </c:pt>
                <c:pt idx="181">
                  <c:v>0.55871808020093938</c:v>
                </c:pt>
                <c:pt idx="182">
                  <c:v>0.56378027148009424</c:v>
                </c:pt>
                <c:pt idx="183">
                  <c:v>0.5687844434726208</c:v>
                </c:pt>
                <c:pt idx="184">
                  <c:v>0.57373121474787581</c:v>
                </c:pt>
                <c:pt idx="185">
                  <c:v>0.66150917348427407</c:v>
                </c:pt>
                <c:pt idx="186">
                  <c:v>0.74578886670412492</c:v>
                </c:pt>
                <c:pt idx="187">
                  <c:v>0.80803997252924753</c:v>
                </c:pt>
                <c:pt idx="188">
                  <c:v>0.85345918088657013</c:v>
                </c:pt>
                <c:pt idx="189">
                  <c:v>0.88602837959201342</c:v>
                </c:pt>
                <c:pt idx="190">
                  <c:v>0.94122105551334168</c:v>
                </c:pt>
                <c:pt idx="191">
                  <c:v>0.89513573519240563</c:v>
                </c:pt>
                <c:pt idx="192">
                  <c:v>0.83531803753225775</c:v>
                </c:pt>
                <c:pt idx="193">
                  <c:v>0.78710692415131178</c:v>
                </c:pt>
                <c:pt idx="194">
                  <c:v>0.74882456298161659</c:v>
                </c:pt>
                <c:pt idx="195">
                  <c:v>0.71799560204576096</c:v>
                </c:pt>
                <c:pt idx="196">
                  <c:v>0.69282290254861012</c:v>
                </c:pt>
                <c:pt idx="197">
                  <c:v>0.67203017409994681</c:v>
                </c:pt>
                <c:pt idx="198">
                  <c:v>0.65469058984423345</c:v>
                </c:pt>
                <c:pt idx="199">
                  <c:v>0.64011516484818487</c:v>
                </c:pt>
                <c:pt idx="200">
                  <c:v>0.55368944146632038</c:v>
                </c:pt>
                <c:pt idx="201">
                  <c:v>0.55890404049483555</c:v>
                </c:pt>
                <c:pt idx="202">
                  <c:v>0.56406152835993395</c:v>
                </c:pt>
                <c:pt idx="203">
                  <c:v>0.56916249791556617</c:v>
                </c:pt>
                <c:pt idx="204">
                  <c:v>0.57420753587565487</c:v>
                </c:pt>
                <c:pt idx="205">
                  <c:v>0.66421445105806276</c:v>
                </c:pt>
                <c:pt idx="206">
                  <c:v>0.75177668379736395</c:v>
                </c:pt>
                <c:pt idx="207">
                  <c:v>0.81759388917422837</c:v>
                </c:pt>
                <c:pt idx="208">
                  <c:v>0.86667005239072514</c:v>
                </c:pt>
                <c:pt idx="209">
                  <c:v>0.90286376496704024</c:v>
                </c:pt>
                <c:pt idx="210">
                  <c:v>0.97394509472140656</c:v>
                </c:pt>
                <c:pt idx="211">
                  <c:v>0.94765647189950919</c:v>
                </c:pt>
                <c:pt idx="212">
                  <c:v>0.89791323830499581</c:v>
                </c:pt>
                <c:pt idx="213">
                  <c:v>0.85456651601145628</c:v>
                </c:pt>
                <c:pt idx="214">
                  <c:v>0.81806791388342948</c:v>
                </c:pt>
                <c:pt idx="215">
                  <c:v>0.78712467146479381</c:v>
                </c:pt>
                <c:pt idx="216">
                  <c:v>0.76065255504928264</c:v>
                </c:pt>
                <c:pt idx="217">
                  <c:v>0.73782247686579217</c:v>
                </c:pt>
                <c:pt idx="218">
                  <c:v>0.71799571180329946</c:v>
                </c:pt>
                <c:pt idx="219">
                  <c:v>0.70067267738231209</c:v>
                </c:pt>
                <c:pt idx="220">
                  <c:v>0.55381859476589279</c:v>
                </c:pt>
                <c:pt idx="221">
                  <c:v>0.55916469725829332</c:v>
                </c:pt>
                <c:pt idx="222">
                  <c:v>0.56445599655053136</c:v>
                </c:pt>
                <c:pt idx="223">
                  <c:v>0.56969304390048658</c:v>
                </c:pt>
                <c:pt idx="224">
                  <c:v>0.57487638502291949</c:v>
                </c:pt>
                <c:pt idx="225">
                  <c:v>0.66805851207643341</c:v>
                </c:pt>
                <c:pt idx="226">
                  <c:v>0.76040989923680602</c:v>
                </c:pt>
                <c:pt idx="227">
                  <c:v>0.8315669316951938</c:v>
                </c:pt>
                <c:pt idx="228">
                  <c:v>0.88626439819928104</c:v>
                </c:pt>
                <c:pt idx="229">
                  <c:v>0.92818008715162847</c:v>
                </c:pt>
                <c:pt idx="230">
                  <c:v>1.026473718478907</c:v>
                </c:pt>
                <c:pt idx="231">
                  <c:v>1.0423052328116276</c:v>
                </c:pt>
                <c:pt idx="232">
                  <c:v>1.0226386405742747</c:v>
                </c:pt>
                <c:pt idx="233">
                  <c:v>1.0015036894026756</c:v>
                </c:pt>
                <c:pt idx="234">
                  <c:v>0.98150262241632402</c:v>
                </c:pt>
                <c:pt idx="235">
                  <c:v>0.96273306050914098</c:v>
                </c:pt>
                <c:pt idx="236">
                  <c:v>0.94510437811468329</c:v>
                </c:pt>
                <c:pt idx="237">
                  <c:v>0.92852181343045292</c:v>
                </c:pt>
                <c:pt idx="238">
                  <c:v>0.91289976732493117</c:v>
                </c:pt>
                <c:pt idx="239">
                  <c:v>0.89816161787511739</c:v>
                </c:pt>
                <c:pt idx="240">
                  <c:v>0.50126372492250659</c:v>
                </c:pt>
                <c:pt idx="241">
                  <c:v>0.46518850110496107</c:v>
                </c:pt>
                <c:pt idx="242">
                  <c:v>0.43683916590613026</c:v>
                </c:pt>
                <c:pt idx="243">
                  <c:v>0.41408943378454266</c:v>
                </c:pt>
                <c:pt idx="244">
                  <c:v>0.39552529656689178</c:v>
                </c:pt>
                <c:pt idx="245">
                  <c:v>0.29300443400901188</c:v>
                </c:pt>
                <c:pt idx="246">
                  <c:v>0.28855400648496365</c:v>
                </c:pt>
                <c:pt idx="247">
                  <c:v>0.29410325307005997</c:v>
                </c:pt>
                <c:pt idx="248">
                  <c:v>0.30030977827692312</c:v>
                </c:pt>
                <c:pt idx="249">
                  <c:v>0.30642949294175598</c:v>
                </c:pt>
                <c:pt idx="250">
                  <c:v>0.33486328620853689</c:v>
                </c:pt>
                <c:pt idx="251">
                  <c:v>0.38210122971566995</c:v>
                </c:pt>
                <c:pt idx="252">
                  <c:v>0.41889017711151877</c:v>
                </c:pt>
                <c:pt idx="253">
                  <c:v>0.44754143815177866</c:v>
                </c:pt>
                <c:pt idx="254">
                  <c:v>0.4698550626859162</c:v>
                </c:pt>
                <c:pt idx="255">
                  <c:v>0.48723293094626391</c:v>
                </c:pt>
                <c:pt idx="256">
                  <c:v>0.50076682835553432</c:v>
                </c:pt>
                <c:pt idx="257">
                  <c:v>0.5113070382558822</c:v>
                </c:pt>
                <c:pt idx="258">
                  <c:v>0.51951576198001015</c:v>
                </c:pt>
                <c:pt idx="259">
                  <c:v>0.52590872244437792</c:v>
                </c:pt>
                <c:pt idx="260">
                  <c:v>0.54355679475644891</c:v>
                </c:pt>
                <c:pt idx="261">
                  <c:v>0.53884306285309713</c:v>
                </c:pt>
                <c:pt idx="262">
                  <c:v>0.53426985761856416</c:v>
                </c:pt>
                <c:pt idx="263">
                  <c:v>0.52983143166158075</c:v>
                </c:pt>
                <c:pt idx="264">
                  <c:v>0.52552234678365739</c:v>
                </c:pt>
                <c:pt idx="265">
                  <c:v>0.46016865361980996</c:v>
                </c:pt>
                <c:pt idx="266">
                  <c:v>0.41275666047251924</c:v>
                </c:pt>
                <c:pt idx="267">
                  <c:v>0.38493778941719126</c:v>
                </c:pt>
                <c:pt idx="268">
                  <c:v>0.3679911506917638</c:v>
                </c:pt>
                <c:pt idx="269">
                  <c:v>0.3576653397126931</c:v>
                </c:pt>
                <c:pt idx="270">
                  <c:v>0.34919512696438343</c:v>
                </c:pt>
                <c:pt idx="271">
                  <c:v>0.38339287013506862</c:v>
                </c:pt>
                <c:pt idx="272">
                  <c:v>0.41900604996013396</c:v>
                </c:pt>
                <c:pt idx="273">
                  <c:v>0.44755159755732582</c:v>
                </c:pt>
                <c:pt idx="274">
                  <c:v>0.46985593818097743</c:v>
                </c:pt>
                <c:pt idx="275">
                  <c:v>0.48723300546911746</c:v>
                </c:pt>
                <c:pt idx="276">
                  <c:v>0.50076683464265981</c:v>
                </c:pt>
                <c:pt idx="277">
                  <c:v>0.51130703878282346</c:v>
                </c:pt>
                <c:pt idx="278">
                  <c:v>0.51951576202395855</c:v>
                </c:pt>
                <c:pt idx="279">
                  <c:v>0.52590872244802978</c:v>
                </c:pt>
                <c:pt idx="280">
                  <c:v>0.54841713221601496</c:v>
                </c:pt>
                <c:pt idx="281">
                  <c:v>0.54841713221601485</c:v>
                </c:pt>
                <c:pt idx="282">
                  <c:v>0.54841713221601496</c:v>
                </c:pt>
                <c:pt idx="283">
                  <c:v>0.54841713221601496</c:v>
                </c:pt>
                <c:pt idx="284">
                  <c:v>0.54841713221601485</c:v>
                </c:pt>
                <c:pt idx="285">
                  <c:v>0.54841713221601485</c:v>
                </c:pt>
                <c:pt idx="286">
                  <c:v>0.54841713221601485</c:v>
                </c:pt>
                <c:pt idx="287">
                  <c:v>0.54841713221601485</c:v>
                </c:pt>
                <c:pt idx="288">
                  <c:v>0.54841713221601507</c:v>
                </c:pt>
                <c:pt idx="289">
                  <c:v>0.54841713221601485</c:v>
                </c:pt>
                <c:pt idx="290">
                  <c:v>0.54841713221601496</c:v>
                </c:pt>
                <c:pt idx="291">
                  <c:v>0.54841713221601496</c:v>
                </c:pt>
                <c:pt idx="292">
                  <c:v>0.54841713221601496</c:v>
                </c:pt>
                <c:pt idx="293">
                  <c:v>0.54841713221601496</c:v>
                </c:pt>
                <c:pt idx="294">
                  <c:v>0.54841713221601496</c:v>
                </c:pt>
                <c:pt idx="295">
                  <c:v>0.54841713221601496</c:v>
                </c:pt>
                <c:pt idx="296">
                  <c:v>0.54841713221601485</c:v>
                </c:pt>
                <c:pt idx="297">
                  <c:v>0.54841713221601496</c:v>
                </c:pt>
                <c:pt idx="298">
                  <c:v>0.54841713221601485</c:v>
                </c:pt>
                <c:pt idx="299">
                  <c:v>0.54841713221601496</c:v>
                </c:pt>
                <c:pt idx="300">
                  <c:v>0.54869099830683654</c:v>
                </c:pt>
                <c:pt idx="301">
                  <c:v>0.54896418058707197</c:v>
                </c:pt>
                <c:pt idx="302">
                  <c:v>0.54923668076288701</c:v>
                </c:pt>
                <c:pt idx="303">
                  <c:v>0.54950850053537736</c:v>
                </c:pt>
                <c:pt idx="304">
                  <c:v>0.54977964160058668</c:v>
                </c:pt>
                <c:pt idx="305">
                  <c:v>0.5550625023134943</c:v>
                </c:pt>
                <c:pt idx="306">
                  <c:v>0.56130507957422648</c:v>
                </c:pt>
                <c:pt idx="307">
                  <c:v>0.56716886201071404</c:v>
                </c:pt>
                <c:pt idx="308">
                  <c:v>0.57267617584053243</c:v>
                </c:pt>
                <c:pt idx="309">
                  <c:v>0.57784781467592927</c:v>
                </c:pt>
                <c:pt idx="310">
                  <c:v>0.59930623365732716</c:v>
                </c:pt>
                <c:pt idx="311">
                  <c:v>0.62578033857028237</c:v>
                </c:pt>
                <c:pt idx="312">
                  <c:v>0.63820637760269705</c:v>
                </c:pt>
                <c:pt idx="313">
                  <c:v>0.6423412775762759</c:v>
                </c:pt>
                <c:pt idx="314">
                  <c:v>0.64155484375732896</c:v>
                </c:pt>
                <c:pt idx="315">
                  <c:v>0.63789246277698397</c:v>
                </c:pt>
                <c:pt idx="316">
                  <c:v>0.63262562654689447</c:v>
                </c:pt>
                <c:pt idx="317">
                  <c:v>0.62655547776797693</c:v>
                </c:pt>
                <c:pt idx="318">
                  <c:v>0.6201886496479323</c:v>
                </c:pt>
                <c:pt idx="319">
                  <c:v>0.61384323863959755</c:v>
                </c:pt>
                <c:pt idx="320">
                  <c:v>0.54878237825614884</c:v>
                </c:pt>
                <c:pt idx="321">
                  <c:v>0.54914689445293396</c:v>
                </c:pt>
                <c:pt idx="322">
                  <c:v>0.54951068218319099</c:v>
                </c:pt>
                <c:pt idx="323">
                  <c:v>0.54987374282082968</c:v>
                </c:pt>
                <c:pt idx="324">
                  <c:v>0.5502360777368569</c:v>
                </c:pt>
                <c:pt idx="325">
                  <c:v>0.55733246046335716</c:v>
                </c:pt>
                <c:pt idx="326">
                  <c:v>0.56581170644953738</c:v>
                </c:pt>
                <c:pt idx="327">
                  <c:v>0.57387482237838983</c:v>
                </c:pt>
                <c:pt idx="328">
                  <c:v>0.58154074902921271</c:v>
                </c:pt>
                <c:pt idx="329">
                  <c:v>0.58882747500313681</c:v>
                </c:pt>
                <c:pt idx="330">
                  <c:v>0.6201426998338555</c:v>
                </c:pt>
                <c:pt idx="331">
                  <c:v>0.66249705437815631</c:v>
                </c:pt>
                <c:pt idx="332">
                  <c:v>0.68603086425990034</c:v>
                </c:pt>
                <c:pt idx="333">
                  <c:v>0.69739362064509292</c:v>
                </c:pt>
                <c:pt idx="334">
                  <c:v>0.70087902910745237</c:v>
                </c:pt>
                <c:pt idx="335">
                  <c:v>0.69930915142458017</c:v>
                </c:pt>
                <c:pt idx="336">
                  <c:v>0.69456176672621739</c:v>
                </c:pt>
                <c:pt idx="337">
                  <c:v>0.68789577063223595</c:v>
                </c:pt>
                <c:pt idx="338">
                  <c:v>0.68015761622943149</c:v>
                </c:pt>
                <c:pt idx="339">
                  <c:v>0.67191531950761274</c:v>
                </c:pt>
                <c:pt idx="340">
                  <c:v>0.5489103869368116</c:v>
                </c:pt>
                <c:pt idx="341">
                  <c:v>0.54940300076421456</c:v>
                </c:pt>
                <c:pt idx="342">
                  <c:v>0.54989497445205926</c:v>
                </c:pt>
                <c:pt idx="343">
                  <c:v>0.55038630875329209</c:v>
                </c:pt>
                <c:pt idx="344">
                  <c:v>0.55087700441997212</c:v>
                </c:pt>
                <c:pt idx="345">
                  <c:v>0.56055795485319926</c:v>
                </c:pt>
                <c:pt idx="346">
                  <c:v>0.57230934659350041</c:v>
                </c:pt>
                <c:pt idx="347">
                  <c:v>0.58368259785345333</c:v>
                </c:pt>
                <c:pt idx="348">
                  <c:v>0.59468867136345283</c:v>
                </c:pt>
                <c:pt idx="349">
                  <c:v>0.60533821189029191</c:v>
                </c:pt>
                <c:pt idx="350">
                  <c:v>0.65358939280667772</c:v>
                </c:pt>
                <c:pt idx="351">
                  <c:v>0.72866504580139246</c:v>
                </c:pt>
                <c:pt idx="352">
                  <c:v>0.78132456510284631</c:v>
                </c:pt>
                <c:pt idx="353">
                  <c:v>0.81730593342436475</c:v>
                </c:pt>
                <c:pt idx="354">
                  <c:v>0.84090158456403641</c:v>
                </c:pt>
                <c:pt idx="355">
                  <c:v>0.85532580034641825</c:v>
                </c:pt>
                <c:pt idx="356">
                  <c:v>0.8629871315708485</c:v>
                </c:pt>
                <c:pt idx="357">
                  <c:v>0.86569093301662203</c:v>
                </c:pt>
                <c:pt idx="358">
                  <c:v>0.86479030360871079</c:v>
                </c:pt>
                <c:pt idx="359">
                  <c:v>0.86129882029743954</c:v>
                </c:pt>
                <c:pt idx="360">
                  <c:v>0.50101353102969837</c:v>
                </c:pt>
                <c:pt idx="361">
                  <c:v>0.46472493604778053</c:v>
                </c:pt>
                <c:pt idx="362">
                  <c:v>0.43618733234115797</c:v>
                </c:pt>
                <c:pt idx="363">
                  <c:v>0.41326701868272914</c:v>
                </c:pt>
                <c:pt idx="364">
                  <c:v>0.39454507305981718</c:v>
                </c:pt>
                <c:pt idx="365">
                  <c:v>0.28949649950420075</c:v>
                </c:pt>
                <c:pt idx="366">
                  <c:v>0.28192860974278527</c:v>
                </c:pt>
                <c:pt idx="367">
                  <c:v>0.28437961500967646</c:v>
                </c:pt>
                <c:pt idx="368">
                  <c:v>0.28758840393059842</c:v>
                </c:pt>
                <c:pt idx="369">
                  <c:v>0.29082256517621768</c:v>
                </c:pt>
                <c:pt idx="370">
                  <c:v>0.3064289219656629</c:v>
                </c:pt>
                <c:pt idx="371">
                  <c:v>0.33486328620621164</c:v>
                </c:pt>
                <c:pt idx="372">
                  <c:v>0.35995652457733585</c:v>
                </c:pt>
                <c:pt idx="373">
                  <c:v>0.38210122971566995</c:v>
                </c:pt>
                <c:pt idx="374">
                  <c:v>0.40164386340889885</c:v>
                </c:pt>
                <c:pt idx="375">
                  <c:v>0.41889017711151877</c:v>
                </c:pt>
                <c:pt idx="376">
                  <c:v>0.43410999553508312</c:v>
                </c:pt>
                <c:pt idx="377">
                  <c:v>0.44754143815177866</c:v>
                </c:pt>
                <c:pt idx="378">
                  <c:v>0.45939464465825514</c:v>
                </c:pt>
                <c:pt idx="379">
                  <c:v>0.4698550626859162</c:v>
                </c:pt>
                <c:pt idx="380">
                  <c:v>0.54328549128148962</c:v>
                </c:pt>
                <c:pt idx="381">
                  <c:v>0.53830610027846448</c:v>
                </c:pt>
                <c:pt idx="382">
                  <c:v>0.53347264195401545</c:v>
                </c:pt>
                <c:pt idx="383">
                  <c:v>0.5287791435922341</c:v>
                </c:pt>
                <c:pt idx="384">
                  <c:v>0.52421995383361952</c:v>
                </c:pt>
                <c:pt idx="385">
                  <c:v>0.45465938034370734</c:v>
                </c:pt>
                <c:pt idx="386">
                  <c:v>0.40327948610602998</c:v>
                </c:pt>
                <c:pt idx="387">
                  <c:v>0.37221098105657363</c:v>
                </c:pt>
                <c:pt idx="388">
                  <c:v>0.35240273658502125</c:v>
                </c:pt>
                <c:pt idx="389">
                  <c:v>0.33944889106884885</c:v>
                </c:pt>
                <c:pt idx="390">
                  <c:v>0.31954379807621586</c:v>
                </c:pt>
                <c:pt idx="391">
                  <c:v>0.33599524528354424</c:v>
                </c:pt>
                <c:pt idx="392">
                  <c:v>0.36005609527667287</c:v>
                </c:pt>
                <c:pt idx="393">
                  <c:v>0.38210990359706237</c:v>
                </c:pt>
                <c:pt idx="394">
                  <c:v>0.40164461180398214</c:v>
                </c:pt>
                <c:pt idx="395">
                  <c:v>0.41889024118126722</c:v>
                </c:pt>
                <c:pt idx="396">
                  <c:v>0.43411000098533231</c:v>
                </c:pt>
                <c:pt idx="397">
                  <c:v>0.44754143861300461</c:v>
                </c:pt>
                <c:pt idx="398">
                  <c:v>0.4593946446971176</c:v>
                </c:pt>
                <c:pt idx="399">
                  <c:v>0.46985506268917887</c:v>
                </c:pt>
                <c:pt idx="400">
                  <c:v>0.54814340281895335</c:v>
                </c:pt>
                <c:pt idx="401">
                  <c:v>0.54787062898420524</c:v>
                </c:pt>
                <c:pt idx="402">
                  <c:v>0.547598806566018</c:v>
                </c:pt>
                <c:pt idx="403">
                  <c:v>0.54732793144239078</c:v>
                </c:pt>
                <c:pt idx="404">
                  <c:v>0.54705799951490408</c:v>
                </c:pt>
                <c:pt idx="405">
                  <c:v>0.5418513224266962</c:v>
                </c:pt>
                <c:pt idx="406">
                  <c:v>0.53582510091691682</c:v>
                </c:pt>
                <c:pt idx="407">
                  <c:v>0.53028537187635039</c:v>
                </c:pt>
                <c:pt idx="408">
                  <c:v>0.52518572204719771</c:v>
                </c:pt>
                <c:pt idx="409">
                  <c:v>0.52048539990881859</c:v>
                </c:pt>
                <c:pt idx="410">
                  <c:v>0.50184919498102221</c:v>
                </c:pt>
                <c:pt idx="411">
                  <c:v>0.48061808972008646</c:v>
                </c:pt>
                <c:pt idx="412">
                  <c:v>0.47126033437301551</c:v>
                </c:pt>
                <c:pt idx="413">
                  <c:v>0.46822672216067207</c:v>
                </c:pt>
                <c:pt idx="414">
                  <c:v>0.46880068607478603</c:v>
                </c:pt>
                <c:pt idx="415">
                  <c:v>0.47149224745298229</c:v>
                </c:pt>
                <c:pt idx="416">
                  <c:v>0.47541759025745622</c:v>
                </c:pt>
                <c:pt idx="417">
                  <c:v>0.48002349605091876</c:v>
                </c:pt>
                <c:pt idx="418">
                  <c:v>0.4849513951581888</c:v>
                </c:pt>
                <c:pt idx="419">
                  <c:v>0.48996442735866386</c:v>
                </c:pt>
                <c:pt idx="420">
                  <c:v>0.54841713221601485</c:v>
                </c:pt>
                <c:pt idx="421">
                  <c:v>0.54841713221601496</c:v>
                </c:pt>
                <c:pt idx="422">
                  <c:v>0.54841713221601485</c:v>
                </c:pt>
                <c:pt idx="423">
                  <c:v>0.54841713221601485</c:v>
                </c:pt>
                <c:pt idx="424">
                  <c:v>0.54841713221601485</c:v>
                </c:pt>
                <c:pt idx="425">
                  <c:v>0.54841713221601496</c:v>
                </c:pt>
                <c:pt idx="426">
                  <c:v>0.54841713221601485</c:v>
                </c:pt>
                <c:pt idx="427">
                  <c:v>0.54841713221601496</c:v>
                </c:pt>
                <c:pt idx="428">
                  <c:v>0.54841713221601485</c:v>
                </c:pt>
                <c:pt idx="429">
                  <c:v>0.54841713221601496</c:v>
                </c:pt>
                <c:pt idx="430">
                  <c:v>0.54841713221601485</c:v>
                </c:pt>
                <c:pt idx="431">
                  <c:v>0.54841713221601496</c:v>
                </c:pt>
                <c:pt idx="432">
                  <c:v>0.54841713221601496</c:v>
                </c:pt>
                <c:pt idx="433">
                  <c:v>0.54841713221601496</c:v>
                </c:pt>
                <c:pt idx="434">
                  <c:v>0.54841713221601485</c:v>
                </c:pt>
                <c:pt idx="435">
                  <c:v>0.54841713221601496</c:v>
                </c:pt>
                <c:pt idx="436">
                  <c:v>0.54841713221601496</c:v>
                </c:pt>
                <c:pt idx="437">
                  <c:v>0.54841713221601496</c:v>
                </c:pt>
                <c:pt idx="438">
                  <c:v>0.54841713221601485</c:v>
                </c:pt>
                <c:pt idx="439">
                  <c:v>0.54841713221601496</c:v>
                </c:pt>
                <c:pt idx="440">
                  <c:v>0.54850846655519392</c:v>
                </c:pt>
                <c:pt idx="441">
                  <c:v>0.54859966400565729</c:v>
                </c:pt>
                <c:pt idx="442">
                  <c:v>0.54869072478258829</c:v>
                </c:pt>
                <c:pt idx="443">
                  <c:v>0.54878164910075211</c:v>
                </c:pt>
                <c:pt idx="444">
                  <c:v>0.54887243717449663</c:v>
                </c:pt>
                <c:pt idx="445">
                  <c:v>0.55065991376513701</c:v>
                </c:pt>
                <c:pt idx="446">
                  <c:v>0.55282028386538229</c:v>
                </c:pt>
                <c:pt idx="447">
                  <c:v>0.55490138020621149</c:v>
                </c:pt>
                <c:pt idx="448">
                  <c:v>0.55690619464177349</c:v>
                </c:pt>
                <c:pt idx="449">
                  <c:v>0.55883758146999374</c:v>
                </c:pt>
                <c:pt idx="450">
                  <c:v>0.56748430419637752</c:v>
                </c:pt>
                <c:pt idx="451">
                  <c:v>0.58059467878730786</c:v>
                </c:pt>
                <c:pt idx="452">
                  <c:v>0.58951319258564994</c:v>
                </c:pt>
                <c:pt idx="453">
                  <c:v>0.59541963565389766</c:v>
                </c:pt>
                <c:pt idx="454">
                  <c:v>0.59912893015089608</c:v>
                </c:pt>
                <c:pt idx="455">
                  <c:v>0.60121907960333543</c:v>
                </c:pt>
                <c:pt idx="456">
                  <c:v>0.60210898242302757</c:v>
                </c:pt>
                <c:pt idx="457">
                  <c:v>0.60210761724975181</c:v>
                </c:pt>
                <c:pt idx="458">
                  <c:v>0.60144617215935092</c:v>
                </c:pt>
                <c:pt idx="459">
                  <c:v>0.60029963583702817</c:v>
                </c:pt>
                <c:pt idx="460">
                  <c:v>0.5486364113433615</c:v>
                </c:pt>
                <c:pt idx="461">
                  <c:v>0.54885551510440245</c:v>
                </c:pt>
                <c:pt idx="462">
                  <c:v>0.54907444362622571</c:v>
                </c:pt>
                <c:pt idx="463">
                  <c:v>0.5492931970358228</c:v>
                </c:pt>
                <c:pt idx="464">
                  <c:v>0.54951177546008945</c:v>
                </c:pt>
                <c:pt idx="465">
                  <c:v>0.55384679159580152</c:v>
                </c:pt>
                <c:pt idx="466">
                  <c:v>0.5591687337611625</c:v>
                </c:pt>
                <c:pt idx="467">
                  <c:v>0.56438489113166013</c:v>
                </c:pt>
                <c:pt idx="468">
                  <c:v>0.56949715994700856</c:v>
                </c:pt>
                <c:pt idx="469">
                  <c:v>0.57450740100457987</c:v>
                </c:pt>
                <c:pt idx="470">
                  <c:v>0.59809092634066308</c:v>
                </c:pt>
                <c:pt idx="471">
                  <c:v>0.63858253469171555</c:v>
                </c:pt>
                <c:pt idx="472">
                  <c:v>0.67140002413197009</c:v>
                </c:pt>
                <c:pt idx="473">
                  <c:v>0.69779818267789617</c:v>
                </c:pt>
                <c:pt idx="474">
                  <c:v>0.71882371393481248</c:v>
                </c:pt>
                <c:pt idx="475">
                  <c:v>0.73535172448078567</c:v>
                </c:pt>
                <c:pt idx="476">
                  <c:v>0.74811532757332433</c:v>
                </c:pt>
                <c:pt idx="477">
                  <c:v>0.75772977129120711</c:v>
                </c:pt>
                <c:pt idx="478">
                  <c:v>0.76471218643317074</c:v>
                </c:pt>
                <c:pt idx="479">
                  <c:v>0.76949781194199574</c:v>
                </c:pt>
                <c:pt idx="480">
                  <c:v>0.50093010526224624</c:v>
                </c:pt>
                <c:pt idx="481">
                  <c:v>0.46457031131897752</c:v>
                </c:pt>
                <c:pt idx="482">
                  <c:v>0.43596983711776177</c:v>
                </c:pt>
                <c:pt idx="483">
                  <c:v>0.41299251459451536</c:v>
                </c:pt>
                <c:pt idx="484">
                  <c:v>0.39421778694387843</c:v>
                </c:pt>
                <c:pt idx="485">
                  <c:v>0.28831740984941906</c:v>
                </c:pt>
                <c:pt idx="486">
                  <c:v>0.27968307994002017</c:v>
                </c:pt>
                <c:pt idx="487">
                  <c:v>0.28105652371299578</c:v>
                </c:pt>
                <c:pt idx="488">
                  <c:v>0.28320462092121473</c:v>
                </c:pt>
                <c:pt idx="489">
                  <c:v>0.28539969834904555</c:v>
                </c:pt>
                <c:pt idx="490">
                  <c:v>0.29613307252688342</c:v>
                </c:pt>
                <c:pt idx="491">
                  <c:v>0.31630459219712675</c:v>
                </c:pt>
                <c:pt idx="492">
                  <c:v>0.33486328620621164</c:v>
                </c:pt>
                <c:pt idx="493">
                  <c:v>0.35193810897208483</c:v>
                </c:pt>
                <c:pt idx="494">
                  <c:v>0.36764770428861204</c:v>
                </c:pt>
                <c:pt idx="495">
                  <c:v>0.38210122971566995</c:v>
                </c:pt>
                <c:pt idx="496">
                  <c:v>0.39539911505653735</c:v>
                </c:pt>
                <c:pt idx="497">
                  <c:v>0.40763376019078362</c:v>
                </c:pt>
                <c:pt idx="498">
                  <c:v>0.41889017711151877</c:v>
                </c:pt>
                <c:pt idx="499">
                  <c:v>0.42924658062818011</c:v>
                </c:pt>
                <c:pt idx="500">
                  <c:v>0.54319502664081887</c:v>
                </c:pt>
                <c:pt idx="501">
                  <c:v>0.53812699339542003</c:v>
                </c:pt>
                <c:pt idx="502">
                  <c:v>0.53320663754986464</c:v>
                </c:pt>
                <c:pt idx="503">
                  <c:v>0.52842791295897207</c:v>
                </c:pt>
                <c:pt idx="504">
                  <c:v>0.52378509879600055</c:v>
                </c:pt>
                <c:pt idx="505">
                  <c:v>0.45280759915557267</c:v>
                </c:pt>
                <c:pt idx="506">
                  <c:v>0.40006741016339653</c:v>
                </c:pt>
                <c:pt idx="507">
                  <c:v>0.36786154457662062</c:v>
                </c:pt>
                <c:pt idx="508">
                  <c:v>0.34703097225799173</c:v>
                </c:pt>
                <c:pt idx="509">
                  <c:v>0.33311930612146962</c:v>
                </c:pt>
                <c:pt idx="510">
                  <c:v>0.30880729574809318</c:v>
                </c:pt>
                <c:pt idx="511">
                  <c:v>0.31737381617326321</c:v>
                </c:pt>
                <c:pt idx="512">
                  <c:v>0.33495591564702809</c:v>
                </c:pt>
                <c:pt idx="513">
                  <c:v>0.35194609813615263</c:v>
                </c:pt>
                <c:pt idx="514">
                  <c:v>0.36764838933763022</c:v>
                </c:pt>
                <c:pt idx="515">
                  <c:v>0.38210128815850536</c:v>
                </c:pt>
                <c:pt idx="516">
                  <c:v>0.39539912002077165</c:v>
                </c:pt>
                <c:pt idx="517">
                  <c:v>0.40763376061088163</c:v>
                </c:pt>
                <c:pt idx="518">
                  <c:v>0.41889017714695476</c:v>
                </c:pt>
                <c:pt idx="519">
                  <c:v>0.42924658063116078</c:v>
                </c:pt>
                <c:pt idx="520">
                  <c:v>0.54805212926799762</c:v>
                </c:pt>
                <c:pt idx="521">
                  <c:v>0.54768833976136677</c:v>
                </c:pt>
                <c:pt idx="522">
                  <c:v>0.54732575846045672</c:v>
                </c:pt>
                <c:pt idx="523">
                  <c:v>0.54696438015960647</c:v>
                </c:pt>
                <c:pt idx="524">
                  <c:v>0.54660419968294593</c:v>
                </c:pt>
                <c:pt idx="525">
                  <c:v>0.53964441736982238</c:v>
                </c:pt>
                <c:pt idx="526">
                  <c:v>0.53155731399640416</c:v>
                </c:pt>
                <c:pt idx="527">
                  <c:v>0.52408877194080505</c:v>
                </c:pt>
                <c:pt idx="528">
                  <c:v>0.51718018283346423</c:v>
                </c:pt>
                <c:pt idx="529">
                  <c:v>0.51078009039309147</c:v>
                </c:pt>
                <c:pt idx="530">
                  <c:v>0.48498732789826604</c:v>
                </c:pt>
                <c:pt idx="531">
                  <c:v>0.45398141609903986</c:v>
                </c:pt>
                <c:pt idx="532">
                  <c:v>0.43840790054322637</c:v>
                </c:pt>
                <c:pt idx="533">
                  <c:v>0.43126484384791497</c:v>
                </c:pt>
                <c:pt idx="534">
                  <c:v>0.42912020251347555</c:v>
                </c:pt>
                <c:pt idx="535">
                  <c:v>0.43008353357788837</c:v>
                </c:pt>
                <c:pt idx="536">
                  <c:v>0.43302318860086664</c:v>
                </c:pt>
                <c:pt idx="537">
                  <c:v>0.43721936338060663</c:v>
                </c:pt>
                <c:pt idx="538">
                  <c:v>0.44219360885107672</c:v>
                </c:pt>
                <c:pt idx="539">
                  <c:v>0.44761793960649593</c:v>
                </c:pt>
                <c:pt idx="540">
                  <c:v>0.54832581308528205</c:v>
                </c:pt>
                <c:pt idx="541">
                  <c:v>0.54823466115891828</c:v>
                </c:pt>
                <c:pt idx="542">
                  <c:v>0.54814367607035963</c:v>
                </c:pt>
                <c:pt idx="543">
                  <c:v>0.54805285745409549</c:v>
                </c:pt>
                <c:pt idx="544">
                  <c:v>0.54796220494566461</c:v>
                </c:pt>
                <c:pt idx="545">
                  <c:v>0.54618348528692129</c:v>
                </c:pt>
                <c:pt idx="546">
                  <c:v>0.54404905117641555</c:v>
                </c:pt>
                <c:pt idx="547">
                  <c:v>0.54200865529703612</c:v>
                </c:pt>
                <c:pt idx="548">
                  <c:v>0.5400574707226965</c:v>
                </c:pt>
                <c:pt idx="549">
                  <c:v>0.53819098944079713</c:v>
                </c:pt>
                <c:pt idx="550">
                  <c:v>0.52999060711282642</c:v>
                </c:pt>
                <c:pt idx="551">
                  <c:v>0.51802292011397755</c:v>
                </c:pt>
                <c:pt idx="552">
                  <c:v>0.51018595459904093</c:v>
                </c:pt>
                <c:pt idx="553">
                  <c:v>0.50512501250943465</c:v>
                </c:pt>
                <c:pt idx="554">
                  <c:v>0.50199770996250925</c:v>
                </c:pt>
                <c:pt idx="555">
                  <c:v>0.50025250547016986</c:v>
                </c:pt>
                <c:pt idx="556">
                  <c:v>0.4995131441117252</c:v>
                </c:pt>
                <c:pt idx="557">
                  <c:v>0.49951427667005155</c:v>
                </c:pt>
                <c:pt idx="558">
                  <c:v>0.50006362136818516</c:v>
                </c:pt>
                <c:pt idx="559">
                  <c:v>0.50101871291104683</c:v>
                </c:pt>
                <c:pt idx="560">
                  <c:v>0.54841713221601496</c:v>
                </c:pt>
                <c:pt idx="561">
                  <c:v>0.54841713221601485</c:v>
                </c:pt>
                <c:pt idx="562">
                  <c:v>0.54841713221601496</c:v>
                </c:pt>
                <c:pt idx="563">
                  <c:v>0.54841713221601485</c:v>
                </c:pt>
                <c:pt idx="564">
                  <c:v>0.54841713221601485</c:v>
                </c:pt>
                <c:pt idx="565">
                  <c:v>0.54841713221601496</c:v>
                </c:pt>
                <c:pt idx="566">
                  <c:v>0.54841713221601496</c:v>
                </c:pt>
                <c:pt idx="567">
                  <c:v>0.54841713221601496</c:v>
                </c:pt>
                <c:pt idx="568">
                  <c:v>0.54841713221601485</c:v>
                </c:pt>
                <c:pt idx="569">
                  <c:v>0.54841713221601496</c:v>
                </c:pt>
                <c:pt idx="570">
                  <c:v>0.54841713221601496</c:v>
                </c:pt>
                <c:pt idx="571">
                  <c:v>0.54841713221601496</c:v>
                </c:pt>
                <c:pt idx="572">
                  <c:v>0.54841713221601496</c:v>
                </c:pt>
                <c:pt idx="573">
                  <c:v>0.54841713221601496</c:v>
                </c:pt>
                <c:pt idx="574">
                  <c:v>0.54841713221601507</c:v>
                </c:pt>
                <c:pt idx="575">
                  <c:v>0.54841713221601496</c:v>
                </c:pt>
                <c:pt idx="576">
                  <c:v>0.54841713221601485</c:v>
                </c:pt>
                <c:pt idx="577">
                  <c:v>0.54841713221601496</c:v>
                </c:pt>
                <c:pt idx="578">
                  <c:v>0.54841713221601496</c:v>
                </c:pt>
                <c:pt idx="579">
                  <c:v>0.54841713221601485</c:v>
                </c:pt>
                <c:pt idx="580">
                  <c:v>0.54854505569958401</c:v>
                </c:pt>
                <c:pt idx="581">
                  <c:v>0.54867289818718523</c:v>
                </c:pt>
                <c:pt idx="582">
                  <c:v>0.54880065972668723</c:v>
                </c:pt>
                <c:pt idx="583">
                  <c:v>0.54892834036592697</c:v>
                </c:pt>
                <c:pt idx="584">
                  <c:v>0.54905594015271075</c:v>
                </c:pt>
                <c:pt idx="585">
                  <c:v>0.5515910302189867</c:v>
                </c:pt>
                <c:pt idx="586">
                  <c:v>0.55471501741935281</c:v>
                </c:pt>
                <c:pt idx="587">
                  <c:v>0.55778982446475478</c:v>
                </c:pt>
                <c:pt idx="588">
                  <c:v>0.56081617024246377</c:v>
                </c:pt>
                <c:pt idx="589">
                  <c:v>0.56379476209712498</c:v>
                </c:pt>
                <c:pt idx="590">
                  <c:v>0.57799538807096407</c:v>
                </c:pt>
                <c:pt idx="591">
                  <c:v>0.60319120232095436</c:v>
                </c:pt>
                <c:pt idx="592">
                  <c:v>0.62459548053408787</c:v>
                </c:pt>
                <c:pt idx="593">
                  <c:v>0.64271390342962009</c:v>
                </c:pt>
                <c:pt idx="594">
                  <c:v>0.6579806447765898</c:v>
                </c:pt>
                <c:pt idx="595">
                  <c:v>0.67076960394524432</c:v>
                </c:pt>
                <c:pt idx="596">
                  <c:v>0.68140365696513494</c:v>
                </c:pt>
                <c:pt idx="597">
                  <c:v>0.69016231693652763</c:v>
                </c:pt>
                <c:pt idx="598">
                  <c:v>0.69728810933924212</c:v>
                </c:pt>
                <c:pt idx="599">
                  <c:v>0.70299190284082647</c:v>
                </c:pt>
                <c:pt idx="600">
                  <c:v>0.50081328582613249</c:v>
                </c:pt>
                <c:pt idx="601">
                  <c:v>0.46435375009052249</c:v>
                </c:pt>
                <c:pt idx="602">
                  <c:v>0.43566516105115277</c:v>
                </c:pt>
                <c:pt idx="603">
                  <c:v>0.41260790129658897</c:v>
                </c:pt>
                <c:pt idx="604">
                  <c:v>0.3937591279390848</c:v>
                </c:pt>
                <c:pt idx="605">
                  <c:v>0.28665840888455602</c:v>
                </c:pt>
                <c:pt idx="606">
                  <c:v>0.2765077342661772</c:v>
                </c:pt>
                <c:pt idx="607">
                  <c:v>0.27633385545028527</c:v>
                </c:pt>
                <c:pt idx="608">
                  <c:v>0.27694327353076764</c:v>
                </c:pt>
                <c:pt idx="609">
                  <c:v>0.27761535691056305</c:v>
                </c:pt>
                <c:pt idx="610">
                  <c:v>0.28097879972975004</c:v>
                </c:pt>
                <c:pt idx="611">
                  <c:v>0.28758187568392896</c:v>
                </c:pt>
                <c:pt idx="612">
                  <c:v>0.29402192111381859</c:v>
                </c:pt>
                <c:pt idx="613">
                  <c:v>0.30030296125550276</c:v>
                </c:pt>
                <c:pt idx="614">
                  <c:v>0.30642892196353505</c:v>
                </c:pt>
                <c:pt idx="615">
                  <c:v>0.31240363216277511</c:v>
                </c:pt>
                <c:pt idx="616">
                  <c:v>0.31823082624159071</c:v>
                </c:pt>
                <c:pt idx="617">
                  <c:v>0.32391414638597232</c:v>
                </c:pt>
                <c:pt idx="618">
                  <c:v>0.32945714485601812</c:v>
                </c:pt>
                <c:pt idx="619">
                  <c:v>0.33486328620621164</c:v>
                </c:pt>
                <c:pt idx="620">
                  <c:v>0.5430683508111066</c:v>
                </c:pt>
                <c:pt idx="621">
                  <c:v>0.53787614343812573</c:v>
                </c:pt>
                <c:pt idx="622">
                  <c:v>0.53283400786958091</c:v>
                </c:pt>
                <c:pt idx="623">
                  <c:v>0.52793579652795386</c:v>
                </c:pt>
                <c:pt idx="624">
                  <c:v>0.52317569262485364</c:v>
                </c:pt>
                <c:pt idx="625">
                  <c:v>0.4502021087542516</c:v>
                </c:pt>
                <c:pt idx="626">
                  <c:v>0.39552529656689178</c:v>
                </c:pt>
                <c:pt idx="627">
                  <c:v>0.36168026823159</c:v>
                </c:pt>
                <c:pt idx="628">
                  <c:v>0.33935849337864332</c:v>
                </c:pt>
                <c:pt idx="629">
                  <c:v>0.32403340156866062</c:v>
                </c:pt>
                <c:pt idx="630">
                  <c:v>0.29300443400901188</c:v>
                </c:pt>
                <c:pt idx="631">
                  <c:v>0.28855400648496365</c:v>
                </c:pt>
                <c:pt idx="632">
                  <c:v>0.29410325307005997</c:v>
                </c:pt>
                <c:pt idx="633">
                  <c:v>0.30030977827692312</c:v>
                </c:pt>
                <c:pt idx="634">
                  <c:v>0.30642949294175598</c:v>
                </c:pt>
                <c:pt idx="635">
                  <c:v>0.31240367994528045</c:v>
                </c:pt>
                <c:pt idx="636">
                  <c:v>0.31823083023697746</c:v>
                </c:pt>
                <c:pt idx="637">
                  <c:v>0.3239141467197908</c:v>
                </c:pt>
                <c:pt idx="638">
                  <c:v>0.32945714488388855</c:v>
                </c:pt>
                <c:pt idx="639">
                  <c:v>0.33486328620853689</c:v>
                </c:pt>
                <c:pt idx="640">
                  <c:v>0.5479243207373673</c:v>
                </c:pt>
                <c:pt idx="641">
                  <c:v>0.5474330327458744</c:v>
                </c:pt>
                <c:pt idx="642">
                  <c:v>0.54694326167961527</c:v>
                </c:pt>
                <c:pt idx="643">
                  <c:v>0.54645500101430167</c:v>
                </c:pt>
                <c:pt idx="644">
                  <c:v>0.54596824426300883</c:v>
                </c:pt>
                <c:pt idx="645">
                  <c:v>0.53653926111315697</c:v>
                </c:pt>
                <c:pt idx="646">
                  <c:v>0.52552234678365739</c:v>
                </c:pt>
                <c:pt idx="647">
                  <c:v>0.51528236753008505</c:v>
                </c:pt>
                <c:pt idx="648">
                  <c:v>0.50574588922045105</c:v>
                </c:pt>
                <c:pt idx="649">
                  <c:v>0.49684844769480097</c:v>
                </c:pt>
                <c:pt idx="650">
                  <c:v>0.46016865361980996</c:v>
                </c:pt>
                <c:pt idx="651">
                  <c:v>0.41275666047251924</c:v>
                </c:pt>
                <c:pt idx="652">
                  <c:v>0.38493778941719126</c:v>
                </c:pt>
                <c:pt idx="653">
                  <c:v>0.3679911506917638</c:v>
                </c:pt>
                <c:pt idx="654">
                  <c:v>0.3576653397126931</c:v>
                </c:pt>
                <c:pt idx="655">
                  <c:v>0.3516336708026645</c:v>
                </c:pt>
                <c:pt idx="656">
                  <c:v>0.34851197648866261</c:v>
                </c:pt>
                <c:pt idx="657">
                  <c:v>0.34742347347914643</c:v>
                </c:pt>
                <c:pt idx="658">
                  <c:v>0.34778529506283939</c:v>
                </c:pt>
                <c:pt idx="659">
                  <c:v>0.34919512696438343</c:v>
                </c:pt>
                <c:pt idx="660">
                  <c:v>0.54819794073020034</c:v>
                </c:pt>
                <c:pt idx="661">
                  <c:v>0.54797909947361567</c:v>
                </c:pt>
                <c:pt idx="662">
                  <c:v>0.54776060769052448</c:v>
                </c:pt>
                <c:pt idx="663">
                  <c:v>0.54754246462736267</c:v>
                </c:pt>
                <c:pt idx="664">
                  <c:v>0.5473246695327314</c:v>
                </c:pt>
                <c:pt idx="665">
                  <c:v>0.54304070272114935</c:v>
                </c:pt>
                <c:pt idx="666">
                  <c:v>0.53787226064127891</c:v>
                </c:pt>
                <c:pt idx="667">
                  <c:v>0.53290113827281071</c:v>
                </c:pt>
                <c:pt idx="668">
                  <c:v>0.52811738505600914</c:v>
                </c:pt>
                <c:pt idx="669">
                  <c:v>0.52351170826020477</c:v>
                </c:pt>
                <c:pt idx="670">
                  <c:v>0.50286894126317017</c:v>
                </c:pt>
                <c:pt idx="671">
                  <c:v>0.47098273843839877</c:v>
                </c:pt>
                <c:pt idx="672">
                  <c:v>0.44796148361311422</c:v>
                </c:pt>
                <c:pt idx="673">
                  <c:v>0.43101480968870565</c:v>
                </c:pt>
                <c:pt idx="674">
                  <c:v>0.41840766390647055</c:v>
                </c:pt>
                <c:pt idx="675">
                  <c:v>0.40900339374385564</c:v>
                </c:pt>
                <c:pt idx="676">
                  <c:v>0.40202538274897159</c:v>
                </c:pt>
                <c:pt idx="677">
                  <c:v>0.39692428924301931</c:v>
                </c:pt>
                <c:pt idx="678">
                  <c:v>0.39330006274762286</c:v>
                </c:pt>
                <c:pt idx="679">
                  <c:v>0.39085406903107511</c:v>
                </c:pt>
                <c:pt idx="680">
                  <c:v>0.54828923856484979</c:v>
                </c:pt>
                <c:pt idx="681">
                  <c:v>0.54816148547113075</c:v>
                </c:pt>
                <c:pt idx="682">
                  <c:v>0.54803387273226434</c:v>
                </c:pt>
                <c:pt idx="683">
                  <c:v>0.54790640014604497</c:v>
                </c:pt>
                <c:pt idx="684">
                  <c:v>0.54777906751065497</c:v>
                </c:pt>
                <c:pt idx="685">
                  <c:v>0.54526149707081517</c:v>
                </c:pt>
                <c:pt idx="686">
                  <c:v>0.54219074923776356</c:v>
                </c:pt>
                <c:pt idx="687">
                  <c:v>0.53920193183273513</c:v>
                </c:pt>
                <c:pt idx="688">
                  <c:v>0.53629222348921657</c:v>
                </c:pt>
                <c:pt idx="689">
                  <c:v>0.53345893067418371</c:v>
                </c:pt>
                <c:pt idx="690">
                  <c:v>0.52035250992541071</c:v>
                </c:pt>
                <c:pt idx="691">
                  <c:v>0.49861693895861015</c:v>
                </c:pt>
                <c:pt idx="692">
                  <c:v>0.48152982255148369</c:v>
                </c:pt>
                <c:pt idx="693">
                  <c:v>0.46795525863549758</c:v>
                </c:pt>
                <c:pt idx="694">
                  <c:v>0.45709756555249176</c:v>
                </c:pt>
                <c:pt idx="695">
                  <c:v>0.44838249846006667</c:v>
                </c:pt>
                <c:pt idx="696">
                  <c:v>0.44138499673979131</c:v>
                </c:pt>
                <c:pt idx="697">
                  <c:v>0.43578350125380449</c:v>
                </c:pt>
                <c:pt idx="698">
                  <c:v>0.43133010140247874</c:v>
                </c:pt>
                <c:pt idx="699">
                  <c:v>0.42783046247424172</c:v>
                </c:pt>
                <c:pt idx="700">
                  <c:v>0.54841713221601485</c:v>
                </c:pt>
                <c:pt idx="701">
                  <c:v>0.54841713221601485</c:v>
                </c:pt>
                <c:pt idx="702">
                  <c:v>0.54841713221601496</c:v>
                </c:pt>
                <c:pt idx="703">
                  <c:v>0.54841713221601496</c:v>
                </c:pt>
                <c:pt idx="704">
                  <c:v>0.54841713221601485</c:v>
                </c:pt>
                <c:pt idx="705">
                  <c:v>0.54841713221601485</c:v>
                </c:pt>
                <c:pt idx="706">
                  <c:v>0.54841713221601485</c:v>
                </c:pt>
                <c:pt idx="707">
                  <c:v>0.54841713221601485</c:v>
                </c:pt>
                <c:pt idx="708">
                  <c:v>0.54841713221601496</c:v>
                </c:pt>
                <c:pt idx="709">
                  <c:v>0.54841713221601496</c:v>
                </c:pt>
                <c:pt idx="710">
                  <c:v>0.54841713221601485</c:v>
                </c:pt>
                <c:pt idx="711">
                  <c:v>0.54841713221601485</c:v>
                </c:pt>
                <c:pt idx="712">
                  <c:v>0.54841713221601485</c:v>
                </c:pt>
                <c:pt idx="713">
                  <c:v>0.54841713221601507</c:v>
                </c:pt>
                <c:pt idx="714">
                  <c:v>0.54841713221601485</c:v>
                </c:pt>
                <c:pt idx="715">
                  <c:v>0.54841713221601496</c:v>
                </c:pt>
                <c:pt idx="716">
                  <c:v>0.54841713221601485</c:v>
                </c:pt>
                <c:pt idx="717">
                  <c:v>0.54841713221601474</c:v>
                </c:pt>
                <c:pt idx="718">
                  <c:v>0.54841713221601485</c:v>
                </c:pt>
                <c:pt idx="719">
                  <c:v>0.54841713221601496</c:v>
                </c:pt>
              </c:numCache>
            </c:numRef>
          </c:xVal>
          <c:yVal>
            <c:numRef>
              <c:f>'Cyt&amp;NucVis-MOD1-E0=E1'!$I$8:$I$727</c:f>
              <c:numCache>
                <c:formatCode>0.00E+00</c:formatCode>
                <c:ptCount val="720"/>
                <c:pt idx="0">
                  <c:v>87.606265199999996</c:v>
                </c:pt>
                <c:pt idx="1">
                  <c:v>87.606082599999993</c:v>
                </c:pt>
                <c:pt idx="2">
                  <c:v>87.605930299999997</c:v>
                </c:pt>
                <c:pt idx="3">
                  <c:v>87.605802699999998</c:v>
                </c:pt>
                <c:pt idx="4">
                  <c:v>87.605696199999997</c:v>
                </c:pt>
                <c:pt idx="5">
                  <c:v>87.605163599999997</c:v>
                </c:pt>
                <c:pt idx="6">
                  <c:v>87.6051456</c:v>
                </c:pt>
                <c:pt idx="7">
                  <c:v>87.605144999999993</c:v>
                </c:pt>
                <c:pt idx="8">
                  <c:v>87.605144899999999</c:v>
                </c:pt>
                <c:pt idx="9">
                  <c:v>87.605144899999999</c:v>
                </c:pt>
                <c:pt idx="10">
                  <c:v>87.605144899999999</c:v>
                </c:pt>
                <c:pt idx="11">
                  <c:v>87.605144899999999</c:v>
                </c:pt>
                <c:pt idx="12">
                  <c:v>87.605144899999999</c:v>
                </c:pt>
                <c:pt idx="13">
                  <c:v>87.605144899999999</c:v>
                </c:pt>
                <c:pt idx="14">
                  <c:v>87.605144899999999</c:v>
                </c:pt>
                <c:pt idx="15">
                  <c:v>87.605144899999999</c:v>
                </c:pt>
                <c:pt idx="16">
                  <c:v>87.605144899999999</c:v>
                </c:pt>
                <c:pt idx="17">
                  <c:v>87.605144899999999</c:v>
                </c:pt>
                <c:pt idx="18">
                  <c:v>87.605144899999999</c:v>
                </c:pt>
                <c:pt idx="19">
                  <c:v>87.605144899999999</c:v>
                </c:pt>
                <c:pt idx="20">
                  <c:v>88.656233099999994</c:v>
                </c:pt>
                <c:pt idx="21">
                  <c:v>90.521858899999998</c:v>
                </c:pt>
                <c:pt idx="22">
                  <c:v>92.091901500000006</c:v>
                </c:pt>
                <c:pt idx="23">
                  <c:v>93.409204700000004</c:v>
                </c:pt>
                <c:pt idx="24">
                  <c:v>94.510616600000006</c:v>
                </c:pt>
                <c:pt idx="25">
                  <c:v>98.541488299999997</c:v>
                </c:pt>
                <c:pt idx="26">
                  <c:v>95.7802547</c:v>
                </c:pt>
                <c:pt idx="27">
                  <c:v>93.540705500000001</c:v>
                </c:pt>
                <c:pt idx="28">
                  <c:v>91.927657100000005</c:v>
                </c:pt>
                <c:pt idx="29">
                  <c:v>90.763746400000002</c:v>
                </c:pt>
                <c:pt idx="30">
                  <c:v>88.310793099999998</c:v>
                </c:pt>
                <c:pt idx="31">
                  <c:v>87.642006899999998</c:v>
                </c:pt>
                <c:pt idx="32">
                  <c:v>87.607233399999998</c:v>
                </c:pt>
                <c:pt idx="33">
                  <c:v>87.605268699999996</c:v>
                </c:pt>
                <c:pt idx="34">
                  <c:v>87.605151699999993</c:v>
                </c:pt>
                <c:pt idx="35">
                  <c:v>87.605144499999994</c:v>
                </c:pt>
                <c:pt idx="36">
                  <c:v>87.605143999999996</c:v>
                </c:pt>
                <c:pt idx="37">
                  <c:v>87.605143999999996</c:v>
                </c:pt>
                <c:pt idx="38">
                  <c:v>87.605143999999996</c:v>
                </c:pt>
                <c:pt idx="39">
                  <c:v>87.605143999999996</c:v>
                </c:pt>
                <c:pt idx="40">
                  <c:v>88.765574900000004</c:v>
                </c:pt>
                <c:pt idx="41">
                  <c:v>90.846695600000004</c:v>
                </c:pt>
                <c:pt idx="42">
                  <c:v>92.627063000000007</c:v>
                </c:pt>
                <c:pt idx="43">
                  <c:v>94.149663700000005</c:v>
                </c:pt>
                <c:pt idx="44">
                  <c:v>95.451516999999996</c:v>
                </c:pt>
                <c:pt idx="45">
                  <c:v>102.677888</c:v>
                </c:pt>
                <c:pt idx="46">
                  <c:v>102.586472</c:v>
                </c:pt>
                <c:pt idx="47">
                  <c:v>102.10366</c:v>
                </c:pt>
                <c:pt idx="48">
                  <c:v>101.624921</c:v>
                </c:pt>
                <c:pt idx="49">
                  <c:v>101.162589</c:v>
                </c:pt>
                <c:pt idx="50">
                  <c:v>99.122284699999994</c:v>
                </c:pt>
                <c:pt idx="51">
                  <c:v>95.905430199999998</c:v>
                </c:pt>
                <c:pt idx="52">
                  <c:v>93.616938099999999</c:v>
                </c:pt>
                <c:pt idx="53">
                  <c:v>91.978181300000003</c:v>
                </c:pt>
                <c:pt idx="54">
                  <c:v>90.797032999999999</c:v>
                </c:pt>
                <c:pt idx="55">
                  <c:v>89.941466000000005</c:v>
                </c:pt>
                <c:pt idx="56">
                  <c:v>89.3193196</c:v>
                </c:pt>
                <c:pt idx="57">
                  <c:v>88.865484699999996</c:v>
                </c:pt>
                <c:pt idx="58">
                  <c:v>88.533551099999997</c:v>
                </c:pt>
                <c:pt idx="59">
                  <c:v>88.290217200000001</c:v>
                </c:pt>
                <c:pt idx="60">
                  <c:v>88.771673399999997</c:v>
                </c:pt>
                <c:pt idx="61">
                  <c:v>90.864934000000005</c:v>
                </c:pt>
                <c:pt idx="62">
                  <c:v>92.657318399999994</c:v>
                </c:pt>
                <c:pt idx="63">
                  <c:v>94.191817599999993</c:v>
                </c:pt>
                <c:pt idx="64">
                  <c:v>95.505455699999999</c:v>
                </c:pt>
                <c:pt idx="65">
                  <c:v>102.949248</c:v>
                </c:pt>
                <c:pt idx="66">
                  <c:v>103.10872500000001</c:v>
                </c:pt>
                <c:pt idx="67">
                  <c:v>102.86286</c:v>
                </c:pt>
                <c:pt idx="68">
                  <c:v>102.60800399999999</c:v>
                </c:pt>
                <c:pt idx="69">
                  <c:v>102.357178</c:v>
                </c:pt>
                <c:pt idx="70">
                  <c:v>101.191957</c:v>
                </c:pt>
                <c:pt idx="71">
                  <c:v>99.110367600000004</c:v>
                </c:pt>
                <c:pt idx="72">
                  <c:v>97.362363999999999</c:v>
                </c:pt>
                <c:pt idx="73">
                  <c:v>95.892872699999998</c:v>
                </c:pt>
                <c:pt idx="74">
                  <c:v>94.654362899999995</c:v>
                </c:pt>
                <c:pt idx="75">
                  <c:v>93.608179199999995</c:v>
                </c:pt>
                <c:pt idx="76">
                  <c:v>92.722717099999997</c:v>
                </c:pt>
                <c:pt idx="77">
                  <c:v>91.972000499999993</c:v>
                </c:pt>
                <c:pt idx="78">
                  <c:v>91.334573899999995</c:v>
                </c:pt>
                <c:pt idx="79">
                  <c:v>90.792633699999996</c:v>
                </c:pt>
                <c:pt idx="80">
                  <c:v>88.773706700000005</c:v>
                </c:pt>
                <c:pt idx="81">
                  <c:v>90.871018000000007</c:v>
                </c:pt>
                <c:pt idx="82">
                  <c:v>92.667416000000003</c:v>
                </c:pt>
                <c:pt idx="83">
                  <c:v>94.205893000000003</c:v>
                </c:pt>
                <c:pt idx="84">
                  <c:v>95.523475300000001</c:v>
                </c:pt>
                <c:pt idx="85">
                  <c:v>103.04079900000001</c:v>
                </c:pt>
                <c:pt idx="86">
                  <c:v>103.287085</c:v>
                </c:pt>
                <c:pt idx="87">
                  <c:v>103.125291</c:v>
                </c:pt>
                <c:pt idx="88">
                  <c:v>102.951911</c:v>
                </c:pt>
                <c:pt idx="89">
                  <c:v>102.780061</c:v>
                </c:pt>
                <c:pt idx="90">
                  <c:v>101.967598</c:v>
                </c:pt>
                <c:pt idx="91">
                  <c:v>100.452217</c:v>
                </c:pt>
                <c:pt idx="92">
                  <c:v>99.104504800000001</c:v>
                </c:pt>
                <c:pt idx="93">
                  <c:v>97.906285400000002</c:v>
                </c:pt>
                <c:pt idx="94">
                  <c:v>96.839597900000001</c:v>
                </c:pt>
                <c:pt idx="95">
                  <c:v>95.888862799999998</c:v>
                </c:pt>
                <c:pt idx="96">
                  <c:v>95.040536299999999</c:v>
                </c:pt>
                <c:pt idx="97">
                  <c:v>94.282816400000002</c:v>
                </c:pt>
                <c:pt idx="98">
                  <c:v>93.605395000000001</c:v>
                </c:pt>
                <c:pt idx="99">
                  <c:v>92.999247100000005</c:v>
                </c:pt>
                <c:pt idx="100">
                  <c:v>88.776553899999996</c:v>
                </c:pt>
                <c:pt idx="101">
                  <c:v>90.879539300000005</c:v>
                </c:pt>
                <c:pt idx="102">
                  <c:v>92.681563199999999</c:v>
                </c:pt>
                <c:pt idx="103">
                  <c:v>94.225619100000003</c:v>
                </c:pt>
                <c:pt idx="104">
                  <c:v>95.548736099999999</c:v>
                </c:pt>
                <c:pt idx="105">
                  <c:v>103.16990300000001</c:v>
                </c:pt>
                <c:pt idx="106">
                  <c:v>103.54046700000001</c:v>
                </c:pt>
                <c:pt idx="107">
                  <c:v>103.50084699999999</c:v>
                </c:pt>
                <c:pt idx="108">
                  <c:v>103.447665</c:v>
                </c:pt>
                <c:pt idx="109">
                  <c:v>103.394109</c:v>
                </c:pt>
                <c:pt idx="110">
                  <c:v>103.134444</c:v>
                </c:pt>
                <c:pt idx="111">
                  <c:v>102.61926200000001</c:v>
                </c:pt>
                <c:pt idx="112">
                  <c:v>102.121647</c:v>
                </c:pt>
                <c:pt idx="113">
                  <c:v>101.641702</c:v>
                </c:pt>
                <c:pt idx="114">
                  <c:v>101.17873899999999</c:v>
                </c:pt>
                <c:pt idx="115">
                  <c:v>100.732097</c:v>
                </c:pt>
                <c:pt idx="116">
                  <c:v>100.301143</c:v>
                </c:pt>
                <c:pt idx="117">
                  <c:v>99.885274899999999</c:v>
                </c:pt>
                <c:pt idx="118">
                  <c:v>99.483912599999996</c:v>
                </c:pt>
                <c:pt idx="119">
                  <c:v>99.096502299999997</c:v>
                </c:pt>
                <c:pt idx="120">
                  <c:v>86.551876699999994</c:v>
                </c:pt>
                <c:pt idx="121">
                  <c:v>84.671475700000002</c:v>
                </c:pt>
                <c:pt idx="122">
                  <c:v>83.073148900000007</c:v>
                </c:pt>
                <c:pt idx="123">
                  <c:v>81.716352000000001</c:v>
                </c:pt>
                <c:pt idx="124">
                  <c:v>80.566792300000003</c:v>
                </c:pt>
                <c:pt idx="125">
                  <c:v>75.838687500000006</c:v>
                </c:pt>
                <c:pt idx="126">
                  <c:v>78.9856099</c:v>
                </c:pt>
                <c:pt idx="127">
                  <c:v>81.607867299999995</c:v>
                </c:pt>
                <c:pt idx="128">
                  <c:v>83.435485600000007</c:v>
                </c:pt>
                <c:pt idx="129">
                  <c:v>84.699196700000002</c:v>
                </c:pt>
                <c:pt idx="130">
                  <c:v>87.094308400000003</c:v>
                </c:pt>
                <c:pt idx="131">
                  <c:v>87.586878900000002</c:v>
                </c:pt>
                <c:pt idx="132">
                  <c:v>87.604347899999993</c:v>
                </c:pt>
                <c:pt idx="133">
                  <c:v>87.605105800000004</c:v>
                </c:pt>
                <c:pt idx="134">
                  <c:v>87.605143400000003</c:v>
                </c:pt>
                <c:pt idx="135">
                  <c:v>87.605145500000006</c:v>
                </c:pt>
                <c:pt idx="136">
                  <c:v>87.6051456</c:v>
                </c:pt>
                <c:pt idx="137">
                  <c:v>87.6051456</c:v>
                </c:pt>
                <c:pt idx="138">
                  <c:v>87.6051456</c:v>
                </c:pt>
                <c:pt idx="139">
                  <c:v>87.6051456</c:v>
                </c:pt>
                <c:pt idx="140">
                  <c:v>87.6063592</c:v>
                </c:pt>
                <c:pt idx="141">
                  <c:v>87.606337800000006</c:v>
                </c:pt>
                <c:pt idx="142">
                  <c:v>87.606316699999994</c:v>
                </c:pt>
                <c:pt idx="143">
                  <c:v>87.606296</c:v>
                </c:pt>
                <c:pt idx="144">
                  <c:v>87.606275800000006</c:v>
                </c:pt>
                <c:pt idx="145">
                  <c:v>87.605937600000004</c:v>
                </c:pt>
                <c:pt idx="146">
                  <c:v>87.605654400000006</c:v>
                </c:pt>
                <c:pt idx="147">
                  <c:v>87.605473099999998</c:v>
                </c:pt>
                <c:pt idx="148">
                  <c:v>87.605356900000004</c:v>
                </c:pt>
                <c:pt idx="149">
                  <c:v>87.605282500000001</c:v>
                </c:pt>
                <c:pt idx="150">
                  <c:v>87.605162300000003</c:v>
                </c:pt>
                <c:pt idx="151">
                  <c:v>87.605145500000006</c:v>
                </c:pt>
                <c:pt idx="152">
                  <c:v>87.605144999999993</c:v>
                </c:pt>
                <c:pt idx="153">
                  <c:v>87.605144899999999</c:v>
                </c:pt>
                <c:pt idx="154">
                  <c:v>87.605144899999999</c:v>
                </c:pt>
                <c:pt idx="155">
                  <c:v>87.605144899999999</c:v>
                </c:pt>
                <c:pt idx="156">
                  <c:v>87.605144899999999</c:v>
                </c:pt>
                <c:pt idx="157">
                  <c:v>87.605144899999999</c:v>
                </c:pt>
                <c:pt idx="158">
                  <c:v>87.605144899999999</c:v>
                </c:pt>
                <c:pt idx="159">
                  <c:v>87.605144899999999</c:v>
                </c:pt>
                <c:pt idx="160">
                  <c:v>87.716166200000004</c:v>
                </c:pt>
                <c:pt idx="161">
                  <c:v>87.933178600000005</c:v>
                </c:pt>
                <c:pt idx="162">
                  <c:v>88.146556799999999</c:v>
                </c:pt>
                <c:pt idx="163">
                  <c:v>88.356356199999993</c:v>
                </c:pt>
                <c:pt idx="164">
                  <c:v>88.562631400000001</c:v>
                </c:pt>
                <c:pt idx="165">
                  <c:v>92.025722999999999</c:v>
                </c:pt>
                <c:pt idx="166">
                  <c:v>94.948444899999998</c:v>
                </c:pt>
                <c:pt idx="167">
                  <c:v>96.787829500000001</c:v>
                </c:pt>
                <c:pt idx="168">
                  <c:v>97.899651000000006</c:v>
                </c:pt>
                <c:pt idx="169">
                  <c:v>98.524029299999995</c:v>
                </c:pt>
                <c:pt idx="170">
                  <c:v>98.485635000000002</c:v>
                </c:pt>
                <c:pt idx="171">
                  <c:v>95.730300499999998</c:v>
                </c:pt>
                <c:pt idx="172">
                  <c:v>93.504742100000001</c:v>
                </c:pt>
                <c:pt idx="173">
                  <c:v>91.901819599999996</c:v>
                </c:pt>
                <c:pt idx="174">
                  <c:v>90.745081900000002</c:v>
                </c:pt>
                <c:pt idx="175">
                  <c:v>89.906248099999999</c:v>
                </c:pt>
                <c:pt idx="176">
                  <c:v>89.295536400000003</c:v>
                </c:pt>
                <c:pt idx="177">
                  <c:v>88.849490599999996</c:v>
                </c:pt>
                <c:pt idx="178">
                  <c:v>88.522846799999996</c:v>
                </c:pt>
                <c:pt idx="179">
                  <c:v>88.283094899999995</c:v>
                </c:pt>
                <c:pt idx="180">
                  <c:v>87.7222905</c:v>
                </c:pt>
                <c:pt idx="181">
                  <c:v>87.951528800000006</c:v>
                </c:pt>
                <c:pt idx="182">
                  <c:v>88.177096599999999</c:v>
                </c:pt>
                <c:pt idx="183">
                  <c:v>88.399049000000005</c:v>
                </c:pt>
                <c:pt idx="184">
                  <c:v>88.617440999999999</c:v>
                </c:pt>
                <c:pt idx="185">
                  <c:v>92.315258</c:v>
                </c:pt>
                <c:pt idx="186">
                  <c:v>95.5120644</c:v>
                </c:pt>
                <c:pt idx="187">
                  <c:v>97.605792100000002</c:v>
                </c:pt>
                <c:pt idx="188">
                  <c:v>98.954009600000006</c:v>
                </c:pt>
                <c:pt idx="189">
                  <c:v>99.798446100000007</c:v>
                </c:pt>
                <c:pt idx="190">
                  <c:v>100.653541</c:v>
                </c:pt>
                <c:pt idx="191">
                  <c:v>98.987531799999999</c:v>
                </c:pt>
                <c:pt idx="192">
                  <c:v>97.270689300000001</c:v>
                </c:pt>
                <c:pt idx="193">
                  <c:v>95.8172079</c:v>
                </c:pt>
                <c:pt idx="194">
                  <c:v>94.5916809</c:v>
                </c:pt>
                <c:pt idx="195">
                  <c:v>93.5563042</c:v>
                </c:pt>
                <c:pt idx="196">
                  <c:v>92.679836600000002</c:v>
                </c:pt>
                <c:pt idx="197">
                  <c:v>91.936594999999997</c:v>
                </c:pt>
                <c:pt idx="198">
                  <c:v>91.305371699999995</c:v>
                </c:pt>
                <c:pt idx="199">
                  <c:v>90.7685733</c:v>
                </c:pt>
                <c:pt idx="200">
                  <c:v>87.724332599999997</c:v>
                </c:pt>
                <c:pt idx="201">
                  <c:v>87.957650099999995</c:v>
                </c:pt>
                <c:pt idx="202">
                  <c:v>88.187288899999999</c:v>
                </c:pt>
                <c:pt idx="203">
                  <c:v>88.413304299999993</c:v>
                </c:pt>
                <c:pt idx="204">
                  <c:v>88.635750999999999</c:v>
                </c:pt>
                <c:pt idx="205">
                  <c:v>92.412930099999997</c:v>
                </c:pt>
                <c:pt idx="206">
                  <c:v>95.704542700000005</c:v>
                </c:pt>
                <c:pt idx="207">
                  <c:v>97.888580300000001</c:v>
                </c:pt>
                <c:pt idx="208">
                  <c:v>99.323019799999997</c:v>
                </c:pt>
                <c:pt idx="209">
                  <c:v>100.24995199999999</c:v>
                </c:pt>
                <c:pt idx="210">
                  <c:v>101.468678</c:v>
                </c:pt>
                <c:pt idx="211">
                  <c:v>100.358037</c:v>
                </c:pt>
                <c:pt idx="212">
                  <c:v>99.032527099999996</c:v>
                </c:pt>
                <c:pt idx="213">
                  <c:v>97.843108900000004</c:v>
                </c:pt>
                <c:pt idx="214">
                  <c:v>96.783808100000002</c:v>
                </c:pt>
                <c:pt idx="215">
                  <c:v>95.839610300000004</c:v>
                </c:pt>
                <c:pt idx="216">
                  <c:v>94.997080699999998</c:v>
                </c:pt>
                <c:pt idx="217">
                  <c:v>94.244497999999993</c:v>
                </c:pt>
                <c:pt idx="218">
                  <c:v>93.571625600000004</c:v>
                </c:pt>
                <c:pt idx="219">
                  <c:v>92.969502700000007</c:v>
                </c:pt>
                <c:pt idx="220">
                  <c:v>87.727191899999994</c:v>
                </c:pt>
                <c:pt idx="221">
                  <c:v>87.9662237</c:v>
                </c:pt>
                <c:pt idx="222">
                  <c:v>88.201568800000004</c:v>
                </c:pt>
                <c:pt idx="223">
                  <c:v>88.4332821</c:v>
                </c:pt>
                <c:pt idx="224">
                  <c:v>88.661418999999995</c:v>
                </c:pt>
                <c:pt idx="225">
                  <c:v>92.550657200000003</c:v>
                </c:pt>
                <c:pt idx="226">
                  <c:v>95.977972100000002</c:v>
                </c:pt>
                <c:pt idx="227">
                  <c:v>98.293301900000003</c:v>
                </c:pt>
                <c:pt idx="228">
                  <c:v>99.855093400000001</c:v>
                </c:pt>
                <c:pt idx="229">
                  <c:v>100.905849</c:v>
                </c:pt>
                <c:pt idx="230">
                  <c:v>102.69722899999999</c:v>
                </c:pt>
                <c:pt idx="231">
                  <c:v>102.577602</c:v>
                </c:pt>
                <c:pt idx="232">
                  <c:v>102.094244</c:v>
                </c:pt>
                <c:pt idx="233">
                  <c:v>101.615808</c:v>
                </c:pt>
                <c:pt idx="234">
                  <c:v>101.15379799999999</c:v>
                </c:pt>
                <c:pt idx="235">
                  <c:v>100.708054</c:v>
                </c:pt>
                <c:pt idx="236">
                  <c:v>100.277967</c:v>
                </c:pt>
                <c:pt idx="237">
                  <c:v>99.862934199999998</c:v>
                </c:pt>
                <c:pt idx="238">
                  <c:v>99.462379200000001</c:v>
                </c:pt>
                <c:pt idx="239">
                  <c:v>99.075748300000001</c:v>
                </c:pt>
                <c:pt idx="240">
                  <c:v>86.441571100000004</c:v>
                </c:pt>
                <c:pt idx="241">
                  <c:v>84.342533299999999</c:v>
                </c:pt>
                <c:pt idx="242">
                  <c:v>82.527635200000006</c:v>
                </c:pt>
                <c:pt idx="243">
                  <c:v>80.956364100000002</c:v>
                </c:pt>
                <c:pt idx="244">
                  <c:v>79.594463399999995</c:v>
                </c:pt>
                <c:pt idx="245">
                  <c:v>71.171687199999994</c:v>
                </c:pt>
                <c:pt idx="246">
                  <c:v>71.093584800000002</c:v>
                </c:pt>
                <c:pt idx="247">
                  <c:v>71.667113299999997</c:v>
                </c:pt>
                <c:pt idx="248">
                  <c:v>72.248829000000001</c:v>
                </c:pt>
                <c:pt idx="249">
                  <c:v>72.810430499999995</c:v>
                </c:pt>
                <c:pt idx="250">
                  <c:v>75.289888099999999</c:v>
                </c:pt>
                <c:pt idx="251">
                  <c:v>79.100371800000005</c:v>
                </c:pt>
                <c:pt idx="252">
                  <c:v>81.720088700000005</c:v>
                </c:pt>
                <c:pt idx="253">
                  <c:v>83.522260200000005</c:v>
                </c:pt>
                <c:pt idx="254">
                  <c:v>84.764904599999994</c:v>
                </c:pt>
                <c:pt idx="255">
                  <c:v>85.623886900000002</c:v>
                </c:pt>
                <c:pt idx="256">
                  <c:v>86.219215599999998</c:v>
                </c:pt>
                <c:pt idx="257">
                  <c:v>86.632927199999997</c:v>
                </c:pt>
                <c:pt idx="258">
                  <c:v>86.9212177</c:v>
                </c:pt>
                <c:pt idx="259">
                  <c:v>87.122668599999997</c:v>
                </c:pt>
                <c:pt idx="260">
                  <c:v>87.496514700000006</c:v>
                </c:pt>
                <c:pt idx="261">
                  <c:v>87.279324799999998</c:v>
                </c:pt>
                <c:pt idx="262">
                  <c:v>87.065615199999996</c:v>
                </c:pt>
                <c:pt idx="263">
                  <c:v>86.855331199999995</c:v>
                </c:pt>
                <c:pt idx="264">
                  <c:v>86.648419000000004</c:v>
                </c:pt>
                <c:pt idx="265">
                  <c:v>83.142785500000002</c:v>
                </c:pt>
                <c:pt idx="266">
                  <c:v>80.106189099999995</c:v>
                </c:pt>
                <c:pt idx="267">
                  <c:v>78.120924200000005</c:v>
                </c:pt>
                <c:pt idx="268">
                  <c:v>76.8617366</c:v>
                </c:pt>
                <c:pt idx="269">
                  <c:v>76.107371099999995</c:v>
                </c:pt>
                <c:pt idx="270">
                  <c:v>75.895373000000006</c:v>
                </c:pt>
                <c:pt idx="271">
                  <c:v>79.046212999999995</c:v>
                </c:pt>
                <c:pt idx="272">
                  <c:v>81.650524799999999</c:v>
                </c:pt>
                <c:pt idx="273">
                  <c:v>83.464932000000005</c:v>
                </c:pt>
                <c:pt idx="274">
                  <c:v>84.719541899999996</c:v>
                </c:pt>
                <c:pt idx="275">
                  <c:v>85.588616400000006</c:v>
                </c:pt>
                <c:pt idx="276">
                  <c:v>86.1921313</c:v>
                </c:pt>
                <c:pt idx="277">
                  <c:v>86.6123245</c:v>
                </c:pt>
                <c:pt idx="278">
                  <c:v>86.905658099999997</c:v>
                </c:pt>
                <c:pt idx="279">
                  <c:v>87.1109826</c:v>
                </c:pt>
                <c:pt idx="280">
                  <c:v>87.606369200000003</c:v>
                </c:pt>
                <c:pt idx="281">
                  <c:v>87.606366899999998</c:v>
                </c:pt>
                <c:pt idx="282">
                  <c:v>87.606364900000003</c:v>
                </c:pt>
                <c:pt idx="283">
                  <c:v>87.606362500000003</c:v>
                </c:pt>
                <c:pt idx="284">
                  <c:v>87.6063604</c:v>
                </c:pt>
                <c:pt idx="285">
                  <c:v>87.606317899999993</c:v>
                </c:pt>
                <c:pt idx="286">
                  <c:v>87.606266899999994</c:v>
                </c:pt>
                <c:pt idx="287">
                  <c:v>87.606218100000007</c:v>
                </c:pt>
                <c:pt idx="288">
                  <c:v>87.606171500000002</c:v>
                </c:pt>
                <c:pt idx="289">
                  <c:v>87.606126900000007</c:v>
                </c:pt>
                <c:pt idx="290">
                  <c:v>87.605931499999997</c:v>
                </c:pt>
                <c:pt idx="291">
                  <c:v>87.605650499999996</c:v>
                </c:pt>
                <c:pt idx="292">
                  <c:v>87.605470600000004</c:v>
                </c:pt>
                <c:pt idx="293">
                  <c:v>87.605355399999993</c:v>
                </c:pt>
                <c:pt idx="294">
                  <c:v>87.605281399999996</c:v>
                </c:pt>
                <c:pt idx="295">
                  <c:v>87.605233900000002</c:v>
                </c:pt>
                <c:pt idx="296">
                  <c:v>87.605203299999999</c:v>
                </c:pt>
                <c:pt idx="297">
                  <c:v>87.605183499999995</c:v>
                </c:pt>
                <c:pt idx="298">
                  <c:v>87.605170599999994</c:v>
                </c:pt>
                <c:pt idx="299">
                  <c:v>87.605162199999995</c:v>
                </c:pt>
                <c:pt idx="300">
                  <c:v>87.612496199999995</c:v>
                </c:pt>
                <c:pt idx="301">
                  <c:v>87.624728399999995</c:v>
                </c:pt>
                <c:pt idx="302">
                  <c:v>87.636932999999999</c:v>
                </c:pt>
                <c:pt idx="303">
                  <c:v>87.649109800000005</c:v>
                </c:pt>
                <c:pt idx="304">
                  <c:v>87.661259000000001</c:v>
                </c:pt>
                <c:pt idx="305">
                  <c:v>87.898512800000006</c:v>
                </c:pt>
                <c:pt idx="306">
                  <c:v>88.180148599999995</c:v>
                </c:pt>
                <c:pt idx="307">
                  <c:v>88.445880200000005</c:v>
                </c:pt>
                <c:pt idx="308">
                  <c:v>88.696415500000001</c:v>
                </c:pt>
                <c:pt idx="309">
                  <c:v>88.932433399999994</c:v>
                </c:pt>
                <c:pt idx="310">
                  <c:v>89.916760100000005</c:v>
                </c:pt>
                <c:pt idx="311">
                  <c:v>91.116992600000003</c:v>
                </c:pt>
                <c:pt idx="312">
                  <c:v>91.627496300000004</c:v>
                </c:pt>
                <c:pt idx="313">
                  <c:v>91.724139100000002</c:v>
                </c:pt>
                <c:pt idx="314">
                  <c:v>91.582846900000007</c:v>
                </c:pt>
                <c:pt idx="315">
                  <c:v>91.314297400000001</c:v>
                </c:pt>
                <c:pt idx="316">
                  <c:v>90.986941099999996</c:v>
                </c:pt>
                <c:pt idx="317">
                  <c:v>90.642118999999994</c:v>
                </c:pt>
                <c:pt idx="318">
                  <c:v>90.303919500000006</c:v>
                </c:pt>
                <c:pt idx="319">
                  <c:v>89.985568299999997</c:v>
                </c:pt>
                <c:pt idx="320">
                  <c:v>87.614539100000002</c:v>
                </c:pt>
                <c:pt idx="321">
                  <c:v>87.630853400000007</c:v>
                </c:pt>
                <c:pt idx="322">
                  <c:v>87.647134899999998</c:v>
                </c:pt>
                <c:pt idx="323">
                  <c:v>87.663383199999998</c:v>
                </c:pt>
                <c:pt idx="324">
                  <c:v>87.679598799999994</c:v>
                </c:pt>
                <c:pt idx="325">
                  <c:v>87.997077599999997</c:v>
                </c:pt>
                <c:pt idx="326">
                  <c:v>88.376089399999998</c:v>
                </c:pt>
                <c:pt idx="327">
                  <c:v>88.736041099999994</c:v>
                </c:pt>
                <c:pt idx="328">
                  <c:v>89.0777164</c:v>
                </c:pt>
                <c:pt idx="329">
                  <c:v>89.401870000000002</c:v>
                </c:pt>
                <c:pt idx="330">
                  <c:v>90.784349700000007</c:v>
                </c:pt>
                <c:pt idx="331">
                  <c:v>92.595483400000006</c:v>
                </c:pt>
                <c:pt idx="332">
                  <c:v>93.5191935</c:v>
                </c:pt>
                <c:pt idx="333">
                  <c:v>93.879794799999999</c:v>
                </c:pt>
                <c:pt idx="334">
                  <c:v>93.890939399999993</c:v>
                </c:pt>
                <c:pt idx="335">
                  <c:v>93.692358999999996</c:v>
                </c:pt>
                <c:pt idx="336">
                  <c:v>93.374717000000004</c:v>
                </c:pt>
                <c:pt idx="337">
                  <c:v>92.996241800000007</c:v>
                </c:pt>
                <c:pt idx="338">
                  <c:v>92.593801099999993</c:v>
                </c:pt>
                <c:pt idx="339">
                  <c:v>92.190252299999997</c:v>
                </c:pt>
                <c:pt idx="340">
                  <c:v>87.617399500000005</c:v>
                </c:pt>
                <c:pt idx="341">
                  <c:v>87.639432299999996</c:v>
                </c:pt>
                <c:pt idx="342">
                  <c:v>87.661428000000001</c:v>
                </c:pt>
                <c:pt idx="343">
                  <c:v>87.683386600000006</c:v>
                </c:pt>
                <c:pt idx="344">
                  <c:v>87.705308200000005</c:v>
                </c:pt>
                <c:pt idx="345">
                  <c:v>88.136059399999994</c:v>
                </c:pt>
                <c:pt idx="346">
                  <c:v>88.654402500000003</c:v>
                </c:pt>
                <c:pt idx="347">
                  <c:v>89.1512046</c:v>
                </c:pt>
                <c:pt idx="348">
                  <c:v>89.627282100000002</c:v>
                </c:pt>
                <c:pt idx="349">
                  <c:v>90.083423100000005</c:v>
                </c:pt>
                <c:pt idx="350">
                  <c:v>92.090736500000006</c:v>
                </c:pt>
                <c:pt idx="351">
                  <c:v>94.989891600000007</c:v>
                </c:pt>
                <c:pt idx="352">
                  <c:v>96.813429299999996</c:v>
                </c:pt>
                <c:pt idx="353">
                  <c:v>97.914622399999999</c:v>
                </c:pt>
                <c:pt idx="354">
                  <c:v>98.531890000000004</c:v>
                </c:pt>
                <c:pt idx="355">
                  <c:v>98.825881600000002</c:v>
                </c:pt>
                <c:pt idx="356">
                  <c:v>98.904846199999994</c:v>
                </c:pt>
                <c:pt idx="357">
                  <c:v>98.841772500000005</c:v>
                </c:pt>
                <c:pt idx="358">
                  <c:v>98.685916800000001</c:v>
                </c:pt>
                <c:pt idx="359">
                  <c:v>98.470542699999996</c:v>
                </c:pt>
                <c:pt idx="360">
                  <c:v>86.435416399999994</c:v>
                </c:pt>
                <c:pt idx="361">
                  <c:v>84.324054500000003</c:v>
                </c:pt>
                <c:pt idx="362">
                  <c:v>82.496772699999994</c:v>
                </c:pt>
                <c:pt idx="363">
                  <c:v>80.913062699999998</c:v>
                </c:pt>
                <c:pt idx="364">
                  <c:v>79.538671800000003</c:v>
                </c:pt>
                <c:pt idx="365">
                  <c:v>70.864647199999993</c:v>
                </c:pt>
                <c:pt idx="366">
                  <c:v>70.4813817</c:v>
                </c:pt>
                <c:pt idx="367">
                  <c:v>70.766369800000007</c:v>
                </c:pt>
                <c:pt idx="368">
                  <c:v>71.076092799999998</c:v>
                </c:pt>
                <c:pt idx="369">
                  <c:v>71.381497899999999</c:v>
                </c:pt>
                <c:pt idx="370">
                  <c:v>72.806095299999996</c:v>
                </c:pt>
                <c:pt idx="371">
                  <c:v>75.316808800000004</c:v>
                </c:pt>
                <c:pt idx="372">
                  <c:v>77.398266100000001</c:v>
                </c:pt>
                <c:pt idx="373">
                  <c:v>79.122259600000007</c:v>
                </c:pt>
                <c:pt idx="374">
                  <c:v>80.550763200000006</c:v>
                </c:pt>
                <c:pt idx="375">
                  <c:v>81.734994200000003</c:v>
                </c:pt>
                <c:pt idx="376">
                  <c:v>82.717246900000006</c:v>
                </c:pt>
                <c:pt idx="377">
                  <c:v>83.532434800000004</c:v>
                </c:pt>
                <c:pt idx="378">
                  <c:v>84.209377200000006</c:v>
                </c:pt>
                <c:pt idx="379">
                  <c:v>84.771866599999996</c:v>
                </c:pt>
                <c:pt idx="380">
                  <c:v>87.490385399999994</c:v>
                </c:pt>
                <c:pt idx="381">
                  <c:v>87.260953000000001</c:v>
                </c:pt>
                <c:pt idx="382">
                  <c:v>87.035019899999995</c:v>
                </c:pt>
                <c:pt idx="383">
                  <c:v>86.812531100000001</c:v>
                </c:pt>
                <c:pt idx="384">
                  <c:v>86.593432800000002</c:v>
                </c:pt>
                <c:pt idx="385">
                  <c:v>82.848091699999998</c:v>
                </c:pt>
                <c:pt idx="386">
                  <c:v>79.522422199999994</c:v>
                </c:pt>
                <c:pt idx="387">
                  <c:v>77.259953400000001</c:v>
                </c:pt>
                <c:pt idx="388">
                  <c:v>75.735763500000004</c:v>
                </c:pt>
                <c:pt idx="389">
                  <c:v>74.728960400000005</c:v>
                </c:pt>
                <c:pt idx="390">
                  <c:v>73.451505299999994</c:v>
                </c:pt>
                <c:pt idx="391">
                  <c:v>75.296568699999995</c:v>
                </c:pt>
                <c:pt idx="392">
                  <c:v>77.351956400000006</c:v>
                </c:pt>
                <c:pt idx="393">
                  <c:v>79.078624599999998</c:v>
                </c:pt>
                <c:pt idx="394">
                  <c:v>80.511142000000007</c:v>
                </c:pt>
                <c:pt idx="395">
                  <c:v>81.699321800000007</c:v>
                </c:pt>
                <c:pt idx="396">
                  <c:v>82.685325000000006</c:v>
                </c:pt>
                <c:pt idx="397">
                  <c:v>83.504017599999997</c:v>
                </c:pt>
                <c:pt idx="398">
                  <c:v>84.184194099999999</c:v>
                </c:pt>
                <c:pt idx="399">
                  <c:v>84.7496376</c:v>
                </c:pt>
                <c:pt idx="400">
                  <c:v>87.600242600000001</c:v>
                </c:pt>
                <c:pt idx="401">
                  <c:v>87.588006500000006</c:v>
                </c:pt>
                <c:pt idx="402">
                  <c:v>87.575797699999995</c:v>
                </c:pt>
                <c:pt idx="403">
                  <c:v>87.563616199999998</c:v>
                </c:pt>
                <c:pt idx="404">
                  <c:v>87.551461799999998</c:v>
                </c:pt>
                <c:pt idx="405">
                  <c:v>87.314006000000006</c:v>
                </c:pt>
                <c:pt idx="406">
                  <c:v>87.031854899999999</c:v>
                </c:pt>
                <c:pt idx="407">
                  <c:v>86.765322100000006</c:v>
                </c:pt>
                <c:pt idx="408">
                  <c:v>86.5137091</c:v>
                </c:pt>
                <c:pt idx="409">
                  <c:v>86.276348200000001</c:v>
                </c:pt>
                <c:pt idx="410">
                  <c:v>85.281850599999999</c:v>
                </c:pt>
                <c:pt idx="411">
                  <c:v>84.050914500000005</c:v>
                </c:pt>
                <c:pt idx="412">
                  <c:v>83.508900999999994</c:v>
                </c:pt>
                <c:pt idx="413">
                  <c:v>83.389842099999996</c:v>
                </c:pt>
                <c:pt idx="414">
                  <c:v>83.521278499999994</c:v>
                </c:pt>
                <c:pt idx="415">
                  <c:v>83.791835699999993</c:v>
                </c:pt>
                <c:pt idx="416">
                  <c:v>84.130390800000001</c:v>
                </c:pt>
                <c:pt idx="417">
                  <c:v>84.492412099999996</c:v>
                </c:pt>
                <c:pt idx="418">
                  <c:v>84.850887200000003</c:v>
                </c:pt>
                <c:pt idx="419">
                  <c:v>85.190262300000001</c:v>
                </c:pt>
                <c:pt idx="420">
                  <c:v>87.606369700000002</c:v>
                </c:pt>
                <c:pt idx="421">
                  <c:v>87.606368599999996</c:v>
                </c:pt>
                <c:pt idx="422">
                  <c:v>87.606367500000005</c:v>
                </c:pt>
                <c:pt idx="423">
                  <c:v>87.606366499999993</c:v>
                </c:pt>
                <c:pt idx="424">
                  <c:v>87.606365299999993</c:v>
                </c:pt>
                <c:pt idx="425">
                  <c:v>87.606343800000005</c:v>
                </c:pt>
                <c:pt idx="426">
                  <c:v>87.606317500000003</c:v>
                </c:pt>
                <c:pt idx="427">
                  <c:v>87.606291600000006</c:v>
                </c:pt>
                <c:pt idx="428">
                  <c:v>87.606266399999996</c:v>
                </c:pt>
                <c:pt idx="429">
                  <c:v>87.606241600000004</c:v>
                </c:pt>
                <c:pt idx="430">
                  <c:v>87.606126399999994</c:v>
                </c:pt>
                <c:pt idx="431">
                  <c:v>87.605931200000001</c:v>
                </c:pt>
                <c:pt idx="432">
                  <c:v>87.605775100000002</c:v>
                </c:pt>
                <c:pt idx="433">
                  <c:v>87.605650199999999</c:v>
                </c:pt>
                <c:pt idx="434">
                  <c:v>87.605550300000004</c:v>
                </c:pt>
                <c:pt idx="435">
                  <c:v>87.605470400000002</c:v>
                </c:pt>
                <c:pt idx="436">
                  <c:v>87.605406500000001</c:v>
                </c:pt>
                <c:pt idx="437">
                  <c:v>87.605355299999999</c:v>
                </c:pt>
                <c:pt idx="438">
                  <c:v>87.605314199999995</c:v>
                </c:pt>
                <c:pt idx="439">
                  <c:v>87.605281300000001</c:v>
                </c:pt>
                <c:pt idx="440">
                  <c:v>87.608412599999994</c:v>
                </c:pt>
                <c:pt idx="441">
                  <c:v>87.612493900000004</c:v>
                </c:pt>
                <c:pt idx="442">
                  <c:v>87.616569900000002</c:v>
                </c:pt>
                <c:pt idx="443">
                  <c:v>87.620640899999998</c:v>
                </c:pt>
                <c:pt idx="444">
                  <c:v>87.624706700000004</c:v>
                </c:pt>
                <c:pt idx="445">
                  <c:v>87.704956499999994</c:v>
                </c:pt>
                <c:pt idx="446">
                  <c:v>87.802453600000007</c:v>
                </c:pt>
                <c:pt idx="447">
                  <c:v>87.896893800000001</c:v>
                </c:pt>
                <c:pt idx="448">
                  <c:v>87.988351600000001</c:v>
                </c:pt>
                <c:pt idx="449">
                  <c:v>88.076899600000004</c:v>
                </c:pt>
                <c:pt idx="450">
                  <c:v>88.478444600000003</c:v>
                </c:pt>
                <c:pt idx="451">
                  <c:v>89.100919000000005</c:v>
                </c:pt>
                <c:pt idx="452">
                  <c:v>89.528291300000006</c:v>
                </c:pt>
                <c:pt idx="453">
                  <c:v>89.805555400000003</c:v>
                </c:pt>
                <c:pt idx="454">
                  <c:v>89.968330699999996</c:v>
                </c:pt>
                <c:pt idx="455">
                  <c:v>90.044703600000005</c:v>
                </c:pt>
                <c:pt idx="456">
                  <c:v>90.056729899999993</c:v>
                </c:pt>
                <c:pt idx="457">
                  <c:v>90.021654600000005</c:v>
                </c:pt>
                <c:pt idx="458">
                  <c:v>89.952896600000003</c:v>
                </c:pt>
                <c:pt idx="459">
                  <c:v>89.860839499999997</c:v>
                </c:pt>
                <c:pt idx="460">
                  <c:v>87.611273199999999</c:v>
                </c:pt>
                <c:pt idx="461">
                  <c:v>87.621072900000001</c:v>
                </c:pt>
                <c:pt idx="462">
                  <c:v>87.630863700000006</c:v>
                </c:pt>
                <c:pt idx="463">
                  <c:v>87.640645599999999</c:v>
                </c:pt>
                <c:pt idx="464">
                  <c:v>87.650418500000001</c:v>
                </c:pt>
                <c:pt idx="465">
                  <c:v>87.844005699999997</c:v>
                </c:pt>
                <c:pt idx="466">
                  <c:v>88.081041600000006</c:v>
                </c:pt>
                <c:pt idx="467">
                  <c:v>88.312679900000006</c:v>
                </c:pt>
                <c:pt idx="468">
                  <c:v>88.539026399999997</c:v>
                </c:pt>
                <c:pt idx="469">
                  <c:v>88.760185000000007</c:v>
                </c:pt>
                <c:pt idx="470">
                  <c:v>89.791675600000005</c:v>
                </c:pt>
                <c:pt idx="471">
                  <c:v>91.520275999999996</c:v>
                </c:pt>
                <c:pt idx="472">
                  <c:v>92.871610799999999</c:v>
                </c:pt>
                <c:pt idx="473">
                  <c:v>93.915355199999993</c:v>
                </c:pt>
                <c:pt idx="474">
                  <c:v>94.7088301</c:v>
                </c:pt>
                <c:pt idx="475">
                  <c:v>95.299076900000003</c:v>
                </c:pt>
                <c:pt idx="476">
                  <c:v>95.724638799999994</c:v>
                </c:pt>
                <c:pt idx="477">
                  <c:v>96.017060700000002</c:v>
                </c:pt>
                <c:pt idx="478">
                  <c:v>96.2021388</c:v>
                </c:pt>
                <c:pt idx="479">
                  <c:v>96.300954599999997</c:v>
                </c:pt>
                <c:pt idx="480">
                  <c:v>86.433363999999997</c:v>
                </c:pt>
                <c:pt idx="481">
                  <c:v>84.317890000000006</c:v>
                </c:pt>
                <c:pt idx="482">
                  <c:v>82.486472000000006</c:v>
                </c:pt>
                <c:pt idx="483">
                  <c:v>80.898603100000003</c:v>
                </c:pt>
                <c:pt idx="484">
                  <c:v>79.520032099999995</c:v>
                </c:pt>
                <c:pt idx="485">
                  <c:v>70.761049099999994</c:v>
                </c:pt>
                <c:pt idx="486">
                  <c:v>70.272215299999999</c:v>
                </c:pt>
                <c:pt idx="487">
                  <c:v>70.454737699999995</c:v>
                </c:pt>
                <c:pt idx="488">
                  <c:v>70.665253199999995</c:v>
                </c:pt>
                <c:pt idx="489">
                  <c:v>70.874621599999998</c:v>
                </c:pt>
                <c:pt idx="490">
                  <c:v>71.869558299999994</c:v>
                </c:pt>
                <c:pt idx="491">
                  <c:v>73.706040099999996</c:v>
                </c:pt>
                <c:pt idx="492">
                  <c:v>75.327191499999998</c:v>
                </c:pt>
                <c:pt idx="493">
                  <c:v>76.7566889</c:v>
                </c:pt>
                <c:pt idx="494">
                  <c:v>78.017347000000001</c:v>
                </c:pt>
                <c:pt idx="495">
                  <c:v>79.129287399999996</c:v>
                </c:pt>
                <c:pt idx="496">
                  <c:v>80.110239500000006</c:v>
                </c:pt>
                <c:pt idx="497">
                  <c:v>80.975816300000005</c:v>
                </c:pt>
                <c:pt idx="498">
                  <c:v>81.739761700000003</c:v>
                </c:pt>
                <c:pt idx="499">
                  <c:v>82.4141707</c:v>
                </c:pt>
                <c:pt idx="500">
                  <c:v>87.488341700000007</c:v>
                </c:pt>
                <c:pt idx="501">
                  <c:v>87.254824299999996</c:v>
                </c:pt>
                <c:pt idx="502">
                  <c:v>87.024808300000004</c:v>
                </c:pt>
                <c:pt idx="503">
                  <c:v>86.798238799999993</c:v>
                </c:pt>
                <c:pt idx="504">
                  <c:v>86.575061700000006</c:v>
                </c:pt>
                <c:pt idx="505">
                  <c:v>82.748633299999995</c:v>
                </c:pt>
                <c:pt idx="506">
                  <c:v>79.322926199999998</c:v>
                </c:pt>
                <c:pt idx="507">
                  <c:v>76.962057099999996</c:v>
                </c:pt>
                <c:pt idx="508">
                  <c:v>75.341333899999995</c:v>
                </c:pt>
                <c:pt idx="509">
                  <c:v>74.240105200000002</c:v>
                </c:pt>
                <c:pt idx="510">
                  <c:v>72.529932900000006</c:v>
                </c:pt>
                <c:pt idx="511">
                  <c:v>73.700896</c:v>
                </c:pt>
                <c:pt idx="512">
                  <c:v>75.293710799999999</c:v>
                </c:pt>
                <c:pt idx="513">
                  <c:v>76.723656800000001</c:v>
                </c:pt>
                <c:pt idx="514">
                  <c:v>77.986168500000005</c:v>
                </c:pt>
                <c:pt idx="515">
                  <c:v>79.100022800000005</c:v>
                </c:pt>
                <c:pt idx="516">
                  <c:v>80.0828633</c:v>
                </c:pt>
                <c:pt idx="517">
                  <c:v>80.950282999999999</c:v>
                </c:pt>
                <c:pt idx="518">
                  <c:v>81.716011600000002</c:v>
                </c:pt>
                <c:pt idx="519">
                  <c:v>82.392134400000003</c:v>
                </c:pt>
                <c:pt idx="520">
                  <c:v>87.598199699999995</c:v>
                </c:pt>
                <c:pt idx="521">
                  <c:v>87.581881499999994</c:v>
                </c:pt>
                <c:pt idx="522">
                  <c:v>87.565595500000001</c:v>
                </c:pt>
                <c:pt idx="523">
                  <c:v>87.549341699999999</c:v>
                </c:pt>
                <c:pt idx="524">
                  <c:v>87.533119900000003</c:v>
                </c:pt>
                <c:pt idx="525">
                  <c:v>87.215338700000004</c:v>
                </c:pt>
                <c:pt idx="526">
                  <c:v>86.835478499999994</c:v>
                </c:pt>
                <c:pt idx="527">
                  <c:v>86.474164999999999</c:v>
                </c:pt>
                <c:pt idx="528">
                  <c:v>86.130627899999993</c:v>
                </c:pt>
                <c:pt idx="529">
                  <c:v>85.804129599999996</c:v>
                </c:pt>
                <c:pt idx="530">
                  <c:v>84.403460999999993</c:v>
                </c:pt>
                <c:pt idx="531">
                  <c:v>82.534284900000003</c:v>
                </c:pt>
                <c:pt idx="532">
                  <c:v>81.544874800000002</c:v>
                </c:pt>
                <c:pt idx="533">
                  <c:v>81.129033899999996</c:v>
                </c:pt>
                <c:pt idx="534">
                  <c:v>81.081798199999994</c:v>
                </c:pt>
                <c:pt idx="535">
                  <c:v>81.265186999999997</c:v>
                </c:pt>
                <c:pt idx="536">
                  <c:v>81.586297999999999</c:v>
                </c:pt>
                <c:pt idx="537">
                  <c:v>81.982899799999998</c:v>
                </c:pt>
                <c:pt idx="538">
                  <c:v>82.413746200000006</c:v>
                </c:pt>
                <c:pt idx="539">
                  <c:v>82.851968099999993</c:v>
                </c:pt>
                <c:pt idx="540">
                  <c:v>87.604326900000004</c:v>
                </c:pt>
                <c:pt idx="541">
                  <c:v>87.600243800000001</c:v>
                </c:pt>
                <c:pt idx="542">
                  <c:v>87.596165900000003</c:v>
                </c:pt>
                <c:pt idx="543">
                  <c:v>87.592092800000003</c:v>
                </c:pt>
                <c:pt idx="544">
                  <c:v>87.588025000000002</c:v>
                </c:pt>
                <c:pt idx="545">
                  <c:v>87.507723999999996</c:v>
                </c:pt>
                <c:pt idx="546">
                  <c:v>87.410133799999997</c:v>
                </c:pt>
                <c:pt idx="547">
                  <c:v>87.3155687</c:v>
                </c:pt>
                <c:pt idx="548">
                  <c:v>87.223954399999997</c:v>
                </c:pt>
                <c:pt idx="549">
                  <c:v>87.135218899999998</c:v>
                </c:pt>
                <c:pt idx="550">
                  <c:v>86.732292400000006</c:v>
                </c:pt>
                <c:pt idx="551">
                  <c:v>86.105192900000006</c:v>
                </c:pt>
                <c:pt idx="552">
                  <c:v>85.671598000000003</c:v>
                </c:pt>
                <c:pt idx="553">
                  <c:v>85.387573500000002</c:v>
                </c:pt>
                <c:pt idx="554">
                  <c:v>85.218371200000007</c:v>
                </c:pt>
                <c:pt idx="555">
                  <c:v>85.136521200000004</c:v>
                </c:pt>
                <c:pt idx="556">
                  <c:v>85.120335499999996</c:v>
                </c:pt>
                <c:pt idx="557">
                  <c:v>85.152729800000003</c:v>
                </c:pt>
                <c:pt idx="558">
                  <c:v>85.220289699999995</c:v>
                </c:pt>
                <c:pt idx="559">
                  <c:v>85.312526899999995</c:v>
                </c:pt>
                <c:pt idx="560">
                  <c:v>87.606369900000004</c:v>
                </c:pt>
                <c:pt idx="561">
                  <c:v>87.606369200000003</c:v>
                </c:pt>
                <c:pt idx="562">
                  <c:v>87.606368500000002</c:v>
                </c:pt>
                <c:pt idx="563">
                  <c:v>87.606367700000007</c:v>
                </c:pt>
                <c:pt idx="564">
                  <c:v>87.606367000000006</c:v>
                </c:pt>
                <c:pt idx="565">
                  <c:v>87.606352400000006</c:v>
                </c:pt>
                <c:pt idx="566">
                  <c:v>87.606334799999999</c:v>
                </c:pt>
                <c:pt idx="567">
                  <c:v>87.606317300000001</c:v>
                </c:pt>
                <c:pt idx="568">
                  <c:v>87.606300000000005</c:v>
                </c:pt>
                <c:pt idx="569">
                  <c:v>87.606283000000005</c:v>
                </c:pt>
                <c:pt idx="570">
                  <c:v>87.6062017</c:v>
                </c:pt>
                <c:pt idx="571">
                  <c:v>87.606056300000006</c:v>
                </c:pt>
                <c:pt idx="572">
                  <c:v>87.605931100000006</c:v>
                </c:pt>
                <c:pt idx="573">
                  <c:v>87.605823099999995</c:v>
                </c:pt>
                <c:pt idx="574">
                  <c:v>87.605730300000005</c:v>
                </c:pt>
                <c:pt idx="575">
                  <c:v>87.605650199999999</c:v>
                </c:pt>
                <c:pt idx="576">
                  <c:v>87.605581099999995</c:v>
                </c:pt>
                <c:pt idx="577">
                  <c:v>87.605521600000003</c:v>
                </c:pt>
                <c:pt idx="578">
                  <c:v>87.605470400000002</c:v>
                </c:pt>
                <c:pt idx="579">
                  <c:v>87.605426199999997</c:v>
                </c:pt>
                <c:pt idx="580">
                  <c:v>87.609230499999995</c:v>
                </c:pt>
                <c:pt idx="581">
                  <c:v>87.614948400000003</c:v>
                </c:pt>
                <c:pt idx="582">
                  <c:v>87.620662499999995</c:v>
                </c:pt>
                <c:pt idx="583">
                  <c:v>87.626372900000007</c:v>
                </c:pt>
                <c:pt idx="584">
                  <c:v>87.632079399999995</c:v>
                </c:pt>
                <c:pt idx="585">
                  <c:v>87.745424200000002</c:v>
                </c:pt>
                <c:pt idx="586">
                  <c:v>87.885013999999998</c:v>
                </c:pt>
                <c:pt idx="587">
                  <c:v>88.022309899999996</c:v>
                </c:pt>
                <c:pt idx="588">
                  <c:v>88.157342900000003</c:v>
                </c:pt>
                <c:pt idx="589">
                  <c:v>88.290144100000006</c:v>
                </c:pt>
                <c:pt idx="590">
                  <c:v>88.921726800000002</c:v>
                </c:pt>
                <c:pt idx="591">
                  <c:v>90.034188499999999</c:v>
                </c:pt>
                <c:pt idx="592">
                  <c:v>90.967623700000004</c:v>
                </c:pt>
                <c:pt idx="593">
                  <c:v>91.745544499999994</c:v>
                </c:pt>
                <c:pt idx="594">
                  <c:v>92.388576</c:v>
                </c:pt>
                <c:pt idx="595">
                  <c:v>92.914778200000001</c:v>
                </c:pt>
                <c:pt idx="596">
                  <c:v>93.3399438</c:v>
                </c:pt>
                <c:pt idx="597">
                  <c:v>93.677866800000004</c:v>
                </c:pt>
                <c:pt idx="598">
                  <c:v>93.9405857</c:v>
                </c:pt>
                <c:pt idx="599">
                  <c:v>94.138597200000007</c:v>
                </c:pt>
                <c:pt idx="600">
                  <c:v>86.430490300000002</c:v>
                </c:pt>
                <c:pt idx="601">
                  <c:v>84.309255800000003</c:v>
                </c:pt>
                <c:pt idx="602">
                  <c:v>82.472040000000007</c:v>
                </c:pt>
                <c:pt idx="603">
                  <c:v>80.878338099999993</c:v>
                </c:pt>
                <c:pt idx="604">
                  <c:v>79.493900999999994</c:v>
                </c:pt>
                <c:pt idx="605">
                  <c:v>70.614949100000004</c:v>
                </c:pt>
                <c:pt idx="606">
                  <c:v>69.975004400000003</c:v>
                </c:pt>
                <c:pt idx="607">
                  <c:v>70.008566500000001</c:v>
                </c:pt>
                <c:pt idx="608">
                  <c:v>70.072575700000002</c:v>
                </c:pt>
                <c:pt idx="609">
                  <c:v>70.137845299999995</c:v>
                </c:pt>
                <c:pt idx="610">
                  <c:v>70.456441100000006</c:v>
                </c:pt>
                <c:pt idx="611">
                  <c:v>71.084128899999996</c:v>
                </c:pt>
                <c:pt idx="612">
                  <c:v>71.689224300000006</c:v>
                </c:pt>
                <c:pt idx="613">
                  <c:v>72.271893300000002</c:v>
                </c:pt>
                <c:pt idx="614">
                  <c:v>72.832965900000005</c:v>
                </c:pt>
                <c:pt idx="615">
                  <c:v>73.373242099999999</c:v>
                </c:pt>
                <c:pt idx="616">
                  <c:v>73.893494000000004</c:v>
                </c:pt>
                <c:pt idx="617">
                  <c:v>74.394465499999995</c:v>
                </c:pt>
                <c:pt idx="618">
                  <c:v>74.876873799999998</c:v>
                </c:pt>
                <c:pt idx="619">
                  <c:v>75.341410300000007</c:v>
                </c:pt>
                <c:pt idx="620">
                  <c:v>87.485479999999995</c:v>
                </c:pt>
                <c:pt idx="621">
                  <c:v>87.246240099999994</c:v>
                </c:pt>
                <c:pt idx="622">
                  <c:v>87.010501000000005</c:v>
                </c:pt>
                <c:pt idx="623">
                  <c:v>86.778207699999996</c:v>
                </c:pt>
                <c:pt idx="624">
                  <c:v>86.549306400000006</c:v>
                </c:pt>
                <c:pt idx="625">
                  <c:v>82.608349399999994</c:v>
                </c:pt>
                <c:pt idx="626">
                  <c:v>79.039418499999996</c:v>
                </c:pt>
                <c:pt idx="627">
                  <c:v>76.535534900000002</c:v>
                </c:pt>
                <c:pt idx="628">
                  <c:v>74.772364300000007</c:v>
                </c:pt>
                <c:pt idx="629">
                  <c:v>73.529630699999998</c:v>
                </c:pt>
                <c:pt idx="630">
                  <c:v>71.139349199999998</c:v>
                </c:pt>
                <c:pt idx="631">
                  <c:v>71.1038669</c:v>
                </c:pt>
                <c:pt idx="632">
                  <c:v>71.678836799999999</c:v>
                </c:pt>
                <c:pt idx="633">
                  <c:v>72.260204000000002</c:v>
                </c:pt>
                <c:pt idx="634">
                  <c:v>72.821386700000005</c:v>
                </c:pt>
                <c:pt idx="635">
                  <c:v>73.361845299999999</c:v>
                </c:pt>
                <c:pt idx="636">
                  <c:v>73.882283400000006</c:v>
                </c:pt>
                <c:pt idx="637">
                  <c:v>74.383441599999998</c:v>
                </c:pt>
                <c:pt idx="638">
                  <c:v>74.866036899999997</c:v>
                </c:pt>
                <c:pt idx="639">
                  <c:v>75.3307602</c:v>
                </c:pt>
                <c:pt idx="640">
                  <c:v>87.595339199999998</c:v>
                </c:pt>
                <c:pt idx="641">
                  <c:v>87.573302499999997</c:v>
                </c:pt>
                <c:pt idx="642">
                  <c:v>87.551301300000006</c:v>
                </c:pt>
                <c:pt idx="643">
                  <c:v>87.529335799999998</c:v>
                </c:pt>
                <c:pt idx="644">
                  <c:v>87.507405599999998</c:v>
                </c:pt>
                <c:pt idx="645">
                  <c:v>87.076159799999999</c:v>
                </c:pt>
                <c:pt idx="646">
                  <c:v>86.556337600000006</c:v>
                </c:pt>
                <c:pt idx="647">
                  <c:v>86.057111800000001</c:v>
                </c:pt>
                <c:pt idx="648">
                  <c:v>85.577684300000001</c:v>
                </c:pt>
                <c:pt idx="649">
                  <c:v>85.117290699999998</c:v>
                </c:pt>
                <c:pt idx="650">
                  <c:v>83.076241899999999</c:v>
                </c:pt>
                <c:pt idx="651">
                  <c:v>80.062303400000005</c:v>
                </c:pt>
                <c:pt idx="652">
                  <c:v>78.092621500000007</c:v>
                </c:pt>
                <c:pt idx="653">
                  <c:v>76.844240900000003</c:v>
                </c:pt>
                <c:pt idx="654">
                  <c:v>76.097406000000007</c:v>
                </c:pt>
                <c:pt idx="655">
                  <c:v>75.700379699999999</c:v>
                </c:pt>
                <c:pt idx="656">
                  <c:v>75.547232699999995</c:v>
                </c:pt>
                <c:pt idx="657">
                  <c:v>75.563448699999995</c:v>
                </c:pt>
                <c:pt idx="658">
                  <c:v>75.696346599999998</c:v>
                </c:pt>
                <c:pt idx="659">
                  <c:v>75.908568900000006</c:v>
                </c:pt>
                <c:pt idx="660">
                  <c:v>87.601466500000001</c:v>
                </c:pt>
                <c:pt idx="661">
                  <c:v>87.591665199999994</c:v>
                </c:pt>
                <c:pt idx="662">
                  <c:v>87.581872399999995</c:v>
                </c:pt>
                <c:pt idx="663">
                  <c:v>87.572088399999998</c:v>
                </c:pt>
                <c:pt idx="664">
                  <c:v>87.562313000000003</c:v>
                </c:pt>
                <c:pt idx="665">
                  <c:v>87.368611200000004</c:v>
                </c:pt>
                <c:pt idx="666">
                  <c:v>87.131261699999996</c:v>
                </c:pt>
                <c:pt idx="667">
                  <c:v>86.899120800000006</c:v>
                </c:pt>
                <c:pt idx="668">
                  <c:v>86.672084299999995</c:v>
                </c:pt>
                <c:pt idx="669">
                  <c:v>86.450049399999997</c:v>
                </c:pt>
                <c:pt idx="670">
                  <c:v>85.411466099999998</c:v>
                </c:pt>
                <c:pt idx="671">
                  <c:v>83.656388399999997</c:v>
                </c:pt>
                <c:pt idx="672">
                  <c:v>82.265522799999999</c:v>
                </c:pt>
                <c:pt idx="673">
                  <c:v>81.173569799999996</c:v>
                </c:pt>
                <c:pt idx="674">
                  <c:v>80.327352899999994</c:v>
                </c:pt>
                <c:pt idx="675">
                  <c:v>79.683376800000005</c:v>
                </c:pt>
                <c:pt idx="676">
                  <c:v>79.205917200000002</c:v>
                </c:pt>
                <c:pt idx="677">
                  <c:v>78.8655227</c:v>
                </c:pt>
                <c:pt idx="678">
                  <c:v>78.637835100000004</c:v>
                </c:pt>
                <c:pt idx="679">
                  <c:v>78.502656900000005</c:v>
                </c:pt>
                <c:pt idx="680">
                  <c:v>87.603509500000001</c:v>
                </c:pt>
                <c:pt idx="681">
                  <c:v>87.597790500000002</c:v>
                </c:pt>
                <c:pt idx="682">
                  <c:v>87.592075199999996</c:v>
                </c:pt>
                <c:pt idx="683">
                  <c:v>87.586363599999999</c:v>
                </c:pt>
                <c:pt idx="684">
                  <c:v>87.5806556</c:v>
                </c:pt>
                <c:pt idx="685">
                  <c:v>87.467262099999999</c:v>
                </c:pt>
                <c:pt idx="686">
                  <c:v>87.327553100000003</c:v>
                </c:pt>
                <c:pt idx="687">
                  <c:v>87.190073699999999</c:v>
                </c:pt>
                <c:pt idx="688">
                  <c:v>87.054792800000001</c:v>
                </c:pt>
                <c:pt idx="689">
                  <c:v>86.921679999999995</c:v>
                </c:pt>
                <c:pt idx="690">
                  <c:v>86.287597199999993</c:v>
                </c:pt>
                <c:pt idx="691">
                  <c:v>85.165676399999995</c:v>
                </c:pt>
                <c:pt idx="692">
                  <c:v>84.217553100000003</c:v>
                </c:pt>
                <c:pt idx="693">
                  <c:v>83.420751199999998</c:v>
                </c:pt>
                <c:pt idx="694">
                  <c:v>82.755751200000006</c:v>
                </c:pt>
                <c:pt idx="695">
                  <c:v>82.205571000000006</c:v>
                </c:pt>
                <c:pt idx="696">
                  <c:v>81.7554102</c:v>
                </c:pt>
                <c:pt idx="697">
                  <c:v>81.392347799999996</c:v>
                </c:pt>
                <c:pt idx="698">
                  <c:v>81.105086799999995</c:v>
                </c:pt>
                <c:pt idx="699">
                  <c:v>80.883735900000005</c:v>
                </c:pt>
                <c:pt idx="700">
                  <c:v>87.606370100000007</c:v>
                </c:pt>
                <c:pt idx="701">
                  <c:v>87.606369900000004</c:v>
                </c:pt>
                <c:pt idx="702">
                  <c:v>87.606369700000002</c:v>
                </c:pt>
                <c:pt idx="703">
                  <c:v>87.6063695</c:v>
                </c:pt>
                <c:pt idx="704">
                  <c:v>87.606369299999997</c:v>
                </c:pt>
                <c:pt idx="705">
                  <c:v>87.606364999999997</c:v>
                </c:pt>
                <c:pt idx="706">
                  <c:v>87.606359499999996</c:v>
                </c:pt>
                <c:pt idx="707">
                  <c:v>87.606354100000004</c:v>
                </c:pt>
                <c:pt idx="708">
                  <c:v>87.606348699999998</c:v>
                </c:pt>
                <c:pt idx="709">
                  <c:v>87.606343300000006</c:v>
                </c:pt>
                <c:pt idx="710">
                  <c:v>87.606317099999998</c:v>
                </c:pt>
                <c:pt idx="711">
                  <c:v>87.606266000000005</c:v>
                </c:pt>
                <c:pt idx="712">
                  <c:v>87.606217299999997</c:v>
                </c:pt>
                <c:pt idx="713">
                  <c:v>87.606170599999999</c:v>
                </c:pt>
                <c:pt idx="714">
                  <c:v>87.606126099999997</c:v>
                </c:pt>
                <c:pt idx="715">
                  <c:v>87.606083499999997</c:v>
                </c:pt>
                <c:pt idx="716">
                  <c:v>87.606042700000003</c:v>
                </c:pt>
                <c:pt idx="717">
                  <c:v>87.606003799999996</c:v>
                </c:pt>
                <c:pt idx="718">
                  <c:v>87.605966499999994</c:v>
                </c:pt>
                <c:pt idx="719">
                  <c:v>87.605930999999998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9-453D-B2B1-9FC2A975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7696"/>
        <c:axId val="2027508528"/>
      </c:scatterChart>
      <c:valAx>
        <c:axId val="2027507696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DYNAMIC STIFFNESS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RATIO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8528"/>
        <c:crosses val="autoZero"/>
        <c:crossBetween val="midCat"/>
      </c:valAx>
      <c:valAx>
        <c:axId val="20275085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%</a:t>
                </a:r>
                <a:r>
                  <a:rPr lang="en-US" sz="1400" b="1" baseline="0"/>
                  <a:t> EAST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696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Cyto Visco, MOD1:</a:t>
            </a:r>
            <a:r>
              <a:rPr lang="en-US" sz="1200" baseline="0"/>
              <a:t> </a:t>
            </a:r>
            <a:r>
              <a:rPr lang="en-US" sz="1200"/>
              <a:t>E1=E0=Ecyt/2</a:t>
            </a:r>
          </a:p>
          <a:p>
            <a:pPr>
              <a:defRPr/>
            </a:pPr>
            <a:r>
              <a:rPr lang="en-US" sz="1200" b="1"/>
              <a:t>(CURVES</a:t>
            </a:r>
            <a:r>
              <a:rPr lang="en-US" sz="1200" b="1" baseline="0"/>
              <a:t> MODEL-INDEPENDENT +++)</a:t>
            </a:r>
            <a:endParaRPr lang="en-US" sz="1200" b="1"/>
          </a:p>
        </c:rich>
      </c:tx>
      <c:layout>
        <c:manualLayout>
          <c:xMode val="edge"/>
          <c:yMode val="edge"/>
          <c:x val="0.14281233595800527"/>
          <c:y val="0.10185185185185185"/>
        </c:manualLayout>
      </c:layout>
      <c:overlay val="0"/>
      <c:spPr>
        <a:solidFill>
          <a:srgbClr val="00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7003499562556"/>
          <c:y val="7.407407407407407E-2"/>
          <c:w val="0.7798447069116361"/>
          <c:h val="0.83704505686789155"/>
        </c:manualLayout>
      </c:layout>
      <c:scatterChart>
        <c:scatterStyle val="lineMarker"/>
        <c:varyColors val="0"/>
        <c:ser>
          <c:idx val="1"/>
          <c:order val="0"/>
          <c:tx>
            <c:v>TAU1=0.1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'OnlyCytVis-MOD1-E0=E1=Ecyt|2'!$M$30:$M$49</c:f>
              <c:numCache>
                <c:formatCode>0.00E+00</c:formatCode>
                <c:ptCount val="20"/>
                <c:pt idx="0">
                  <c:v>0.55387397385636872</c:v>
                </c:pt>
                <c:pt idx="1">
                  <c:v>0.55927651901519659</c:v>
                </c:pt>
                <c:pt idx="2">
                  <c:v>0.56462530795151644</c:v>
                </c:pt>
                <c:pt idx="3">
                  <c:v>0.56992087554867932</c:v>
                </c:pt>
                <c:pt idx="4">
                  <c:v>0.57516375136785791</c:v>
                </c:pt>
                <c:pt idx="5">
                  <c:v>0.66972657241242328</c:v>
                </c:pt>
                <c:pt idx="6">
                  <c:v>0.76420245943133991</c:v>
                </c:pt>
                <c:pt idx="7">
                  <c:v>0.83778035422303754</c:v>
                </c:pt>
                <c:pt idx="8">
                  <c:v>0.89508287630355732</c:v>
                </c:pt>
                <c:pt idx="9">
                  <c:v>0.93971012537183241</c:v>
                </c:pt>
                <c:pt idx="10">
                  <c:v>1.0518174448887558</c:v>
                </c:pt>
                <c:pt idx="11">
                  <c:v>1.093139058861768</c:v>
                </c:pt>
                <c:pt idx="12">
                  <c:v>1.0965309434878798</c:v>
                </c:pt>
                <c:pt idx="13">
                  <c:v>1.0968093663327467</c:v>
                </c:pt>
                <c:pt idx="14">
                  <c:v>1.0968322206715844</c:v>
                </c:pt>
                <c:pt idx="15">
                  <c:v>1.0968340966699563</c:v>
                </c:pt>
                <c:pt idx="16">
                  <c:v>1.0968342506612803</c:v>
                </c:pt>
                <c:pt idx="17">
                  <c:v>1.0968342633016579</c:v>
                </c:pt>
                <c:pt idx="18">
                  <c:v>1.0968342643392432</c:v>
                </c:pt>
                <c:pt idx="19">
                  <c:v>1.0968342644244133</c:v>
                </c:pt>
              </c:numCache>
            </c:numRef>
          </c:xVal>
          <c:yVal>
            <c:numRef>
              <c:f>'OnlyCytVis-MOD1-E0=E1=Ecyt|2'!$H$30:$H$49</c:f>
              <c:numCache>
                <c:formatCode>0.00E+00</c:formatCode>
                <c:ptCount val="20"/>
                <c:pt idx="0">
                  <c:v>87.728417399999998</c:v>
                </c:pt>
                <c:pt idx="1">
                  <c:v>87.969899499999997</c:v>
                </c:pt>
                <c:pt idx="2">
                  <c:v>88.207692399999999</c:v>
                </c:pt>
                <c:pt idx="3">
                  <c:v>88.441851499999999</c:v>
                </c:pt>
                <c:pt idx="4">
                  <c:v>88.672431500000002</c:v>
                </c:pt>
                <c:pt idx="5">
                  <c:v>92.610037500000004</c:v>
                </c:pt>
                <c:pt idx="6">
                  <c:v>96.096589199999997</c:v>
                </c:pt>
                <c:pt idx="7">
                  <c:v>98.469965999999999</c:v>
                </c:pt>
                <c:pt idx="8">
                  <c:v>100.08879399999999</c:v>
                </c:pt>
                <c:pt idx="9">
                  <c:v>101.195729</c:v>
                </c:pt>
                <c:pt idx="10">
                  <c:v>103.257081</c:v>
                </c:pt>
                <c:pt idx="11">
                  <c:v>103.65138</c:v>
                </c:pt>
                <c:pt idx="12">
                  <c:v>103.66480900000001</c:v>
                </c:pt>
                <c:pt idx="13">
                  <c:v>103.665373</c:v>
                </c:pt>
                <c:pt idx="14">
                  <c:v>103.66540000000001</c:v>
                </c:pt>
                <c:pt idx="15">
                  <c:v>103.665401</c:v>
                </c:pt>
                <c:pt idx="16">
                  <c:v>103.665402</c:v>
                </c:pt>
                <c:pt idx="17">
                  <c:v>103.665402</c:v>
                </c:pt>
                <c:pt idx="18">
                  <c:v>103.665402</c:v>
                </c:pt>
                <c:pt idx="19">
                  <c:v>103.665402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3-4E77-9DB2-55CF9607EA8A}"/>
            </c:ext>
          </c:extLst>
        </c:ser>
        <c:ser>
          <c:idx val="2"/>
          <c:order val="1"/>
          <c:tx>
            <c:v>TAU1=1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'OnlyCytVis-MOD1-E0=E1=Ecyt|2'!$M$52:$M$71</c:f>
              <c:numCache>
                <c:formatCode>0.00E+00</c:formatCode>
                <c:ptCount val="20"/>
                <c:pt idx="0">
                  <c:v>0.54896527523104488</c:v>
                </c:pt>
                <c:pt idx="1">
                  <c:v>0.54951287037703989</c:v>
                </c:pt>
                <c:pt idx="2">
                  <c:v>0.55005991820159528</c:v>
                </c:pt>
                <c:pt idx="3">
                  <c:v>0.55060641925175891</c:v>
                </c:pt>
                <c:pt idx="4">
                  <c:v>0.55115237407403173</c:v>
                </c:pt>
                <c:pt idx="5">
                  <c:v>0.56195759945559787</c:v>
                </c:pt>
                <c:pt idx="6">
                  <c:v>0.57516375136785791</c:v>
                </c:pt>
                <c:pt idx="7">
                  <c:v>0.58804384222763717</c:v>
                </c:pt>
                <c:pt idx="8">
                  <c:v>0.60060592251100553</c:v>
                </c:pt>
                <c:pt idx="9">
                  <c:v>0.6128578439270701</c:v>
                </c:pt>
                <c:pt idx="10">
                  <c:v>0.66972657241242328</c:v>
                </c:pt>
                <c:pt idx="11">
                  <c:v>0.76420245943133991</c:v>
                </c:pt>
                <c:pt idx="12">
                  <c:v>0.83778035422303754</c:v>
                </c:pt>
                <c:pt idx="13">
                  <c:v>0.89508287630355732</c:v>
                </c:pt>
                <c:pt idx="14">
                  <c:v>0.93971012537183241</c:v>
                </c:pt>
                <c:pt idx="15">
                  <c:v>0.97446586189252782</c:v>
                </c:pt>
                <c:pt idx="16">
                  <c:v>1.0015336567110686</c:v>
                </c:pt>
                <c:pt idx="17">
                  <c:v>1.0226140765117644</c:v>
                </c:pt>
                <c:pt idx="18">
                  <c:v>1.0390315239600203</c:v>
                </c:pt>
                <c:pt idx="19">
                  <c:v>1.0518174448887558</c:v>
                </c:pt>
              </c:numCache>
            </c:numRef>
          </c:xVal>
          <c:yVal>
            <c:numRef>
              <c:f>'OnlyCytVis-MOD1-E0=E1=Ecyt|2'!$H$52:$H$71</c:f>
              <c:numCache>
                <c:formatCode>0.00E+00</c:formatCode>
                <c:ptCount val="20"/>
                <c:pt idx="0">
                  <c:v>87.618625699999996</c:v>
                </c:pt>
                <c:pt idx="1">
                  <c:v>87.643110300000004</c:v>
                </c:pt>
                <c:pt idx="2">
                  <c:v>87.667557400000007</c:v>
                </c:pt>
                <c:pt idx="3">
                  <c:v>87.691966699999995</c:v>
                </c:pt>
                <c:pt idx="4">
                  <c:v>87.7163386</c:v>
                </c:pt>
                <c:pt idx="5">
                  <c:v>88.195979500000007</c:v>
                </c:pt>
                <c:pt idx="6">
                  <c:v>88.775125299999999</c:v>
                </c:pt>
                <c:pt idx="7">
                  <c:v>89.332387100000005</c:v>
                </c:pt>
                <c:pt idx="8">
                  <c:v>89.8685823</c:v>
                </c:pt>
                <c:pt idx="9">
                  <c:v>90.384499899999994</c:v>
                </c:pt>
                <c:pt idx="10">
                  <c:v>92.685596000000004</c:v>
                </c:pt>
                <c:pt idx="11">
                  <c:v>96.147988100000006</c:v>
                </c:pt>
                <c:pt idx="12">
                  <c:v>98.504987499999999</c:v>
                </c:pt>
                <c:pt idx="13">
                  <c:v>100.112711</c:v>
                </c:pt>
                <c:pt idx="14">
                  <c:v>101.212107</c:v>
                </c:pt>
                <c:pt idx="15">
                  <c:v>101.96600100000001</c:v>
                </c:pt>
                <c:pt idx="16">
                  <c:v>102.484505</c:v>
                </c:pt>
                <c:pt idx="17">
                  <c:v>102.84221100000001</c:v>
                </c:pt>
                <c:pt idx="18">
                  <c:v>103.08975599999999</c:v>
                </c:pt>
                <c:pt idx="19">
                  <c:v>103.261608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3-4E77-9DB2-55CF9607EA8A}"/>
            </c:ext>
          </c:extLst>
        </c:ser>
        <c:ser>
          <c:idx val="3"/>
          <c:order val="2"/>
          <c:tx>
            <c:v>TAU1=2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'OnlyCytVis-MOD1-E0=E1=Ecyt|2'!$M$74:$M$93</c:f>
              <c:numCache>
                <c:formatCode>0.00E+00</c:formatCode>
                <c:ptCount val="20"/>
                <c:pt idx="0">
                  <c:v>0.54869127224140524</c:v>
                </c:pt>
                <c:pt idx="1">
                  <c:v>0.54896527523104488</c:v>
                </c:pt>
                <c:pt idx="2">
                  <c:v>0.54923914125343409</c:v>
                </c:pt>
                <c:pt idx="3">
                  <c:v>0.54951287037703989</c:v>
                </c:pt>
                <c:pt idx="4">
                  <c:v>0.5497864626702943</c:v>
                </c:pt>
                <c:pt idx="5">
                  <c:v>0.55522967924497568</c:v>
                </c:pt>
                <c:pt idx="6">
                  <c:v>0.56195759945559787</c:v>
                </c:pt>
                <c:pt idx="7">
                  <c:v>0.56860194409910236</c:v>
                </c:pt>
                <c:pt idx="8">
                  <c:v>0.57516375136785791</c:v>
                </c:pt>
                <c:pt idx="9">
                  <c:v>0.58164404655760027</c:v>
                </c:pt>
                <c:pt idx="10">
                  <c:v>0.6128578439270701</c:v>
                </c:pt>
                <c:pt idx="11">
                  <c:v>0.66972657241242328</c:v>
                </c:pt>
                <c:pt idx="12">
                  <c:v>0.71991304915467169</c:v>
                </c:pt>
                <c:pt idx="13">
                  <c:v>0.76420245943133991</c:v>
                </c:pt>
                <c:pt idx="14">
                  <c:v>0.8032877268177977</c:v>
                </c:pt>
                <c:pt idx="15">
                  <c:v>0.83778035422303754</c:v>
                </c:pt>
                <c:pt idx="16">
                  <c:v>0.86821999107016623</c:v>
                </c:pt>
                <c:pt idx="17">
                  <c:v>0.89508287630355732</c:v>
                </c:pt>
                <c:pt idx="18">
                  <c:v>0.91878928931651027</c:v>
                </c:pt>
                <c:pt idx="19">
                  <c:v>0.93971012537183241</c:v>
                </c:pt>
              </c:numCache>
            </c:numRef>
          </c:xVal>
          <c:yVal>
            <c:numRef>
              <c:f>'OnlyCytVis-MOD1-E0=E1=Ecyt|2'!$H$74:$H$93</c:f>
              <c:numCache>
                <c:formatCode>0.00E+00</c:formatCode>
                <c:ptCount val="20"/>
                <c:pt idx="0">
                  <c:v>87.612499299999996</c:v>
                </c:pt>
                <c:pt idx="1">
                  <c:v>87.624751099999997</c:v>
                </c:pt>
                <c:pt idx="2">
                  <c:v>87.636993399999994</c:v>
                </c:pt>
                <c:pt idx="3">
                  <c:v>87.649226400000003</c:v>
                </c:pt>
                <c:pt idx="4">
                  <c:v>87.6614498</c:v>
                </c:pt>
                <c:pt idx="5">
                  <c:v>87.9039547</c:v>
                </c:pt>
                <c:pt idx="6">
                  <c:v>88.201882900000001</c:v>
                </c:pt>
                <c:pt idx="7">
                  <c:v>88.494131100000004</c:v>
                </c:pt>
                <c:pt idx="8">
                  <c:v>88.780805999999998</c:v>
                </c:pt>
                <c:pt idx="9">
                  <c:v>89.062012499999994</c:v>
                </c:pt>
                <c:pt idx="10">
                  <c:v>90.389552499999994</c:v>
                </c:pt>
                <c:pt idx="11">
                  <c:v>92.689783700000007</c:v>
                </c:pt>
                <c:pt idx="12">
                  <c:v>94.586578799999998</c:v>
                </c:pt>
                <c:pt idx="13">
                  <c:v>96.1509863</c:v>
                </c:pt>
                <c:pt idx="14">
                  <c:v>97.441710999999998</c:v>
                </c:pt>
                <c:pt idx="15">
                  <c:v>98.507133100000004</c:v>
                </c:pt>
                <c:pt idx="16">
                  <c:v>99.387065699999994</c:v>
                </c:pt>
                <c:pt idx="17">
                  <c:v>100.11424700000001</c:v>
                </c:pt>
                <c:pt idx="18">
                  <c:v>100.715588</c:v>
                </c:pt>
                <c:pt idx="19">
                  <c:v>101.213207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3-4E77-9DB2-55CF9607EA8A}"/>
            </c:ext>
          </c:extLst>
        </c:ser>
        <c:ser>
          <c:idx val="4"/>
          <c:order val="3"/>
          <c:tx>
            <c:v>TAU1=3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'OnlyCytVis-MOD1-E0=E1=Ecyt|2'!$M$96:$M$115</c:f>
              <c:numCache>
                <c:formatCode>0.00E+00</c:formatCode>
                <c:ptCount val="20"/>
                <c:pt idx="0">
                  <c:v>0.54859990746252008</c:v>
                </c:pt>
                <c:pt idx="1">
                  <c:v>0.5487826217940962</c:v>
                </c:pt>
                <c:pt idx="2">
                  <c:v>0.54896527523104488</c:v>
                </c:pt>
                <c:pt idx="3">
                  <c:v>0.54914786779366076</c:v>
                </c:pt>
                <c:pt idx="4">
                  <c:v>0.54933039950223184</c:v>
                </c:pt>
                <c:pt idx="5">
                  <c:v>0.55296828550810251</c:v>
                </c:pt>
                <c:pt idx="6">
                  <c:v>0.55748167011086347</c:v>
                </c:pt>
                <c:pt idx="7">
                  <c:v>0.56195759945559787</c:v>
                </c:pt>
                <c:pt idx="8">
                  <c:v>0.56639638437253115</c:v>
                </c:pt>
                <c:pt idx="9">
                  <c:v>0.57079833311240002</c:v>
                </c:pt>
                <c:pt idx="10">
                  <c:v>0.59226614504965425</c:v>
                </c:pt>
                <c:pt idx="11">
                  <c:v>0.63260918439425351</c:v>
                </c:pt>
                <c:pt idx="12">
                  <c:v>0.66972657241242328</c:v>
                </c:pt>
                <c:pt idx="13">
                  <c:v>0.70387621794416966</c:v>
                </c:pt>
                <c:pt idx="14">
                  <c:v>0.73529540857722409</c:v>
                </c:pt>
                <c:pt idx="15">
                  <c:v>0.76420245943133991</c:v>
                </c:pt>
                <c:pt idx="16">
                  <c:v>0.79079823011307471</c:v>
                </c:pt>
                <c:pt idx="17">
                  <c:v>0.81526752038156725</c:v>
                </c:pt>
                <c:pt idx="18">
                  <c:v>0.83778035422303754</c:v>
                </c:pt>
                <c:pt idx="19">
                  <c:v>0.85849316125636022</c:v>
                </c:pt>
              </c:numCache>
            </c:numRef>
          </c:xVal>
          <c:yVal>
            <c:numRef>
              <c:f>'OnlyCytVis-MOD1-E0=E1=Ecyt|2'!$H$96:$H$115</c:f>
              <c:numCache>
                <c:formatCode>0.00E+00</c:formatCode>
                <c:ptCount val="20"/>
                <c:pt idx="0">
                  <c:v>87.610456600000006</c:v>
                </c:pt>
                <c:pt idx="1">
                  <c:v>87.618626599999999</c:v>
                </c:pt>
                <c:pt idx="2">
                  <c:v>87.626792300000005</c:v>
                </c:pt>
                <c:pt idx="3">
                  <c:v>87.634953899999999</c:v>
                </c:pt>
                <c:pt idx="4">
                  <c:v>87.643111300000001</c:v>
                </c:pt>
                <c:pt idx="5">
                  <c:v>87.805382899999998</c:v>
                </c:pt>
                <c:pt idx="6">
                  <c:v>88.005894400000003</c:v>
                </c:pt>
                <c:pt idx="7">
                  <c:v>88.203850000000003</c:v>
                </c:pt>
                <c:pt idx="8">
                  <c:v>88.399281700000003</c:v>
                </c:pt>
                <c:pt idx="9">
                  <c:v>88.592220900000001</c:v>
                </c:pt>
                <c:pt idx="10">
                  <c:v>89.520612200000002</c:v>
                </c:pt>
                <c:pt idx="11">
                  <c:v>91.207670899999997</c:v>
                </c:pt>
                <c:pt idx="12">
                  <c:v>92.691194100000004</c:v>
                </c:pt>
                <c:pt idx="13">
                  <c:v>93.995731699999993</c:v>
                </c:pt>
                <c:pt idx="14">
                  <c:v>95.142959099999999</c:v>
                </c:pt>
                <c:pt idx="15">
                  <c:v>96.151973400000003</c:v>
                </c:pt>
                <c:pt idx="16">
                  <c:v>97.039576999999994</c:v>
                </c:pt>
                <c:pt idx="17">
                  <c:v>97.820537000000002</c:v>
                </c:pt>
                <c:pt idx="18">
                  <c:v>98.5078247</c:v>
                </c:pt>
                <c:pt idx="19">
                  <c:v>99.1128274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53-4E77-9DB2-55CF9607EA8A}"/>
            </c:ext>
          </c:extLst>
        </c:ser>
        <c:ser>
          <c:idx val="5"/>
          <c:order val="4"/>
          <c:tx>
            <c:v>TAU1=10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'OnlyCytVis-MOD1-E0=E1=Ecyt|2'!$M$118:$M$137</c:f>
              <c:numCache>
                <c:formatCode>0.00E+00</c:formatCode>
                <c:ptCount val="20"/>
                <c:pt idx="0">
                  <c:v>0.54847197118724222</c:v>
                </c:pt>
                <c:pt idx="1">
                  <c:v>0.5485268046748466</c:v>
                </c:pt>
                <c:pt idx="2">
                  <c:v>0.54858163267937643</c:v>
                </c:pt>
                <c:pt idx="3">
                  <c:v>0.54863645520137994</c:v>
                </c:pt>
                <c:pt idx="4">
                  <c:v>0.54869127224140524</c:v>
                </c:pt>
                <c:pt idx="5">
                  <c:v>0.5497864626702943</c:v>
                </c:pt>
                <c:pt idx="6">
                  <c:v>0.55115237407403173</c:v>
                </c:pt>
                <c:pt idx="7">
                  <c:v>0.55251487496417828</c:v>
                </c:pt>
                <c:pt idx="8">
                  <c:v>0.55387397385636872</c:v>
                </c:pt>
                <c:pt idx="9">
                  <c:v>0.55522967924497568</c:v>
                </c:pt>
                <c:pt idx="10">
                  <c:v>0.56195759945559787</c:v>
                </c:pt>
                <c:pt idx="11">
                  <c:v>0.57516375136785791</c:v>
                </c:pt>
                <c:pt idx="12">
                  <c:v>0.58804384222763717</c:v>
                </c:pt>
                <c:pt idx="13">
                  <c:v>0.60060592251100553</c:v>
                </c:pt>
                <c:pt idx="14">
                  <c:v>0.6128578439270701</c:v>
                </c:pt>
                <c:pt idx="15">
                  <c:v>0.62480726432555023</c:v>
                </c:pt>
                <c:pt idx="16">
                  <c:v>0.63646165248318143</c:v>
                </c:pt>
                <c:pt idx="17">
                  <c:v>0.64782829277194465</c:v>
                </c:pt>
                <c:pt idx="18">
                  <c:v>0.65891428971203625</c:v>
                </c:pt>
                <c:pt idx="19">
                  <c:v>0.66972657241242328</c:v>
                </c:pt>
              </c:numCache>
            </c:numRef>
          </c:xVal>
          <c:yVal>
            <c:numRef>
              <c:f>'OnlyCytVis-MOD1-E0=E1=Ecyt|2'!$H$118:$H$137</c:f>
              <c:numCache>
                <c:formatCode>0.00E+00</c:formatCode>
                <c:ptCount val="20"/>
                <c:pt idx="0">
                  <c:v>87.607596200000003</c:v>
                </c:pt>
                <c:pt idx="1">
                  <c:v>87.6100481</c:v>
                </c:pt>
                <c:pt idx="2">
                  <c:v>87.612499600000007</c:v>
                </c:pt>
                <c:pt idx="3">
                  <c:v>87.614950800000003</c:v>
                </c:pt>
                <c:pt idx="4">
                  <c:v>87.6174015</c:v>
                </c:pt>
                <c:pt idx="5">
                  <c:v>87.666336900000005</c:v>
                </c:pt>
                <c:pt idx="6">
                  <c:v>87.727294700000002</c:v>
                </c:pt>
                <c:pt idx="7">
                  <c:v>87.788018500000007</c:v>
                </c:pt>
                <c:pt idx="8">
                  <c:v>87.848508899999999</c:v>
                </c:pt>
                <c:pt idx="9">
                  <c:v>87.908767100000006</c:v>
                </c:pt>
                <c:pt idx="10">
                  <c:v>88.2066035</c:v>
                </c:pt>
                <c:pt idx="11">
                  <c:v>88.785347999999999</c:v>
                </c:pt>
                <c:pt idx="12">
                  <c:v>89.342223500000003</c:v>
                </c:pt>
                <c:pt idx="13">
                  <c:v>89.878046699999999</c:v>
                </c:pt>
                <c:pt idx="14">
                  <c:v>90.393606399999996</c:v>
                </c:pt>
                <c:pt idx="15">
                  <c:v>90.889663299999995</c:v>
                </c:pt>
                <c:pt idx="16">
                  <c:v>91.366951999999998</c:v>
                </c:pt>
                <c:pt idx="17">
                  <c:v>91.826180500000007</c:v>
                </c:pt>
                <c:pt idx="18">
                  <c:v>92.268030899999999</c:v>
                </c:pt>
                <c:pt idx="19">
                  <c:v>92.693161399999994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53-4E77-9DB2-55CF9607EA8A}"/>
            </c:ext>
          </c:extLst>
        </c:ser>
        <c:ser>
          <c:idx val="0"/>
          <c:order val="5"/>
          <c:tx>
            <c:v>ELASTIC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079396325459318E-2"/>
                  <c:y val="0.560185185185185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ELASTIC FIT</a:t>
                    </a:r>
                  </a:p>
                  <a:p>
                    <a:pPr>
                      <a:defRPr sz="1200" b="1"/>
                    </a:pPr>
                    <a:r>
                      <a:rPr lang="en-US" sz="1200" b="1" baseline="0"/>
                      <a:t>y = 24,685ln(x) + 101,48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0,9983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'OnlyCytVis-MOD1-E0=E1=Ecyt|2'!$Q$8:$Q$22</c:f>
              <c:numCache>
                <c:formatCode>0.00E+00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'OnlyCytVis-MOD1-E0=E1=Ecyt|2'!$R$8:$R$22</c:f>
              <c:numCache>
                <c:formatCode>0.00E+00</c:formatCode>
                <c:ptCount val="15"/>
                <c:pt idx="0">
                  <c:v>43.217691600000002</c:v>
                </c:pt>
                <c:pt idx="1">
                  <c:v>61.366158900000002</c:v>
                </c:pt>
                <c:pt idx="2">
                  <c:v>72.195506899999998</c:v>
                </c:pt>
                <c:pt idx="3">
                  <c:v>79.688186700000003</c:v>
                </c:pt>
                <c:pt idx="4">
                  <c:v>85.324107699999999</c:v>
                </c:pt>
                <c:pt idx="5">
                  <c:v>89.795865899999995</c:v>
                </c:pt>
                <c:pt idx="6">
                  <c:v>93.477218899999997</c:v>
                </c:pt>
                <c:pt idx="7">
                  <c:v>96.590496900000005</c:v>
                </c:pt>
                <c:pt idx="8">
                  <c:v>99.277685500000004</c:v>
                </c:pt>
                <c:pt idx="9">
                  <c:v>101.634505</c:v>
                </c:pt>
                <c:pt idx="10">
                  <c:v>103.72829900000001</c:v>
                </c:pt>
                <c:pt idx="11">
                  <c:v>105.608113</c:v>
                </c:pt>
                <c:pt idx="12">
                  <c:v>107.31069599999999</c:v>
                </c:pt>
                <c:pt idx="13">
                  <c:v>108.86425199999999</c:v>
                </c:pt>
                <c:pt idx="14">
                  <c:v>110.29087199999999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A-47D6-B8C6-36441FB567FE}"/>
            </c:ext>
          </c:extLst>
        </c:ser>
        <c:ser>
          <c:idx val="6"/>
          <c:order val="6"/>
          <c:tx>
            <c:v>TAU1=0.01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'OnlyCytVis-MOD1-E0=E1=Ecyt|2'!$M$8:$M$27</c:f>
              <c:numCache>
                <c:formatCode>0.00E+00</c:formatCode>
                <c:ptCount val="20"/>
                <c:pt idx="0">
                  <c:v>0.60060592251100553</c:v>
                </c:pt>
                <c:pt idx="1">
                  <c:v>0.64782829277194465</c:v>
                </c:pt>
                <c:pt idx="2">
                  <c:v>0.69055686035239117</c:v>
                </c:pt>
                <c:pt idx="3">
                  <c:v>0.72921926711825746</c:v>
                </c:pt>
                <c:pt idx="4">
                  <c:v>0.76420245943133991</c:v>
                </c:pt>
                <c:pt idx="5">
                  <c:v>1.0518174448887558</c:v>
                </c:pt>
                <c:pt idx="6">
                  <c:v>1.093139058861768</c:v>
                </c:pt>
                <c:pt idx="7">
                  <c:v>1.0965309434878798</c:v>
                </c:pt>
                <c:pt idx="8">
                  <c:v>1.0968093663327467</c:v>
                </c:pt>
                <c:pt idx="9">
                  <c:v>1.0968322206715844</c:v>
                </c:pt>
                <c:pt idx="10">
                  <c:v>1.0968342644244133</c:v>
                </c:pt>
                <c:pt idx="11">
                  <c:v>1.0968342644320297</c:v>
                </c:pt>
                <c:pt idx="12">
                  <c:v>1.0968342644320297</c:v>
                </c:pt>
                <c:pt idx="13">
                  <c:v>1.0968342644320297</c:v>
                </c:pt>
                <c:pt idx="14">
                  <c:v>1.0968342644320297</c:v>
                </c:pt>
                <c:pt idx="15">
                  <c:v>1.0968342644320297</c:v>
                </c:pt>
                <c:pt idx="16">
                  <c:v>1.0968342644320297</c:v>
                </c:pt>
                <c:pt idx="17">
                  <c:v>1.0968342644320297</c:v>
                </c:pt>
                <c:pt idx="18">
                  <c:v>1.0968342644320297</c:v>
                </c:pt>
                <c:pt idx="19">
                  <c:v>1.0968342644320297</c:v>
                </c:pt>
              </c:numCache>
            </c:numRef>
          </c:xVal>
          <c:yVal>
            <c:numRef>
              <c:f>'OnlyCytVis-MOD1-E0=E1=Ecyt|2'!$H$8:$H$27</c:f>
              <c:numCache>
                <c:formatCode>0.00E+00</c:formatCode>
                <c:ptCount val="20"/>
                <c:pt idx="0">
                  <c:v>88.777774300000004</c:v>
                </c:pt>
                <c:pt idx="1">
                  <c:v>90.883192699999995</c:v>
                </c:pt>
                <c:pt idx="2">
                  <c:v>92.687629900000005</c:v>
                </c:pt>
                <c:pt idx="3">
                  <c:v>94.234080399999996</c:v>
                </c:pt>
                <c:pt idx="4">
                  <c:v>95.5595742</c:v>
                </c:pt>
                <c:pt idx="5">
                  <c:v>103.225568</c:v>
                </c:pt>
                <c:pt idx="6">
                  <c:v>103.65039</c:v>
                </c:pt>
                <c:pt idx="7">
                  <c:v>103.66477</c:v>
                </c:pt>
                <c:pt idx="8">
                  <c:v>103.66537099999999</c:v>
                </c:pt>
                <c:pt idx="9">
                  <c:v>103.66540000000001</c:v>
                </c:pt>
                <c:pt idx="10">
                  <c:v>103.665402</c:v>
                </c:pt>
                <c:pt idx="11">
                  <c:v>103.665402</c:v>
                </c:pt>
                <c:pt idx="12">
                  <c:v>103.665402</c:v>
                </c:pt>
                <c:pt idx="13">
                  <c:v>103.665402</c:v>
                </c:pt>
                <c:pt idx="14">
                  <c:v>103.665402</c:v>
                </c:pt>
                <c:pt idx="15">
                  <c:v>103.665402</c:v>
                </c:pt>
                <c:pt idx="16">
                  <c:v>103.665402</c:v>
                </c:pt>
                <c:pt idx="17">
                  <c:v>103.665402</c:v>
                </c:pt>
                <c:pt idx="18">
                  <c:v>103.665402</c:v>
                </c:pt>
                <c:pt idx="19">
                  <c:v>103.665402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3-45B9-91CD-F32EA21C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37935"/>
        <c:axId val="1488635439"/>
      </c:scatterChart>
      <c:valAx>
        <c:axId val="1488637935"/>
        <c:scaling>
          <c:logBase val="10"/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5439"/>
        <c:crosses val="autoZero"/>
        <c:crossBetween val="midCat"/>
      </c:valAx>
      <c:valAx>
        <c:axId val="1488635439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7935"/>
        <c:crosses val="autoZero"/>
        <c:crossBetween val="midCat"/>
        <c:majorUnit val="5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853696412948385"/>
          <c:y val="0.25462962962962965"/>
          <c:w val="0.27086198600174977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Cyto Visco, MOD1: E1=E0=Ecyt/2</a:t>
            </a:r>
          </a:p>
        </c:rich>
      </c:tx>
      <c:layout>
        <c:manualLayout>
          <c:xMode val="edge"/>
          <c:yMode val="edge"/>
          <c:x val="0.13447900262467191"/>
          <c:y val="0.125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7003499562556"/>
          <c:y val="7.407407407407407E-2"/>
          <c:w val="0.80762248468941378"/>
          <c:h val="0.8324154272382616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3983070866141735"/>
                  <c:y val="0.377918124817731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ALL VISCOELASTIC DATA FITTED</a:t>
                    </a:r>
                  </a:p>
                  <a:p>
                    <a:pPr>
                      <a:defRPr sz="1200" b="1"/>
                    </a:pPr>
                    <a:r>
                      <a:rPr lang="en-US" baseline="0"/>
                      <a:t>y = 24,165ln(x) + 102,23</a:t>
                    </a:r>
                    <a:br>
                      <a:rPr lang="en-US" baseline="0"/>
                    </a:br>
                    <a:r>
                      <a:rPr lang="en-US" baseline="0"/>
                      <a:t>R² = 0,9966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'OnlyCytVis-MOD1-E0=E1=Ecyt|2'!$O$8:$O$127</c:f>
              <c:numCache>
                <c:formatCode>General</c:formatCode>
                <c:ptCount val="120"/>
                <c:pt idx="0">
                  <c:v>0.60060592251100553</c:v>
                </c:pt>
                <c:pt idx="1">
                  <c:v>0.64782829277194465</c:v>
                </c:pt>
                <c:pt idx="2">
                  <c:v>0.69055686035239117</c:v>
                </c:pt>
                <c:pt idx="3">
                  <c:v>0.72921926711825746</c:v>
                </c:pt>
                <c:pt idx="4">
                  <c:v>0.76420245943133991</c:v>
                </c:pt>
                <c:pt idx="5">
                  <c:v>1.0518174448887558</c:v>
                </c:pt>
                <c:pt idx="6">
                  <c:v>1.093139058861768</c:v>
                </c:pt>
                <c:pt idx="7">
                  <c:v>1.0965309434878798</c:v>
                </c:pt>
                <c:pt idx="8">
                  <c:v>1.0968093663327467</c:v>
                </c:pt>
                <c:pt idx="9">
                  <c:v>1.0968322206715844</c:v>
                </c:pt>
                <c:pt idx="10">
                  <c:v>1.0968342644244133</c:v>
                </c:pt>
                <c:pt idx="11">
                  <c:v>1.0968342644320297</c:v>
                </c:pt>
                <c:pt idx="12">
                  <c:v>1.0968342644320297</c:v>
                </c:pt>
                <c:pt idx="13">
                  <c:v>1.0968342644320297</c:v>
                </c:pt>
                <c:pt idx="14">
                  <c:v>1.0968342644320297</c:v>
                </c:pt>
                <c:pt idx="15">
                  <c:v>1.0968342644320297</c:v>
                </c:pt>
                <c:pt idx="16">
                  <c:v>1.0968342644320297</c:v>
                </c:pt>
                <c:pt idx="17">
                  <c:v>1.0968342644320297</c:v>
                </c:pt>
                <c:pt idx="18">
                  <c:v>1.0968342644320297</c:v>
                </c:pt>
                <c:pt idx="19">
                  <c:v>1.0968342644320297</c:v>
                </c:pt>
                <c:pt idx="20">
                  <c:v>0.55387397385636872</c:v>
                </c:pt>
                <c:pt idx="21">
                  <c:v>0.55927651901519659</c:v>
                </c:pt>
                <c:pt idx="22">
                  <c:v>0.56462530795151644</c:v>
                </c:pt>
                <c:pt idx="23">
                  <c:v>0.56992087554867932</c:v>
                </c:pt>
                <c:pt idx="24">
                  <c:v>0.57516375136785791</c:v>
                </c:pt>
                <c:pt idx="25">
                  <c:v>0.66972657241242328</c:v>
                </c:pt>
                <c:pt idx="26">
                  <c:v>0.76420245943133991</c:v>
                </c:pt>
                <c:pt idx="27">
                  <c:v>0.83778035422303754</c:v>
                </c:pt>
                <c:pt idx="28">
                  <c:v>0.89508287630355732</c:v>
                </c:pt>
                <c:pt idx="29">
                  <c:v>0.93971012537183241</c:v>
                </c:pt>
                <c:pt idx="30">
                  <c:v>1.0518174448887558</c:v>
                </c:pt>
                <c:pt idx="31">
                  <c:v>1.093139058861768</c:v>
                </c:pt>
                <c:pt idx="32">
                  <c:v>1.0965309434878798</c:v>
                </c:pt>
                <c:pt idx="33">
                  <c:v>1.0968093663327467</c:v>
                </c:pt>
                <c:pt idx="34">
                  <c:v>1.0968322206715844</c:v>
                </c:pt>
                <c:pt idx="35">
                  <c:v>1.0968340966699563</c:v>
                </c:pt>
                <c:pt idx="36">
                  <c:v>1.0968342506612803</c:v>
                </c:pt>
                <c:pt idx="37">
                  <c:v>1.0968342633016579</c:v>
                </c:pt>
                <c:pt idx="38">
                  <c:v>1.0968342643392432</c:v>
                </c:pt>
                <c:pt idx="39">
                  <c:v>1.0968342644244133</c:v>
                </c:pt>
                <c:pt idx="40">
                  <c:v>0.54896527523104488</c:v>
                </c:pt>
                <c:pt idx="41">
                  <c:v>0.54951287037703989</c:v>
                </c:pt>
                <c:pt idx="42">
                  <c:v>0.55005991820159528</c:v>
                </c:pt>
                <c:pt idx="43">
                  <c:v>0.55060641925175891</c:v>
                </c:pt>
                <c:pt idx="44">
                  <c:v>0.55115237407403173</c:v>
                </c:pt>
                <c:pt idx="45">
                  <c:v>0.56195759945559787</c:v>
                </c:pt>
                <c:pt idx="46">
                  <c:v>0.57516375136785791</c:v>
                </c:pt>
                <c:pt idx="47">
                  <c:v>0.58804384222763717</c:v>
                </c:pt>
                <c:pt idx="48">
                  <c:v>0.60060592251100553</c:v>
                </c:pt>
                <c:pt idx="49">
                  <c:v>0.6128578439270701</c:v>
                </c:pt>
                <c:pt idx="50">
                  <c:v>0.66972657241242328</c:v>
                </c:pt>
                <c:pt idx="51">
                  <c:v>0.76420245943133991</c:v>
                </c:pt>
                <c:pt idx="52">
                  <c:v>0.83778035422303754</c:v>
                </c:pt>
                <c:pt idx="53">
                  <c:v>0.89508287630355732</c:v>
                </c:pt>
                <c:pt idx="54">
                  <c:v>0.93971012537183241</c:v>
                </c:pt>
                <c:pt idx="55">
                  <c:v>0.97446586189252782</c:v>
                </c:pt>
                <c:pt idx="56">
                  <c:v>1.0015336567110686</c:v>
                </c:pt>
                <c:pt idx="57">
                  <c:v>1.0226140765117644</c:v>
                </c:pt>
                <c:pt idx="58">
                  <c:v>1.0390315239600203</c:v>
                </c:pt>
                <c:pt idx="59">
                  <c:v>1.0518174448887558</c:v>
                </c:pt>
                <c:pt idx="60">
                  <c:v>0.54869127224140524</c:v>
                </c:pt>
                <c:pt idx="61">
                  <c:v>0.54896527523104488</c:v>
                </c:pt>
                <c:pt idx="62">
                  <c:v>0.54923914125343409</c:v>
                </c:pt>
                <c:pt idx="63">
                  <c:v>0.54951287037703989</c:v>
                </c:pt>
                <c:pt idx="64">
                  <c:v>0.5497864626702943</c:v>
                </c:pt>
                <c:pt idx="65">
                  <c:v>0.55522967924497568</c:v>
                </c:pt>
                <c:pt idx="66">
                  <c:v>0.56195759945559787</c:v>
                </c:pt>
                <c:pt idx="67">
                  <c:v>0.56860194409910236</c:v>
                </c:pt>
                <c:pt idx="68">
                  <c:v>0.57516375136785791</c:v>
                </c:pt>
                <c:pt idx="69">
                  <c:v>0.58164404655760027</c:v>
                </c:pt>
                <c:pt idx="70">
                  <c:v>0.6128578439270701</c:v>
                </c:pt>
                <c:pt idx="71">
                  <c:v>0.66972657241242328</c:v>
                </c:pt>
                <c:pt idx="72">
                  <c:v>0.71991304915467169</c:v>
                </c:pt>
                <c:pt idx="73">
                  <c:v>0.76420245943133991</c:v>
                </c:pt>
                <c:pt idx="74">
                  <c:v>0.8032877268177977</c:v>
                </c:pt>
                <c:pt idx="75">
                  <c:v>0.83778035422303754</c:v>
                </c:pt>
                <c:pt idx="76">
                  <c:v>0.86821999107016623</c:v>
                </c:pt>
                <c:pt idx="77">
                  <c:v>0.89508287630355732</c:v>
                </c:pt>
                <c:pt idx="78">
                  <c:v>0.91878928931651027</c:v>
                </c:pt>
                <c:pt idx="79">
                  <c:v>0.93971012537183241</c:v>
                </c:pt>
                <c:pt idx="80">
                  <c:v>0.54859990746252008</c:v>
                </c:pt>
                <c:pt idx="81">
                  <c:v>0.5487826217940962</c:v>
                </c:pt>
                <c:pt idx="82">
                  <c:v>0.54896527523104488</c:v>
                </c:pt>
                <c:pt idx="83">
                  <c:v>0.54914786779366076</c:v>
                </c:pt>
                <c:pt idx="84">
                  <c:v>0.54933039950223184</c:v>
                </c:pt>
                <c:pt idx="85">
                  <c:v>0.55296828550810251</c:v>
                </c:pt>
                <c:pt idx="86">
                  <c:v>0.55748167011086347</c:v>
                </c:pt>
                <c:pt idx="87">
                  <c:v>0.56195759945559787</c:v>
                </c:pt>
                <c:pt idx="88">
                  <c:v>0.56639638437253115</c:v>
                </c:pt>
                <c:pt idx="89">
                  <c:v>0.57079833311240002</c:v>
                </c:pt>
                <c:pt idx="90">
                  <c:v>0.59226614504965425</c:v>
                </c:pt>
                <c:pt idx="91">
                  <c:v>0.63260918439425351</c:v>
                </c:pt>
                <c:pt idx="92">
                  <c:v>0.66972657241242328</c:v>
                </c:pt>
                <c:pt idx="93">
                  <c:v>0.70387621794416966</c:v>
                </c:pt>
                <c:pt idx="94">
                  <c:v>0.73529540857722409</c:v>
                </c:pt>
                <c:pt idx="95">
                  <c:v>0.76420245943133991</c:v>
                </c:pt>
                <c:pt idx="96">
                  <c:v>0.79079823011307471</c:v>
                </c:pt>
                <c:pt idx="97">
                  <c:v>0.81526752038156725</c:v>
                </c:pt>
                <c:pt idx="98">
                  <c:v>0.83778035422303754</c:v>
                </c:pt>
                <c:pt idx="99">
                  <c:v>0.85849316125636022</c:v>
                </c:pt>
                <c:pt idx="100">
                  <c:v>0.54847197118724222</c:v>
                </c:pt>
                <c:pt idx="101">
                  <c:v>0.5485268046748466</c:v>
                </c:pt>
                <c:pt idx="102">
                  <c:v>0.54858163267937643</c:v>
                </c:pt>
                <c:pt idx="103">
                  <c:v>0.54863645520137994</c:v>
                </c:pt>
                <c:pt idx="104">
                  <c:v>0.54869127224140524</c:v>
                </c:pt>
                <c:pt idx="105">
                  <c:v>0.5497864626702943</c:v>
                </c:pt>
                <c:pt idx="106">
                  <c:v>0.55115237407403173</c:v>
                </c:pt>
                <c:pt idx="107">
                  <c:v>0.55251487496417828</c:v>
                </c:pt>
                <c:pt idx="108">
                  <c:v>0.55387397385636872</c:v>
                </c:pt>
                <c:pt idx="109">
                  <c:v>0.55522967924497568</c:v>
                </c:pt>
                <c:pt idx="110">
                  <c:v>0.56195759945559787</c:v>
                </c:pt>
                <c:pt idx="111">
                  <c:v>0.57516375136785791</c:v>
                </c:pt>
                <c:pt idx="112">
                  <c:v>0.58804384222763717</c:v>
                </c:pt>
                <c:pt idx="113">
                  <c:v>0.60060592251100553</c:v>
                </c:pt>
                <c:pt idx="114">
                  <c:v>0.6128578439270701</c:v>
                </c:pt>
                <c:pt idx="115">
                  <c:v>0.62480726432555023</c:v>
                </c:pt>
                <c:pt idx="116">
                  <c:v>0.63646165248318143</c:v>
                </c:pt>
                <c:pt idx="117">
                  <c:v>0.64782829277194465</c:v>
                </c:pt>
                <c:pt idx="118">
                  <c:v>0.65891428971203625</c:v>
                </c:pt>
                <c:pt idx="119">
                  <c:v>0.66972657241242328</c:v>
                </c:pt>
              </c:numCache>
            </c:numRef>
          </c:xVal>
          <c:yVal>
            <c:numRef>
              <c:f>'OnlyCytVis-MOD1-E0=E1=Ecyt|2'!$P$8:$P$127</c:f>
              <c:numCache>
                <c:formatCode>0.00E+00</c:formatCode>
                <c:ptCount val="120"/>
                <c:pt idx="0">
                  <c:v>88.777774300000004</c:v>
                </c:pt>
                <c:pt idx="1">
                  <c:v>90.883192699999995</c:v>
                </c:pt>
                <c:pt idx="2">
                  <c:v>92.687629900000005</c:v>
                </c:pt>
                <c:pt idx="3">
                  <c:v>94.234080399999996</c:v>
                </c:pt>
                <c:pt idx="4">
                  <c:v>95.5595742</c:v>
                </c:pt>
                <c:pt idx="5">
                  <c:v>103.225568</c:v>
                </c:pt>
                <c:pt idx="6">
                  <c:v>103.65039</c:v>
                </c:pt>
                <c:pt idx="7">
                  <c:v>103.66477</c:v>
                </c:pt>
                <c:pt idx="8">
                  <c:v>103.66537099999999</c:v>
                </c:pt>
                <c:pt idx="9">
                  <c:v>103.66540000000001</c:v>
                </c:pt>
                <c:pt idx="10">
                  <c:v>103.665402</c:v>
                </c:pt>
                <c:pt idx="11">
                  <c:v>103.665402</c:v>
                </c:pt>
                <c:pt idx="12">
                  <c:v>103.665402</c:v>
                </c:pt>
                <c:pt idx="13">
                  <c:v>103.665402</c:v>
                </c:pt>
                <c:pt idx="14">
                  <c:v>103.665402</c:v>
                </c:pt>
                <c:pt idx="15">
                  <c:v>103.665402</c:v>
                </c:pt>
                <c:pt idx="16">
                  <c:v>103.665402</c:v>
                </c:pt>
                <c:pt idx="17">
                  <c:v>103.665402</c:v>
                </c:pt>
                <c:pt idx="18">
                  <c:v>103.665402</c:v>
                </c:pt>
                <c:pt idx="19">
                  <c:v>103.665402</c:v>
                </c:pt>
                <c:pt idx="20" formatCode="General">
                  <c:v>87.728417399999998</c:v>
                </c:pt>
                <c:pt idx="21" formatCode="General">
                  <c:v>87.969899499999997</c:v>
                </c:pt>
                <c:pt idx="22" formatCode="General">
                  <c:v>88.207692399999999</c:v>
                </c:pt>
                <c:pt idx="23" formatCode="General">
                  <c:v>88.441851499999999</c:v>
                </c:pt>
                <c:pt idx="24" formatCode="General">
                  <c:v>88.672431500000002</c:v>
                </c:pt>
                <c:pt idx="25" formatCode="General">
                  <c:v>92.610037500000004</c:v>
                </c:pt>
                <c:pt idx="26" formatCode="General">
                  <c:v>96.096589199999997</c:v>
                </c:pt>
                <c:pt idx="27" formatCode="General">
                  <c:v>98.469965999999999</c:v>
                </c:pt>
                <c:pt idx="28" formatCode="General">
                  <c:v>100.08879399999999</c:v>
                </c:pt>
                <c:pt idx="29" formatCode="General">
                  <c:v>101.195729</c:v>
                </c:pt>
                <c:pt idx="30" formatCode="General">
                  <c:v>103.257081</c:v>
                </c:pt>
                <c:pt idx="31" formatCode="General">
                  <c:v>103.65138</c:v>
                </c:pt>
                <c:pt idx="32" formatCode="General">
                  <c:v>103.66480900000001</c:v>
                </c:pt>
                <c:pt idx="33" formatCode="General">
                  <c:v>103.665373</c:v>
                </c:pt>
                <c:pt idx="34" formatCode="General">
                  <c:v>103.66540000000001</c:v>
                </c:pt>
                <c:pt idx="35" formatCode="General">
                  <c:v>103.665401</c:v>
                </c:pt>
                <c:pt idx="36" formatCode="General">
                  <c:v>103.665402</c:v>
                </c:pt>
                <c:pt idx="37" formatCode="General">
                  <c:v>103.665402</c:v>
                </c:pt>
                <c:pt idx="38" formatCode="General">
                  <c:v>103.665402</c:v>
                </c:pt>
                <c:pt idx="39" formatCode="General">
                  <c:v>103.665402</c:v>
                </c:pt>
                <c:pt idx="40">
                  <c:v>87.618625699999996</c:v>
                </c:pt>
                <c:pt idx="41">
                  <c:v>87.643110300000004</c:v>
                </c:pt>
                <c:pt idx="42">
                  <c:v>87.667557400000007</c:v>
                </c:pt>
                <c:pt idx="43">
                  <c:v>87.691966699999995</c:v>
                </c:pt>
                <c:pt idx="44">
                  <c:v>87.7163386</c:v>
                </c:pt>
                <c:pt idx="45">
                  <c:v>88.195979500000007</c:v>
                </c:pt>
                <c:pt idx="46">
                  <c:v>88.775125299999999</c:v>
                </c:pt>
                <c:pt idx="47">
                  <c:v>89.332387100000005</c:v>
                </c:pt>
                <c:pt idx="48">
                  <c:v>89.8685823</c:v>
                </c:pt>
                <c:pt idx="49">
                  <c:v>90.384499899999994</c:v>
                </c:pt>
                <c:pt idx="50">
                  <c:v>92.685596000000004</c:v>
                </c:pt>
                <c:pt idx="51">
                  <c:v>96.147988100000006</c:v>
                </c:pt>
                <c:pt idx="52">
                  <c:v>98.504987499999999</c:v>
                </c:pt>
                <c:pt idx="53">
                  <c:v>100.112711</c:v>
                </c:pt>
                <c:pt idx="54">
                  <c:v>101.212107</c:v>
                </c:pt>
                <c:pt idx="55">
                  <c:v>101.96600100000001</c:v>
                </c:pt>
                <c:pt idx="56">
                  <c:v>102.484505</c:v>
                </c:pt>
                <c:pt idx="57">
                  <c:v>102.84221100000001</c:v>
                </c:pt>
                <c:pt idx="58">
                  <c:v>103.08975599999999</c:v>
                </c:pt>
                <c:pt idx="59">
                  <c:v>103.261608</c:v>
                </c:pt>
                <c:pt idx="60">
                  <c:v>87.612499299999996</c:v>
                </c:pt>
                <c:pt idx="61">
                  <c:v>87.624751099999997</c:v>
                </c:pt>
                <c:pt idx="62">
                  <c:v>87.636993399999994</c:v>
                </c:pt>
                <c:pt idx="63">
                  <c:v>87.649226400000003</c:v>
                </c:pt>
                <c:pt idx="64">
                  <c:v>87.6614498</c:v>
                </c:pt>
                <c:pt idx="65">
                  <c:v>87.9039547</c:v>
                </c:pt>
                <c:pt idx="66">
                  <c:v>88.201882900000001</c:v>
                </c:pt>
                <c:pt idx="67">
                  <c:v>88.494131100000004</c:v>
                </c:pt>
                <c:pt idx="68">
                  <c:v>88.780805999999998</c:v>
                </c:pt>
                <c:pt idx="69">
                  <c:v>89.062012499999994</c:v>
                </c:pt>
                <c:pt idx="70">
                  <c:v>90.389552499999994</c:v>
                </c:pt>
                <c:pt idx="71">
                  <c:v>92.689783700000007</c:v>
                </c:pt>
                <c:pt idx="72">
                  <c:v>94.586578799999998</c:v>
                </c:pt>
                <c:pt idx="73">
                  <c:v>96.1509863</c:v>
                </c:pt>
                <c:pt idx="74">
                  <c:v>97.441710999999998</c:v>
                </c:pt>
                <c:pt idx="75">
                  <c:v>98.507133100000004</c:v>
                </c:pt>
                <c:pt idx="76">
                  <c:v>99.387065699999994</c:v>
                </c:pt>
                <c:pt idx="77">
                  <c:v>100.11424700000001</c:v>
                </c:pt>
                <c:pt idx="78">
                  <c:v>100.715588</c:v>
                </c:pt>
                <c:pt idx="79">
                  <c:v>101.213207</c:v>
                </c:pt>
                <c:pt idx="80">
                  <c:v>87.610456600000006</c:v>
                </c:pt>
                <c:pt idx="81">
                  <c:v>87.618626599999999</c:v>
                </c:pt>
                <c:pt idx="82">
                  <c:v>87.626792300000005</c:v>
                </c:pt>
                <c:pt idx="83">
                  <c:v>87.634953899999999</c:v>
                </c:pt>
                <c:pt idx="84">
                  <c:v>87.643111300000001</c:v>
                </c:pt>
                <c:pt idx="85">
                  <c:v>87.805382899999998</c:v>
                </c:pt>
                <c:pt idx="86">
                  <c:v>88.005894400000003</c:v>
                </c:pt>
                <c:pt idx="87">
                  <c:v>88.203850000000003</c:v>
                </c:pt>
                <c:pt idx="88">
                  <c:v>88.399281700000003</c:v>
                </c:pt>
                <c:pt idx="89">
                  <c:v>88.592220900000001</c:v>
                </c:pt>
                <c:pt idx="90">
                  <c:v>89.520612200000002</c:v>
                </c:pt>
                <c:pt idx="91">
                  <c:v>91.207670899999997</c:v>
                </c:pt>
                <c:pt idx="92">
                  <c:v>92.691194100000004</c:v>
                </c:pt>
                <c:pt idx="93">
                  <c:v>93.995731699999993</c:v>
                </c:pt>
                <c:pt idx="94">
                  <c:v>95.142959099999999</c:v>
                </c:pt>
                <c:pt idx="95">
                  <c:v>96.151973400000003</c:v>
                </c:pt>
                <c:pt idx="96">
                  <c:v>97.039576999999994</c:v>
                </c:pt>
                <c:pt idx="97">
                  <c:v>97.820537000000002</c:v>
                </c:pt>
                <c:pt idx="98">
                  <c:v>98.5078247</c:v>
                </c:pt>
                <c:pt idx="99">
                  <c:v>99.1128274</c:v>
                </c:pt>
                <c:pt idx="100">
                  <c:v>87.607596200000003</c:v>
                </c:pt>
                <c:pt idx="101">
                  <c:v>87.6100481</c:v>
                </c:pt>
                <c:pt idx="102">
                  <c:v>87.612499600000007</c:v>
                </c:pt>
                <c:pt idx="103">
                  <c:v>87.614950800000003</c:v>
                </c:pt>
                <c:pt idx="104">
                  <c:v>87.6174015</c:v>
                </c:pt>
                <c:pt idx="105">
                  <c:v>87.666336900000005</c:v>
                </c:pt>
                <c:pt idx="106">
                  <c:v>87.727294700000002</c:v>
                </c:pt>
                <c:pt idx="107">
                  <c:v>87.788018500000007</c:v>
                </c:pt>
                <c:pt idx="108">
                  <c:v>87.848508899999999</c:v>
                </c:pt>
                <c:pt idx="109">
                  <c:v>87.908767100000006</c:v>
                </c:pt>
                <c:pt idx="110">
                  <c:v>88.2066035</c:v>
                </c:pt>
                <c:pt idx="111">
                  <c:v>88.785347999999999</c:v>
                </c:pt>
                <c:pt idx="112">
                  <c:v>89.342223500000003</c:v>
                </c:pt>
                <c:pt idx="113">
                  <c:v>89.878046699999999</c:v>
                </c:pt>
                <c:pt idx="114">
                  <c:v>90.393606399999996</c:v>
                </c:pt>
                <c:pt idx="115">
                  <c:v>90.889663299999995</c:v>
                </c:pt>
                <c:pt idx="116">
                  <c:v>91.366951999999998</c:v>
                </c:pt>
                <c:pt idx="117">
                  <c:v>91.826180500000007</c:v>
                </c:pt>
                <c:pt idx="118">
                  <c:v>92.268030899999999</c:v>
                </c:pt>
                <c:pt idx="119">
                  <c:v>92.693161399999994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88-4113-9BCB-E06CE06D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37935"/>
        <c:axId val="1488635439"/>
      </c:scatterChart>
      <c:valAx>
        <c:axId val="1488637935"/>
        <c:scaling>
          <c:logBase val="10"/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5439"/>
        <c:crosses val="autoZero"/>
        <c:crossBetween val="midCat"/>
      </c:valAx>
      <c:valAx>
        <c:axId val="1488635439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% EAST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7935"/>
        <c:crosses val="autoZero"/>
        <c:crossBetween val="midCat"/>
        <c:majorUnit val="5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409251968503934"/>
          <c:y val="0.11574074074074074"/>
          <c:w val="0.2328759842519685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VARIATION of % EAST</a:t>
            </a:r>
          </a:p>
          <a:p>
            <a:pPr>
              <a:defRPr sz="1200"/>
            </a:pPr>
            <a:r>
              <a:rPr lang="en-US" sz="1200">
                <a:solidFill>
                  <a:srgbClr val="FF0000"/>
                </a:solidFill>
              </a:rPr>
              <a:t>(Curves Model-Dependent !) </a:t>
            </a:r>
          </a:p>
        </c:rich>
      </c:tx>
      <c:layout>
        <c:manualLayout>
          <c:xMode val="edge"/>
          <c:yMode val="edge"/>
          <c:x val="0.2045607911576498"/>
          <c:y val="0.614718614718614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025469038592397E-2"/>
          <c:y val="0.11538461538461539"/>
          <c:w val="0.60858895255894063"/>
          <c:h val="0.66574876057159527"/>
        </c:manualLayout>
      </c:layout>
      <c:scatterChart>
        <c:scatterStyle val="lineMarker"/>
        <c:varyColors val="0"/>
        <c:ser>
          <c:idx val="6"/>
          <c:order val="0"/>
          <c:tx>
            <c:v>TAU1=0.01 sec</c:v>
          </c:tx>
          <c:spPr>
            <a:ln w="25400">
              <a:solidFill>
                <a:schemeClr val="tx1"/>
              </a:solidFill>
            </a:ln>
          </c:spPr>
          <c:xVal>
            <c:numRef>
              <c:f>'OnlyCytVis-MOD1-E0=E1=Ecyt|2'!$F$8:$F$27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'OnlyCytVis-MOD1-E0=E1=Ecyt|2'!$H$8:$H$27</c:f>
              <c:numCache>
                <c:formatCode>0.00E+00</c:formatCode>
                <c:ptCount val="20"/>
                <c:pt idx="0">
                  <c:v>88.777774300000004</c:v>
                </c:pt>
                <c:pt idx="1">
                  <c:v>90.883192699999995</c:v>
                </c:pt>
                <c:pt idx="2">
                  <c:v>92.687629900000005</c:v>
                </c:pt>
                <c:pt idx="3">
                  <c:v>94.234080399999996</c:v>
                </c:pt>
                <c:pt idx="4">
                  <c:v>95.5595742</c:v>
                </c:pt>
                <c:pt idx="5">
                  <c:v>103.225568</c:v>
                </c:pt>
                <c:pt idx="6">
                  <c:v>103.65039</c:v>
                </c:pt>
                <c:pt idx="7">
                  <c:v>103.66477</c:v>
                </c:pt>
                <c:pt idx="8">
                  <c:v>103.66537099999999</c:v>
                </c:pt>
                <c:pt idx="9">
                  <c:v>103.66540000000001</c:v>
                </c:pt>
                <c:pt idx="10">
                  <c:v>103.665402</c:v>
                </c:pt>
                <c:pt idx="11">
                  <c:v>103.665402</c:v>
                </c:pt>
                <c:pt idx="12">
                  <c:v>103.665402</c:v>
                </c:pt>
                <c:pt idx="13">
                  <c:v>103.665402</c:v>
                </c:pt>
                <c:pt idx="14">
                  <c:v>103.665402</c:v>
                </c:pt>
                <c:pt idx="15">
                  <c:v>103.665402</c:v>
                </c:pt>
                <c:pt idx="16">
                  <c:v>103.665402</c:v>
                </c:pt>
                <c:pt idx="17">
                  <c:v>103.665402</c:v>
                </c:pt>
                <c:pt idx="18">
                  <c:v>103.665402</c:v>
                </c:pt>
                <c:pt idx="19">
                  <c:v>103.665402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9B6-4992-B21E-4974AEC0AD99}"/>
            </c:ext>
          </c:extLst>
        </c:ser>
        <c:ser>
          <c:idx val="7"/>
          <c:order val="1"/>
          <c:tx>
            <c:v>TAU1=0.1 sec</c:v>
          </c:tx>
          <c:spPr>
            <a:ln w="25400">
              <a:solidFill>
                <a:schemeClr val="accent2"/>
              </a:solidFill>
            </a:ln>
          </c:spPr>
          <c:xVal>
            <c:numRef>
              <c:f>'OnlyCytVis-MOD1-E0=E1=Ecyt|2'!$F$30:$F$49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'OnlyCytVis-MOD1-E0=E1=Ecyt|2'!$H$30:$H$49</c:f>
              <c:numCache>
                <c:formatCode>0.00E+00</c:formatCode>
                <c:ptCount val="20"/>
                <c:pt idx="0">
                  <c:v>87.728417399999998</c:v>
                </c:pt>
                <c:pt idx="1">
                  <c:v>87.969899499999997</c:v>
                </c:pt>
                <c:pt idx="2">
                  <c:v>88.207692399999999</c:v>
                </c:pt>
                <c:pt idx="3">
                  <c:v>88.441851499999999</c:v>
                </c:pt>
                <c:pt idx="4">
                  <c:v>88.672431500000002</c:v>
                </c:pt>
                <c:pt idx="5">
                  <c:v>92.610037500000004</c:v>
                </c:pt>
                <c:pt idx="6">
                  <c:v>96.096589199999997</c:v>
                </c:pt>
                <c:pt idx="7">
                  <c:v>98.469965999999999</c:v>
                </c:pt>
                <c:pt idx="8">
                  <c:v>100.08879399999999</c:v>
                </c:pt>
                <c:pt idx="9">
                  <c:v>101.195729</c:v>
                </c:pt>
                <c:pt idx="10">
                  <c:v>103.257081</c:v>
                </c:pt>
                <c:pt idx="11">
                  <c:v>103.65138</c:v>
                </c:pt>
                <c:pt idx="12">
                  <c:v>103.66480900000001</c:v>
                </c:pt>
                <c:pt idx="13">
                  <c:v>103.665373</c:v>
                </c:pt>
                <c:pt idx="14">
                  <c:v>103.66540000000001</c:v>
                </c:pt>
                <c:pt idx="15">
                  <c:v>103.665401</c:v>
                </c:pt>
                <c:pt idx="16">
                  <c:v>103.665402</c:v>
                </c:pt>
                <c:pt idx="17">
                  <c:v>103.665402</c:v>
                </c:pt>
                <c:pt idx="18">
                  <c:v>103.665402</c:v>
                </c:pt>
                <c:pt idx="19">
                  <c:v>103.665402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9B6-4992-B21E-4974AEC0AD99}"/>
            </c:ext>
          </c:extLst>
        </c:ser>
        <c:ser>
          <c:idx val="8"/>
          <c:order val="2"/>
          <c:tx>
            <c:v>TAU1=1 sec</c:v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xVal>
            <c:numRef>
              <c:f>'OnlyCytVis-MOD1-E0=E1=Ecyt|2'!$F$52:$F$71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'OnlyCytVis-MOD1-E0=E1=Ecyt|2'!$H$52:$H$71</c:f>
              <c:numCache>
                <c:formatCode>0.00E+00</c:formatCode>
                <c:ptCount val="20"/>
                <c:pt idx="0">
                  <c:v>87.618625699999996</c:v>
                </c:pt>
                <c:pt idx="1">
                  <c:v>87.643110300000004</c:v>
                </c:pt>
                <c:pt idx="2">
                  <c:v>87.667557400000007</c:v>
                </c:pt>
                <c:pt idx="3">
                  <c:v>87.691966699999995</c:v>
                </c:pt>
                <c:pt idx="4">
                  <c:v>87.7163386</c:v>
                </c:pt>
                <c:pt idx="5">
                  <c:v>88.195979500000007</c:v>
                </c:pt>
                <c:pt idx="6">
                  <c:v>88.775125299999999</c:v>
                </c:pt>
                <c:pt idx="7">
                  <c:v>89.332387100000005</c:v>
                </c:pt>
                <c:pt idx="8">
                  <c:v>89.8685823</c:v>
                </c:pt>
                <c:pt idx="9">
                  <c:v>90.384499899999994</c:v>
                </c:pt>
                <c:pt idx="10">
                  <c:v>92.685596000000004</c:v>
                </c:pt>
                <c:pt idx="11">
                  <c:v>96.147988100000006</c:v>
                </c:pt>
                <c:pt idx="12">
                  <c:v>98.504987499999999</c:v>
                </c:pt>
                <c:pt idx="13">
                  <c:v>100.112711</c:v>
                </c:pt>
                <c:pt idx="14">
                  <c:v>101.212107</c:v>
                </c:pt>
                <c:pt idx="15">
                  <c:v>101.96600100000001</c:v>
                </c:pt>
                <c:pt idx="16">
                  <c:v>102.484505</c:v>
                </c:pt>
                <c:pt idx="17">
                  <c:v>102.84221100000001</c:v>
                </c:pt>
                <c:pt idx="18">
                  <c:v>103.08975599999999</c:v>
                </c:pt>
                <c:pt idx="19">
                  <c:v>103.261608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9B6-4992-B21E-4974AEC0AD99}"/>
            </c:ext>
          </c:extLst>
        </c:ser>
        <c:ser>
          <c:idx val="9"/>
          <c:order val="3"/>
          <c:tx>
            <c:v>TAU1=2 sec</c:v>
          </c:tx>
          <c:spPr>
            <a:ln w="25400">
              <a:solidFill>
                <a:schemeClr val="accent4">
                  <a:lumMod val="60000"/>
                  <a:lumOff val="40000"/>
                </a:schemeClr>
              </a:solidFill>
            </a:ln>
          </c:spPr>
          <c:xVal>
            <c:numRef>
              <c:f>'OnlyCytVis-MOD1-E0=E1=Ecyt|2'!$F$74:$F$93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'OnlyCytVis-MOD1-E0=E1=Ecyt|2'!$H$74:$H$93</c:f>
              <c:numCache>
                <c:formatCode>0.00E+00</c:formatCode>
                <c:ptCount val="20"/>
                <c:pt idx="0">
                  <c:v>87.612499299999996</c:v>
                </c:pt>
                <c:pt idx="1">
                  <c:v>87.624751099999997</c:v>
                </c:pt>
                <c:pt idx="2">
                  <c:v>87.636993399999994</c:v>
                </c:pt>
                <c:pt idx="3">
                  <c:v>87.649226400000003</c:v>
                </c:pt>
                <c:pt idx="4">
                  <c:v>87.6614498</c:v>
                </c:pt>
                <c:pt idx="5">
                  <c:v>87.9039547</c:v>
                </c:pt>
                <c:pt idx="6">
                  <c:v>88.201882900000001</c:v>
                </c:pt>
                <c:pt idx="7">
                  <c:v>88.494131100000004</c:v>
                </c:pt>
                <c:pt idx="8">
                  <c:v>88.780805999999998</c:v>
                </c:pt>
                <c:pt idx="9">
                  <c:v>89.062012499999994</c:v>
                </c:pt>
                <c:pt idx="10">
                  <c:v>90.389552499999994</c:v>
                </c:pt>
                <c:pt idx="11">
                  <c:v>92.689783700000007</c:v>
                </c:pt>
                <c:pt idx="12">
                  <c:v>94.586578799999998</c:v>
                </c:pt>
                <c:pt idx="13">
                  <c:v>96.1509863</c:v>
                </c:pt>
                <c:pt idx="14">
                  <c:v>97.441710999999998</c:v>
                </c:pt>
                <c:pt idx="15">
                  <c:v>98.507133100000004</c:v>
                </c:pt>
                <c:pt idx="16">
                  <c:v>99.387065699999994</c:v>
                </c:pt>
                <c:pt idx="17">
                  <c:v>100.11424700000001</c:v>
                </c:pt>
                <c:pt idx="18">
                  <c:v>100.715588</c:v>
                </c:pt>
                <c:pt idx="19">
                  <c:v>101.213207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9B6-4992-B21E-4974AEC0AD99}"/>
            </c:ext>
          </c:extLst>
        </c:ser>
        <c:ser>
          <c:idx val="10"/>
          <c:order val="4"/>
          <c:tx>
            <c:v>TAU1=3 sec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xVal>
            <c:numRef>
              <c:f>'OnlyCytVis-MOD1-E0=E1=Ecyt|2'!$F$96:$F$115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'OnlyCytVis-MOD1-E0=E1=Ecyt|2'!$H$96:$H$115</c:f>
              <c:numCache>
                <c:formatCode>0.00E+00</c:formatCode>
                <c:ptCount val="20"/>
                <c:pt idx="0">
                  <c:v>87.610456600000006</c:v>
                </c:pt>
                <c:pt idx="1">
                  <c:v>87.618626599999999</c:v>
                </c:pt>
                <c:pt idx="2">
                  <c:v>87.626792300000005</c:v>
                </c:pt>
                <c:pt idx="3">
                  <c:v>87.634953899999999</c:v>
                </c:pt>
                <c:pt idx="4">
                  <c:v>87.643111300000001</c:v>
                </c:pt>
                <c:pt idx="5">
                  <c:v>87.805382899999998</c:v>
                </c:pt>
                <c:pt idx="6">
                  <c:v>88.005894400000003</c:v>
                </c:pt>
                <c:pt idx="7">
                  <c:v>88.203850000000003</c:v>
                </c:pt>
                <c:pt idx="8">
                  <c:v>88.399281700000003</c:v>
                </c:pt>
                <c:pt idx="9">
                  <c:v>88.592220900000001</c:v>
                </c:pt>
                <c:pt idx="10">
                  <c:v>89.520612200000002</c:v>
                </c:pt>
                <c:pt idx="11">
                  <c:v>91.207670899999997</c:v>
                </c:pt>
                <c:pt idx="12">
                  <c:v>92.691194100000004</c:v>
                </c:pt>
                <c:pt idx="13">
                  <c:v>93.995731699999993</c:v>
                </c:pt>
                <c:pt idx="14">
                  <c:v>95.142959099999999</c:v>
                </c:pt>
                <c:pt idx="15">
                  <c:v>96.151973400000003</c:v>
                </c:pt>
                <c:pt idx="16">
                  <c:v>97.039576999999994</c:v>
                </c:pt>
                <c:pt idx="17">
                  <c:v>97.820537000000002</c:v>
                </c:pt>
                <c:pt idx="18">
                  <c:v>98.5078247</c:v>
                </c:pt>
                <c:pt idx="19">
                  <c:v>99.1128274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9B6-4992-B21E-4974AEC0AD99}"/>
            </c:ext>
          </c:extLst>
        </c:ser>
        <c:ser>
          <c:idx val="11"/>
          <c:order val="5"/>
          <c:tx>
            <c:v>TAU1=10 sec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xVal>
            <c:numRef>
              <c:f>'OnlyCytVis-MOD1-E0=E1=Ecyt|2'!$F$118:$F$137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'OnlyCytVis-MOD1-E0=E1=Ecyt|2'!$H$118:$H$137</c:f>
              <c:numCache>
                <c:formatCode>0.00E+00</c:formatCode>
                <c:ptCount val="20"/>
                <c:pt idx="0">
                  <c:v>87.607596200000003</c:v>
                </c:pt>
                <c:pt idx="1">
                  <c:v>87.6100481</c:v>
                </c:pt>
                <c:pt idx="2">
                  <c:v>87.612499600000007</c:v>
                </c:pt>
                <c:pt idx="3">
                  <c:v>87.614950800000003</c:v>
                </c:pt>
                <c:pt idx="4">
                  <c:v>87.6174015</c:v>
                </c:pt>
                <c:pt idx="5">
                  <c:v>87.666336900000005</c:v>
                </c:pt>
                <c:pt idx="6">
                  <c:v>87.727294700000002</c:v>
                </c:pt>
                <c:pt idx="7">
                  <c:v>87.788018500000007</c:v>
                </c:pt>
                <c:pt idx="8">
                  <c:v>87.848508899999999</c:v>
                </c:pt>
                <c:pt idx="9">
                  <c:v>87.908767100000006</c:v>
                </c:pt>
                <c:pt idx="10">
                  <c:v>88.2066035</c:v>
                </c:pt>
                <c:pt idx="11">
                  <c:v>88.785347999999999</c:v>
                </c:pt>
                <c:pt idx="12">
                  <c:v>89.342223500000003</c:v>
                </c:pt>
                <c:pt idx="13">
                  <c:v>89.878046699999999</c:v>
                </c:pt>
                <c:pt idx="14">
                  <c:v>90.393606399999996</c:v>
                </c:pt>
                <c:pt idx="15">
                  <c:v>90.889663299999995</c:v>
                </c:pt>
                <c:pt idx="16">
                  <c:v>91.366951999999998</c:v>
                </c:pt>
                <c:pt idx="17">
                  <c:v>91.826180500000007</c:v>
                </c:pt>
                <c:pt idx="18">
                  <c:v>92.268030899999999</c:v>
                </c:pt>
                <c:pt idx="19">
                  <c:v>92.693161399999994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9B6-4992-B21E-4974AEC0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3984"/>
        <c:axId val="86271488"/>
      </c:scatterChart>
      <c:valAx>
        <c:axId val="8627398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(sec)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488"/>
        <c:crosses val="autoZero"/>
        <c:crossBetween val="midCat"/>
      </c:valAx>
      <c:valAx>
        <c:axId val="8627148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%</a:t>
                </a:r>
                <a:r>
                  <a:rPr lang="en-US" sz="1200" baseline="0"/>
                  <a:t> EAST</a:t>
                </a:r>
                <a:endParaRPr lang="en-US" sz="1200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2206006971642"/>
          <c:y val="0.15032995875515562"/>
          <c:w val="0.20997137137962466"/>
          <c:h val="0.469686061969526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aseline="0"/>
              <a:t>STIFFNESS RATIO VARIATION</a:t>
            </a:r>
          </a:p>
          <a:p>
            <a:pPr>
              <a:defRPr sz="1200"/>
            </a:pPr>
            <a:r>
              <a:rPr lang="en-US" sz="1200" baseline="0">
                <a:solidFill>
                  <a:srgbClr val="FF0000"/>
                </a:solidFill>
              </a:rPr>
              <a:t>(Curves Model-Dependent!)</a:t>
            </a:r>
            <a:endParaRPr lang="en-US" sz="12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5327553536928989"/>
          <c:y val="0.5523191219430652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02991961682163"/>
          <c:y val="0.13888876628163083"/>
          <c:w val="0.72588513746364125"/>
          <c:h val="0.69352653834937295"/>
        </c:manualLayout>
      </c:layout>
      <c:scatterChart>
        <c:scatterStyle val="lineMarker"/>
        <c:varyColors val="0"/>
        <c:ser>
          <c:idx val="6"/>
          <c:order val="0"/>
          <c:tx>
            <c:v>TAU1=0.01 sec</c:v>
          </c:tx>
          <c:spPr>
            <a:ln w="25400">
              <a:solidFill>
                <a:schemeClr val="tx1"/>
              </a:solidFill>
            </a:ln>
          </c:spPr>
          <c:xVal>
            <c:numRef>
              <c:f>'OnlyCytVis-MOD1-E0=E1=Ecyt|2'!$F$8:$F$27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'OnlyCytVis-MOD1-E0=E1=Ecyt|2'!$M$8:$M$27</c:f>
              <c:numCache>
                <c:formatCode>0.00E+00</c:formatCode>
                <c:ptCount val="20"/>
                <c:pt idx="0">
                  <c:v>0.60060592251100553</c:v>
                </c:pt>
                <c:pt idx="1">
                  <c:v>0.64782829277194465</c:v>
                </c:pt>
                <c:pt idx="2">
                  <c:v>0.69055686035239117</c:v>
                </c:pt>
                <c:pt idx="3">
                  <c:v>0.72921926711825746</c:v>
                </c:pt>
                <c:pt idx="4">
                  <c:v>0.76420245943133991</c:v>
                </c:pt>
                <c:pt idx="5">
                  <c:v>1.0518174448887558</c:v>
                </c:pt>
                <c:pt idx="6">
                  <c:v>1.093139058861768</c:v>
                </c:pt>
                <c:pt idx="7">
                  <c:v>1.0965309434878798</c:v>
                </c:pt>
                <c:pt idx="8">
                  <c:v>1.0968093663327467</c:v>
                </c:pt>
                <c:pt idx="9">
                  <c:v>1.0968322206715844</c:v>
                </c:pt>
                <c:pt idx="10">
                  <c:v>1.0968342644244133</c:v>
                </c:pt>
                <c:pt idx="11">
                  <c:v>1.0968342644320297</c:v>
                </c:pt>
                <c:pt idx="12">
                  <c:v>1.0968342644320297</c:v>
                </c:pt>
                <c:pt idx="13">
                  <c:v>1.0968342644320297</c:v>
                </c:pt>
                <c:pt idx="14">
                  <c:v>1.0968342644320297</c:v>
                </c:pt>
                <c:pt idx="15">
                  <c:v>1.0968342644320297</c:v>
                </c:pt>
                <c:pt idx="16">
                  <c:v>1.0968342644320297</c:v>
                </c:pt>
                <c:pt idx="17">
                  <c:v>1.0968342644320297</c:v>
                </c:pt>
                <c:pt idx="18">
                  <c:v>1.0968342644320297</c:v>
                </c:pt>
                <c:pt idx="19">
                  <c:v>1.0968342644320297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9-4577-A448-B6719CBA2F2F}"/>
            </c:ext>
          </c:extLst>
        </c:ser>
        <c:ser>
          <c:idx val="7"/>
          <c:order val="1"/>
          <c:tx>
            <c:v>TAU1=0.1 sec</c:v>
          </c:tx>
          <c:spPr>
            <a:ln w="25400">
              <a:solidFill>
                <a:schemeClr val="accent2"/>
              </a:solidFill>
            </a:ln>
          </c:spPr>
          <c:xVal>
            <c:numRef>
              <c:f>'OnlyCytVis-MOD1-E0=E1=Ecyt|2'!$F$30:$F$49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'OnlyCytVis-MOD1-E0=E1=Ecyt|2'!$M$30:$M$49</c:f>
              <c:numCache>
                <c:formatCode>0.00E+00</c:formatCode>
                <c:ptCount val="20"/>
                <c:pt idx="0">
                  <c:v>0.55387397385636872</c:v>
                </c:pt>
                <c:pt idx="1">
                  <c:v>0.55927651901519659</c:v>
                </c:pt>
                <c:pt idx="2">
                  <c:v>0.56462530795151644</c:v>
                </c:pt>
                <c:pt idx="3">
                  <c:v>0.56992087554867932</c:v>
                </c:pt>
                <c:pt idx="4">
                  <c:v>0.57516375136785791</c:v>
                </c:pt>
                <c:pt idx="5">
                  <c:v>0.66972657241242328</c:v>
                </c:pt>
                <c:pt idx="6">
                  <c:v>0.76420245943133991</c:v>
                </c:pt>
                <c:pt idx="7">
                  <c:v>0.83778035422303754</c:v>
                </c:pt>
                <c:pt idx="8">
                  <c:v>0.89508287630355732</c:v>
                </c:pt>
                <c:pt idx="9">
                  <c:v>0.93971012537183241</c:v>
                </c:pt>
                <c:pt idx="10">
                  <c:v>1.0518174448887558</c:v>
                </c:pt>
                <c:pt idx="11">
                  <c:v>1.093139058861768</c:v>
                </c:pt>
                <c:pt idx="12">
                  <c:v>1.0965309434878798</c:v>
                </c:pt>
                <c:pt idx="13">
                  <c:v>1.0968093663327467</c:v>
                </c:pt>
                <c:pt idx="14">
                  <c:v>1.0968322206715844</c:v>
                </c:pt>
                <c:pt idx="15">
                  <c:v>1.0968340966699563</c:v>
                </c:pt>
                <c:pt idx="16">
                  <c:v>1.0968342506612803</c:v>
                </c:pt>
                <c:pt idx="17">
                  <c:v>1.0968342633016579</c:v>
                </c:pt>
                <c:pt idx="18">
                  <c:v>1.0968342643392432</c:v>
                </c:pt>
                <c:pt idx="19">
                  <c:v>1.0968342644244133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9-4577-A448-B6719CBA2F2F}"/>
            </c:ext>
          </c:extLst>
        </c:ser>
        <c:ser>
          <c:idx val="8"/>
          <c:order val="2"/>
          <c:tx>
            <c:v>TAU1=1 sec</c:v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xVal>
            <c:numRef>
              <c:f>'OnlyCytVis-MOD1-E0=E1=Ecyt|2'!$F$52:$F$71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'OnlyCytVis-MOD1-E0=E1=Ecyt|2'!$M$52:$M$71</c:f>
              <c:numCache>
                <c:formatCode>0.00E+00</c:formatCode>
                <c:ptCount val="20"/>
                <c:pt idx="0">
                  <c:v>0.54896527523104488</c:v>
                </c:pt>
                <c:pt idx="1">
                  <c:v>0.54951287037703989</c:v>
                </c:pt>
                <c:pt idx="2">
                  <c:v>0.55005991820159528</c:v>
                </c:pt>
                <c:pt idx="3">
                  <c:v>0.55060641925175891</c:v>
                </c:pt>
                <c:pt idx="4">
                  <c:v>0.55115237407403173</c:v>
                </c:pt>
                <c:pt idx="5">
                  <c:v>0.56195759945559787</c:v>
                </c:pt>
                <c:pt idx="6">
                  <c:v>0.57516375136785791</c:v>
                </c:pt>
                <c:pt idx="7">
                  <c:v>0.58804384222763717</c:v>
                </c:pt>
                <c:pt idx="8">
                  <c:v>0.60060592251100553</c:v>
                </c:pt>
                <c:pt idx="9">
                  <c:v>0.6128578439270701</c:v>
                </c:pt>
                <c:pt idx="10">
                  <c:v>0.66972657241242328</c:v>
                </c:pt>
                <c:pt idx="11">
                  <c:v>0.76420245943133991</c:v>
                </c:pt>
                <c:pt idx="12">
                  <c:v>0.83778035422303754</c:v>
                </c:pt>
                <c:pt idx="13">
                  <c:v>0.89508287630355732</c:v>
                </c:pt>
                <c:pt idx="14">
                  <c:v>0.93971012537183241</c:v>
                </c:pt>
                <c:pt idx="15">
                  <c:v>0.97446586189252782</c:v>
                </c:pt>
                <c:pt idx="16">
                  <c:v>1.0015336567110686</c:v>
                </c:pt>
                <c:pt idx="17">
                  <c:v>1.0226140765117644</c:v>
                </c:pt>
                <c:pt idx="18">
                  <c:v>1.0390315239600203</c:v>
                </c:pt>
                <c:pt idx="19">
                  <c:v>1.0518174448887558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C9-4577-A448-B6719CBA2F2F}"/>
            </c:ext>
          </c:extLst>
        </c:ser>
        <c:ser>
          <c:idx val="9"/>
          <c:order val="3"/>
          <c:tx>
            <c:v>TAU1=2 sec</c:v>
          </c:tx>
          <c:spPr>
            <a:ln w="25400">
              <a:solidFill>
                <a:schemeClr val="accent4">
                  <a:lumMod val="60000"/>
                  <a:lumOff val="40000"/>
                </a:schemeClr>
              </a:solidFill>
            </a:ln>
          </c:spPr>
          <c:xVal>
            <c:numRef>
              <c:f>'OnlyCytVis-MOD1-E0=E1=Ecyt|2'!$F$74:$F$93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'OnlyCytVis-MOD1-E0=E1=Ecyt|2'!$M$74:$M$93</c:f>
              <c:numCache>
                <c:formatCode>0.00E+00</c:formatCode>
                <c:ptCount val="20"/>
                <c:pt idx="0">
                  <c:v>0.54869127224140524</c:v>
                </c:pt>
                <c:pt idx="1">
                  <c:v>0.54896527523104488</c:v>
                </c:pt>
                <c:pt idx="2">
                  <c:v>0.54923914125343409</c:v>
                </c:pt>
                <c:pt idx="3">
                  <c:v>0.54951287037703989</c:v>
                </c:pt>
                <c:pt idx="4">
                  <c:v>0.5497864626702943</c:v>
                </c:pt>
                <c:pt idx="5">
                  <c:v>0.55522967924497568</c:v>
                </c:pt>
                <c:pt idx="6">
                  <c:v>0.56195759945559787</c:v>
                </c:pt>
                <c:pt idx="7">
                  <c:v>0.56860194409910236</c:v>
                </c:pt>
                <c:pt idx="8">
                  <c:v>0.57516375136785791</c:v>
                </c:pt>
                <c:pt idx="9">
                  <c:v>0.58164404655760027</c:v>
                </c:pt>
                <c:pt idx="10">
                  <c:v>0.6128578439270701</c:v>
                </c:pt>
                <c:pt idx="11">
                  <c:v>0.66972657241242328</c:v>
                </c:pt>
                <c:pt idx="12">
                  <c:v>0.71991304915467169</c:v>
                </c:pt>
                <c:pt idx="13">
                  <c:v>0.76420245943133991</c:v>
                </c:pt>
                <c:pt idx="14">
                  <c:v>0.8032877268177977</c:v>
                </c:pt>
                <c:pt idx="15">
                  <c:v>0.83778035422303754</c:v>
                </c:pt>
                <c:pt idx="16">
                  <c:v>0.86821999107016623</c:v>
                </c:pt>
                <c:pt idx="17">
                  <c:v>0.89508287630355732</c:v>
                </c:pt>
                <c:pt idx="18">
                  <c:v>0.91878928931651027</c:v>
                </c:pt>
                <c:pt idx="19">
                  <c:v>0.93971012537183241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C9-4577-A448-B6719CBA2F2F}"/>
            </c:ext>
          </c:extLst>
        </c:ser>
        <c:ser>
          <c:idx val="10"/>
          <c:order val="4"/>
          <c:tx>
            <c:v>TAU1=3 sec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xVal>
            <c:numRef>
              <c:f>'OnlyCytVis-MOD1-E0=E1=Ecyt|2'!$F$96:$F$115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'OnlyCytVis-MOD1-E0=E1=Ecyt|2'!$M$96:$M$115</c:f>
              <c:numCache>
                <c:formatCode>0.00E+00</c:formatCode>
                <c:ptCount val="20"/>
                <c:pt idx="0">
                  <c:v>0.54859990746252008</c:v>
                </c:pt>
                <c:pt idx="1">
                  <c:v>0.5487826217940962</c:v>
                </c:pt>
                <c:pt idx="2">
                  <c:v>0.54896527523104488</c:v>
                </c:pt>
                <c:pt idx="3">
                  <c:v>0.54914786779366076</c:v>
                </c:pt>
                <c:pt idx="4">
                  <c:v>0.54933039950223184</c:v>
                </c:pt>
                <c:pt idx="5">
                  <c:v>0.55296828550810251</c:v>
                </c:pt>
                <c:pt idx="6">
                  <c:v>0.55748167011086347</c:v>
                </c:pt>
                <c:pt idx="7">
                  <c:v>0.56195759945559787</c:v>
                </c:pt>
                <c:pt idx="8">
                  <c:v>0.56639638437253115</c:v>
                </c:pt>
                <c:pt idx="9">
                  <c:v>0.57079833311240002</c:v>
                </c:pt>
                <c:pt idx="10">
                  <c:v>0.59226614504965425</c:v>
                </c:pt>
                <c:pt idx="11">
                  <c:v>0.63260918439425351</c:v>
                </c:pt>
                <c:pt idx="12">
                  <c:v>0.66972657241242328</c:v>
                </c:pt>
                <c:pt idx="13">
                  <c:v>0.70387621794416966</c:v>
                </c:pt>
                <c:pt idx="14">
                  <c:v>0.73529540857722409</c:v>
                </c:pt>
                <c:pt idx="15">
                  <c:v>0.76420245943133991</c:v>
                </c:pt>
                <c:pt idx="16">
                  <c:v>0.79079823011307471</c:v>
                </c:pt>
                <c:pt idx="17">
                  <c:v>0.81526752038156725</c:v>
                </c:pt>
                <c:pt idx="18">
                  <c:v>0.83778035422303754</c:v>
                </c:pt>
                <c:pt idx="19">
                  <c:v>0.85849316125636022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C9-4577-A448-B6719CBA2F2F}"/>
            </c:ext>
          </c:extLst>
        </c:ser>
        <c:ser>
          <c:idx val="11"/>
          <c:order val="5"/>
          <c:tx>
            <c:v>TAU1=10 sec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xVal>
            <c:numRef>
              <c:f>'OnlyCytVis-MOD1-E0=E1=Ecyt|2'!$F$118:$F$137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'OnlyCytVis-MOD1-E0=E1=Ecyt|2'!$M$118:$M$137</c:f>
              <c:numCache>
                <c:formatCode>0.00E+00</c:formatCode>
                <c:ptCount val="20"/>
                <c:pt idx="0">
                  <c:v>0.54847197118724222</c:v>
                </c:pt>
                <c:pt idx="1">
                  <c:v>0.5485268046748466</c:v>
                </c:pt>
                <c:pt idx="2">
                  <c:v>0.54858163267937643</c:v>
                </c:pt>
                <c:pt idx="3">
                  <c:v>0.54863645520137994</c:v>
                </c:pt>
                <c:pt idx="4">
                  <c:v>0.54869127224140524</c:v>
                </c:pt>
                <c:pt idx="5">
                  <c:v>0.5497864626702943</c:v>
                </c:pt>
                <c:pt idx="6">
                  <c:v>0.55115237407403173</c:v>
                </c:pt>
                <c:pt idx="7">
                  <c:v>0.55251487496417828</c:v>
                </c:pt>
                <c:pt idx="8">
                  <c:v>0.55387397385636872</c:v>
                </c:pt>
                <c:pt idx="9">
                  <c:v>0.55522967924497568</c:v>
                </c:pt>
                <c:pt idx="10">
                  <c:v>0.56195759945559787</c:v>
                </c:pt>
                <c:pt idx="11">
                  <c:v>0.57516375136785791</c:v>
                </c:pt>
                <c:pt idx="12">
                  <c:v>0.58804384222763717</c:v>
                </c:pt>
                <c:pt idx="13">
                  <c:v>0.60060592251100553</c:v>
                </c:pt>
                <c:pt idx="14">
                  <c:v>0.6128578439270701</c:v>
                </c:pt>
                <c:pt idx="15">
                  <c:v>0.62480726432555023</c:v>
                </c:pt>
                <c:pt idx="16">
                  <c:v>0.63646165248318143</c:v>
                </c:pt>
                <c:pt idx="17">
                  <c:v>0.64782829277194465</c:v>
                </c:pt>
                <c:pt idx="18">
                  <c:v>0.65891428971203625</c:v>
                </c:pt>
                <c:pt idx="19">
                  <c:v>0.66972657241242328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C9-4577-A448-B6719CBA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3984"/>
        <c:axId val="86271488"/>
      </c:scatterChart>
      <c:valAx>
        <c:axId val="862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(sec)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488"/>
        <c:crosses val="autoZero"/>
        <c:crossBetween val="midCat"/>
      </c:valAx>
      <c:valAx>
        <c:axId val="86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Dynamic</a:t>
                </a:r>
                <a:r>
                  <a:rPr lang="en-US" sz="1200" baseline="0"/>
                  <a:t> S</a:t>
                </a:r>
                <a:r>
                  <a:rPr lang="en-US" sz="1200"/>
                  <a:t>tiffness</a:t>
                </a:r>
                <a:r>
                  <a:rPr lang="en-US" sz="1200" baseline="0"/>
                  <a:t> Ratio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530865590257214"/>
          <c:y val="0.34284793680359515"/>
          <c:w val="0.20851572601232257"/>
          <c:h val="0.468165883285891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VARIATION of the CYTO STIFFNESS </a:t>
            </a:r>
          </a:p>
          <a:p>
            <a:pPr>
              <a:defRPr sz="1200"/>
            </a:pPr>
            <a:r>
              <a:rPr lang="en-US" sz="1200">
                <a:solidFill>
                  <a:srgbClr val="FF0000"/>
                </a:solidFill>
              </a:rPr>
              <a:t>(Curves Model</a:t>
            </a:r>
            <a:r>
              <a:rPr lang="en-US" sz="1200" baseline="0">
                <a:solidFill>
                  <a:srgbClr val="FF0000"/>
                </a:solidFill>
              </a:rPr>
              <a:t>-Dependent !)</a:t>
            </a:r>
            <a:endParaRPr lang="en-US" sz="12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499359176961518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261184629408"/>
          <c:y val="0.11538461538461539"/>
          <c:w val="0.53180012184340819"/>
          <c:h val="0.66574876057159527"/>
        </c:manualLayout>
      </c:layout>
      <c:scatterChart>
        <c:scatterStyle val="lineMarker"/>
        <c:varyColors val="0"/>
        <c:ser>
          <c:idx val="6"/>
          <c:order val="0"/>
          <c:tx>
            <c:v>CYTO - TAU1=0.01 sec</c:v>
          </c:tx>
          <c:spPr>
            <a:ln w="25400">
              <a:solidFill>
                <a:schemeClr val="tx1"/>
              </a:solidFill>
            </a:ln>
          </c:spPr>
          <c:xVal>
            <c:numRef>
              <c:f>'OnlyCytVis-MOD1-E0=E1=Ecyt|2'!$F$8:$F$27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'OnlyCytVis-MOD1-E0=E1=Ecyt|2'!$L$8:$L$27</c:f>
              <c:numCache>
                <c:formatCode>General</c:formatCode>
                <c:ptCount val="20"/>
                <c:pt idx="0">
                  <c:v>15690.820963936323</c:v>
                </c:pt>
                <c:pt idx="1">
                  <c:v>14547.064561932517</c:v>
                </c:pt>
                <c:pt idx="2">
                  <c:v>13646.957319620187</c:v>
                </c:pt>
                <c:pt idx="3">
                  <c:v>12923.410591223052</c:v>
                </c:pt>
                <c:pt idx="4">
                  <c:v>12331.810613397671</c:v>
                </c:pt>
                <c:pt idx="5">
                  <c:v>8959.7297000495346</c:v>
                </c:pt>
                <c:pt idx="6">
                  <c:v>8621.0440690068735</c:v>
                </c:pt>
                <c:pt idx="7">
                  <c:v>8594.3767077141001</c:v>
                </c:pt>
                <c:pt idx="8">
                  <c:v>8592.1950425257182</c:v>
                </c:pt>
                <c:pt idx="9">
                  <c:v>8592.0160097318585</c:v>
                </c:pt>
                <c:pt idx="10">
                  <c:v>8592.0000000596629</c:v>
                </c:pt>
                <c:pt idx="11">
                  <c:v>8592</c:v>
                </c:pt>
                <c:pt idx="12">
                  <c:v>8592</c:v>
                </c:pt>
                <c:pt idx="13">
                  <c:v>8592</c:v>
                </c:pt>
                <c:pt idx="14">
                  <c:v>8592</c:v>
                </c:pt>
                <c:pt idx="15">
                  <c:v>8592</c:v>
                </c:pt>
                <c:pt idx="16">
                  <c:v>8592</c:v>
                </c:pt>
                <c:pt idx="17">
                  <c:v>8592</c:v>
                </c:pt>
                <c:pt idx="18">
                  <c:v>8592</c:v>
                </c:pt>
                <c:pt idx="19">
                  <c:v>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D-4BB5-BC7B-1AF2869CC6E3}"/>
            </c:ext>
          </c:extLst>
        </c:ser>
        <c:ser>
          <c:idx val="7"/>
          <c:order val="1"/>
          <c:tx>
            <c:v>CYTO - TAU1=0.1 sec</c:v>
          </c:tx>
          <c:spPr>
            <a:ln w="25400">
              <a:solidFill>
                <a:schemeClr val="accent2"/>
              </a:solidFill>
            </a:ln>
          </c:spPr>
          <c:xVal>
            <c:numRef>
              <c:f>'OnlyCytVis-MOD1-E0=E1=Ecyt|2'!$F$30:$F$49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'OnlyCytVis-MOD1-E0=E1=Ecyt|2'!$L$30:$L$49</c:f>
              <c:numCache>
                <c:formatCode>General</c:formatCode>
                <c:ptCount val="20"/>
                <c:pt idx="0">
                  <c:v>17014.700897363058</c:v>
                </c:pt>
                <c:pt idx="1">
                  <c:v>16850.340895044679</c:v>
                </c:pt>
                <c:pt idx="2">
                  <c:v>16690.714828548254</c:v>
                </c:pt>
                <c:pt idx="3">
                  <c:v>16535.628723771948</c:v>
                </c:pt>
                <c:pt idx="4">
                  <c:v>16384.899044120542</c:v>
                </c:pt>
                <c:pt idx="5">
                  <c:v>14071.414198265709</c:v>
                </c:pt>
                <c:pt idx="6">
                  <c:v>12331.810613397671</c:v>
                </c:pt>
                <c:pt idx="7">
                  <c:v>11248.771772333899</c:v>
                </c:pt>
                <c:pt idx="8">
                  <c:v>10528.633995232365</c:v>
                </c:pt>
                <c:pt idx="9">
                  <c:v>10028.624514683219</c:v>
                </c:pt>
                <c:pt idx="10">
                  <c:v>8959.7297000495346</c:v>
                </c:pt>
                <c:pt idx="11">
                  <c:v>8621.0440690068735</c:v>
                </c:pt>
                <c:pt idx="12">
                  <c:v>8594.3767077141001</c:v>
                </c:pt>
                <c:pt idx="13">
                  <c:v>8592.1950425257182</c:v>
                </c:pt>
                <c:pt idx="14">
                  <c:v>8592.0160097318585</c:v>
                </c:pt>
                <c:pt idx="15">
                  <c:v>8592.0013141565705</c:v>
                </c:pt>
                <c:pt idx="16">
                  <c:v>8592.0001078725254</c:v>
                </c:pt>
                <c:pt idx="17">
                  <c:v>8592.0000088547149</c:v>
                </c:pt>
                <c:pt idx="18">
                  <c:v>8592.0000007268391</c:v>
                </c:pt>
                <c:pt idx="19">
                  <c:v>8592.0000000596629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D-4BB5-BC7B-1AF2869CC6E3}"/>
            </c:ext>
          </c:extLst>
        </c:ser>
        <c:ser>
          <c:idx val="8"/>
          <c:order val="2"/>
          <c:tx>
            <c:v>CYTO - TAU1=1 sec</c:v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xVal>
            <c:numRef>
              <c:f>'OnlyCytVis-MOD1-E0=E1=Ecyt|2'!$F$52:$F$71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'OnlyCytVis-MOD1-E0=E1=Ecyt|2'!$L$52:$L$71</c:f>
              <c:numCache>
                <c:formatCode>General</c:formatCode>
                <c:ptCount val="20"/>
                <c:pt idx="0">
                  <c:v>17166.841738821622</c:v>
                </c:pt>
                <c:pt idx="1">
                  <c:v>17149.734807000728</c:v>
                </c:pt>
                <c:pt idx="2">
                  <c:v>17132.678983066955</c:v>
                </c:pt>
                <c:pt idx="3">
                  <c:v>17115.674046820324</c:v>
                </c:pt>
                <c:pt idx="4">
                  <c:v>17098.719779322138</c:v>
                </c:pt>
                <c:pt idx="5">
                  <c:v>16769.948496344914</c:v>
                </c:pt>
                <c:pt idx="6">
                  <c:v>16384.899044120542</c:v>
                </c:pt>
                <c:pt idx="7">
                  <c:v>16026.015958775881</c:v>
                </c:pt>
                <c:pt idx="8">
                  <c:v>15690.820963936323</c:v>
                </c:pt>
                <c:pt idx="9">
                  <c:v>15377.138586679252</c:v>
                </c:pt>
                <c:pt idx="10">
                  <c:v>14071.414198265709</c:v>
                </c:pt>
                <c:pt idx="11">
                  <c:v>12331.810613397671</c:v>
                </c:pt>
                <c:pt idx="12">
                  <c:v>11248.771772333899</c:v>
                </c:pt>
                <c:pt idx="13">
                  <c:v>10528.633995232365</c:v>
                </c:pt>
                <c:pt idx="14">
                  <c:v>10028.624514683219</c:v>
                </c:pt>
                <c:pt idx="15">
                  <c:v>9670.939094467074</c:v>
                </c:pt>
                <c:pt idx="16">
                  <c:v>9409.5689514293772</c:v>
                </c:pt>
                <c:pt idx="17">
                  <c:v>9215.5977669955173</c:v>
                </c:pt>
                <c:pt idx="18">
                  <c:v>9069.9846758091389</c:v>
                </c:pt>
                <c:pt idx="19">
                  <c:v>8959.7297000495346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D-4BB5-BC7B-1AF2869CC6E3}"/>
            </c:ext>
          </c:extLst>
        </c:ser>
        <c:ser>
          <c:idx val="9"/>
          <c:order val="3"/>
          <c:tx>
            <c:v>CYTO - TAU1=2 sec</c:v>
          </c:tx>
          <c:spPr>
            <a:ln w="25400">
              <a:solidFill>
                <a:schemeClr val="accent4">
                  <a:lumMod val="60000"/>
                  <a:lumOff val="40000"/>
                </a:schemeClr>
              </a:solidFill>
            </a:ln>
          </c:spPr>
          <c:xVal>
            <c:numRef>
              <c:f>'OnlyCytVis-MOD1-E0=E1=Ecyt|2'!$F$74:$F$93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'OnlyCytVis-MOD1-E0=E1=Ecyt|2'!$L$74:$L$93</c:f>
              <c:numCache>
                <c:formatCode>General</c:formatCode>
                <c:ptCount val="20"/>
                <c:pt idx="0">
                  <c:v>17175.414439349355</c:v>
                </c:pt>
                <c:pt idx="1">
                  <c:v>17166.841738821622</c:v>
                </c:pt>
                <c:pt idx="2">
                  <c:v>17158.281870613271</c:v>
                </c:pt>
                <c:pt idx="3">
                  <c:v>17149.734807000728</c:v>
                </c:pt>
                <c:pt idx="4">
                  <c:v>17141.200520340117</c:v>
                </c:pt>
                <c:pt idx="5">
                  <c:v>16973.156069061628</c:v>
                </c:pt>
                <c:pt idx="6">
                  <c:v>16769.948496344914</c:v>
                </c:pt>
                <c:pt idx="7">
                  <c:v>16573.984837374173</c:v>
                </c:pt>
                <c:pt idx="8">
                  <c:v>16384.899044120542</c:v>
                </c:pt>
                <c:pt idx="9">
                  <c:v>16202.349281790061</c:v>
                </c:pt>
                <c:pt idx="10">
                  <c:v>15377.138586679252</c:v>
                </c:pt>
                <c:pt idx="11">
                  <c:v>14071.414198265709</c:v>
                </c:pt>
                <c:pt idx="12">
                  <c:v>13090.469760293614</c:v>
                </c:pt>
                <c:pt idx="13">
                  <c:v>12331.810613397671</c:v>
                </c:pt>
                <c:pt idx="14">
                  <c:v>11731.786364187235</c:v>
                </c:pt>
                <c:pt idx="15">
                  <c:v>11248.771772333899</c:v>
                </c:pt>
                <c:pt idx="16">
                  <c:v>10854.39185566782</c:v>
                </c:pt>
                <c:pt idx="17">
                  <c:v>10528.633995232365</c:v>
                </c:pt>
                <c:pt idx="18">
                  <c:v>10256.976337861468</c:v>
                </c:pt>
                <c:pt idx="19">
                  <c:v>10028.624514683219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5D-4BB5-BC7B-1AF2869CC6E3}"/>
            </c:ext>
          </c:extLst>
        </c:ser>
        <c:ser>
          <c:idx val="10"/>
          <c:order val="4"/>
          <c:tx>
            <c:v>CYTO - TAU1=3 sec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xVal>
            <c:numRef>
              <c:f>'OnlyCytVis-MOD1-E0=E1=Ecyt|2'!$F$96:$F$115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'OnlyCytVis-MOD1-E0=E1=Ecyt|2'!$L$96:$L$115</c:f>
              <c:numCache>
                <c:formatCode>General</c:formatCode>
                <c:ptCount val="20"/>
                <c:pt idx="0">
                  <c:v>17178.2748626217</c:v>
                </c:pt>
                <c:pt idx="1">
                  <c:v>17172.555444978894</c:v>
                </c:pt>
                <c:pt idx="2">
                  <c:v>17166.841738821622</c:v>
                </c:pt>
                <c:pt idx="3">
                  <c:v>17161.133735915762</c:v>
                </c:pt>
                <c:pt idx="4">
                  <c:v>17155.43142804299</c:v>
                </c:pt>
                <c:pt idx="5">
                  <c:v>17042.568709597203</c:v>
                </c:pt>
                <c:pt idx="6">
                  <c:v>16904.591675858865</c:v>
                </c:pt>
                <c:pt idx="7">
                  <c:v>16769.948496344914</c:v>
                </c:pt>
                <c:pt idx="8">
                  <c:v>16638.524291499769</c:v>
                </c:pt>
                <c:pt idx="9">
                  <c:v>16510.209391491429</c:v>
                </c:pt>
                <c:pt idx="10">
                  <c:v>15911.765477005129</c:v>
                </c:pt>
                <c:pt idx="11">
                  <c:v>14897.033164360118</c:v>
                </c:pt>
                <c:pt idx="12">
                  <c:v>14071.414198265709</c:v>
                </c:pt>
                <c:pt idx="13">
                  <c:v>13388.717731542249</c:v>
                </c:pt>
                <c:pt idx="14">
                  <c:v>12816.617498312922</c:v>
                </c:pt>
                <c:pt idx="15">
                  <c:v>12331.810613397671</c:v>
                </c:pt>
                <c:pt idx="16">
                  <c:v>11917.072700899293</c:v>
                </c:pt>
                <c:pt idx="17">
                  <c:v>11559.395860133509</c:v>
                </c:pt>
                <c:pt idx="18">
                  <c:v>11248.771772333899</c:v>
                </c:pt>
                <c:pt idx="19">
                  <c:v>10977.373408785767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5D-4BB5-BC7B-1AF2869CC6E3}"/>
            </c:ext>
          </c:extLst>
        </c:ser>
        <c:ser>
          <c:idx val="11"/>
          <c:order val="5"/>
          <c:tx>
            <c:v>CYTO - TAU1=10 sec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xVal>
            <c:numRef>
              <c:f>'OnlyCytVis-MOD1-E0=E1=Ecyt|2'!$F$118:$F$137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'OnlyCytVis-MOD1-E0=E1=Ecyt|2'!$L$118:$L$137</c:f>
              <c:numCache>
                <c:formatCode>General</c:formatCode>
                <c:ptCount val="20"/>
                <c:pt idx="0">
                  <c:v>17182.281857722774</c:v>
                </c:pt>
                <c:pt idx="1">
                  <c:v>17180.564230742231</c:v>
                </c:pt>
                <c:pt idx="2">
                  <c:v>17178.847118835172</c:v>
                </c:pt>
                <c:pt idx="3">
                  <c:v>17177.130521778527</c:v>
                </c:pt>
                <c:pt idx="4">
                  <c:v>17175.414439349355</c:v>
                </c:pt>
                <c:pt idx="5">
                  <c:v>17141.200520340117</c:v>
                </c:pt>
                <c:pt idx="6">
                  <c:v>17098.719779322138</c:v>
                </c:pt>
                <c:pt idx="7">
                  <c:v>17056.554360841408</c:v>
                </c:pt>
                <c:pt idx="8">
                  <c:v>17014.700897363058</c:v>
                </c:pt>
                <c:pt idx="9">
                  <c:v>16973.156069061628</c:v>
                </c:pt>
                <c:pt idx="10">
                  <c:v>16769.948496344914</c:v>
                </c:pt>
                <c:pt idx="11">
                  <c:v>16384.899044120542</c:v>
                </c:pt>
                <c:pt idx="12">
                  <c:v>16026.015958775881</c:v>
                </c:pt>
                <c:pt idx="13">
                  <c:v>15690.820963936323</c:v>
                </c:pt>
                <c:pt idx="14">
                  <c:v>15377.138586679252</c:v>
                </c:pt>
                <c:pt idx="15">
                  <c:v>15083.05126729402</c:v>
                </c:pt>
                <c:pt idx="16">
                  <c:v>14806.862225291774</c:v>
                </c:pt>
                <c:pt idx="17">
                  <c:v>14547.064561932517</c:v>
                </c:pt>
                <c:pt idx="18">
                  <c:v>14302.315410580257</c:v>
                </c:pt>
                <c:pt idx="19">
                  <c:v>14071.414198265709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5D-4BB5-BC7B-1AF2869CC6E3}"/>
            </c:ext>
          </c:extLst>
        </c:ser>
        <c:ser>
          <c:idx val="0"/>
          <c:order val="6"/>
          <c:tx>
            <c:v>NUCLEUS (Fixed = 9 424 Pa)</c:v>
          </c:tx>
          <c:xVal>
            <c:numRef>
              <c:f>'OnlyCytVis-MOD1-E0=E1=Ecyt|2'!$F$8:$F$27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'OnlyCytVis-MOD1-E0=E1=Ecyt|2'!$S$8:$S$27</c:f>
              <c:numCache>
                <c:formatCode>0.00E+00</c:formatCode>
                <c:ptCount val="20"/>
                <c:pt idx="0">
                  <c:v>9424</c:v>
                </c:pt>
                <c:pt idx="1">
                  <c:v>9424</c:v>
                </c:pt>
                <c:pt idx="2">
                  <c:v>9424</c:v>
                </c:pt>
                <c:pt idx="3">
                  <c:v>9424</c:v>
                </c:pt>
                <c:pt idx="4">
                  <c:v>9424</c:v>
                </c:pt>
                <c:pt idx="5">
                  <c:v>9424</c:v>
                </c:pt>
                <c:pt idx="6">
                  <c:v>9424</c:v>
                </c:pt>
                <c:pt idx="7">
                  <c:v>9424</c:v>
                </c:pt>
                <c:pt idx="8">
                  <c:v>9424</c:v>
                </c:pt>
                <c:pt idx="9">
                  <c:v>9424</c:v>
                </c:pt>
                <c:pt idx="10">
                  <c:v>9424</c:v>
                </c:pt>
                <c:pt idx="11">
                  <c:v>9424</c:v>
                </c:pt>
                <c:pt idx="12">
                  <c:v>9424</c:v>
                </c:pt>
                <c:pt idx="13">
                  <c:v>9424</c:v>
                </c:pt>
                <c:pt idx="14">
                  <c:v>9424</c:v>
                </c:pt>
                <c:pt idx="15">
                  <c:v>9424</c:v>
                </c:pt>
                <c:pt idx="16">
                  <c:v>9424</c:v>
                </c:pt>
                <c:pt idx="17">
                  <c:v>9424</c:v>
                </c:pt>
                <c:pt idx="18">
                  <c:v>9424</c:v>
                </c:pt>
                <c:pt idx="19">
                  <c:v>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5D-4BB5-BC7B-1AF2869C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3984"/>
        <c:axId val="86271488"/>
      </c:scatterChart>
      <c:valAx>
        <c:axId val="8627398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(sec)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488"/>
        <c:crosses val="autoZero"/>
        <c:crossBetween val="midCat"/>
      </c:valAx>
      <c:valAx>
        <c:axId val="8627148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DYNAMIC STIFFNESS (Pa)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506644130216696"/>
          <c:y val="0.15260285646112418"/>
          <c:w val="0.33329888737729768"/>
          <c:h val="0.6735081978389064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Imposed Apical Shear Stress (Plateau)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'OnlyCytVis-MOD1-E0=E1=Ecyt|2'!$F$8:$F$27</c:f>
              <c:numCache>
                <c:formatCode>0.00E+00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'OnlyCytVis-MOD1-E0=E1=Ecyt|2'!$A$8:$A$27</c:f>
              <c:numCache>
                <c:formatCode>0.00E+00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0-4CCB-9352-A704B28B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69728"/>
        <c:axId val="1582160576"/>
      </c:scatterChart>
      <c:valAx>
        <c:axId val="158216972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60576"/>
        <c:crosses val="autoZero"/>
        <c:crossBetween val="midCat"/>
        <c:minorUnit val="0.5"/>
      </c:valAx>
      <c:valAx>
        <c:axId val="1582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Apical</a:t>
                </a:r>
                <a:r>
                  <a:rPr lang="en-US" sz="1200" b="1" baseline="0"/>
                  <a:t> Shear Stress (Pa)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6972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Nuc Visco, MOD1: E1=E0=Enuc/2</a:t>
            </a:r>
          </a:p>
          <a:p>
            <a:pPr>
              <a:defRPr sz="1100"/>
            </a:pPr>
            <a:r>
              <a:rPr lang="en-US" sz="1100" b="1"/>
              <a:t>(CURVES</a:t>
            </a:r>
            <a:r>
              <a:rPr lang="en-US" sz="1100" b="1" baseline="0"/>
              <a:t> MODEL-INDEPENDENT +++)</a:t>
            </a:r>
            <a:endParaRPr lang="en-US" sz="1100" b="1"/>
          </a:p>
        </c:rich>
      </c:tx>
      <c:layout>
        <c:manualLayout>
          <c:xMode val="edge"/>
          <c:yMode val="edge"/>
          <c:x val="9.8367891513560804E-2"/>
          <c:y val="9.2592592592592587E-3"/>
        </c:manualLayout>
      </c:layout>
      <c:overlay val="0"/>
      <c:spPr>
        <a:solidFill>
          <a:srgbClr val="00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7003499562556"/>
          <c:y val="7.407407407407407E-2"/>
          <c:w val="0.82575218722659671"/>
          <c:h val="0.83704505686789155"/>
        </c:manualLayout>
      </c:layout>
      <c:scatterChart>
        <c:scatterStyle val="lineMarker"/>
        <c:varyColors val="0"/>
        <c:ser>
          <c:idx val="1"/>
          <c:order val="0"/>
          <c:tx>
            <c:v>TAU1=0.1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'OnlyNucVis-MOD1-E0=E1=Enuc|2'!$M$30:$M$49</c:f>
              <c:numCache>
                <c:formatCode>0.00E+00</c:formatCode>
                <c:ptCount val="20"/>
                <c:pt idx="0">
                  <c:v>0.54301405212087428</c:v>
                </c:pt>
                <c:pt idx="1">
                  <c:v>0.53776860047268626</c:v>
                </c:pt>
                <c:pt idx="2">
                  <c:v>0.53267422956865385</c:v>
                </c:pt>
                <c:pt idx="3">
                  <c:v>0.52772474884076892</c:v>
                </c:pt>
                <c:pt idx="4">
                  <c:v>0.52291430082783463</c:v>
                </c:pt>
                <c:pt idx="5">
                  <c:v>0.44908080894067715</c:v>
                </c:pt>
                <c:pt idx="6">
                  <c:v>0.39356239592822201</c:v>
                </c:pt>
                <c:pt idx="7">
                  <c:v>0.35899785593201911</c:v>
                </c:pt>
                <c:pt idx="8">
                  <c:v>0.33601508739626268</c:v>
                </c:pt>
                <c:pt idx="9">
                  <c:v>0.32005758242631493</c:v>
                </c:pt>
                <c:pt idx="10">
                  <c:v>0.28594444061521307</c:v>
                </c:pt>
                <c:pt idx="11">
                  <c:v>0.27513549028355644</c:v>
                </c:pt>
                <c:pt idx="12">
                  <c:v>0.27428441732010489</c:v>
                </c:pt>
                <c:pt idx="13">
                  <c:v>0.27421479077412797</c:v>
                </c:pt>
                <c:pt idx="14">
                  <c:v>0.27420907704907083</c:v>
                </c:pt>
                <c:pt idx="15">
                  <c:v>0.27420860804853225</c:v>
                </c:pt>
                <c:pt idx="16">
                  <c:v>0.27420856955069489</c:v>
                </c:pt>
                <c:pt idx="17">
                  <c:v>0.27420856639060048</c:v>
                </c:pt>
                <c:pt idx="18">
                  <c:v>0.27420856613120409</c:v>
                </c:pt>
                <c:pt idx="19">
                  <c:v>0.27420856610991157</c:v>
                </c:pt>
              </c:numCache>
            </c:numRef>
          </c:xVal>
          <c:yVal>
            <c:numRef>
              <c:f>'OnlyNucVis-MOD1-E0=E1=Enuc|2'!$H$30:$H$49</c:f>
              <c:numCache>
                <c:formatCode>0.00E+00</c:formatCode>
                <c:ptCount val="20"/>
                <c:pt idx="0">
                  <c:v>87.484253199999998</c:v>
                </c:pt>
                <c:pt idx="1">
                  <c:v>87.242559700000001</c:v>
                </c:pt>
                <c:pt idx="2">
                  <c:v>87.004365300000003</c:v>
                </c:pt>
                <c:pt idx="3">
                  <c:v>86.769615200000004</c:v>
                </c:pt>
                <c:pt idx="4">
                  <c:v>86.538255800000002</c:v>
                </c:pt>
                <c:pt idx="5">
                  <c:v>82.547853399999994</c:v>
                </c:pt>
                <c:pt idx="6">
                  <c:v>78.916392200000004</c:v>
                </c:pt>
                <c:pt idx="7">
                  <c:v>76.3492964</c:v>
                </c:pt>
                <c:pt idx="8">
                  <c:v>74.522384500000001</c:v>
                </c:pt>
                <c:pt idx="9">
                  <c:v>73.215540799999999</c:v>
                </c:pt>
                <c:pt idx="10">
                  <c:v>70.505261000000004</c:v>
                </c:pt>
                <c:pt idx="11">
                  <c:v>69.843985700000005</c:v>
                </c:pt>
                <c:pt idx="12">
                  <c:v>69.813654299999996</c:v>
                </c:pt>
                <c:pt idx="13">
                  <c:v>69.812158600000004</c:v>
                </c:pt>
                <c:pt idx="14">
                  <c:v>69.812082000000004</c:v>
                </c:pt>
                <c:pt idx="15">
                  <c:v>69.812078</c:v>
                </c:pt>
                <c:pt idx="16">
                  <c:v>69.812077799999997</c:v>
                </c:pt>
                <c:pt idx="17">
                  <c:v>69.812077700000003</c:v>
                </c:pt>
                <c:pt idx="18">
                  <c:v>69.812077700000003</c:v>
                </c:pt>
                <c:pt idx="19">
                  <c:v>69.812077700000003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E-4B93-997F-D3A9AAEEDBE5}"/>
            </c:ext>
          </c:extLst>
        </c:ser>
        <c:ser>
          <c:idx val="2"/>
          <c:order val="1"/>
          <c:tx>
            <c:v>TAU1=1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'OnlyNucVis-MOD1-E0=E1=Enuc|2'!$M$52:$M$71</c:f>
              <c:numCache>
                <c:formatCode>0.00E+00</c:formatCode>
                <c:ptCount val="20"/>
                <c:pt idx="0">
                  <c:v>0.54786953652297143</c:v>
                </c:pt>
                <c:pt idx="1">
                  <c:v>0.54732357897582118</c:v>
                </c:pt>
                <c:pt idx="2">
                  <c:v>0.54677925250646942</c:v>
                </c:pt>
                <c:pt idx="3">
                  <c:v>0.54623655008736482</c:v>
                </c:pt>
                <c:pt idx="4">
                  <c:v>0.54569546473120911</c:v>
                </c:pt>
                <c:pt idx="5">
                  <c:v>0.53520292491711752</c:v>
                </c:pt>
                <c:pt idx="6">
                  <c:v>0.52291430082783463</c:v>
                </c:pt>
                <c:pt idx="7">
                  <c:v>0.51146076076349845</c:v>
                </c:pt>
                <c:pt idx="8">
                  <c:v>0.50076321200866425</c:v>
                </c:pt>
                <c:pt idx="9">
                  <c:v>0.49075222563983117</c:v>
                </c:pt>
                <c:pt idx="10">
                  <c:v>0.44908080894067715</c:v>
                </c:pt>
                <c:pt idx="11">
                  <c:v>0.39356239592822201</c:v>
                </c:pt>
                <c:pt idx="12">
                  <c:v>0.35899785593201911</c:v>
                </c:pt>
                <c:pt idx="13">
                  <c:v>0.33601508739626268</c:v>
                </c:pt>
                <c:pt idx="14">
                  <c:v>0.32005758242631493</c:v>
                </c:pt>
                <c:pt idx="15">
                  <c:v>0.30864226513171422</c:v>
                </c:pt>
                <c:pt idx="16">
                  <c:v>0.30030079258215508</c:v>
                </c:pt>
                <c:pt idx="17">
                  <c:v>0.29411031768109824</c:v>
                </c:pt>
                <c:pt idx="18">
                  <c:v>0.28946316254367138</c:v>
                </c:pt>
                <c:pt idx="19">
                  <c:v>0.28594444061521307</c:v>
                </c:pt>
              </c:numCache>
            </c:numRef>
          </c:xVal>
          <c:yVal>
            <c:numRef>
              <c:f>'OnlyNucVis-MOD1-E0=E1=Enuc|2'!$H$52:$H$71</c:f>
              <c:numCache>
                <c:formatCode>0.00E+00</c:formatCode>
                <c:ptCount val="20"/>
                <c:pt idx="0">
                  <c:v>87.594113100000001</c:v>
                </c:pt>
                <c:pt idx="1">
                  <c:v>87.569624200000007</c:v>
                </c:pt>
                <c:pt idx="2">
                  <c:v>87.545171400000001</c:v>
                </c:pt>
                <c:pt idx="3">
                  <c:v>87.520754100000005</c:v>
                </c:pt>
                <c:pt idx="4">
                  <c:v>87.496372500000007</c:v>
                </c:pt>
                <c:pt idx="5">
                  <c:v>87.016136200000005</c:v>
                </c:pt>
                <c:pt idx="6">
                  <c:v>86.435181999999998</c:v>
                </c:pt>
                <c:pt idx="7">
                  <c:v>85.874942099999998</c:v>
                </c:pt>
                <c:pt idx="8">
                  <c:v>85.334619200000006</c:v>
                </c:pt>
                <c:pt idx="9">
                  <c:v>84.813449700000007</c:v>
                </c:pt>
                <c:pt idx="10">
                  <c:v>82.470382999999998</c:v>
                </c:pt>
                <c:pt idx="11">
                  <c:v>78.861829200000003</c:v>
                </c:pt>
                <c:pt idx="12">
                  <c:v>76.3105762</c:v>
                </c:pt>
                <c:pt idx="13">
                  <c:v>74.494747200000006</c:v>
                </c:pt>
                <c:pt idx="14">
                  <c:v>73.195726300000004</c:v>
                </c:pt>
                <c:pt idx="15">
                  <c:v>72.262754299999997</c:v>
                </c:pt>
                <c:pt idx="16">
                  <c:v>71.590587099999993</c:v>
                </c:pt>
                <c:pt idx="17">
                  <c:v>71.105073500000003</c:v>
                </c:pt>
                <c:pt idx="18">
                  <c:v>70.753611500000005</c:v>
                </c:pt>
                <c:pt idx="19">
                  <c:v>70.498696499999994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E-4B93-997F-D3A9AAEEDBE5}"/>
            </c:ext>
          </c:extLst>
        </c:ser>
        <c:ser>
          <c:idx val="3"/>
          <c:order val="2"/>
          <c:tx>
            <c:v>TAU1=2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'OnlyNucVis-MOD1-E0=E1=Enuc|2'!$M$74:$M$93</c:f>
              <c:numCache>
                <c:formatCode>0.00E+00</c:formatCode>
                <c:ptCount val="20"/>
                <c:pt idx="0">
                  <c:v>0.54814312915790886</c:v>
                </c:pt>
                <c:pt idx="1">
                  <c:v>0.54786953652297143</c:v>
                </c:pt>
                <c:pt idx="2">
                  <c:v>0.54759635342386925</c:v>
                </c:pt>
                <c:pt idx="3">
                  <c:v>0.54732357897582118</c:v>
                </c:pt>
                <c:pt idx="4">
                  <c:v>0.54705121229658915</c:v>
                </c:pt>
                <c:pt idx="5">
                  <c:v>0.54168817365279498</c:v>
                </c:pt>
                <c:pt idx="6">
                  <c:v>0.53520292491711752</c:v>
                </c:pt>
                <c:pt idx="7">
                  <c:v>0.52894886137712172</c:v>
                </c:pt>
                <c:pt idx="8">
                  <c:v>0.52291430082783463</c:v>
                </c:pt>
                <c:pt idx="9">
                  <c:v>0.51708833381526498</c:v>
                </c:pt>
                <c:pt idx="10">
                  <c:v>0.49075222563983117</c:v>
                </c:pt>
                <c:pt idx="11">
                  <c:v>0.44908080894067715</c:v>
                </c:pt>
                <c:pt idx="12">
                  <c:v>0.41777455105334549</c:v>
                </c:pt>
                <c:pt idx="13">
                  <c:v>0.39356239592822201</c:v>
                </c:pt>
                <c:pt idx="14">
                  <c:v>0.37441297914446647</c:v>
                </c:pt>
                <c:pt idx="15">
                  <c:v>0.35899785593201911</c:v>
                </c:pt>
                <c:pt idx="16">
                  <c:v>0.34641145562349945</c:v>
                </c:pt>
                <c:pt idx="17">
                  <c:v>0.33601508739626268</c:v>
                </c:pt>
                <c:pt idx="18">
                  <c:v>0.32734529494980846</c:v>
                </c:pt>
                <c:pt idx="19">
                  <c:v>0.32005758242631493</c:v>
                </c:pt>
              </c:numCache>
            </c:numRef>
          </c:xVal>
          <c:yVal>
            <c:numRef>
              <c:f>'OnlyNucVis-MOD1-E0=E1=Enuc|2'!$H$74:$H$93</c:f>
              <c:numCache>
                <c:formatCode>0.00E+00</c:formatCode>
                <c:ptCount val="20"/>
                <c:pt idx="0">
                  <c:v>87.600240400000004</c:v>
                </c:pt>
                <c:pt idx="1">
                  <c:v>87.587987100000007</c:v>
                </c:pt>
                <c:pt idx="2">
                  <c:v>87.575742700000006</c:v>
                </c:pt>
                <c:pt idx="3">
                  <c:v>87.563507299999998</c:v>
                </c:pt>
                <c:pt idx="4">
                  <c:v>87.551280800000001</c:v>
                </c:pt>
                <c:pt idx="5">
                  <c:v>87.308616099999995</c:v>
                </c:pt>
                <c:pt idx="6">
                  <c:v>87.010220899999993</c:v>
                </c:pt>
                <c:pt idx="7">
                  <c:v>86.717209800000006</c:v>
                </c:pt>
                <c:pt idx="8">
                  <c:v>86.429477500000004</c:v>
                </c:pt>
                <c:pt idx="9">
                  <c:v>86.146921199999994</c:v>
                </c:pt>
                <c:pt idx="10">
                  <c:v>84.808339099999998</c:v>
                </c:pt>
                <c:pt idx="11">
                  <c:v>82.466086799999999</c:v>
                </c:pt>
                <c:pt idx="12">
                  <c:v>80.504739200000003</c:v>
                </c:pt>
                <c:pt idx="13">
                  <c:v>78.858648799999997</c:v>
                </c:pt>
                <c:pt idx="14">
                  <c:v>77.474372099999997</c:v>
                </c:pt>
                <c:pt idx="15">
                  <c:v>76.308211499999999</c:v>
                </c:pt>
                <c:pt idx="16">
                  <c:v>75.324280900000005</c:v>
                </c:pt>
                <c:pt idx="17">
                  <c:v>74.492983800000005</c:v>
                </c:pt>
                <c:pt idx="18">
                  <c:v>73.789814500000006</c:v>
                </c:pt>
                <c:pt idx="19">
                  <c:v>73.194408899999999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E-4B93-997F-D3A9AAEEDBE5}"/>
            </c:ext>
          </c:extLst>
        </c:ser>
        <c:ser>
          <c:idx val="4"/>
          <c:order val="3"/>
          <c:tx>
            <c:v>TAU1=3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'OnlyNucVis-MOD1-E0=E1=Enuc|2'!$M$96:$M$115</c:f>
              <c:numCache>
                <c:formatCode>0.00E+00</c:formatCode>
                <c:ptCount val="20"/>
                <c:pt idx="0">
                  <c:v>0.54823441786414406</c:v>
                </c:pt>
                <c:pt idx="1">
                  <c:v>0.54805188605422694</c:v>
                </c:pt>
                <c:pt idx="2">
                  <c:v>0.54786953652297143</c:v>
                </c:pt>
                <c:pt idx="3">
                  <c:v>0.54768736900759007</c:v>
                </c:pt>
                <c:pt idx="4">
                  <c:v>0.54750538324580011</c:v>
                </c:pt>
                <c:pt idx="5">
                  <c:v>0.54390343676162056</c:v>
                </c:pt>
                <c:pt idx="6">
                  <c:v>0.53949998185272563</c:v>
                </c:pt>
                <c:pt idx="7">
                  <c:v>0.53520292491711763</c:v>
                </c:pt>
                <c:pt idx="8">
                  <c:v>0.53100859964215574</c:v>
                </c:pt>
                <c:pt idx="9">
                  <c:v>0.52691350598042641</c:v>
                </c:pt>
                <c:pt idx="10">
                  <c:v>0.50781452463878862</c:v>
                </c:pt>
                <c:pt idx="11">
                  <c:v>0.47542994684155276</c:v>
                </c:pt>
                <c:pt idx="12">
                  <c:v>0.44908080894067715</c:v>
                </c:pt>
                <c:pt idx="13">
                  <c:v>0.42729295754085833</c:v>
                </c:pt>
                <c:pt idx="14">
                  <c:v>0.40903471910698147</c:v>
                </c:pt>
                <c:pt idx="15">
                  <c:v>0.39356239592822201</c:v>
                </c:pt>
                <c:pt idx="16">
                  <c:v>0.38032628229963622</c:v>
                </c:pt>
                <c:pt idx="17">
                  <c:v>0.36891123881308741</c:v>
                </c:pt>
                <c:pt idx="18">
                  <c:v>0.35899785593201911</c:v>
                </c:pt>
                <c:pt idx="19">
                  <c:v>0.35033633869358882</c:v>
                </c:pt>
              </c:numCache>
            </c:numRef>
          </c:xVal>
          <c:yVal>
            <c:numRef>
              <c:f>'OnlyNucVis-MOD1-E0=E1=Enuc|2'!$H$96:$H$115</c:f>
              <c:numCache>
                <c:formatCode>0.00E+00</c:formatCode>
                <c:ptCount val="20"/>
                <c:pt idx="0">
                  <c:v>87.602283400000005</c:v>
                </c:pt>
                <c:pt idx="1">
                  <c:v>87.594112499999994</c:v>
                </c:pt>
                <c:pt idx="2">
                  <c:v>87.585945699999996</c:v>
                </c:pt>
                <c:pt idx="3">
                  <c:v>87.5777827</c:v>
                </c:pt>
                <c:pt idx="4">
                  <c:v>87.569623699999994</c:v>
                </c:pt>
                <c:pt idx="5">
                  <c:v>87.407276400000001</c:v>
                </c:pt>
                <c:pt idx="6">
                  <c:v>87.206550899999996</c:v>
                </c:pt>
                <c:pt idx="7">
                  <c:v>87.008249699999993</c:v>
                </c:pt>
                <c:pt idx="8">
                  <c:v>86.812341000000004</c:v>
                </c:pt>
                <c:pt idx="9">
                  <c:v>86.618793499999995</c:v>
                </c:pt>
                <c:pt idx="10">
                  <c:v>85.685415300000003</c:v>
                </c:pt>
                <c:pt idx="11">
                  <c:v>83.979008300000004</c:v>
                </c:pt>
                <c:pt idx="12">
                  <c:v>82.464640200000005</c:v>
                </c:pt>
                <c:pt idx="13">
                  <c:v>81.119231099999993</c:v>
                </c:pt>
                <c:pt idx="14">
                  <c:v>79.922712399999995</c:v>
                </c:pt>
                <c:pt idx="15">
                  <c:v>78.857601299999999</c:v>
                </c:pt>
                <c:pt idx="16">
                  <c:v>77.908640000000005</c:v>
                </c:pt>
                <c:pt idx="17">
                  <c:v>77.062485899999999</c:v>
                </c:pt>
                <c:pt idx="18">
                  <c:v>76.307448199999996</c:v>
                </c:pt>
                <c:pt idx="19">
                  <c:v>75.633264400000002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E-4B93-997F-D3A9AAEEDBE5}"/>
            </c:ext>
          </c:extLst>
        </c:ser>
        <c:ser>
          <c:idx val="5"/>
          <c:order val="4"/>
          <c:tx>
            <c:v>TAU1=10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'OnlyNucVis-MOD1-E0=E1=Enuc|2'!$M$118:$M$137</c:f>
              <c:numCache>
                <c:formatCode>0.00E+00</c:formatCode>
                <c:ptCount val="20"/>
                <c:pt idx="0">
                  <c:v>0.54836229872786224</c:v>
                </c:pt>
                <c:pt idx="1">
                  <c:v>0.54830748168509647</c:v>
                </c:pt>
                <c:pt idx="2">
                  <c:v>0.54825268108059455</c:v>
                </c:pt>
                <c:pt idx="3">
                  <c:v>0.54819789690723697</c:v>
                </c:pt>
                <c:pt idx="4">
                  <c:v>0.54814312915790886</c:v>
                </c:pt>
                <c:pt idx="5">
                  <c:v>0.54705121229658915</c:v>
                </c:pt>
                <c:pt idx="6">
                  <c:v>0.54569546473120911</c:v>
                </c:pt>
                <c:pt idx="7">
                  <c:v>0.54434978049692784</c:v>
                </c:pt>
                <c:pt idx="8">
                  <c:v>0.54301405212087428</c:v>
                </c:pt>
                <c:pt idx="9">
                  <c:v>0.54168817365279498</c:v>
                </c:pt>
                <c:pt idx="10">
                  <c:v>0.53520292491711752</c:v>
                </c:pt>
                <c:pt idx="11">
                  <c:v>0.52291430082783463</c:v>
                </c:pt>
                <c:pt idx="12">
                  <c:v>0.51146076076349845</c:v>
                </c:pt>
                <c:pt idx="13">
                  <c:v>0.50076321200866425</c:v>
                </c:pt>
                <c:pt idx="14">
                  <c:v>0.49075222563983117</c:v>
                </c:pt>
                <c:pt idx="15">
                  <c:v>0.48136660388015107</c:v>
                </c:pt>
                <c:pt idx="16">
                  <c:v>0.47255219499023249</c:v>
                </c:pt>
                <c:pt idx="17">
                  <c:v>0.46426090719368296</c:v>
                </c:pt>
                <c:pt idx="18">
                  <c:v>0.45644988370107892</c:v>
                </c:pt>
                <c:pt idx="19">
                  <c:v>0.44908080894067715</c:v>
                </c:pt>
              </c:numCache>
            </c:numRef>
          </c:xVal>
          <c:yVal>
            <c:numRef>
              <c:f>'OnlyNucVis-MOD1-E0=E1=Enuc|2'!$H$118:$H$137</c:f>
              <c:numCache>
                <c:formatCode>0.00E+00</c:formatCode>
                <c:ptCount val="20"/>
                <c:pt idx="0">
                  <c:v>87.605144100000004</c:v>
                </c:pt>
                <c:pt idx="1">
                  <c:v>87.602691899999996</c:v>
                </c:pt>
                <c:pt idx="2">
                  <c:v>87.600240299999996</c:v>
                </c:pt>
                <c:pt idx="3">
                  <c:v>87.597788899999998</c:v>
                </c:pt>
                <c:pt idx="4">
                  <c:v>87.595337700000002</c:v>
                </c:pt>
                <c:pt idx="5">
                  <c:v>87.546392499999996</c:v>
                </c:pt>
                <c:pt idx="6">
                  <c:v>87.485411600000006</c:v>
                </c:pt>
                <c:pt idx="7">
                  <c:v>87.424653000000006</c:v>
                </c:pt>
                <c:pt idx="8">
                  <c:v>87.364115499999997</c:v>
                </c:pt>
                <c:pt idx="9">
                  <c:v>87.303798599999993</c:v>
                </c:pt>
                <c:pt idx="10">
                  <c:v>87.005490399999999</c:v>
                </c:pt>
                <c:pt idx="11">
                  <c:v>86.424916300000007</c:v>
                </c:pt>
                <c:pt idx="12">
                  <c:v>85.8650418</c:v>
                </c:pt>
                <c:pt idx="13">
                  <c:v>85.325070400000001</c:v>
                </c:pt>
                <c:pt idx="14">
                  <c:v>84.804238900000001</c:v>
                </c:pt>
                <c:pt idx="15">
                  <c:v>84.301815899999994</c:v>
                </c:pt>
                <c:pt idx="16">
                  <c:v>83.817100499999995</c:v>
                </c:pt>
                <c:pt idx="17">
                  <c:v>83.349421100000001</c:v>
                </c:pt>
                <c:pt idx="18">
                  <c:v>82.898133999999999</c:v>
                </c:pt>
                <c:pt idx="19">
                  <c:v>82.462622100000004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E-4B93-997F-D3A9AAEEDBE5}"/>
            </c:ext>
          </c:extLst>
        </c:ser>
        <c:ser>
          <c:idx val="0"/>
          <c:order val="5"/>
          <c:tx>
            <c:v>ELASTIC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0593044619422571"/>
                  <c:y val="0.569444444444444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ELASTIC FIT</a:t>
                    </a:r>
                  </a:p>
                  <a:p>
                    <a:pPr>
                      <a:defRPr sz="1200" b="1"/>
                    </a:pPr>
                    <a:r>
                      <a:rPr lang="en-US" sz="1200" b="1" baseline="0"/>
                      <a:t>y = 24,685ln(x) + 101,48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0,9983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'OnlyNucVis-MOD1-E0=E1=Enuc|2'!$Q$8:$Q$22</c:f>
              <c:numCache>
                <c:formatCode>0.00E+00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'OnlyNucVis-MOD1-E0=E1=Enuc|2'!$R$8:$R$22</c:f>
              <c:numCache>
                <c:formatCode>0.00E+00</c:formatCode>
                <c:ptCount val="15"/>
                <c:pt idx="0">
                  <c:v>43.217691600000002</c:v>
                </c:pt>
                <c:pt idx="1">
                  <c:v>61.366158900000002</c:v>
                </c:pt>
                <c:pt idx="2">
                  <c:v>72.195506899999998</c:v>
                </c:pt>
                <c:pt idx="3">
                  <c:v>79.688186700000003</c:v>
                </c:pt>
                <c:pt idx="4">
                  <c:v>85.324107699999999</c:v>
                </c:pt>
                <c:pt idx="5">
                  <c:v>89.795865899999995</c:v>
                </c:pt>
                <c:pt idx="6">
                  <c:v>93.477218899999997</c:v>
                </c:pt>
                <c:pt idx="7">
                  <c:v>96.590496900000005</c:v>
                </c:pt>
                <c:pt idx="8">
                  <c:v>99.277685500000004</c:v>
                </c:pt>
                <c:pt idx="9">
                  <c:v>101.634505</c:v>
                </c:pt>
                <c:pt idx="10">
                  <c:v>103.72829900000001</c:v>
                </c:pt>
                <c:pt idx="11">
                  <c:v>105.608113</c:v>
                </c:pt>
                <c:pt idx="12">
                  <c:v>107.31069599999999</c:v>
                </c:pt>
                <c:pt idx="13">
                  <c:v>108.86425199999999</c:v>
                </c:pt>
                <c:pt idx="14">
                  <c:v>110.29087199999999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E-4B93-997F-D3A9AAEEDBE5}"/>
            </c:ext>
          </c:extLst>
        </c:ser>
        <c:ser>
          <c:idx val="6"/>
          <c:order val="6"/>
          <c:tx>
            <c:v>TAU1=0.01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'OnlyNucVis-MOD1-E0=E1=Enuc|2'!$M$8:$M$27</c:f>
              <c:numCache>
                <c:formatCode>0.00E+00</c:formatCode>
                <c:ptCount val="20"/>
                <c:pt idx="0">
                  <c:v>0.50076321200866425</c:v>
                </c:pt>
                <c:pt idx="1">
                  <c:v>0.46426090719368296</c:v>
                </c:pt>
                <c:pt idx="2">
                  <c:v>0.43553452029215878</c:v>
                </c:pt>
                <c:pt idx="3">
                  <c:v>0.41244295710478468</c:v>
                </c:pt>
                <c:pt idx="4">
                  <c:v>0.39356239592822201</c:v>
                </c:pt>
                <c:pt idx="5">
                  <c:v>0.28594444061521307</c:v>
                </c:pt>
                <c:pt idx="6">
                  <c:v>0.27513549028355644</c:v>
                </c:pt>
                <c:pt idx="7">
                  <c:v>0.27428441732010489</c:v>
                </c:pt>
                <c:pt idx="8">
                  <c:v>0.27421479077412797</c:v>
                </c:pt>
                <c:pt idx="9">
                  <c:v>0.27420907704907083</c:v>
                </c:pt>
                <c:pt idx="10">
                  <c:v>0.27420856610991157</c:v>
                </c:pt>
                <c:pt idx="11">
                  <c:v>0.27420856610800742</c:v>
                </c:pt>
                <c:pt idx="12">
                  <c:v>0.27420856610800742</c:v>
                </c:pt>
                <c:pt idx="13">
                  <c:v>0.27420856610800742</c:v>
                </c:pt>
                <c:pt idx="14">
                  <c:v>0.27420856610800742</c:v>
                </c:pt>
                <c:pt idx="15">
                  <c:v>0.27420856610800742</c:v>
                </c:pt>
                <c:pt idx="16">
                  <c:v>0.27420856610800742</c:v>
                </c:pt>
                <c:pt idx="17">
                  <c:v>0.27420856610800742</c:v>
                </c:pt>
                <c:pt idx="18">
                  <c:v>0.27420856610800742</c:v>
                </c:pt>
                <c:pt idx="19">
                  <c:v>0.27420856610800742</c:v>
                </c:pt>
              </c:numCache>
            </c:numRef>
          </c:xVal>
          <c:yVal>
            <c:numRef>
              <c:f>'OnlyNucVis-MOD1-E0=E1=Enuc|2'!$H$8:$H$27</c:f>
              <c:numCache>
                <c:formatCode>0.00E+00</c:formatCode>
                <c:ptCount val="20"/>
                <c:pt idx="0">
                  <c:v>86.429258599999997</c:v>
                </c:pt>
                <c:pt idx="1">
                  <c:v>84.305554000000001</c:v>
                </c:pt>
                <c:pt idx="2">
                  <c:v>82.465850900000007</c:v>
                </c:pt>
                <c:pt idx="3">
                  <c:v>80.869645500000004</c:v>
                </c:pt>
                <c:pt idx="4">
                  <c:v>79.482689199999996</c:v>
                </c:pt>
                <c:pt idx="5">
                  <c:v>70.551953100000006</c:v>
                </c:pt>
                <c:pt idx="6">
                  <c:v>69.846045399999994</c:v>
                </c:pt>
                <c:pt idx="7">
                  <c:v>69.813753599999998</c:v>
                </c:pt>
                <c:pt idx="8">
                  <c:v>69.812163699999999</c:v>
                </c:pt>
                <c:pt idx="9">
                  <c:v>69.812082200000006</c:v>
                </c:pt>
                <c:pt idx="10">
                  <c:v>69.812077799999997</c:v>
                </c:pt>
                <c:pt idx="11">
                  <c:v>69.812077799999997</c:v>
                </c:pt>
                <c:pt idx="12">
                  <c:v>69.812077799999997</c:v>
                </c:pt>
                <c:pt idx="13">
                  <c:v>69.812077799999997</c:v>
                </c:pt>
                <c:pt idx="14">
                  <c:v>69.812077799999997</c:v>
                </c:pt>
                <c:pt idx="15">
                  <c:v>69.812077799999997</c:v>
                </c:pt>
                <c:pt idx="16">
                  <c:v>69.812077799999997</c:v>
                </c:pt>
                <c:pt idx="17">
                  <c:v>69.812077799999997</c:v>
                </c:pt>
                <c:pt idx="18">
                  <c:v>69.812077799999997</c:v>
                </c:pt>
                <c:pt idx="19">
                  <c:v>69.812077799999997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1-4D0C-B62E-4C217422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37935"/>
        <c:axId val="1488635439"/>
      </c:scatterChart>
      <c:valAx>
        <c:axId val="1488637935"/>
        <c:scaling>
          <c:logBase val="10"/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5439"/>
        <c:crosses val="autoZero"/>
        <c:crossBetween val="midCat"/>
      </c:valAx>
      <c:valAx>
        <c:axId val="1488635439"/>
        <c:scaling>
          <c:orientation val="minMax"/>
          <c:max val="9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EAST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7935"/>
        <c:crosses val="autoZero"/>
        <c:crossBetween val="midCat"/>
        <c:majorUnit val="5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7075918635170606"/>
          <c:y val="0.12962962962962962"/>
          <c:w val="0.25472265966754154"/>
          <c:h val="0.62500437445319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Nuc Visco, MOD1: E1=E0=Enuc/2</a:t>
            </a:r>
          </a:p>
        </c:rich>
      </c:tx>
      <c:layout>
        <c:manualLayout>
          <c:xMode val="edge"/>
          <c:yMode val="edge"/>
          <c:x val="0.13447900262467191"/>
          <c:y val="0.125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7003499562556"/>
          <c:y val="7.407407407407407E-2"/>
          <c:w val="0.80762248468941378"/>
          <c:h val="0.8324154272382616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956758530183728"/>
                  <c:y val="0.490740740740740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ALL VISCOELASTIC FIT</a:t>
                    </a:r>
                  </a:p>
                  <a:p>
                    <a:pPr>
                      <a:defRPr/>
                    </a:pPr>
                    <a:r>
                      <a:rPr lang="en-US" sz="1200" b="1" baseline="0"/>
                      <a:t>y = 26,052ln(x) + 103,31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0,9988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'OnlyNucVis-MOD1-E0=E1=Enuc|2'!$O$8:$O$127</c:f>
              <c:numCache>
                <c:formatCode>General</c:formatCode>
                <c:ptCount val="120"/>
                <c:pt idx="0">
                  <c:v>0.50076321200866425</c:v>
                </c:pt>
                <c:pt idx="1">
                  <c:v>0.46426090719368296</c:v>
                </c:pt>
                <c:pt idx="2">
                  <c:v>0.43553452029215878</c:v>
                </c:pt>
                <c:pt idx="3">
                  <c:v>0.41244295710478468</c:v>
                </c:pt>
                <c:pt idx="4">
                  <c:v>0.39356239592822201</c:v>
                </c:pt>
                <c:pt idx="5">
                  <c:v>0.28594444061521307</c:v>
                </c:pt>
                <c:pt idx="6">
                  <c:v>0.27513549028355644</c:v>
                </c:pt>
                <c:pt idx="7">
                  <c:v>0.27428441732010489</c:v>
                </c:pt>
                <c:pt idx="8">
                  <c:v>0.27421479077412797</c:v>
                </c:pt>
                <c:pt idx="9">
                  <c:v>0.27420907704907083</c:v>
                </c:pt>
                <c:pt idx="10">
                  <c:v>0.27420856610991157</c:v>
                </c:pt>
                <c:pt idx="11">
                  <c:v>0.27420856610800742</c:v>
                </c:pt>
                <c:pt idx="12">
                  <c:v>0.27420856610800742</c:v>
                </c:pt>
                <c:pt idx="13">
                  <c:v>0.27420856610800742</c:v>
                </c:pt>
                <c:pt idx="14">
                  <c:v>0.27420856610800742</c:v>
                </c:pt>
                <c:pt idx="15">
                  <c:v>0.27420856610800742</c:v>
                </c:pt>
                <c:pt idx="16">
                  <c:v>0.27420856610800742</c:v>
                </c:pt>
                <c:pt idx="17">
                  <c:v>0.27420856610800742</c:v>
                </c:pt>
                <c:pt idx="18">
                  <c:v>0.27420856610800742</c:v>
                </c:pt>
                <c:pt idx="19">
                  <c:v>0.27420856610800742</c:v>
                </c:pt>
                <c:pt idx="20">
                  <c:v>0.54301405212087428</c:v>
                </c:pt>
                <c:pt idx="21">
                  <c:v>0.53776860047268626</c:v>
                </c:pt>
                <c:pt idx="22">
                  <c:v>0.53267422956865385</c:v>
                </c:pt>
                <c:pt idx="23">
                  <c:v>0.52772474884076892</c:v>
                </c:pt>
                <c:pt idx="24">
                  <c:v>0.52291430082783463</c:v>
                </c:pt>
                <c:pt idx="25">
                  <c:v>0.44908080894067715</c:v>
                </c:pt>
                <c:pt idx="26">
                  <c:v>0.39356239592822201</c:v>
                </c:pt>
                <c:pt idx="27">
                  <c:v>0.35899785593201911</c:v>
                </c:pt>
                <c:pt idx="28">
                  <c:v>0.33601508739626268</c:v>
                </c:pt>
                <c:pt idx="29">
                  <c:v>0.32005758242631493</c:v>
                </c:pt>
                <c:pt idx="30">
                  <c:v>0.28594444061521307</c:v>
                </c:pt>
                <c:pt idx="31">
                  <c:v>0.27513549028355644</c:v>
                </c:pt>
                <c:pt idx="32">
                  <c:v>0.27428441732010489</c:v>
                </c:pt>
                <c:pt idx="33">
                  <c:v>0.27421479077412797</c:v>
                </c:pt>
                <c:pt idx="34">
                  <c:v>0.27420907704907083</c:v>
                </c:pt>
                <c:pt idx="35">
                  <c:v>0.27420860804853225</c:v>
                </c:pt>
                <c:pt idx="36">
                  <c:v>0.27420856955069489</c:v>
                </c:pt>
                <c:pt idx="37">
                  <c:v>0.27420856639060048</c:v>
                </c:pt>
                <c:pt idx="38">
                  <c:v>0.27420856613120409</c:v>
                </c:pt>
                <c:pt idx="39">
                  <c:v>0.27420856610991157</c:v>
                </c:pt>
                <c:pt idx="40">
                  <c:v>0.54786953652297143</c:v>
                </c:pt>
                <c:pt idx="41">
                  <c:v>0.54732357897582118</c:v>
                </c:pt>
                <c:pt idx="42">
                  <c:v>0.54677925250646942</c:v>
                </c:pt>
                <c:pt idx="43">
                  <c:v>0.54623655008736482</c:v>
                </c:pt>
                <c:pt idx="44">
                  <c:v>0.54569546473120911</c:v>
                </c:pt>
                <c:pt idx="45">
                  <c:v>0.53520292491711752</c:v>
                </c:pt>
                <c:pt idx="46">
                  <c:v>0.52291430082783463</c:v>
                </c:pt>
                <c:pt idx="47">
                  <c:v>0.51146076076349845</c:v>
                </c:pt>
                <c:pt idx="48">
                  <c:v>0.50076321200866425</c:v>
                </c:pt>
                <c:pt idx="49">
                  <c:v>0.49075222563983117</c:v>
                </c:pt>
                <c:pt idx="50">
                  <c:v>0.44908080894067715</c:v>
                </c:pt>
                <c:pt idx="51">
                  <c:v>0.39356239592822201</c:v>
                </c:pt>
                <c:pt idx="52">
                  <c:v>0.35899785593201911</c:v>
                </c:pt>
                <c:pt idx="53">
                  <c:v>0.33601508739626268</c:v>
                </c:pt>
                <c:pt idx="54">
                  <c:v>0.32005758242631493</c:v>
                </c:pt>
                <c:pt idx="55">
                  <c:v>0.30864226513171422</c:v>
                </c:pt>
                <c:pt idx="56">
                  <c:v>0.30030079258215508</c:v>
                </c:pt>
                <c:pt idx="57">
                  <c:v>0.29411031768109824</c:v>
                </c:pt>
                <c:pt idx="58">
                  <c:v>0.28946316254367138</c:v>
                </c:pt>
                <c:pt idx="59">
                  <c:v>0.28594444061521307</c:v>
                </c:pt>
                <c:pt idx="60">
                  <c:v>0.54814312915790886</c:v>
                </c:pt>
                <c:pt idx="61">
                  <c:v>0.54786953652297143</c:v>
                </c:pt>
                <c:pt idx="62">
                  <c:v>0.54759635342386925</c:v>
                </c:pt>
                <c:pt idx="63">
                  <c:v>0.54732357897582118</c:v>
                </c:pt>
                <c:pt idx="64">
                  <c:v>0.54705121229658915</c:v>
                </c:pt>
                <c:pt idx="65">
                  <c:v>0.54168817365279498</c:v>
                </c:pt>
                <c:pt idx="66">
                  <c:v>0.53520292491711752</c:v>
                </c:pt>
                <c:pt idx="67">
                  <c:v>0.52894886137712172</c:v>
                </c:pt>
                <c:pt idx="68">
                  <c:v>0.52291430082783463</c:v>
                </c:pt>
                <c:pt idx="69">
                  <c:v>0.51708833381526498</c:v>
                </c:pt>
                <c:pt idx="70">
                  <c:v>0.49075222563983117</c:v>
                </c:pt>
                <c:pt idx="71">
                  <c:v>0.44908080894067715</c:v>
                </c:pt>
                <c:pt idx="72">
                  <c:v>0.41777455105334549</c:v>
                </c:pt>
                <c:pt idx="73">
                  <c:v>0.39356239592822201</c:v>
                </c:pt>
                <c:pt idx="74">
                  <c:v>0.37441297914446647</c:v>
                </c:pt>
                <c:pt idx="75">
                  <c:v>0.35899785593201911</c:v>
                </c:pt>
                <c:pt idx="76">
                  <c:v>0.34641145562349945</c:v>
                </c:pt>
                <c:pt idx="77">
                  <c:v>0.33601508739626268</c:v>
                </c:pt>
                <c:pt idx="78">
                  <c:v>0.32734529494980846</c:v>
                </c:pt>
                <c:pt idx="79">
                  <c:v>0.32005758242631493</c:v>
                </c:pt>
                <c:pt idx="80">
                  <c:v>0.54823441786414406</c:v>
                </c:pt>
                <c:pt idx="81">
                  <c:v>0.54805188605422694</c:v>
                </c:pt>
                <c:pt idx="82">
                  <c:v>0.54786953652297143</c:v>
                </c:pt>
                <c:pt idx="83">
                  <c:v>0.54768736900759007</c:v>
                </c:pt>
                <c:pt idx="84">
                  <c:v>0.54750538324580011</c:v>
                </c:pt>
                <c:pt idx="85">
                  <c:v>0.54390343676162056</c:v>
                </c:pt>
                <c:pt idx="86">
                  <c:v>0.53949998185272563</c:v>
                </c:pt>
                <c:pt idx="87">
                  <c:v>0.53520292491711763</c:v>
                </c:pt>
                <c:pt idx="88">
                  <c:v>0.53100859964215574</c:v>
                </c:pt>
                <c:pt idx="89">
                  <c:v>0.52691350598042641</c:v>
                </c:pt>
                <c:pt idx="90">
                  <c:v>0.50781452463878862</c:v>
                </c:pt>
                <c:pt idx="91">
                  <c:v>0.47542994684155276</c:v>
                </c:pt>
                <c:pt idx="92">
                  <c:v>0.44908080894067715</c:v>
                </c:pt>
                <c:pt idx="93">
                  <c:v>0.42729295754085833</c:v>
                </c:pt>
                <c:pt idx="94">
                  <c:v>0.40903471910698147</c:v>
                </c:pt>
                <c:pt idx="95">
                  <c:v>0.39356239592822201</c:v>
                </c:pt>
                <c:pt idx="96">
                  <c:v>0.38032628229963622</c:v>
                </c:pt>
                <c:pt idx="97">
                  <c:v>0.36891123881308741</c:v>
                </c:pt>
                <c:pt idx="98">
                  <c:v>0.35899785593201911</c:v>
                </c:pt>
                <c:pt idx="99">
                  <c:v>0.35033633869358882</c:v>
                </c:pt>
                <c:pt idx="100">
                  <c:v>0.54836229872786224</c:v>
                </c:pt>
                <c:pt idx="101">
                  <c:v>0.54830748168509647</c:v>
                </c:pt>
                <c:pt idx="102">
                  <c:v>0.54825268108059455</c:v>
                </c:pt>
                <c:pt idx="103">
                  <c:v>0.54819789690723697</c:v>
                </c:pt>
                <c:pt idx="104">
                  <c:v>0.54814312915790886</c:v>
                </c:pt>
                <c:pt idx="105">
                  <c:v>0.54705121229658915</c:v>
                </c:pt>
                <c:pt idx="106">
                  <c:v>0.54569546473120911</c:v>
                </c:pt>
                <c:pt idx="107">
                  <c:v>0.54434978049692784</c:v>
                </c:pt>
                <c:pt idx="108">
                  <c:v>0.54301405212087428</c:v>
                </c:pt>
                <c:pt idx="109">
                  <c:v>0.54168817365279498</c:v>
                </c:pt>
                <c:pt idx="110">
                  <c:v>0.53520292491711752</c:v>
                </c:pt>
                <c:pt idx="111">
                  <c:v>0.52291430082783463</c:v>
                </c:pt>
                <c:pt idx="112">
                  <c:v>0.51146076076349845</c:v>
                </c:pt>
                <c:pt idx="113">
                  <c:v>0.50076321200866425</c:v>
                </c:pt>
                <c:pt idx="114">
                  <c:v>0.49075222563983117</c:v>
                </c:pt>
                <c:pt idx="115">
                  <c:v>0.48136660388015107</c:v>
                </c:pt>
                <c:pt idx="116">
                  <c:v>0.47255219499023249</c:v>
                </c:pt>
                <c:pt idx="117">
                  <c:v>0.46426090719368296</c:v>
                </c:pt>
                <c:pt idx="118">
                  <c:v>0.45644988370107892</c:v>
                </c:pt>
                <c:pt idx="119">
                  <c:v>0.44908080894067715</c:v>
                </c:pt>
              </c:numCache>
            </c:numRef>
          </c:xVal>
          <c:yVal>
            <c:numRef>
              <c:f>'OnlyNucVis-MOD1-E0=E1=Enuc|2'!$P$8:$P$127</c:f>
              <c:numCache>
                <c:formatCode>0.00E+00</c:formatCode>
                <c:ptCount val="120"/>
                <c:pt idx="0">
                  <c:v>86.429258599999997</c:v>
                </c:pt>
                <c:pt idx="1">
                  <c:v>84.305554000000001</c:v>
                </c:pt>
                <c:pt idx="2">
                  <c:v>82.465850900000007</c:v>
                </c:pt>
                <c:pt idx="3">
                  <c:v>80.869645500000004</c:v>
                </c:pt>
                <c:pt idx="4">
                  <c:v>79.482689199999996</c:v>
                </c:pt>
                <c:pt idx="5">
                  <c:v>70.551953100000006</c:v>
                </c:pt>
                <c:pt idx="6">
                  <c:v>69.846045399999994</c:v>
                </c:pt>
                <c:pt idx="7">
                  <c:v>69.813753599999998</c:v>
                </c:pt>
                <c:pt idx="8">
                  <c:v>69.812163699999999</c:v>
                </c:pt>
                <c:pt idx="9">
                  <c:v>69.812082200000006</c:v>
                </c:pt>
                <c:pt idx="10">
                  <c:v>69.812077799999997</c:v>
                </c:pt>
                <c:pt idx="11">
                  <c:v>69.812077799999997</c:v>
                </c:pt>
                <c:pt idx="12">
                  <c:v>69.812077799999997</c:v>
                </c:pt>
                <c:pt idx="13">
                  <c:v>69.812077799999997</c:v>
                </c:pt>
                <c:pt idx="14">
                  <c:v>69.812077799999997</c:v>
                </c:pt>
                <c:pt idx="15">
                  <c:v>69.812077799999997</c:v>
                </c:pt>
                <c:pt idx="16">
                  <c:v>69.812077799999997</c:v>
                </c:pt>
                <c:pt idx="17">
                  <c:v>69.812077799999997</c:v>
                </c:pt>
                <c:pt idx="18">
                  <c:v>69.812077799999997</c:v>
                </c:pt>
                <c:pt idx="19">
                  <c:v>69.812077799999997</c:v>
                </c:pt>
                <c:pt idx="20" formatCode="General">
                  <c:v>87.484253199999998</c:v>
                </c:pt>
                <c:pt idx="21" formatCode="General">
                  <c:v>87.242559700000001</c:v>
                </c:pt>
                <c:pt idx="22" formatCode="General">
                  <c:v>87.004365300000003</c:v>
                </c:pt>
                <c:pt idx="23" formatCode="General">
                  <c:v>86.769615200000004</c:v>
                </c:pt>
                <c:pt idx="24" formatCode="General">
                  <c:v>86.538255800000002</c:v>
                </c:pt>
                <c:pt idx="25" formatCode="General">
                  <c:v>82.547853399999994</c:v>
                </c:pt>
                <c:pt idx="26" formatCode="General">
                  <c:v>78.916392200000004</c:v>
                </c:pt>
                <c:pt idx="27" formatCode="General">
                  <c:v>76.3492964</c:v>
                </c:pt>
                <c:pt idx="28" formatCode="General">
                  <c:v>74.522384500000001</c:v>
                </c:pt>
                <c:pt idx="29" formatCode="General">
                  <c:v>73.215540799999999</c:v>
                </c:pt>
                <c:pt idx="30" formatCode="General">
                  <c:v>70.505261000000004</c:v>
                </c:pt>
                <c:pt idx="31" formatCode="General">
                  <c:v>69.843985700000005</c:v>
                </c:pt>
                <c:pt idx="32" formatCode="General">
                  <c:v>69.813654299999996</c:v>
                </c:pt>
                <c:pt idx="33" formatCode="General">
                  <c:v>69.812158600000004</c:v>
                </c:pt>
                <c:pt idx="34" formatCode="General">
                  <c:v>69.812082000000004</c:v>
                </c:pt>
                <c:pt idx="35" formatCode="General">
                  <c:v>69.812078</c:v>
                </c:pt>
                <c:pt idx="36" formatCode="General">
                  <c:v>69.812077799999997</c:v>
                </c:pt>
                <c:pt idx="37" formatCode="General">
                  <c:v>69.812077700000003</c:v>
                </c:pt>
                <c:pt idx="38">
                  <c:v>69.812077700000003</c:v>
                </c:pt>
                <c:pt idx="39">
                  <c:v>69.812077700000003</c:v>
                </c:pt>
                <c:pt idx="40">
                  <c:v>87.594113100000001</c:v>
                </c:pt>
                <c:pt idx="41">
                  <c:v>87.569624200000007</c:v>
                </c:pt>
                <c:pt idx="42">
                  <c:v>87.545171400000001</c:v>
                </c:pt>
                <c:pt idx="43">
                  <c:v>87.520754100000005</c:v>
                </c:pt>
                <c:pt idx="44">
                  <c:v>87.496372500000007</c:v>
                </c:pt>
                <c:pt idx="45">
                  <c:v>87.016136200000005</c:v>
                </c:pt>
                <c:pt idx="46">
                  <c:v>86.435181999999998</c:v>
                </c:pt>
                <c:pt idx="47">
                  <c:v>85.874942099999998</c:v>
                </c:pt>
                <c:pt idx="48">
                  <c:v>85.334619200000006</c:v>
                </c:pt>
                <c:pt idx="49">
                  <c:v>84.813449700000007</c:v>
                </c:pt>
                <c:pt idx="50">
                  <c:v>82.470382999999998</c:v>
                </c:pt>
                <c:pt idx="51">
                  <c:v>78.861829200000003</c:v>
                </c:pt>
                <c:pt idx="52">
                  <c:v>76.3105762</c:v>
                </c:pt>
                <c:pt idx="53">
                  <c:v>74.494747200000006</c:v>
                </c:pt>
                <c:pt idx="54">
                  <c:v>73.195726300000004</c:v>
                </c:pt>
                <c:pt idx="55">
                  <c:v>72.262754299999997</c:v>
                </c:pt>
                <c:pt idx="56">
                  <c:v>71.590587099999993</c:v>
                </c:pt>
                <c:pt idx="57">
                  <c:v>71.105073500000003</c:v>
                </c:pt>
                <c:pt idx="58">
                  <c:v>70.753611500000005</c:v>
                </c:pt>
                <c:pt idx="59">
                  <c:v>70.498696499999994</c:v>
                </c:pt>
                <c:pt idx="60">
                  <c:v>87.600240400000004</c:v>
                </c:pt>
                <c:pt idx="61">
                  <c:v>87.587987100000007</c:v>
                </c:pt>
                <c:pt idx="62">
                  <c:v>87.575742700000006</c:v>
                </c:pt>
                <c:pt idx="63">
                  <c:v>87.563507299999998</c:v>
                </c:pt>
                <c:pt idx="64">
                  <c:v>87.551280800000001</c:v>
                </c:pt>
                <c:pt idx="65">
                  <c:v>87.308616099999995</c:v>
                </c:pt>
                <c:pt idx="66">
                  <c:v>87.010220899999993</c:v>
                </c:pt>
                <c:pt idx="67">
                  <c:v>86.717209800000006</c:v>
                </c:pt>
                <c:pt idx="68">
                  <c:v>86.429477500000004</c:v>
                </c:pt>
                <c:pt idx="69">
                  <c:v>86.146921199999994</c:v>
                </c:pt>
                <c:pt idx="70">
                  <c:v>84.808339099999998</c:v>
                </c:pt>
                <c:pt idx="71">
                  <c:v>82.466086799999999</c:v>
                </c:pt>
                <c:pt idx="72">
                  <c:v>80.504739200000003</c:v>
                </c:pt>
                <c:pt idx="73">
                  <c:v>78.858648799999997</c:v>
                </c:pt>
                <c:pt idx="74">
                  <c:v>77.474372099999997</c:v>
                </c:pt>
                <c:pt idx="75">
                  <c:v>76.308211499999999</c:v>
                </c:pt>
                <c:pt idx="76">
                  <c:v>75.324280900000005</c:v>
                </c:pt>
                <c:pt idx="77">
                  <c:v>74.492983800000005</c:v>
                </c:pt>
                <c:pt idx="78">
                  <c:v>73.789814500000006</c:v>
                </c:pt>
                <c:pt idx="79">
                  <c:v>73.194408899999999</c:v>
                </c:pt>
                <c:pt idx="80">
                  <c:v>87.602283400000005</c:v>
                </c:pt>
                <c:pt idx="81">
                  <c:v>87.594112499999994</c:v>
                </c:pt>
                <c:pt idx="82">
                  <c:v>87.585945699999996</c:v>
                </c:pt>
                <c:pt idx="83">
                  <c:v>87.5777827</c:v>
                </c:pt>
                <c:pt idx="84">
                  <c:v>87.569623699999994</c:v>
                </c:pt>
                <c:pt idx="85">
                  <c:v>87.407276400000001</c:v>
                </c:pt>
                <c:pt idx="86">
                  <c:v>87.206550899999996</c:v>
                </c:pt>
                <c:pt idx="87">
                  <c:v>87.008249699999993</c:v>
                </c:pt>
                <c:pt idx="88">
                  <c:v>86.812341000000004</c:v>
                </c:pt>
                <c:pt idx="89">
                  <c:v>86.618793499999995</c:v>
                </c:pt>
                <c:pt idx="90">
                  <c:v>85.685415300000003</c:v>
                </c:pt>
                <c:pt idx="91">
                  <c:v>83.979008300000004</c:v>
                </c:pt>
                <c:pt idx="92">
                  <c:v>82.464640200000005</c:v>
                </c:pt>
                <c:pt idx="93">
                  <c:v>81.119231099999993</c:v>
                </c:pt>
                <c:pt idx="94">
                  <c:v>79.922712399999995</c:v>
                </c:pt>
                <c:pt idx="95">
                  <c:v>78.857601299999999</c:v>
                </c:pt>
                <c:pt idx="96">
                  <c:v>77.908640000000005</c:v>
                </c:pt>
                <c:pt idx="97">
                  <c:v>77.062485899999999</c:v>
                </c:pt>
                <c:pt idx="98">
                  <c:v>76.307448199999996</c:v>
                </c:pt>
                <c:pt idx="99">
                  <c:v>75.633264400000002</c:v>
                </c:pt>
                <c:pt idx="100">
                  <c:v>87.605144100000004</c:v>
                </c:pt>
                <c:pt idx="101">
                  <c:v>87.602691899999996</c:v>
                </c:pt>
                <c:pt idx="102">
                  <c:v>87.600240299999996</c:v>
                </c:pt>
                <c:pt idx="103">
                  <c:v>87.597788899999998</c:v>
                </c:pt>
                <c:pt idx="104">
                  <c:v>87.595337700000002</c:v>
                </c:pt>
                <c:pt idx="105">
                  <c:v>87.546392499999996</c:v>
                </c:pt>
                <c:pt idx="106">
                  <c:v>87.485411600000006</c:v>
                </c:pt>
                <c:pt idx="107">
                  <c:v>87.424653000000006</c:v>
                </c:pt>
                <c:pt idx="108">
                  <c:v>87.364115499999997</c:v>
                </c:pt>
                <c:pt idx="109">
                  <c:v>87.303798599999993</c:v>
                </c:pt>
                <c:pt idx="110" formatCode="General">
                  <c:v>87.005490399999999</c:v>
                </c:pt>
                <c:pt idx="111" formatCode="General">
                  <c:v>86.424916300000007</c:v>
                </c:pt>
                <c:pt idx="112" formatCode="General">
                  <c:v>85.8650418</c:v>
                </c:pt>
                <c:pt idx="113" formatCode="General">
                  <c:v>85.325070400000001</c:v>
                </c:pt>
                <c:pt idx="114" formatCode="General">
                  <c:v>84.804238900000001</c:v>
                </c:pt>
                <c:pt idx="115" formatCode="General">
                  <c:v>84.301815899999994</c:v>
                </c:pt>
                <c:pt idx="116" formatCode="General">
                  <c:v>83.817100499999995</c:v>
                </c:pt>
                <c:pt idx="117" formatCode="General">
                  <c:v>83.349421100000001</c:v>
                </c:pt>
                <c:pt idx="118" formatCode="General">
                  <c:v>82.898133999999999</c:v>
                </c:pt>
                <c:pt idx="119" formatCode="General">
                  <c:v>82.462622100000004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8-4E20-96AD-4A0DA381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37935"/>
        <c:axId val="1488635439"/>
      </c:scatterChart>
      <c:valAx>
        <c:axId val="1488637935"/>
        <c:scaling>
          <c:logBase val="10"/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S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tiffness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5439"/>
        <c:crosses val="autoZero"/>
        <c:crossBetween val="midCat"/>
      </c:valAx>
      <c:valAx>
        <c:axId val="1488635439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7935"/>
        <c:crosses val="autoZero"/>
        <c:crossBetween val="midCat"/>
        <c:majorUnit val="5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409251968503934"/>
          <c:y val="0.11574074074074074"/>
          <c:w val="0.2328759842519685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19</xdr:row>
      <xdr:rowOff>180975</xdr:rowOff>
    </xdr:from>
    <xdr:to>
      <xdr:col>14</xdr:col>
      <xdr:colOff>361950</xdr:colOff>
      <xdr:row>34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30</xdr:row>
      <xdr:rowOff>38100</xdr:rowOff>
    </xdr:from>
    <xdr:to>
      <xdr:col>14</xdr:col>
      <xdr:colOff>257175</xdr:colOff>
      <xdr:row>31</xdr:row>
      <xdr:rowOff>114300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773025" y="5753100"/>
          <a:ext cx="238125" cy="266700"/>
        </a:xfrm>
        <a:prstGeom prst="ellips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0.67248</cdr:x>
      <cdr:y>0.85823</cdr:y>
    </cdr:from>
    <cdr:to>
      <cdr:x>0.71611</cdr:x>
      <cdr:y>0.94913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3670300" y="2517775"/>
          <a:ext cx="238125" cy="266700"/>
        </a:xfrm>
        <a:prstGeom xmlns:a="http://schemas.openxmlformats.org/drawingml/2006/main" prst="ellips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0.726</cdr:x>
      <cdr:y>0.86688</cdr:y>
    </cdr:from>
    <cdr:to>
      <cdr:x>0.96161</cdr:x>
      <cdr:y>0.9513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962399" y="2543175"/>
          <a:ext cx="12858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Elastic</a:t>
          </a:r>
          <a:r>
            <a:rPr lang="en-US" sz="1100" baseline="0"/>
            <a:t> Simulation</a:t>
          </a:r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209550</xdr:colOff>
      <xdr:row>5</xdr:row>
      <xdr:rowOff>104775</xdr:rowOff>
    </xdr:from>
    <xdr:to>
      <xdr:col>27</xdr:col>
      <xdr:colOff>209550</xdr:colOff>
      <xdr:row>19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219075</xdr:colOff>
      <xdr:row>20</xdr:row>
      <xdr:rowOff>114300</xdr:rowOff>
    </xdr:from>
    <xdr:to>
      <xdr:col>27</xdr:col>
      <xdr:colOff>219075</xdr:colOff>
      <xdr:row>35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276223</xdr:colOff>
      <xdr:row>8</xdr:row>
      <xdr:rowOff>28575</xdr:rowOff>
    </xdr:from>
    <xdr:to>
      <xdr:col>26</xdr:col>
      <xdr:colOff>428624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0.14792</cdr:x>
      <cdr:y>0.54167</cdr:y>
    </cdr:from>
    <cdr:to>
      <cdr:x>0.54583</cdr:x>
      <cdr:y>0.66319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676274" y="1485900"/>
          <a:ext cx="1819275" cy="333375"/>
        </a:xfrm>
        <a:prstGeom xmlns:a="http://schemas.openxmlformats.org/drawingml/2006/main" prst="rect">
          <a:avLst/>
        </a:prstGeom>
        <a:solidFill xmlns:a="http://schemas.openxmlformats.org/drawingml/2006/main">
          <a:srgbClr val="00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Less than 5% of change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238125</xdr:colOff>
      <xdr:row>16</xdr:row>
      <xdr:rowOff>28575</xdr:rowOff>
    </xdr:from>
    <xdr:to>
      <xdr:col>26</xdr:col>
      <xdr:colOff>238125</xdr:colOff>
      <xdr:row>30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219075</xdr:colOff>
      <xdr:row>31</xdr:row>
      <xdr:rowOff>9525</xdr:rowOff>
    </xdr:from>
    <xdr:to>
      <xdr:col>26</xdr:col>
      <xdr:colOff>219075</xdr:colOff>
      <xdr:row>45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19049</xdr:colOff>
      <xdr:row>0</xdr:row>
      <xdr:rowOff>114300</xdr:rowOff>
    </xdr:from>
    <xdr:to>
      <xdr:col>41</xdr:col>
      <xdr:colOff>142874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428624</xdr:colOff>
      <xdr:row>17</xdr:row>
      <xdr:rowOff>76199</xdr:rowOff>
    </xdr:from>
    <xdr:to>
      <xdr:col>33</xdr:col>
      <xdr:colOff>590550</xdr:colOff>
      <xdr:row>32</xdr:row>
      <xdr:rowOff>161925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428625</xdr:colOff>
      <xdr:row>0</xdr:row>
      <xdr:rowOff>171450</xdr:rowOff>
    </xdr:from>
    <xdr:to>
      <xdr:col>33</xdr:col>
      <xdr:colOff>552450</xdr:colOff>
      <xdr:row>16</xdr:row>
      <xdr:rowOff>57150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190500</xdr:colOff>
      <xdr:row>3</xdr:row>
      <xdr:rowOff>76200</xdr:rowOff>
    </xdr:from>
    <xdr:to>
      <xdr:col>27</xdr:col>
      <xdr:colOff>428625</xdr:colOff>
      <xdr:row>4</xdr:row>
      <xdr:rowOff>152400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4183975" y="647700"/>
          <a:ext cx="238125" cy="266700"/>
        </a:xfrm>
        <a:prstGeom prst="ellips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219075</xdr:colOff>
      <xdr:row>0</xdr:row>
      <xdr:rowOff>133350</xdr:rowOff>
    </xdr:from>
    <xdr:to>
      <xdr:col>26</xdr:col>
      <xdr:colOff>219075</xdr:colOff>
      <xdr:row>15</xdr:row>
      <xdr:rowOff>19050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0.0669</cdr:x>
      <cdr:y>0.51407</cdr:y>
    </cdr:from>
    <cdr:to>
      <cdr:x>0.11053</cdr:x>
      <cdr:y>0.60498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365125" y="1508125"/>
          <a:ext cx="238125" cy="266700"/>
        </a:xfrm>
        <a:prstGeom xmlns:a="http://schemas.openxmlformats.org/drawingml/2006/main" prst="ellips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0.09417</cdr:x>
      <cdr:y>0.45739</cdr:y>
    </cdr:from>
    <cdr:to>
      <cdr:x>0.13749</cdr:x>
      <cdr:y>0.548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517525" y="1346200"/>
          <a:ext cx="238125" cy="266700"/>
        </a:xfrm>
        <a:prstGeom xmlns:a="http://schemas.openxmlformats.org/drawingml/2006/main" prst="ellips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0.67248</cdr:x>
      <cdr:y>0.85823</cdr:y>
    </cdr:from>
    <cdr:to>
      <cdr:x>0.71611</cdr:x>
      <cdr:y>0.94913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3670300" y="2517775"/>
          <a:ext cx="238125" cy="266700"/>
        </a:xfrm>
        <a:prstGeom xmlns:a="http://schemas.openxmlformats.org/drawingml/2006/main" prst="ellips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0.726</cdr:x>
      <cdr:y>0.86688</cdr:y>
    </cdr:from>
    <cdr:to>
      <cdr:x>0.96161</cdr:x>
      <cdr:y>0.9513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962399" y="2543175"/>
          <a:ext cx="12858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Elastic</a:t>
          </a:r>
          <a:r>
            <a:rPr lang="en-US" sz="1100" baseline="0"/>
            <a:t> Simulation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</xdr:row>
      <xdr:rowOff>47625</xdr:rowOff>
    </xdr:from>
    <xdr:to>
      <xdr:col>26</xdr:col>
      <xdr:colOff>38100</xdr:colOff>
      <xdr:row>16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18</xdr:row>
      <xdr:rowOff>47625</xdr:rowOff>
    </xdr:from>
    <xdr:to>
      <xdr:col>26</xdr:col>
      <xdr:colOff>66675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19049</xdr:colOff>
      <xdr:row>0</xdr:row>
      <xdr:rowOff>114300</xdr:rowOff>
    </xdr:from>
    <xdr:to>
      <xdr:col>41</xdr:col>
      <xdr:colOff>142874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428624</xdr:colOff>
      <xdr:row>17</xdr:row>
      <xdr:rowOff>76199</xdr:rowOff>
    </xdr:from>
    <xdr:to>
      <xdr:col>33</xdr:col>
      <xdr:colOff>590550</xdr:colOff>
      <xdr:row>32</xdr:row>
      <xdr:rowOff>161925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390525</xdr:colOff>
      <xdr:row>0</xdr:row>
      <xdr:rowOff>171450</xdr:rowOff>
    </xdr:from>
    <xdr:to>
      <xdr:col>33</xdr:col>
      <xdr:colOff>514350</xdr:colOff>
      <xdr:row>16</xdr:row>
      <xdr:rowOff>57150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133350</xdr:colOff>
      <xdr:row>7</xdr:row>
      <xdr:rowOff>66675</xdr:rowOff>
    </xdr:from>
    <xdr:to>
      <xdr:col>27</xdr:col>
      <xdr:colOff>371475</xdr:colOff>
      <xdr:row>8</xdr:row>
      <xdr:rowOff>142875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126825" y="1400175"/>
          <a:ext cx="238125" cy="266700"/>
        </a:xfrm>
        <a:prstGeom prst="ellips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0.06341</cdr:x>
      <cdr:y>0.14069</cdr:y>
    </cdr:from>
    <cdr:to>
      <cdr:x>0.10704</cdr:x>
      <cdr:y>0.2316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346078" y="412752"/>
          <a:ext cx="238125" cy="266703"/>
        </a:xfrm>
        <a:prstGeom xmlns:a="http://schemas.openxmlformats.org/drawingml/2006/main" prst="ellips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0.09417</cdr:x>
      <cdr:y>0.15642</cdr:y>
    </cdr:from>
    <cdr:to>
      <cdr:x>0.13749</cdr:x>
      <cdr:y>0.24703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517551" y="460377"/>
          <a:ext cx="238084" cy="266686"/>
        </a:xfrm>
        <a:prstGeom xmlns:a="http://schemas.openxmlformats.org/drawingml/2006/main" prst="ellips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D28" sqref="D28"/>
    </sheetView>
  </sheetViews>
  <sheetFormatPr defaultColWidth="11.42578125" defaultRowHeight="15" x14ac:dyDescent="0.25"/>
  <cols>
    <col min="1" max="6" width="14.7109375" customWidth="1"/>
    <col min="8" max="8" width="23" customWidth="1"/>
  </cols>
  <sheetData>
    <row r="1" spans="1:6" x14ac:dyDescent="0.25">
      <c r="A1" s="22" t="s">
        <v>37</v>
      </c>
      <c r="B1" s="22"/>
      <c r="C1" s="22"/>
      <c r="D1" s="22"/>
    </row>
    <row r="2" spans="1:6" x14ac:dyDescent="0.25">
      <c r="A2" s="22" t="s">
        <v>38</v>
      </c>
      <c r="B2" s="22"/>
      <c r="C2" s="22"/>
      <c r="D2" s="22"/>
    </row>
    <row r="3" spans="1:6" x14ac:dyDescent="0.25">
      <c r="A3" s="22" t="s">
        <v>39</v>
      </c>
      <c r="B3" s="22"/>
      <c r="C3" s="22"/>
      <c r="D3" s="22"/>
    </row>
    <row r="4" spans="1:6" x14ac:dyDescent="0.25">
      <c r="A4" s="22" t="s">
        <v>43</v>
      </c>
      <c r="B4" s="22"/>
      <c r="C4" s="22"/>
      <c r="D4" s="22"/>
    </row>
    <row r="5" spans="1:6" x14ac:dyDescent="0.25">
      <c r="A5" s="22" t="s">
        <v>44</v>
      </c>
      <c r="B5" s="22"/>
      <c r="C5" s="22"/>
      <c r="D5" s="22"/>
    </row>
    <row r="6" spans="1:6" x14ac:dyDescent="0.25">
      <c r="A6" s="26" t="s">
        <v>45</v>
      </c>
      <c r="B6" s="27"/>
      <c r="C6" s="27"/>
      <c r="D6" s="27"/>
      <c r="E6" s="27"/>
      <c r="F6" s="27"/>
    </row>
    <row r="7" spans="1:6" s="3" customFormat="1" x14ac:dyDescent="0.25">
      <c r="A7" s="28" t="s">
        <v>0</v>
      </c>
      <c r="B7" s="28" t="s">
        <v>1</v>
      </c>
      <c r="C7" s="28" t="s">
        <v>2</v>
      </c>
      <c r="D7" s="28" t="s">
        <v>36</v>
      </c>
      <c r="E7" s="28" t="s">
        <v>6</v>
      </c>
      <c r="F7" s="28" t="s">
        <v>7</v>
      </c>
    </row>
    <row r="8" spans="1:6" x14ac:dyDescent="0.25">
      <c r="A8" s="15">
        <v>5</v>
      </c>
      <c r="B8" s="15">
        <v>17.184000000000001</v>
      </c>
      <c r="C8" s="15">
        <v>1.7183999999999999</v>
      </c>
      <c r="D8" s="15">
        <v>0.1</v>
      </c>
      <c r="E8" s="15">
        <v>4.3217691599999997</v>
      </c>
      <c r="F8" s="15">
        <v>43.217691600000002</v>
      </c>
    </row>
    <row r="9" spans="1:6" x14ac:dyDescent="0.25">
      <c r="A9" s="15">
        <v>5</v>
      </c>
      <c r="B9" s="15">
        <v>17.184000000000001</v>
      </c>
      <c r="C9" s="15">
        <v>3.4367999999999999</v>
      </c>
      <c r="D9" s="15">
        <v>0.2</v>
      </c>
      <c r="E9" s="15">
        <v>6.1366158899999999</v>
      </c>
      <c r="F9" s="15">
        <v>61.366158900000002</v>
      </c>
    </row>
    <row r="10" spans="1:6" x14ac:dyDescent="0.25">
      <c r="A10" s="15">
        <v>5</v>
      </c>
      <c r="B10" s="15">
        <v>17.184000000000001</v>
      </c>
      <c r="C10" s="15">
        <v>5.1551999999999998</v>
      </c>
      <c r="D10" s="15">
        <v>0.3</v>
      </c>
      <c r="E10" s="15">
        <v>7.2195506900000002</v>
      </c>
      <c r="F10" s="15">
        <v>72.195506899999998</v>
      </c>
    </row>
    <row r="11" spans="1:6" x14ac:dyDescent="0.25">
      <c r="A11" s="15">
        <v>5</v>
      </c>
      <c r="B11" s="15">
        <v>17.184000000000001</v>
      </c>
      <c r="C11" s="15">
        <v>6.8735999999999997</v>
      </c>
      <c r="D11" s="15">
        <v>0.4</v>
      </c>
      <c r="E11" s="15">
        <v>7.9688186700000001</v>
      </c>
      <c r="F11" s="15">
        <v>79.688186700000003</v>
      </c>
    </row>
    <row r="12" spans="1:6" x14ac:dyDescent="0.25">
      <c r="A12" s="15">
        <v>5</v>
      </c>
      <c r="B12" s="15">
        <v>17.184000000000001</v>
      </c>
      <c r="C12" s="15">
        <v>8.5920000000000005</v>
      </c>
      <c r="D12" s="15">
        <v>0.5</v>
      </c>
      <c r="E12" s="15">
        <v>8.5324107700000003</v>
      </c>
      <c r="F12" s="15">
        <v>85.324107699999999</v>
      </c>
    </row>
    <row r="13" spans="1:6" x14ac:dyDescent="0.25">
      <c r="A13" s="15">
        <v>5</v>
      </c>
      <c r="B13" s="15">
        <v>17.184000000000001</v>
      </c>
      <c r="C13" s="15">
        <v>10.3104</v>
      </c>
      <c r="D13" s="15">
        <v>0.6</v>
      </c>
      <c r="E13" s="15">
        <v>8.9795865900000003</v>
      </c>
      <c r="F13" s="15">
        <v>89.795865899999995</v>
      </c>
    </row>
    <row r="14" spans="1:6" x14ac:dyDescent="0.25">
      <c r="A14" s="15">
        <v>5</v>
      </c>
      <c r="B14" s="15">
        <v>17.184000000000001</v>
      </c>
      <c r="C14" s="15">
        <v>12.0288</v>
      </c>
      <c r="D14" s="15">
        <v>0.7</v>
      </c>
      <c r="E14" s="15">
        <v>9.3477218900000008</v>
      </c>
      <c r="F14" s="15">
        <v>93.477218899999997</v>
      </c>
    </row>
    <row r="15" spans="1:6" x14ac:dyDescent="0.25">
      <c r="A15" s="15">
        <v>5</v>
      </c>
      <c r="B15" s="15">
        <v>17.184000000000001</v>
      </c>
      <c r="C15" s="15">
        <v>13.747199999999999</v>
      </c>
      <c r="D15" s="15">
        <v>0.8</v>
      </c>
      <c r="E15" s="15">
        <v>9.6590496899999998</v>
      </c>
      <c r="F15" s="15">
        <v>96.590496900000005</v>
      </c>
    </row>
    <row r="16" spans="1:6" x14ac:dyDescent="0.25">
      <c r="A16" s="15">
        <v>5</v>
      </c>
      <c r="B16" s="15">
        <v>17.184000000000001</v>
      </c>
      <c r="C16" s="15">
        <v>15.4656</v>
      </c>
      <c r="D16" s="15">
        <v>0.9</v>
      </c>
      <c r="E16" s="15">
        <v>9.9277685499999997</v>
      </c>
      <c r="F16" s="15">
        <v>99.277685500000004</v>
      </c>
    </row>
    <row r="17" spans="1:8" x14ac:dyDescent="0.25">
      <c r="A17" s="15">
        <v>5</v>
      </c>
      <c r="B17" s="15">
        <v>17.184000000000001</v>
      </c>
      <c r="C17" s="15">
        <v>17.184000000000001</v>
      </c>
      <c r="D17" s="15">
        <v>1</v>
      </c>
      <c r="E17" s="15">
        <v>10.1634505</v>
      </c>
      <c r="F17" s="15">
        <v>101.634505</v>
      </c>
    </row>
    <row r="18" spans="1:8" x14ac:dyDescent="0.25">
      <c r="A18" s="15">
        <v>5</v>
      </c>
      <c r="B18" s="15">
        <v>17.184000000000001</v>
      </c>
      <c r="C18" s="15">
        <v>18.9024</v>
      </c>
      <c r="D18" s="15">
        <v>1.1000000000000001</v>
      </c>
      <c r="E18" s="15">
        <v>10.372829899999999</v>
      </c>
      <c r="F18" s="15">
        <v>103.72829900000001</v>
      </c>
    </row>
    <row r="19" spans="1:8" x14ac:dyDescent="0.25">
      <c r="A19" s="15">
        <v>5</v>
      </c>
      <c r="B19" s="15">
        <v>17.184000000000001</v>
      </c>
      <c r="C19" s="15">
        <v>20.620799999999999</v>
      </c>
      <c r="D19" s="15">
        <v>1.2</v>
      </c>
      <c r="E19" s="15">
        <v>10.560811299999999</v>
      </c>
      <c r="F19" s="15">
        <v>105.608113</v>
      </c>
    </row>
    <row r="20" spans="1:8" x14ac:dyDescent="0.25">
      <c r="A20" s="15">
        <v>5</v>
      </c>
      <c r="B20" s="15">
        <v>17.184000000000001</v>
      </c>
      <c r="C20" s="15">
        <v>22.339200000000002</v>
      </c>
      <c r="D20" s="15">
        <v>1.3</v>
      </c>
      <c r="E20" s="15">
        <v>10.7310696</v>
      </c>
      <c r="F20" s="15">
        <v>107.31069599999999</v>
      </c>
    </row>
    <row r="21" spans="1:8" x14ac:dyDescent="0.25">
      <c r="A21" s="15">
        <v>5</v>
      </c>
      <c r="B21" s="15">
        <v>17.184000000000001</v>
      </c>
      <c r="C21" s="15">
        <v>24.057600000000001</v>
      </c>
      <c r="D21" s="15">
        <v>1.4</v>
      </c>
      <c r="E21" s="15">
        <v>10.8864252</v>
      </c>
      <c r="F21" s="15">
        <v>108.86425199999999</v>
      </c>
    </row>
    <row r="22" spans="1:8" x14ac:dyDescent="0.25">
      <c r="A22" s="15">
        <v>5</v>
      </c>
      <c r="B22" s="15">
        <v>17.184000000000001</v>
      </c>
      <c r="C22" s="15">
        <v>25.776</v>
      </c>
      <c r="D22" s="15">
        <v>1.5</v>
      </c>
      <c r="E22" s="15">
        <v>11.029087199999999</v>
      </c>
      <c r="F22" s="15">
        <v>110.29087199999999</v>
      </c>
    </row>
    <row r="24" spans="1:8" x14ac:dyDescent="0.25">
      <c r="A24" s="29" t="s">
        <v>46</v>
      </c>
      <c r="B24" s="30"/>
      <c r="C24" s="30"/>
      <c r="D24" s="30"/>
      <c r="E24" s="30"/>
      <c r="F24" s="30"/>
    </row>
    <row r="25" spans="1:8" x14ac:dyDescent="0.25">
      <c r="A25" s="31" t="s">
        <v>0</v>
      </c>
      <c r="B25" s="31" t="s">
        <v>48</v>
      </c>
      <c r="C25" s="31" t="s">
        <v>1</v>
      </c>
      <c r="D25" s="31" t="s">
        <v>2</v>
      </c>
      <c r="E25" s="31" t="s">
        <v>36</v>
      </c>
      <c r="F25" s="31" t="s">
        <v>6</v>
      </c>
      <c r="G25" s="31" t="s">
        <v>7</v>
      </c>
      <c r="H25" s="31" t="s">
        <v>47</v>
      </c>
    </row>
    <row r="26" spans="1:8" x14ac:dyDescent="0.25">
      <c r="A26" s="15">
        <v>5</v>
      </c>
      <c r="B26" s="15">
        <v>0.1</v>
      </c>
      <c r="C26" s="15">
        <v>17.184000000000001</v>
      </c>
      <c r="D26" s="15">
        <v>9.4239999999999995</v>
      </c>
      <c r="E26" s="15">
        <v>0.54841713199999997</v>
      </c>
      <c r="F26" s="15">
        <v>9.1406922900000005</v>
      </c>
      <c r="G26" s="15">
        <v>91.406922899999998</v>
      </c>
      <c r="H26" s="32">
        <f>100*(G26-$G$34)/$G$34</f>
        <v>4.3378416343363915</v>
      </c>
    </row>
    <row r="27" spans="1:8" x14ac:dyDescent="0.25">
      <c r="A27" s="15">
        <v>5</v>
      </c>
      <c r="B27" s="15">
        <v>0.15</v>
      </c>
      <c r="C27" s="15">
        <v>17.184000000000001</v>
      </c>
      <c r="D27" s="15">
        <v>9.4239999999999995</v>
      </c>
      <c r="E27" s="15">
        <v>0.54841713199999997</v>
      </c>
      <c r="F27" s="15">
        <v>9.1086311099999993</v>
      </c>
      <c r="G27" s="15">
        <v>91.086311100000003</v>
      </c>
      <c r="H27" s="32">
        <f t="shared" ref="H27:H34" si="0">100*(G27-$G$34)/$G$34</f>
        <v>3.971874351408645</v>
      </c>
    </row>
    <row r="28" spans="1:8" x14ac:dyDescent="0.25">
      <c r="A28" s="15">
        <v>5</v>
      </c>
      <c r="B28" s="15">
        <v>0.2</v>
      </c>
      <c r="C28" s="15">
        <v>17.184000000000001</v>
      </c>
      <c r="D28" s="15">
        <v>9.4239999999999995</v>
      </c>
      <c r="E28" s="15">
        <v>0.54841713199999997</v>
      </c>
      <c r="F28" s="15">
        <v>9.0739174699999996</v>
      </c>
      <c r="G28" s="15">
        <v>90.739174700000007</v>
      </c>
      <c r="H28" s="32">
        <f t="shared" si="0"/>
        <v>3.575630154802905</v>
      </c>
    </row>
    <row r="29" spans="1:8" x14ac:dyDescent="0.25">
      <c r="A29" s="15">
        <v>5</v>
      </c>
      <c r="B29" s="15">
        <v>0.25</v>
      </c>
      <c r="C29" s="15">
        <v>17.184000000000001</v>
      </c>
      <c r="D29" s="15">
        <v>9.4239999999999995</v>
      </c>
      <c r="E29" s="15">
        <v>0.54841713199999997</v>
      </c>
      <c r="F29" s="15">
        <v>9.0360866499999997</v>
      </c>
      <c r="G29" s="15">
        <v>90.3608665</v>
      </c>
      <c r="H29" s="32">
        <f t="shared" si="0"/>
        <v>3.1438044264195737</v>
      </c>
    </row>
    <row r="30" spans="1:8" x14ac:dyDescent="0.25">
      <c r="A30" s="15">
        <v>5</v>
      </c>
      <c r="B30" s="15">
        <v>0.3</v>
      </c>
      <c r="C30" s="15">
        <v>17.184000000000001</v>
      </c>
      <c r="D30" s="15">
        <v>9.4239999999999995</v>
      </c>
      <c r="E30" s="15">
        <v>0.54841713199999997</v>
      </c>
      <c r="F30" s="15">
        <v>8.9945246099999991</v>
      </c>
      <c r="G30" s="15">
        <v>89.945246100000006</v>
      </c>
      <c r="H30" s="32">
        <f t="shared" si="0"/>
        <v>2.6693881119940173</v>
      </c>
    </row>
    <row r="31" spans="1:8" x14ac:dyDescent="0.25">
      <c r="A31" s="15">
        <v>5</v>
      </c>
      <c r="B31" s="15">
        <v>0.35</v>
      </c>
      <c r="C31" s="15">
        <v>17.184000000000001</v>
      </c>
      <c r="D31" s="15">
        <v>9.4239999999999995</v>
      </c>
      <c r="E31" s="15">
        <v>0.54841713199999997</v>
      </c>
      <c r="F31" s="15">
        <v>8.9483795599999993</v>
      </c>
      <c r="G31" s="15">
        <v>89.483795599999993</v>
      </c>
      <c r="H31" s="32">
        <f t="shared" si="0"/>
        <v>2.1426583232256151</v>
      </c>
    </row>
    <row r="32" spans="1:8" x14ac:dyDescent="0.25">
      <c r="A32" s="15">
        <v>5</v>
      </c>
      <c r="B32" s="15">
        <v>0.4</v>
      </c>
      <c r="C32" s="15">
        <v>17.184000000000001</v>
      </c>
      <c r="D32" s="15">
        <v>9.4239999999999995</v>
      </c>
      <c r="E32" s="15">
        <v>0.54841713199999997</v>
      </c>
      <c r="F32" s="15">
        <v>8.8963698400000002</v>
      </c>
      <c r="G32" s="15">
        <v>88.963698399999998</v>
      </c>
      <c r="H32" s="32">
        <f t="shared" si="0"/>
        <v>1.5489853544130827</v>
      </c>
    </row>
    <row r="33" spans="1:8" x14ac:dyDescent="0.25">
      <c r="A33" s="15">
        <v>5</v>
      </c>
      <c r="B33" s="15">
        <v>0.45</v>
      </c>
      <c r="C33" s="15">
        <v>17.184000000000001</v>
      </c>
      <c r="D33" s="15">
        <v>9.4239999999999995</v>
      </c>
      <c r="E33" s="15">
        <v>0.54841713199999997</v>
      </c>
      <c r="F33" s="15">
        <v>8.8362011000000003</v>
      </c>
      <c r="G33" s="15">
        <v>88.362010999999995</v>
      </c>
      <c r="H33" s="32">
        <f t="shared" si="0"/>
        <v>0.86217999369378073</v>
      </c>
    </row>
    <row r="34" spans="1:8" x14ac:dyDescent="0.25">
      <c r="A34" s="15">
        <v>5</v>
      </c>
      <c r="B34" s="15">
        <v>0.49990000000000001</v>
      </c>
      <c r="C34" s="15">
        <v>17.184000000000001</v>
      </c>
      <c r="D34" s="15">
        <v>9.4239999999999995</v>
      </c>
      <c r="E34" s="15">
        <v>0.54841713199999997</v>
      </c>
      <c r="F34" s="15">
        <v>8.7606683699999994</v>
      </c>
      <c r="G34" s="15">
        <v>87.606683700000005</v>
      </c>
      <c r="H34" s="32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V1" workbookViewId="0">
      <selection activeCell="O8" sqref="O8:O127"/>
    </sheetView>
  </sheetViews>
  <sheetFormatPr defaultColWidth="11.42578125" defaultRowHeight="15" x14ac:dyDescent="0.25"/>
  <cols>
    <col min="1" max="4" width="14.7109375" style="1" customWidth="1"/>
    <col min="5" max="5" width="14.7109375" style="6" customWidth="1"/>
    <col min="6" max="8" width="14.7109375" style="1" customWidth="1"/>
    <col min="9" max="9" width="16.7109375" style="1" customWidth="1"/>
    <col min="10" max="15" width="14.7109375" style="1" customWidth="1"/>
  </cols>
  <sheetData>
    <row r="1" spans="1:19" x14ac:dyDescent="0.25">
      <c r="A1" s="4" t="s">
        <v>28</v>
      </c>
      <c r="B1" s="5"/>
      <c r="C1" s="5"/>
      <c r="D1" s="5"/>
      <c r="E1" s="16"/>
    </row>
    <row r="2" spans="1:19" x14ac:dyDescent="0.25">
      <c r="A2" s="4" t="s">
        <v>24</v>
      </c>
      <c r="B2" s="5"/>
      <c r="C2" s="5"/>
      <c r="D2" s="5"/>
      <c r="E2" s="16"/>
    </row>
    <row r="3" spans="1:19" x14ac:dyDescent="0.25">
      <c r="A3" s="4" t="s">
        <v>29</v>
      </c>
      <c r="B3" s="5"/>
      <c r="C3" s="5"/>
      <c r="D3" s="5"/>
      <c r="E3" s="16"/>
    </row>
    <row r="4" spans="1:19" x14ac:dyDescent="0.25">
      <c r="A4" s="4" t="s">
        <v>30</v>
      </c>
      <c r="B4" s="5"/>
      <c r="C4" s="5"/>
      <c r="D4" s="5"/>
      <c r="E4" s="16"/>
    </row>
    <row r="5" spans="1:19" x14ac:dyDescent="0.25">
      <c r="A5" s="4" t="s">
        <v>27</v>
      </c>
      <c r="B5" s="5"/>
      <c r="C5" s="5"/>
      <c r="D5" s="5"/>
      <c r="E5" s="16"/>
      <c r="Q5" s="23" t="s">
        <v>40</v>
      </c>
      <c r="R5" s="23"/>
      <c r="S5" s="23"/>
    </row>
    <row r="6" spans="1:19" x14ac:dyDescent="0.25">
      <c r="A6" s="4" t="s">
        <v>31</v>
      </c>
      <c r="B6" s="5"/>
      <c r="C6" s="5"/>
      <c r="D6" s="5"/>
      <c r="E6" s="16"/>
      <c r="Q6" s="24" t="s">
        <v>19</v>
      </c>
      <c r="R6" s="25"/>
      <c r="S6" s="23"/>
    </row>
    <row r="7" spans="1:19" x14ac:dyDescent="0.25">
      <c r="A7" s="3" t="s">
        <v>0</v>
      </c>
      <c r="B7" s="7" t="s">
        <v>1</v>
      </c>
      <c r="C7" s="7" t="s">
        <v>2</v>
      </c>
      <c r="D7" s="7" t="s">
        <v>3</v>
      </c>
      <c r="E7" s="8" t="s">
        <v>13</v>
      </c>
      <c r="F7" s="7" t="s">
        <v>5</v>
      </c>
      <c r="G7" s="7" t="s">
        <v>6</v>
      </c>
      <c r="H7" s="7" t="s">
        <v>7</v>
      </c>
      <c r="I7" s="7" t="s">
        <v>9</v>
      </c>
      <c r="J7" s="7" t="s">
        <v>10</v>
      </c>
      <c r="K7" s="7" t="s">
        <v>8</v>
      </c>
      <c r="L7" s="7" t="s">
        <v>11</v>
      </c>
      <c r="M7" s="7" t="s">
        <v>12</v>
      </c>
      <c r="N7" s="33" t="s">
        <v>16</v>
      </c>
      <c r="O7" s="33" t="s">
        <v>14</v>
      </c>
      <c r="P7" s="25" t="s">
        <v>15</v>
      </c>
      <c r="Q7" s="25" t="s">
        <v>18</v>
      </c>
      <c r="R7" s="25" t="s">
        <v>7</v>
      </c>
      <c r="S7" s="23" t="s">
        <v>42</v>
      </c>
    </row>
    <row r="8" spans="1:19" x14ac:dyDescent="0.25">
      <c r="A8" s="2">
        <v>5</v>
      </c>
      <c r="B8" s="9">
        <v>17.184000000000001</v>
      </c>
      <c r="C8" s="9">
        <v>9.4239999999999995</v>
      </c>
      <c r="D8" s="9">
        <v>0.54841713199999997</v>
      </c>
      <c r="E8" s="10">
        <v>0.01</v>
      </c>
      <c r="F8" s="9">
        <v>2E-3</v>
      </c>
      <c r="G8" s="9">
        <v>8.8777774300000001</v>
      </c>
      <c r="H8" s="9">
        <v>88.777774300000004</v>
      </c>
      <c r="I8" s="11">
        <f>(B8/2)*1000</f>
        <v>8592</v>
      </c>
      <c r="J8" s="9">
        <f>B8*1000</f>
        <v>17184</v>
      </c>
      <c r="K8" s="11">
        <f>(1/J8-1/I8)*EXP(-(I8/J8)*(F8/E8))+(1/I8)</f>
        <v>6.3731528280030293E-5</v>
      </c>
      <c r="L8" s="11">
        <f>1/K8</f>
        <v>15690.820963936323</v>
      </c>
      <c r="M8" s="18">
        <f>C8*1000/L8</f>
        <v>0.60060592251100553</v>
      </c>
      <c r="N8" s="33" t="s">
        <v>17</v>
      </c>
      <c r="O8" s="33">
        <v>0.60060592251100553</v>
      </c>
      <c r="P8" s="34">
        <v>88.777774300000004</v>
      </c>
      <c r="Q8" s="15">
        <v>0.1</v>
      </c>
      <c r="R8" s="15">
        <v>43.217691600000002</v>
      </c>
      <c r="S8" s="15">
        <f>C8*1000</f>
        <v>9424</v>
      </c>
    </row>
    <row r="9" spans="1:19" x14ac:dyDescent="0.25">
      <c r="A9" s="2">
        <v>5</v>
      </c>
      <c r="B9" s="9">
        <v>17.184000000000001</v>
      </c>
      <c r="C9" s="9">
        <v>9.4239999999999995</v>
      </c>
      <c r="D9" s="9">
        <v>0.54841713199999997</v>
      </c>
      <c r="E9" s="10">
        <v>0.01</v>
      </c>
      <c r="F9" s="9">
        <v>4.0000000000000001E-3</v>
      </c>
      <c r="G9" s="9">
        <v>9.0883192699999995</v>
      </c>
      <c r="H9" s="9">
        <v>90.883192699999995</v>
      </c>
      <c r="I9" s="11">
        <f t="shared" ref="I9:I27" si="0">(B9/2)*1000</f>
        <v>8592</v>
      </c>
      <c r="J9" s="9">
        <f t="shared" ref="J9:J27" si="1">B9*1000</f>
        <v>17184</v>
      </c>
      <c r="K9" s="11">
        <f t="shared" ref="K9:K27" si="2">(1/J9-1/I9)*EXP(-(I9/J9)*(F9/E9))+(1/I9)</f>
        <v>6.8742390998720787E-5</v>
      </c>
      <c r="L9" s="11">
        <f t="shared" ref="L9:L27" si="3">1/K9</f>
        <v>14547.064561932517</v>
      </c>
      <c r="M9" s="9">
        <f t="shared" ref="M9:M27" si="4">C9*1000/L9</f>
        <v>0.64782829277194465</v>
      </c>
      <c r="N9" s="33" t="s">
        <v>17</v>
      </c>
      <c r="O9" s="33">
        <v>0.64782829277194465</v>
      </c>
      <c r="P9" s="34">
        <v>90.883192699999995</v>
      </c>
      <c r="Q9" s="15">
        <v>0.2</v>
      </c>
      <c r="R9" s="15">
        <v>61.366158900000002</v>
      </c>
      <c r="S9" s="15">
        <f t="shared" ref="S9:S27" si="5">C9*1000</f>
        <v>9424</v>
      </c>
    </row>
    <row r="10" spans="1:19" x14ac:dyDescent="0.25">
      <c r="A10" s="2">
        <v>5</v>
      </c>
      <c r="B10" s="9">
        <v>17.184000000000001</v>
      </c>
      <c r="C10" s="9">
        <v>9.4239999999999995</v>
      </c>
      <c r="D10" s="9">
        <v>0.54841713199999997</v>
      </c>
      <c r="E10" s="10">
        <v>0.01</v>
      </c>
      <c r="F10" s="9">
        <v>6.0000000000000001E-3</v>
      </c>
      <c r="G10" s="9">
        <v>9.2687629900000008</v>
      </c>
      <c r="H10" s="9">
        <v>92.687629900000005</v>
      </c>
      <c r="I10" s="11">
        <f t="shared" si="0"/>
        <v>8592</v>
      </c>
      <c r="J10" s="9">
        <f t="shared" si="1"/>
        <v>17184</v>
      </c>
      <c r="K10" s="11">
        <f t="shared" si="2"/>
        <v>7.3276407083233355E-5</v>
      </c>
      <c r="L10" s="11">
        <f t="shared" si="3"/>
        <v>13646.957319620187</v>
      </c>
      <c r="M10" s="9">
        <f t="shared" si="4"/>
        <v>0.69055686035239117</v>
      </c>
      <c r="N10" s="33" t="s">
        <v>17</v>
      </c>
      <c r="O10" s="33">
        <v>0.69055686035239117</v>
      </c>
      <c r="P10" s="34">
        <v>92.687629900000005</v>
      </c>
      <c r="Q10" s="15">
        <v>0.3</v>
      </c>
      <c r="R10" s="15">
        <v>72.195506899999998</v>
      </c>
      <c r="S10" s="15">
        <f t="shared" si="5"/>
        <v>9424</v>
      </c>
    </row>
    <row r="11" spans="1:19" x14ac:dyDescent="0.25">
      <c r="A11" s="2">
        <v>5</v>
      </c>
      <c r="B11" s="9">
        <v>17.184000000000001</v>
      </c>
      <c r="C11" s="9">
        <v>9.4239999999999995</v>
      </c>
      <c r="D11" s="9">
        <v>0.54841713199999997</v>
      </c>
      <c r="E11" s="10">
        <v>0.01</v>
      </c>
      <c r="F11" s="9">
        <v>8.0000000000000002E-3</v>
      </c>
      <c r="G11" s="9">
        <v>9.42340804</v>
      </c>
      <c r="H11" s="9">
        <v>94.234080399999996</v>
      </c>
      <c r="I11" s="11">
        <f t="shared" si="0"/>
        <v>8592</v>
      </c>
      <c r="J11" s="9">
        <f t="shared" si="1"/>
        <v>17184</v>
      </c>
      <c r="K11" s="11">
        <f t="shared" si="2"/>
        <v>7.7378954490477233E-5</v>
      </c>
      <c r="L11" s="11">
        <f t="shared" si="3"/>
        <v>12923.410591223052</v>
      </c>
      <c r="M11" s="9">
        <f t="shared" si="4"/>
        <v>0.72921926711825746</v>
      </c>
      <c r="N11" s="33" t="s">
        <v>17</v>
      </c>
      <c r="O11" s="33">
        <v>0.72921926711825746</v>
      </c>
      <c r="P11" s="34">
        <v>94.234080399999996</v>
      </c>
      <c r="Q11" s="15">
        <v>0.4</v>
      </c>
      <c r="R11" s="15">
        <v>79.688186700000003</v>
      </c>
      <c r="S11" s="15">
        <f t="shared" si="5"/>
        <v>9424</v>
      </c>
    </row>
    <row r="12" spans="1:19" x14ac:dyDescent="0.25">
      <c r="A12" s="2">
        <v>5</v>
      </c>
      <c r="B12" s="9">
        <v>17.184000000000001</v>
      </c>
      <c r="C12" s="9">
        <v>9.4239999999999995</v>
      </c>
      <c r="D12" s="9">
        <v>0.54841713199999997</v>
      </c>
      <c r="E12" s="10">
        <v>0.01</v>
      </c>
      <c r="F12" s="9">
        <v>0.01</v>
      </c>
      <c r="G12" s="9">
        <v>9.5559574200000004</v>
      </c>
      <c r="H12" s="9">
        <v>95.5595742</v>
      </c>
      <c r="I12" s="11">
        <f t="shared" si="0"/>
        <v>8592</v>
      </c>
      <c r="J12" s="9">
        <f t="shared" si="1"/>
        <v>17184</v>
      </c>
      <c r="K12" s="11">
        <f t="shared" si="2"/>
        <v>8.1091092893817896E-5</v>
      </c>
      <c r="L12" s="11">
        <f t="shared" si="3"/>
        <v>12331.810613397671</v>
      </c>
      <c r="M12" s="9">
        <f t="shared" si="4"/>
        <v>0.76420245943133991</v>
      </c>
      <c r="N12" s="33" t="s">
        <v>17</v>
      </c>
      <c r="O12" s="33">
        <v>0.76420245943133991</v>
      </c>
      <c r="P12" s="34">
        <v>95.5595742</v>
      </c>
      <c r="Q12" s="15">
        <v>0.5</v>
      </c>
      <c r="R12" s="15">
        <v>85.324107699999999</v>
      </c>
      <c r="S12" s="15">
        <f t="shared" si="5"/>
        <v>9424</v>
      </c>
    </row>
    <row r="13" spans="1:19" x14ac:dyDescent="0.25">
      <c r="A13" s="2">
        <v>5</v>
      </c>
      <c r="B13" s="9">
        <v>17.184000000000001</v>
      </c>
      <c r="C13" s="9">
        <v>9.4239999999999995</v>
      </c>
      <c r="D13" s="9">
        <v>0.54841713199999997</v>
      </c>
      <c r="E13" s="10">
        <v>0.01</v>
      </c>
      <c r="F13" s="9">
        <v>0.05</v>
      </c>
      <c r="G13" s="9">
        <v>10.322556799999999</v>
      </c>
      <c r="H13" s="9">
        <v>103.225568</v>
      </c>
      <c r="I13" s="11">
        <f t="shared" si="0"/>
        <v>8592</v>
      </c>
      <c r="J13" s="9">
        <f t="shared" si="1"/>
        <v>17184</v>
      </c>
      <c r="K13" s="11">
        <f t="shared" si="2"/>
        <v>1.1161050985661669E-4</v>
      </c>
      <c r="L13" s="11">
        <f t="shared" si="3"/>
        <v>8959.7297000495346</v>
      </c>
      <c r="M13" s="9">
        <f t="shared" si="4"/>
        <v>1.0518174448887558</v>
      </c>
      <c r="N13" s="33" t="s">
        <v>17</v>
      </c>
      <c r="O13" s="33">
        <v>1.0518174448887558</v>
      </c>
      <c r="P13" s="34">
        <v>103.225568</v>
      </c>
      <c r="Q13" s="15">
        <v>0.6</v>
      </c>
      <c r="R13" s="15">
        <v>89.795865899999995</v>
      </c>
      <c r="S13" s="15">
        <f t="shared" si="5"/>
        <v>9424</v>
      </c>
    </row>
    <row r="14" spans="1:19" x14ac:dyDescent="0.25">
      <c r="A14" s="2">
        <v>5</v>
      </c>
      <c r="B14" s="9">
        <v>17.184000000000001</v>
      </c>
      <c r="C14" s="9">
        <v>9.4239999999999995</v>
      </c>
      <c r="D14" s="9">
        <v>0.54841713199999997</v>
      </c>
      <c r="E14" s="10">
        <v>0.01</v>
      </c>
      <c r="F14" s="9">
        <v>0.1</v>
      </c>
      <c r="G14" s="9">
        <v>10.365038999999999</v>
      </c>
      <c r="H14" s="9">
        <v>103.65039</v>
      </c>
      <c r="I14" s="11">
        <f t="shared" si="0"/>
        <v>8592</v>
      </c>
      <c r="J14" s="9">
        <f t="shared" si="1"/>
        <v>17184</v>
      </c>
      <c r="K14" s="11">
        <f t="shared" si="2"/>
        <v>1.1599523120349829E-4</v>
      </c>
      <c r="L14" s="11">
        <f t="shared" si="3"/>
        <v>8621.0440690068735</v>
      </c>
      <c r="M14" s="9">
        <f t="shared" si="4"/>
        <v>1.093139058861768</v>
      </c>
      <c r="N14" s="33" t="s">
        <v>17</v>
      </c>
      <c r="O14" s="33">
        <v>1.093139058861768</v>
      </c>
      <c r="P14" s="34">
        <v>103.65039</v>
      </c>
      <c r="Q14" s="15">
        <v>0.7</v>
      </c>
      <c r="R14" s="15">
        <v>93.477218899999997</v>
      </c>
      <c r="S14" s="15">
        <f t="shared" si="5"/>
        <v>9424</v>
      </c>
    </row>
    <row r="15" spans="1:19" x14ac:dyDescent="0.25">
      <c r="A15" s="2">
        <v>5</v>
      </c>
      <c r="B15" s="9">
        <v>17.184000000000001</v>
      </c>
      <c r="C15" s="9">
        <v>9.4239999999999995</v>
      </c>
      <c r="D15" s="9">
        <v>0.54841713199999997</v>
      </c>
      <c r="E15" s="10">
        <v>0.01</v>
      </c>
      <c r="F15" s="9">
        <v>0.15</v>
      </c>
      <c r="G15" s="9">
        <v>10.366477</v>
      </c>
      <c r="H15" s="9">
        <v>103.66477</v>
      </c>
      <c r="I15" s="11">
        <f t="shared" si="0"/>
        <v>8592</v>
      </c>
      <c r="J15" s="9">
        <f t="shared" si="1"/>
        <v>17184</v>
      </c>
      <c r="K15" s="11">
        <f t="shared" si="2"/>
        <v>1.1635515104922324E-4</v>
      </c>
      <c r="L15" s="11">
        <f t="shared" si="3"/>
        <v>8594.3767077141001</v>
      </c>
      <c r="M15" s="9">
        <f t="shared" si="4"/>
        <v>1.0965309434878798</v>
      </c>
      <c r="N15" s="33" t="s">
        <v>17</v>
      </c>
      <c r="O15" s="33">
        <v>1.0965309434878798</v>
      </c>
      <c r="P15" s="34">
        <v>103.66477</v>
      </c>
      <c r="Q15" s="15">
        <v>0.8</v>
      </c>
      <c r="R15" s="15">
        <v>96.590496900000005</v>
      </c>
      <c r="S15" s="15">
        <f t="shared" si="5"/>
        <v>9424</v>
      </c>
    </row>
    <row r="16" spans="1:19" x14ac:dyDescent="0.25">
      <c r="A16" s="2">
        <v>5</v>
      </c>
      <c r="B16" s="9">
        <v>17.184000000000001</v>
      </c>
      <c r="C16" s="9">
        <v>9.4239999999999995</v>
      </c>
      <c r="D16" s="9">
        <v>0.54841713199999997</v>
      </c>
      <c r="E16" s="10">
        <v>0.01</v>
      </c>
      <c r="F16" s="9">
        <v>0.2</v>
      </c>
      <c r="G16" s="9">
        <v>10.3665371</v>
      </c>
      <c r="H16" s="9">
        <v>103.66537099999999</v>
      </c>
      <c r="I16" s="11">
        <f t="shared" si="0"/>
        <v>8592</v>
      </c>
      <c r="J16" s="9">
        <f t="shared" si="1"/>
        <v>17184</v>
      </c>
      <c r="K16" s="11">
        <f t="shared" si="2"/>
        <v>1.1638469506926429E-4</v>
      </c>
      <c r="L16" s="11">
        <f t="shared" si="3"/>
        <v>8592.1950425257182</v>
      </c>
      <c r="M16" s="9">
        <f t="shared" si="4"/>
        <v>1.0968093663327467</v>
      </c>
      <c r="N16" s="33" t="s">
        <v>17</v>
      </c>
      <c r="O16" s="33">
        <v>1.0968093663327467</v>
      </c>
      <c r="P16" s="34">
        <v>103.66537099999999</v>
      </c>
      <c r="Q16" s="15">
        <v>0.9</v>
      </c>
      <c r="R16" s="15">
        <v>99.277685500000004</v>
      </c>
      <c r="S16" s="15">
        <f t="shared" si="5"/>
        <v>9424</v>
      </c>
    </row>
    <row r="17" spans="1:19" x14ac:dyDescent="0.25">
      <c r="A17" s="2">
        <v>5</v>
      </c>
      <c r="B17" s="9">
        <v>17.184000000000001</v>
      </c>
      <c r="C17" s="9">
        <v>9.4239999999999995</v>
      </c>
      <c r="D17" s="9">
        <v>0.54841713199999997</v>
      </c>
      <c r="E17" s="10">
        <v>0.01</v>
      </c>
      <c r="F17" s="9">
        <v>0.25</v>
      </c>
      <c r="G17" s="9">
        <v>10.366540000000001</v>
      </c>
      <c r="H17" s="9">
        <v>103.66540000000001</v>
      </c>
      <c r="I17" s="11">
        <f t="shared" si="0"/>
        <v>8592</v>
      </c>
      <c r="J17" s="9">
        <f t="shared" si="1"/>
        <v>17184</v>
      </c>
      <c r="K17" s="11">
        <f t="shared" si="2"/>
        <v>1.163871201901087E-4</v>
      </c>
      <c r="L17" s="11">
        <f t="shared" si="3"/>
        <v>8592.0160097318585</v>
      </c>
      <c r="M17" s="9">
        <f t="shared" si="4"/>
        <v>1.0968322206715844</v>
      </c>
      <c r="N17" s="33" t="s">
        <v>17</v>
      </c>
      <c r="O17" s="33">
        <v>1.0968322206715844</v>
      </c>
      <c r="P17" s="34">
        <v>103.66540000000001</v>
      </c>
      <c r="Q17" s="15">
        <v>1</v>
      </c>
      <c r="R17" s="15">
        <v>101.634505</v>
      </c>
      <c r="S17" s="15">
        <f t="shared" si="5"/>
        <v>9424</v>
      </c>
    </row>
    <row r="18" spans="1:19" x14ac:dyDescent="0.25">
      <c r="A18" s="2">
        <v>5</v>
      </c>
      <c r="B18" s="9">
        <v>17.184000000000001</v>
      </c>
      <c r="C18" s="9">
        <v>9.4239999999999995</v>
      </c>
      <c r="D18" s="9">
        <v>0.54841713199999997</v>
      </c>
      <c r="E18" s="10">
        <v>0.01</v>
      </c>
      <c r="F18" s="9">
        <v>0.5</v>
      </c>
      <c r="G18" s="9">
        <v>10.366540199999999</v>
      </c>
      <c r="H18" s="9">
        <v>103.665402</v>
      </c>
      <c r="I18" s="11">
        <f t="shared" si="0"/>
        <v>8592</v>
      </c>
      <c r="J18" s="9">
        <f t="shared" si="1"/>
        <v>17184</v>
      </c>
      <c r="K18" s="11">
        <f t="shared" si="2"/>
        <v>1.1638733705691993E-4</v>
      </c>
      <c r="L18" s="11">
        <f t="shared" si="3"/>
        <v>8592.0000000596629</v>
      </c>
      <c r="M18" s="9">
        <f t="shared" si="4"/>
        <v>1.0968342644244133</v>
      </c>
      <c r="N18" s="33" t="s">
        <v>17</v>
      </c>
      <c r="O18" s="33">
        <v>1.0968342644244133</v>
      </c>
      <c r="P18" s="34">
        <v>103.665402</v>
      </c>
      <c r="Q18" s="15">
        <v>1.1000000000000001</v>
      </c>
      <c r="R18" s="15">
        <v>103.72829900000001</v>
      </c>
      <c r="S18" s="15">
        <f t="shared" si="5"/>
        <v>9424</v>
      </c>
    </row>
    <row r="19" spans="1:19" x14ac:dyDescent="0.25">
      <c r="A19" s="2">
        <v>5</v>
      </c>
      <c r="B19" s="9">
        <v>17.184000000000001</v>
      </c>
      <c r="C19" s="9">
        <v>9.4239999999999995</v>
      </c>
      <c r="D19" s="9">
        <v>0.54841713199999997</v>
      </c>
      <c r="E19" s="10">
        <v>0.01</v>
      </c>
      <c r="F19" s="9">
        <v>1</v>
      </c>
      <c r="G19" s="9">
        <v>10.366540199999999</v>
      </c>
      <c r="H19" s="9">
        <v>103.665402</v>
      </c>
      <c r="I19" s="11">
        <f t="shared" si="0"/>
        <v>8592</v>
      </c>
      <c r="J19" s="9">
        <f t="shared" si="1"/>
        <v>17184</v>
      </c>
      <c r="K19" s="11">
        <f t="shared" si="2"/>
        <v>1.1638733705772812E-4</v>
      </c>
      <c r="L19" s="11">
        <f t="shared" si="3"/>
        <v>8592</v>
      </c>
      <c r="M19" s="9">
        <f t="shared" si="4"/>
        <v>1.0968342644320297</v>
      </c>
      <c r="N19" s="33" t="s">
        <v>17</v>
      </c>
      <c r="O19" s="33">
        <v>1.0968342644320297</v>
      </c>
      <c r="P19" s="34">
        <v>103.665402</v>
      </c>
      <c r="Q19" s="15">
        <v>1.2</v>
      </c>
      <c r="R19" s="15">
        <v>105.608113</v>
      </c>
      <c r="S19" s="15">
        <f t="shared" si="5"/>
        <v>9424</v>
      </c>
    </row>
    <row r="20" spans="1:19" x14ac:dyDescent="0.25">
      <c r="A20" s="2">
        <v>5</v>
      </c>
      <c r="B20" s="9">
        <v>17.184000000000001</v>
      </c>
      <c r="C20" s="9">
        <v>9.4239999999999995</v>
      </c>
      <c r="D20" s="9">
        <v>0.54841713199999997</v>
      </c>
      <c r="E20" s="10">
        <v>0.01</v>
      </c>
      <c r="F20" s="9">
        <v>1.5</v>
      </c>
      <c r="G20" s="9">
        <v>10.366540199999999</v>
      </c>
      <c r="H20" s="9">
        <v>103.665402</v>
      </c>
      <c r="I20" s="11">
        <f t="shared" si="0"/>
        <v>8592</v>
      </c>
      <c r="J20" s="9">
        <f t="shared" si="1"/>
        <v>17184</v>
      </c>
      <c r="K20" s="11">
        <f t="shared" si="2"/>
        <v>1.1638733705772812E-4</v>
      </c>
      <c r="L20" s="11">
        <f t="shared" si="3"/>
        <v>8592</v>
      </c>
      <c r="M20" s="9">
        <f t="shared" si="4"/>
        <v>1.0968342644320297</v>
      </c>
      <c r="N20" s="33" t="s">
        <v>17</v>
      </c>
      <c r="O20" s="33">
        <v>1.0968342644320297</v>
      </c>
      <c r="P20" s="34">
        <v>103.665402</v>
      </c>
      <c r="Q20" s="15">
        <v>1.3</v>
      </c>
      <c r="R20" s="15">
        <v>107.31069599999999</v>
      </c>
      <c r="S20" s="15">
        <f t="shared" si="5"/>
        <v>9424</v>
      </c>
    </row>
    <row r="21" spans="1:19" x14ac:dyDescent="0.25">
      <c r="A21" s="2">
        <v>5</v>
      </c>
      <c r="B21" s="9">
        <v>17.184000000000001</v>
      </c>
      <c r="C21" s="9">
        <v>9.4239999999999995</v>
      </c>
      <c r="D21" s="9">
        <v>0.54841713199999997</v>
      </c>
      <c r="E21" s="10">
        <v>0.01</v>
      </c>
      <c r="F21" s="9">
        <v>2</v>
      </c>
      <c r="G21" s="9">
        <v>10.366540199999999</v>
      </c>
      <c r="H21" s="9">
        <v>103.665402</v>
      </c>
      <c r="I21" s="11">
        <f t="shared" si="0"/>
        <v>8592</v>
      </c>
      <c r="J21" s="9">
        <f t="shared" si="1"/>
        <v>17184</v>
      </c>
      <c r="K21" s="11">
        <f t="shared" si="2"/>
        <v>1.1638733705772812E-4</v>
      </c>
      <c r="L21" s="11">
        <f t="shared" si="3"/>
        <v>8592</v>
      </c>
      <c r="M21" s="9">
        <f t="shared" si="4"/>
        <v>1.0968342644320297</v>
      </c>
      <c r="N21" s="33" t="s">
        <v>17</v>
      </c>
      <c r="O21" s="33">
        <v>1.0968342644320297</v>
      </c>
      <c r="P21" s="34">
        <v>103.665402</v>
      </c>
      <c r="Q21" s="15">
        <v>1.4</v>
      </c>
      <c r="R21" s="15">
        <v>108.86425199999999</v>
      </c>
      <c r="S21" s="15">
        <f t="shared" si="5"/>
        <v>9424</v>
      </c>
    </row>
    <row r="22" spans="1:19" x14ac:dyDescent="0.25">
      <c r="A22" s="2">
        <v>5</v>
      </c>
      <c r="B22" s="9">
        <v>17.184000000000001</v>
      </c>
      <c r="C22" s="9">
        <v>9.4239999999999995</v>
      </c>
      <c r="D22" s="9">
        <v>0.54841713199999997</v>
      </c>
      <c r="E22" s="10">
        <v>0.01</v>
      </c>
      <c r="F22" s="9">
        <v>2.5</v>
      </c>
      <c r="G22" s="9">
        <v>10.366540199999999</v>
      </c>
      <c r="H22" s="9">
        <v>103.665402</v>
      </c>
      <c r="I22" s="11">
        <f t="shared" si="0"/>
        <v>8592</v>
      </c>
      <c r="J22" s="9">
        <f t="shared" si="1"/>
        <v>17184</v>
      </c>
      <c r="K22" s="11">
        <f t="shared" si="2"/>
        <v>1.1638733705772812E-4</v>
      </c>
      <c r="L22" s="11">
        <f t="shared" si="3"/>
        <v>8592</v>
      </c>
      <c r="M22" s="9">
        <f t="shared" si="4"/>
        <v>1.0968342644320297</v>
      </c>
      <c r="N22" s="33" t="s">
        <v>17</v>
      </c>
      <c r="O22" s="33">
        <v>1.0968342644320297</v>
      </c>
      <c r="P22" s="34">
        <v>103.665402</v>
      </c>
      <c r="Q22" s="15">
        <v>1.5</v>
      </c>
      <c r="R22" s="15">
        <v>110.29087199999999</v>
      </c>
      <c r="S22" s="15">
        <f t="shared" si="5"/>
        <v>9424</v>
      </c>
    </row>
    <row r="23" spans="1:19" x14ac:dyDescent="0.25">
      <c r="A23" s="2">
        <v>5</v>
      </c>
      <c r="B23" s="9">
        <v>17.184000000000001</v>
      </c>
      <c r="C23" s="9">
        <v>9.4239999999999995</v>
      </c>
      <c r="D23" s="9">
        <v>0.54841713199999997</v>
      </c>
      <c r="E23" s="10">
        <v>0.01</v>
      </c>
      <c r="F23" s="9">
        <v>3</v>
      </c>
      <c r="G23" s="9">
        <v>10.366540199999999</v>
      </c>
      <c r="H23" s="9">
        <v>103.665402</v>
      </c>
      <c r="I23" s="11">
        <f t="shared" si="0"/>
        <v>8592</v>
      </c>
      <c r="J23" s="9">
        <f t="shared" si="1"/>
        <v>17184</v>
      </c>
      <c r="K23" s="11">
        <f t="shared" si="2"/>
        <v>1.1638733705772812E-4</v>
      </c>
      <c r="L23" s="11">
        <f t="shared" si="3"/>
        <v>8592</v>
      </c>
      <c r="M23" s="9">
        <f t="shared" si="4"/>
        <v>1.0968342644320297</v>
      </c>
      <c r="N23" s="33" t="s">
        <v>17</v>
      </c>
      <c r="O23" s="33">
        <v>1.0968342644320297</v>
      </c>
      <c r="P23" s="34">
        <v>103.665402</v>
      </c>
      <c r="S23" s="15">
        <f t="shared" si="5"/>
        <v>9424</v>
      </c>
    </row>
    <row r="24" spans="1:19" x14ac:dyDescent="0.25">
      <c r="A24" s="2">
        <v>5</v>
      </c>
      <c r="B24" s="9">
        <v>17.184000000000001</v>
      </c>
      <c r="C24" s="9">
        <v>9.4239999999999995</v>
      </c>
      <c r="D24" s="9">
        <v>0.54841713199999997</v>
      </c>
      <c r="E24" s="10">
        <v>0.01</v>
      </c>
      <c r="F24" s="9">
        <v>3.5</v>
      </c>
      <c r="G24" s="9">
        <v>10.366540199999999</v>
      </c>
      <c r="H24" s="9">
        <v>103.665402</v>
      </c>
      <c r="I24" s="11">
        <f t="shared" si="0"/>
        <v>8592</v>
      </c>
      <c r="J24" s="9">
        <f t="shared" si="1"/>
        <v>17184</v>
      </c>
      <c r="K24" s="11">
        <f t="shared" si="2"/>
        <v>1.1638733705772812E-4</v>
      </c>
      <c r="L24" s="11">
        <f t="shared" si="3"/>
        <v>8592</v>
      </c>
      <c r="M24" s="9">
        <f t="shared" si="4"/>
        <v>1.0968342644320297</v>
      </c>
      <c r="N24" s="33" t="s">
        <v>17</v>
      </c>
      <c r="O24" s="33">
        <v>1.0968342644320297</v>
      </c>
      <c r="P24" s="34">
        <v>103.665402</v>
      </c>
      <c r="S24" s="15">
        <f t="shared" si="5"/>
        <v>9424</v>
      </c>
    </row>
    <row r="25" spans="1:19" x14ac:dyDescent="0.25">
      <c r="A25" s="2">
        <v>5</v>
      </c>
      <c r="B25" s="9">
        <v>17.184000000000001</v>
      </c>
      <c r="C25" s="9">
        <v>9.4239999999999995</v>
      </c>
      <c r="D25" s="9">
        <v>0.54841713199999997</v>
      </c>
      <c r="E25" s="10">
        <v>0.01</v>
      </c>
      <c r="F25" s="9">
        <v>4</v>
      </c>
      <c r="G25" s="9">
        <v>10.366540199999999</v>
      </c>
      <c r="H25" s="9">
        <v>103.665402</v>
      </c>
      <c r="I25" s="11">
        <f t="shared" si="0"/>
        <v>8592</v>
      </c>
      <c r="J25" s="9">
        <f t="shared" si="1"/>
        <v>17184</v>
      </c>
      <c r="K25" s="11">
        <f t="shared" si="2"/>
        <v>1.1638733705772812E-4</v>
      </c>
      <c r="L25" s="11">
        <f t="shared" si="3"/>
        <v>8592</v>
      </c>
      <c r="M25" s="9">
        <f t="shared" si="4"/>
        <v>1.0968342644320297</v>
      </c>
      <c r="N25" s="33" t="s">
        <v>17</v>
      </c>
      <c r="O25" s="33">
        <v>1.0968342644320297</v>
      </c>
      <c r="P25" s="34">
        <v>103.665402</v>
      </c>
      <c r="S25" s="15">
        <f t="shared" si="5"/>
        <v>9424</v>
      </c>
    </row>
    <row r="26" spans="1:19" x14ac:dyDescent="0.25">
      <c r="A26" s="2">
        <v>5</v>
      </c>
      <c r="B26" s="9">
        <v>17.184000000000001</v>
      </c>
      <c r="C26" s="9">
        <v>9.4239999999999995</v>
      </c>
      <c r="D26" s="9">
        <v>0.54841713199999997</v>
      </c>
      <c r="E26" s="10">
        <v>0.01</v>
      </c>
      <c r="F26" s="9">
        <v>4.5</v>
      </c>
      <c r="G26" s="9">
        <v>10.366540199999999</v>
      </c>
      <c r="H26" s="9">
        <v>103.665402</v>
      </c>
      <c r="I26" s="11">
        <f t="shared" si="0"/>
        <v>8592</v>
      </c>
      <c r="J26" s="9">
        <f t="shared" si="1"/>
        <v>17184</v>
      </c>
      <c r="K26" s="11">
        <f t="shared" si="2"/>
        <v>1.1638733705772812E-4</v>
      </c>
      <c r="L26" s="11">
        <f t="shared" si="3"/>
        <v>8592</v>
      </c>
      <c r="M26" s="9">
        <f t="shared" si="4"/>
        <v>1.0968342644320297</v>
      </c>
      <c r="N26" s="33" t="s">
        <v>17</v>
      </c>
      <c r="O26" s="33">
        <v>1.0968342644320297</v>
      </c>
      <c r="P26" s="34">
        <v>103.665402</v>
      </c>
      <c r="S26" s="15">
        <f t="shared" si="5"/>
        <v>9424</v>
      </c>
    </row>
    <row r="27" spans="1:19" x14ac:dyDescent="0.25">
      <c r="A27" s="2">
        <v>5</v>
      </c>
      <c r="B27" s="9">
        <v>17.184000000000001</v>
      </c>
      <c r="C27" s="9">
        <v>9.4239999999999995</v>
      </c>
      <c r="D27" s="9">
        <v>0.54841713199999997</v>
      </c>
      <c r="E27" s="10">
        <v>0.01</v>
      </c>
      <c r="F27" s="9">
        <v>5</v>
      </c>
      <c r="G27" s="9">
        <v>10.366540199999999</v>
      </c>
      <c r="H27" s="9">
        <v>103.665402</v>
      </c>
      <c r="I27" s="11">
        <f t="shared" si="0"/>
        <v>8592</v>
      </c>
      <c r="J27" s="9">
        <f t="shared" si="1"/>
        <v>17184</v>
      </c>
      <c r="K27" s="11">
        <f t="shared" si="2"/>
        <v>1.1638733705772812E-4</v>
      </c>
      <c r="L27" s="11">
        <f t="shared" si="3"/>
        <v>8592</v>
      </c>
      <c r="M27" s="9">
        <f t="shared" si="4"/>
        <v>1.0968342644320297</v>
      </c>
      <c r="N27" s="33" t="s">
        <v>17</v>
      </c>
      <c r="O27" s="33">
        <v>1.0968342644320297</v>
      </c>
      <c r="P27" s="34">
        <v>103.665402</v>
      </c>
      <c r="S27" s="15">
        <f t="shared" si="5"/>
        <v>9424</v>
      </c>
    </row>
    <row r="28" spans="1:19" x14ac:dyDescent="0.25">
      <c r="A28" s="2"/>
      <c r="B28" s="9"/>
      <c r="C28" s="9"/>
      <c r="D28" s="9"/>
      <c r="E28" s="10"/>
      <c r="F28" s="9"/>
      <c r="G28" s="9"/>
      <c r="H28" s="9"/>
      <c r="I28" s="11"/>
      <c r="J28" s="9"/>
      <c r="K28" s="11"/>
      <c r="L28" s="11"/>
      <c r="M28" s="9"/>
      <c r="N28" s="33">
        <v>0.1</v>
      </c>
      <c r="O28" s="33">
        <v>0.55387397385636872</v>
      </c>
      <c r="P28" s="23">
        <v>87.728417399999998</v>
      </c>
    </row>
    <row r="29" spans="1:19" x14ac:dyDescent="0.25">
      <c r="A29" s="3" t="s">
        <v>0</v>
      </c>
      <c r="B29" s="7" t="s">
        <v>1</v>
      </c>
      <c r="C29" s="7" t="s">
        <v>2</v>
      </c>
      <c r="D29" s="7" t="s">
        <v>3</v>
      </c>
      <c r="E29" s="8" t="s">
        <v>4</v>
      </c>
      <c r="F29" s="7" t="s">
        <v>5</v>
      </c>
      <c r="G29" s="7" t="s">
        <v>6</v>
      </c>
      <c r="H29" s="7" t="s">
        <v>7</v>
      </c>
      <c r="I29" s="7" t="s">
        <v>9</v>
      </c>
      <c r="J29" s="7" t="s">
        <v>10</v>
      </c>
      <c r="K29" s="7" t="s">
        <v>8</v>
      </c>
      <c r="L29" s="7" t="s">
        <v>11</v>
      </c>
      <c r="M29" s="7" t="s">
        <v>12</v>
      </c>
      <c r="N29" s="33">
        <v>0.1</v>
      </c>
      <c r="O29" s="33">
        <v>0.55927651901519659</v>
      </c>
      <c r="P29" s="23">
        <v>87.969899499999997</v>
      </c>
    </row>
    <row r="30" spans="1:19" x14ac:dyDescent="0.25">
      <c r="A30" s="2">
        <v>5</v>
      </c>
      <c r="B30" s="9">
        <v>17.184000000000001</v>
      </c>
      <c r="C30" s="9">
        <v>9.4239999999999995</v>
      </c>
      <c r="D30" s="9">
        <v>0.54841713199999997</v>
      </c>
      <c r="E30" s="10">
        <v>0.1</v>
      </c>
      <c r="F30" s="9">
        <v>2E-3</v>
      </c>
      <c r="G30" s="9">
        <v>8.7728417400000005</v>
      </c>
      <c r="H30" s="9">
        <v>87.728417399999998</v>
      </c>
      <c r="I30" s="11">
        <f t="shared" ref="I30" si="6">(B30/2)*1000</f>
        <v>8592</v>
      </c>
      <c r="J30" s="9">
        <f t="shared" ref="J30" si="7">B30*1000</f>
        <v>17184</v>
      </c>
      <c r="K30" s="11">
        <f t="shared" ref="K30" si="8">(1/J30-1/I30)*EXP(-(I30/J30)*(F30/E30))+(1/I30)</f>
        <v>5.8772705205472061E-5</v>
      </c>
      <c r="L30" s="11">
        <f t="shared" ref="L30:L49" si="9">1/K30</f>
        <v>17014.700897363058</v>
      </c>
      <c r="M30" s="9">
        <f t="shared" ref="M30" si="10">C30*1000/L30</f>
        <v>0.55387397385636872</v>
      </c>
      <c r="N30" s="33">
        <v>0.1</v>
      </c>
      <c r="O30" s="33">
        <v>0.56462530795151644</v>
      </c>
      <c r="P30" s="23">
        <v>88.207692399999999</v>
      </c>
    </row>
    <row r="31" spans="1:19" x14ac:dyDescent="0.25">
      <c r="A31" s="2">
        <v>5</v>
      </c>
      <c r="B31" s="9">
        <v>17.184000000000001</v>
      </c>
      <c r="C31" s="9">
        <v>9.4239999999999995</v>
      </c>
      <c r="D31" s="9">
        <v>0.54841713199999997</v>
      </c>
      <c r="E31" s="10">
        <v>0.1</v>
      </c>
      <c r="F31" s="9">
        <v>4.0000000000000001E-3</v>
      </c>
      <c r="G31" s="9">
        <v>8.7969899500000004</v>
      </c>
      <c r="H31" s="9">
        <v>87.969899499999997</v>
      </c>
      <c r="I31" s="11">
        <f t="shared" ref="I31:I49" si="11">(B31/2)*1000</f>
        <v>8592</v>
      </c>
      <c r="J31" s="9">
        <f t="shared" ref="J31:J49" si="12">B31*1000</f>
        <v>17184</v>
      </c>
      <c r="K31" s="11">
        <f t="shared" ref="K31:K49" si="13">(1/J31-1/I31)*EXP(-(I31/J31)*(F31/E31))+(1/I31)</f>
        <v>5.9345980370882493E-5</v>
      </c>
      <c r="L31" s="11">
        <f t="shared" si="9"/>
        <v>16850.340895044679</v>
      </c>
      <c r="M31" s="9">
        <f t="shared" ref="M31:M49" si="14">C31*1000/L31</f>
        <v>0.55927651901519659</v>
      </c>
      <c r="N31" s="33">
        <v>0.1</v>
      </c>
      <c r="O31" s="33">
        <v>0.56992087554867932</v>
      </c>
      <c r="P31" s="23">
        <v>88.441851499999999</v>
      </c>
    </row>
    <row r="32" spans="1:19" x14ac:dyDescent="0.25">
      <c r="A32" s="2">
        <v>5</v>
      </c>
      <c r="B32" s="9">
        <v>17.184000000000001</v>
      </c>
      <c r="C32" s="9">
        <v>9.4239999999999995</v>
      </c>
      <c r="D32" s="9">
        <v>0.54841713199999997</v>
      </c>
      <c r="E32" s="10">
        <v>0.1</v>
      </c>
      <c r="F32" s="9">
        <v>6.0000000000000001E-3</v>
      </c>
      <c r="G32" s="9">
        <v>8.8207692400000006</v>
      </c>
      <c r="H32" s="9">
        <v>88.207692399999999</v>
      </c>
      <c r="I32" s="11">
        <f t="shared" si="11"/>
        <v>8592</v>
      </c>
      <c r="J32" s="9">
        <f t="shared" si="12"/>
        <v>17184</v>
      </c>
      <c r="K32" s="11">
        <f t="shared" si="13"/>
        <v>5.9913551353089609E-5</v>
      </c>
      <c r="L32" s="11">
        <f t="shared" si="9"/>
        <v>16690.714828548254</v>
      </c>
      <c r="M32" s="9">
        <f t="shared" si="14"/>
        <v>0.56462530795151644</v>
      </c>
      <c r="N32" s="33">
        <v>0.1</v>
      </c>
      <c r="O32" s="33">
        <v>0.57516375136785791</v>
      </c>
      <c r="P32" s="23">
        <v>88.672431500000002</v>
      </c>
    </row>
    <row r="33" spans="1:16" x14ac:dyDescent="0.25">
      <c r="A33" s="2">
        <v>5</v>
      </c>
      <c r="B33" s="9">
        <v>17.184000000000001</v>
      </c>
      <c r="C33" s="9">
        <v>9.4239999999999995</v>
      </c>
      <c r="D33" s="9">
        <v>0.54841713199999997</v>
      </c>
      <c r="E33" s="10">
        <v>0.1</v>
      </c>
      <c r="F33" s="9">
        <v>8.0000000000000002E-3</v>
      </c>
      <c r="G33" s="9">
        <v>8.8441851499999995</v>
      </c>
      <c r="H33" s="9">
        <v>88.441851499999999</v>
      </c>
      <c r="I33" s="11">
        <f t="shared" si="11"/>
        <v>8592</v>
      </c>
      <c r="J33" s="9">
        <f t="shared" si="12"/>
        <v>17184</v>
      </c>
      <c r="K33" s="11">
        <f t="shared" si="13"/>
        <v>6.0475474909664619E-5</v>
      </c>
      <c r="L33" s="11">
        <f t="shared" si="9"/>
        <v>16535.628723771948</v>
      </c>
      <c r="M33" s="9">
        <f t="shared" si="14"/>
        <v>0.56992087554867932</v>
      </c>
      <c r="N33" s="33">
        <v>0.1</v>
      </c>
      <c r="O33" s="33">
        <v>0.66972657241242328</v>
      </c>
      <c r="P33" s="23">
        <v>92.610037500000004</v>
      </c>
    </row>
    <row r="34" spans="1:16" x14ac:dyDescent="0.25">
      <c r="A34" s="2">
        <v>5</v>
      </c>
      <c r="B34" s="9">
        <v>17.184000000000001</v>
      </c>
      <c r="C34" s="9">
        <v>9.4239999999999995</v>
      </c>
      <c r="D34" s="9">
        <v>0.54841713199999997</v>
      </c>
      <c r="E34" s="10">
        <v>0.1</v>
      </c>
      <c r="F34" s="9">
        <v>0.01</v>
      </c>
      <c r="G34" s="9">
        <v>8.8672431500000002</v>
      </c>
      <c r="H34" s="9">
        <v>88.672431500000002</v>
      </c>
      <c r="I34" s="11">
        <f t="shared" si="11"/>
        <v>8592</v>
      </c>
      <c r="J34" s="9">
        <f t="shared" si="12"/>
        <v>17184</v>
      </c>
      <c r="K34" s="11">
        <f t="shared" si="13"/>
        <v>6.1031807233431445E-5</v>
      </c>
      <c r="L34" s="11">
        <f t="shared" si="9"/>
        <v>16384.899044120542</v>
      </c>
      <c r="M34" s="9">
        <f t="shared" si="14"/>
        <v>0.57516375136785791</v>
      </c>
      <c r="N34" s="33">
        <v>0.1</v>
      </c>
      <c r="O34" s="33">
        <v>0.76420245943133991</v>
      </c>
      <c r="P34" s="23">
        <v>96.096589199999997</v>
      </c>
    </row>
    <row r="35" spans="1:16" x14ac:dyDescent="0.25">
      <c r="A35" s="2">
        <v>5</v>
      </c>
      <c r="B35" s="9">
        <v>17.184000000000001</v>
      </c>
      <c r="C35" s="9">
        <v>9.4239999999999995</v>
      </c>
      <c r="D35" s="9">
        <v>0.54841713199999997</v>
      </c>
      <c r="E35" s="10">
        <v>0.1</v>
      </c>
      <c r="F35" s="9">
        <v>0.05</v>
      </c>
      <c r="G35" s="9">
        <v>9.2610037500000004</v>
      </c>
      <c r="H35" s="9">
        <v>92.610037500000004</v>
      </c>
      <c r="I35" s="11">
        <f t="shared" si="11"/>
        <v>8592</v>
      </c>
      <c r="J35" s="9">
        <f t="shared" si="12"/>
        <v>17184</v>
      </c>
      <c r="K35" s="11">
        <f t="shared" si="13"/>
        <v>7.1066062437651024E-5</v>
      </c>
      <c r="L35" s="11">
        <f t="shared" si="9"/>
        <v>14071.414198265709</v>
      </c>
      <c r="M35" s="9">
        <f t="shared" si="14"/>
        <v>0.66972657241242328</v>
      </c>
      <c r="N35" s="33">
        <v>0.1</v>
      </c>
      <c r="O35" s="33">
        <v>0.83778035422303754</v>
      </c>
      <c r="P35" s="23">
        <v>98.469965999999999</v>
      </c>
    </row>
    <row r="36" spans="1:16" x14ac:dyDescent="0.25">
      <c r="A36" s="2">
        <v>5</v>
      </c>
      <c r="B36" s="9">
        <v>17.184000000000001</v>
      </c>
      <c r="C36" s="9">
        <v>9.4239999999999995</v>
      </c>
      <c r="D36" s="9">
        <v>0.54841713199999997</v>
      </c>
      <c r="E36" s="10">
        <v>0.1</v>
      </c>
      <c r="F36" s="9">
        <v>0.1</v>
      </c>
      <c r="G36" s="9">
        <v>9.6096589199999993</v>
      </c>
      <c r="H36" s="9">
        <v>96.096589199999997</v>
      </c>
      <c r="I36" s="11">
        <f t="shared" si="11"/>
        <v>8592</v>
      </c>
      <c r="J36" s="9">
        <f t="shared" si="12"/>
        <v>17184</v>
      </c>
      <c r="K36" s="11">
        <f t="shared" si="13"/>
        <v>8.1091092893817896E-5</v>
      </c>
      <c r="L36" s="11">
        <f t="shared" si="9"/>
        <v>12331.810613397671</v>
      </c>
      <c r="M36" s="9">
        <f t="shared" si="14"/>
        <v>0.76420245943133991</v>
      </c>
      <c r="N36" s="33">
        <v>0.1</v>
      </c>
      <c r="O36" s="33">
        <v>0.89508287630355732</v>
      </c>
      <c r="P36" s="23">
        <v>100.08879399999999</v>
      </c>
    </row>
    <row r="37" spans="1:16" x14ac:dyDescent="0.25">
      <c r="A37" s="2">
        <v>5</v>
      </c>
      <c r="B37" s="9">
        <v>17.184000000000001</v>
      </c>
      <c r="C37" s="9">
        <v>9.4239999999999995</v>
      </c>
      <c r="D37" s="9">
        <v>0.54841713199999997</v>
      </c>
      <c r="E37" s="10">
        <v>0.1</v>
      </c>
      <c r="F37" s="9">
        <v>0.15</v>
      </c>
      <c r="G37" s="9">
        <v>9.8469966000000007</v>
      </c>
      <c r="H37" s="9">
        <v>98.469965999999999</v>
      </c>
      <c r="I37" s="11">
        <f t="shared" si="11"/>
        <v>8592</v>
      </c>
      <c r="J37" s="9">
        <f t="shared" si="12"/>
        <v>17184</v>
      </c>
      <c r="K37" s="11">
        <f t="shared" si="13"/>
        <v>8.8898594463395327E-5</v>
      </c>
      <c r="L37" s="11">
        <f t="shared" si="9"/>
        <v>11248.771772333899</v>
      </c>
      <c r="M37" s="9">
        <f t="shared" si="14"/>
        <v>0.83778035422303754</v>
      </c>
      <c r="N37" s="33">
        <v>0.1</v>
      </c>
      <c r="O37" s="33">
        <v>0.93971012537183241</v>
      </c>
      <c r="P37" s="23">
        <v>101.195729</v>
      </c>
    </row>
    <row r="38" spans="1:16" x14ac:dyDescent="0.25">
      <c r="A38" s="2">
        <v>5</v>
      </c>
      <c r="B38" s="9">
        <v>17.184000000000001</v>
      </c>
      <c r="C38" s="9">
        <v>9.4239999999999995</v>
      </c>
      <c r="D38" s="9">
        <v>0.54841713199999997</v>
      </c>
      <c r="E38" s="10">
        <v>0.1</v>
      </c>
      <c r="F38" s="9">
        <v>0.2</v>
      </c>
      <c r="G38" s="9">
        <v>10.0088794</v>
      </c>
      <c r="H38" s="9">
        <v>100.08879399999999</v>
      </c>
      <c r="I38" s="11">
        <f t="shared" si="11"/>
        <v>8592</v>
      </c>
      <c r="J38" s="9">
        <f t="shared" si="12"/>
        <v>17184</v>
      </c>
      <c r="K38" s="11">
        <f t="shared" si="13"/>
        <v>9.4979082799613465E-5</v>
      </c>
      <c r="L38" s="11">
        <f t="shared" si="9"/>
        <v>10528.633995232365</v>
      </c>
      <c r="M38" s="9">
        <f t="shared" si="14"/>
        <v>0.89508287630355732</v>
      </c>
      <c r="N38" s="33">
        <v>0.1</v>
      </c>
      <c r="O38" s="33">
        <v>1.0518174448887558</v>
      </c>
      <c r="P38" s="23">
        <v>103.257081</v>
      </c>
    </row>
    <row r="39" spans="1:16" x14ac:dyDescent="0.25">
      <c r="A39" s="2">
        <v>5</v>
      </c>
      <c r="B39" s="9">
        <v>17.184000000000001</v>
      </c>
      <c r="C39" s="9">
        <v>9.4239999999999995</v>
      </c>
      <c r="D39" s="9">
        <v>0.54841713199999997</v>
      </c>
      <c r="E39" s="10">
        <v>0.1</v>
      </c>
      <c r="F39" s="9">
        <v>0.25</v>
      </c>
      <c r="G39" s="9">
        <v>10.1195729</v>
      </c>
      <c r="H39" s="9">
        <v>101.195729</v>
      </c>
      <c r="I39" s="11">
        <f t="shared" si="11"/>
        <v>8592</v>
      </c>
      <c r="J39" s="9">
        <f t="shared" si="12"/>
        <v>17184</v>
      </c>
      <c r="K39" s="11">
        <f t="shared" si="13"/>
        <v>9.9714571877316689E-5</v>
      </c>
      <c r="L39" s="11">
        <f t="shared" si="9"/>
        <v>10028.624514683219</v>
      </c>
      <c r="M39" s="9">
        <f t="shared" si="14"/>
        <v>0.93971012537183241</v>
      </c>
      <c r="N39" s="33">
        <v>0.1</v>
      </c>
      <c r="O39" s="33">
        <v>1.093139058861768</v>
      </c>
      <c r="P39" s="23">
        <v>103.65138</v>
      </c>
    </row>
    <row r="40" spans="1:16" x14ac:dyDescent="0.25">
      <c r="A40" s="2">
        <v>5</v>
      </c>
      <c r="B40" s="9">
        <v>17.184000000000001</v>
      </c>
      <c r="C40" s="9">
        <v>9.4239999999999995</v>
      </c>
      <c r="D40" s="9">
        <v>0.54841713199999997</v>
      </c>
      <c r="E40" s="10">
        <v>0.1</v>
      </c>
      <c r="F40" s="9">
        <v>0.5</v>
      </c>
      <c r="G40" s="9">
        <v>10.3257081</v>
      </c>
      <c r="H40" s="9">
        <v>103.257081</v>
      </c>
      <c r="I40" s="11">
        <f t="shared" si="11"/>
        <v>8592</v>
      </c>
      <c r="J40" s="9">
        <f t="shared" si="12"/>
        <v>17184</v>
      </c>
      <c r="K40" s="11">
        <f t="shared" si="13"/>
        <v>1.1161050985661669E-4</v>
      </c>
      <c r="L40" s="11">
        <f t="shared" si="9"/>
        <v>8959.7297000495346</v>
      </c>
      <c r="M40" s="9">
        <f t="shared" si="14"/>
        <v>1.0518174448887558</v>
      </c>
      <c r="N40" s="33">
        <v>0.1</v>
      </c>
      <c r="O40" s="33">
        <v>1.0965309434878798</v>
      </c>
      <c r="P40" s="23">
        <v>103.66480900000001</v>
      </c>
    </row>
    <row r="41" spans="1:16" x14ac:dyDescent="0.25">
      <c r="A41" s="2">
        <v>5</v>
      </c>
      <c r="B41" s="9">
        <v>17.184000000000001</v>
      </c>
      <c r="C41" s="9">
        <v>9.4239999999999995</v>
      </c>
      <c r="D41" s="9">
        <v>0.54841713199999997</v>
      </c>
      <c r="E41" s="10">
        <v>0.1</v>
      </c>
      <c r="F41" s="9">
        <v>1</v>
      </c>
      <c r="G41" s="9">
        <v>10.365138</v>
      </c>
      <c r="H41" s="9">
        <v>103.65138</v>
      </c>
      <c r="I41" s="11">
        <f t="shared" si="11"/>
        <v>8592</v>
      </c>
      <c r="J41" s="9">
        <f t="shared" si="12"/>
        <v>17184</v>
      </c>
      <c r="K41" s="11">
        <f t="shared" si="13"/>
        <v>1.1599523120349829E-4</v>
      </c>
      <c r="L41" s="11">
        <f t="shared" si="9"/>
        <v>8621.0440690068735</v>
      </c>
      <c r="M41" s="9">
        <f t="shared" si="14"/>
        <v>1.093139058861768</v>
      </c>
      <c r="N41" s="33">
        <v>0.1</v>
      </c>
      <c r="O41" s="33">
        <v>1.0968093663327467</v>
      </c>
      <c r="P41" s="23">
        <v>103.665373</v>
      </c>
    </row>
    <row r="42" spans="1:16" x14ac:dyDescent="0.25">
      <c r="A42" s="2">
        <v>5</v>
      </c>
      <c r="B42" s="9">
        <v>17.184000000000001</v>
      </c>
      <c r="C42" s="9">
        <v>9.4239999999999995</v>
      </c>
      <c r="D42" s="9">
        <v>0.54841713199999997</v>
      </c>
      <c r="E42" s="10">
        <v>0.1</v>
      </c>
      <c r="F42" s="9">
        <v>1.5</v>
      </c>
      <c r="G42" s="9">
        <v>10.366480900000001</v>
      </c>
      <c r="H42" s="9">
        <v>103.66480900000001</v>
      </c>
      <c r="I42" s="11">
        <f t="shared" si="11"/>
        <v>8592</v>
      </c>
      <c r="J42" s="9">
        <f t="shared" si="12"/>
        <v>17184</v>
      </c>
      <c r="K42" s="11">
        <f t="shared" si="13"/>
        <v>1.1635515104922324E-4</v>
      </c>
      <c r="L42" s="11">
        <f t="shared" si="9"/>
        <v>8594.3767077141001</v>
      </c>
      <c r="M42" s="9">
        <f t="shared" si="14"/>
        <v>1.0965309434878798</v>
      </c>
      <c r="N42" s="33">
        <v>0.1</v>
      </c>
      <c r="O42" s="33">
        <v>1.0968322206715844</v>
      </c>
      <c r="P42" s="23">
        <v>103.66540000000001</v>
      </c>
    </row>
    <row r="43" spans="1:16" x14ac:dyDescent="0.25">
      <c r="A43" s="2">
        <v>5</v>
      </c>
      <c r="B43" s="9">
        <v>17.184000000000001</v>
      </c>
      <c r="C43" s="9">
        <v>9.4239999999999995</v>
      </c>
      <c r="D43" s="9">
        <v>0.54841713199999997</v>
      </c>
      <c r="E43" s="10">
        <v>0.1</v>
      </c>
      <c r="F43" s="9">
        <v>2</v>
      </c>
      <c r="G43" s="9">
        <v>10.366537299999999</v>
      </c>
      <c r="H43" s="9">
        <v>103.665373</v>
      </c>
      <c r="I43" s="11">
        <f t="shared" si="11"/>
        <v>8592</v>
      </c>
      <c r="J43" s="9">
        <f t="shared" si="12"/>
        <v>17184</v>
      </c>
      <c r="K43" s="11">
        <f t="shared" si="13"/>
        <v>1.1638469506926429E-4</v>
      </c>
      <c r="L43" s="11">
        <f t="shared" si="9"/>
        <v>8592.1950425257182</v>
      </c>
      <c r="M43" s="9">
        <f t="shared" si="14"/>
        <v>1.0968093663327467</v>
      </c>
      <c r="N43" s="33">
        <v>0.1</v>
      </c>
      <c r="O43" s="33">
        <v>1.0968340966699563</v>
      </c>
      <c r="P43" s="23">
        <v>103.665401</v>
      </c>
    </row>
    <row r="44" spans="1:16" x14ac:dyDescent="0.25">
      <c r="A44" s="2">
        <v>5</v>
      </c>
      <c r="B44" s="9">
        <v>17.184000000000001</v>
      </c>
      <c r="C44" s="9">
        <v>9.4239999999999995</v>
      </c>
      <c r="D44" s="9">
        <v>0.54841713199999997</v>
      </c>
      <c r="E44" s="10">
        <v>0.1</v>
      </c>
      <c r="F44" s="9">
        <v>2.5</v>
      </c>
      <c r="G44" s="9">
        <v>10.366540000000001</v>
      </c>
      <c r="H44" s="9">
        <v>103.66540000000001</v>
      </c>
      <c r="I44" s="11">
        <f t="shared" si="11"/>
        <v>8592</v>
      </c>
      <c r="J44" s="9">
        <f t="shared" si="12"/>
        <v>17184</v>
      </c>
      <c r="K44" s="11">
        <f t="shared" si="13"/>
        <v>1.163871201901087E-4</v>
      </c>
      <c r="L44" s="11">
        <f t="shared" si="9"/>
        <v>8592.0160097318585</v>
      </c>
      <c r="M44" s="9">
        <f t="shared" si="14"/>
        <v>1.0968322206715844</v>
      </c>
      <c r="N44" s="33">
        <v>0.1</v>
      </c>
      <c r="O44" s="33">
        <v>1.0968342506612803</v>
      </c>
      <c r="P44" s="23">
        <v>103.665402</v>
      </c>
    </row>
    <row r="45" spans="1:16" x14ac:dyDescent="0.25">
      <c r="A45" s="2">
        <v>5</v>
      </c>
      <c r="B45" s="9">
        <v>17.184000000000001</v>
      </c>
      <c r="C45" s="9">
        <v>9.4239999999999995</v>
      </c>
      <c r="D45" s="9">
        <v>0.54841713199999997</v>
      </c>
      <c r="E45" s="10">
        <v>0.1</v>
      </c>
      <c r="F45" s="9">
        <v>3</v>
      </c>
      <c r="G45" s="9">
        <v>10.3665401</v>
      </c>
      <c r="H45" s="9">
        <v>103.665401</v>
      </c>
      <c r="I45" s="11">
        <f t="shared" si="11"/>
        <v>8592</v>
      </c>
      <c r="J45" s="9">
        <f t="shared" si="12"/>
        <v>17184</v>
      </c>
      <c r="K45" s="11">
        <f t="shared" si="13"/>
        <v>1.1638731925614987E-4</v>
      </c>
      <c r="L45" s="11">
        <f t="shared" si="9"/>
        <v>8592.0013141565705</v>
      </c>
      <c r="M45" s="9">
        <f t="shared" si="14"/>
        <v>1.0968340966699563</v>
      </c>
      <c r="N45" s="33">
        <v>0.1</v>
      </c>
      <c r="O45" s="33">
        <v>1.0968342633016579</v>
      </c>
      <c r="P45" s="23">
        <v>103.665402</v>
      </c>
    </row>
    <row r="46" spans="1:16" x14ac:dyDescent="0.25">
      <c r="A46" s="2">
        <v>5</v>
      </c>
      <c r="B46" s="9">
        <v>17.184000000000001</v>
      </c>
      <c r="C46" s="9">
        <v>9.4239999999999995</v>
      </c>
      <c r="D46" s="9">
        <v>0.54841713199999997</v>
      </c>
      <c r="E46" s="10">
        <v>0.1</v>
      </c>
      <c r="F46" s="9">
        <v>3.5</v>
      </c>
      <c r="G46" s="9">
        <v>10.366540199999999</v>
      </c>
      <c r="H46" s="9">
        <v>103.665402</v>
      </c>
      <c r="I46" s="11">
        <f t="shared" si="11"/>
        <v>8592</v>
      </c>
      <c r="J46" s="9">
        <f t="shared" si="12"/>
        <v>17184</v>
      </c>
      <c r="K46" s="11">
        <f t="shared" si="13"/>
        <v>1.1638733559648559E-4</v>
      </c>
      <c r="L46" s="11">
        <f t="shared" si="9"/>
        <v>8592.0001078725254</v>
      </c>
      <c r="M46" s="9">
        <f t="shared" si="14"/>
        <v>1.0968342506612803</v>
      </c>
      <c r="N46" s="33">
        <v>0.1</v>
      </c>
      <c r="O46" s="33">
        <v>1.0968342643392432</v>
      </c>
      <c r="P46" s="23">
        <v>103.665402</v>
      </c>
    </row>
    <row r="47" spans="1:16" x14ac:dyDescent="0.25">
      <c r="A47" s="2">
        <v>5</v>
      </c>
      <c r="B47" s="9">
        <v>17.184000000000001</v>
      </c>
      <c r="C47" s="9">
        <v>9.4239999999999995</v>
      </c>
      <c r="D47" s="9">
        <v>0.54841713199999997</v>
      </c>
      <c r="E47" s="10">
        <v>0.1</v>
      </c>
      <c r="F47" s="9">
        <v>4</v>
      </c>
      <c r="G47" s="9">
        <v>10.366540199999999</v>
      </c>
      <c r="H47" s="9">
        <v>103.665402</v>
      </c>
      <c r="I47" s="11">
        <f t="shared" si="11"/>
        <v>8592</v>
      </c>
      <c r="J47" s="9">
        <f t="shared" si="12"/>
        <v>17184</v>
      </c>
      <c r="K47" s="11">
        <f t="shared" si="13"/>
        <v>1.1638733693778203E-4</v>
      </c>
      <c r="L47" s="11">
        <f t="shared" si="9"/>
        <v>8592.0000088547149</v>
      </c>
      <c r="M47" s="9">
        <f t="shared" si="14"/>
        <v>1.0968342633016579</v>
      </c>
      <c r="N47" s="33">
        <v>0.1</v>
      </c>
      <c r="O47" s="33">
        <v>1.0968342644244133</v>
      </c>
      <c r="P47" s="23">
        <v>103.665402</v>
      </c>
    </row>
    <row r="48" spans="1:16" x14ac:dyDescent="0.25">
      <c r="A48" s="2">
        <v>5</v>
      </c>
      <c r="B48" s="9">
        <v>17.184000000000001</v>
      </c>
      <c r="C48" s="9">
        <v>9.4239999999999995</v>
      </c>
      <c r="D48" s="9">
        <v>0.54841713199999997</v>
      </c>
      <c r="E48" s="10">
        <v>0.1</v>
      </c>
      <c r="F48" s="9">
        <v>4.5</v>
      </c>
      <c r="G48" s="9">
        <v>10.366540199999999</v>
      </c>
      <c r="H48" s="9">
        <v>103.665402</v>
      </c>
      <c r="I48" s="11">
        <f t="shared" si="11"/>
        <v>8592</v>
      </c>
      <c r="J48" s="9">
        <f t="shared" si="12"/>
        <v>17184</v>
      </c>
      <c r="K48" s="11">
        <f t="shared" si="13"/>
        <v>1.1638733704788234E-4</v>
      </c>
      <c r="L48" s="11">
        <f t="shared" si="9"/>
        <v>8592.0000007268391</v>
      </c>
      <c r="M48" s="9">
        <f t="shared" si="14"/>
        <v>1.0968342643392432</v>
      </c>
      <c r="N48" s="33">
        <v>1</v>
      </c>
      <c r="O48" s="33">
        <v>0.54896527523104488</v>
      </c>
      <c r="P48" s="34">
        <v>87.618625699999996</v>
      </c>
    </row>
    <row r="49" spans="1:16" x14ac:dyDescent="0.25">
      <c r="A49" s="2">
        <v>5</v>
      </c>
      <c r="B49" s="9">
        <v>17.184000000000001</v>
      </c>
      <c r="C49" s="9">
        <v>9.4239999999999995</v>
      </c>
      <c r="D49" s="9">
        <v>0.54841713199999997</v>
      </c>
      <c r="E49" s="10">
        <v>0.1</v>
      </c>
      <c r="F49" s="9">
        <v>5</v>
      </c>
      <c r="G49" s="9">
        <v>10.366540199999999</v>
      </c>
      <c r="H49" s="9">
        <v>103.665402</v>
      </c>
      <c r="I49" s="11">
        <f t="shared" si="11"/>
        <v>8592</v>
      </c>
      <c r="J49" s="9">
        <f t="shared" si="12"/>
        <v>17184</v>
      </c>
      <c r="K49" s="11">
        <f t="shared" si="13"/>
        <v>1.1638733705691993E-4</v>
      </c>
      <c r="L49" s="11">
        <f t="shared" si="9"/>
        <v>8592.0000000596629</v>
      </c>
      <c r="M49" s="9">
        <f t="shared" si="14"/>
        <v>1.0968342644244133</v>
      </c>
      <c r="N49" s="33">
        <v>1</v>
      </c>
      <c r="O49" s="33">
        <v>0.54951287037703989</v>
      </c>
      <c r="P49" s="34">
        <v>87.643110300000004</v>
      </c>
    </row>
    <row r="50" spans="1:16" x14ac:dyDescent="0.25">
      <c r="A50" s="2"/>
      <c r="B50" s="9"/>
      <c r="C50" s="9"/>
      <c r="D50" s="9"/>
      <c r="E50" s="10"/>
      <c r="F50" s="9"/>
      <c r="G50" s="9"/>
      <c r="H50" s="9"/>
      <c r="I50" s="11"/>
      <c r="J50" s="9"/>
      <c r="K50" s="11"/>
      <c r="L50" s="11"/>
      <c r="M50" s="9"/>
      <c r="N50" s="33">
        <v>1</v>
      </c>
      <c r="O50" s="33">
        <v>0.55005991820159528</v>
      </c>
      <c r="P50" s="34">
        <v>87.667557400000007</v>
      </c>
    </row>
    <row r="51" spans="1:16" x14ac:dyDescent="0.25">
      <c r="A51" s="3" t="s">
        <v>0</v>
      </c>
      <c r="B51" s="7" t="s">
        <v>1</v>
      </c>
      <c r="C51" s="7" t="s">
        <v>2</v>
      </c>
      <c r="D51" s="7" t="s">
        <v>3</v>
      </c>
      <c r="E51" s="8" t="s">
        <v>4</v>
      </c>
      <c r="F51" s="7" t="s">
        <v>5</v>
      </c>
      <c r="G51" s="7" t="s">
        <v>6</v>
      </c>
      <c r="H51" s="7" t="s">
        <v>7</v>
      </c>
      <c r="I51" s="7" t="s">
        <v>9</v>
      </c>
      <c r="J51" s="7" t="s">
        <v>10</v>
      </c>
      <c r="K51" s="7" t="s">
        <v>8</v>
      </c>
      <c r="L51" s="7" t="s">
        <v>11</v>
      </c>
      <c r="M51" s="7" t="s">
        <v>12</v>
      </c>
      <c r="N51" s="33">
        <v>1</v>
      </c>
      <c r="O51" s="33">
        <v>0.55060641925175891</v>
      </c>
      <c r="P51" s="34">
        <v>87.691966699999995</v>
      </c>
    </row>
    <row r="52" spans="1:16" x14ac:dyDescent="0.25">
      <c r="A52" s="2">
        <v>5</v>
      </c>
      <c r="B52" s="9">
        <v>17.184000000000001</v>
      </c>
      <c r="C52" s="9">
        <v>9.4239999999999995</v>
      </c>
      <c r="D52" s="9">
        <v>0.54841713199999997</v>
      </c>
      <c r="E52" s="10">
        <v>1</v>
      </c>
      <c r="F52" s="9">
        <v>2E-3</v>
      </c>
      <c r="G52" s="9">
        <v>8.7618625699999999</v>
      </c>
      <c r="H52" s="9">
        <v>87.618625699999996</v>
      </c>
      <c r="I52" s="11">
        <f t="shared" ref="I52" si="15">(B52/2)*1000</f>
        <v>8592</v>
      </c>
      <c r="J52" s="9">
        <f t="shared" ref="J52" si="16">B52*1000</f>
        <v>17184</v>
      </c>
      <c r="K52" s="11">
        <f t="shared" ref="K52" si="17">(1/J52-1/I52)*EXP(-(I52/J52)*(F52/E52))+(1/I52)</f>
        <v>5.8251833110255176E-5</v>
      </c>
      <c r="L52" s="11">
        <f t="shared" ref="L52:L71" si="18">1/K52</f>
        <v>17166.841738821622</v>
      </c>
      <c r="M52" s="9">
        <f t="shared" ref="M52" si="19">C52*1000/L52</f>
        <v>0.54896527523104488</v>
      </c>
      <c r="N52" s="33">
        <v>1</v>
      </c>
      <c r="O52" s="33">
        <v>0.55115237407403173</v>
      </c>
      <c r="P52" s="34">
        <v>87.7163386</v>
      </c>
    </row>
    <row r="53" spans="1:16" x14ac:dyDescent="0.25">
      <c r="A53" s="2">
        <v>5</v>
      </c>
      <c r="B53" s="9">
        <v>17.184000000000001</v>
      </c>
      <c r="C53" s="9">
        <v>9.4239999999999995</v>
      </c>
      <c r="D53" s="9">
        <v>0.54841713199999997</v>
      </c>
      <c r="E53" s="10">
        <v>1</v>
      </c>
      <c r="F53" s="9">
        <v>4.0000000000000001E-3</v>
      </c>
      <c r="G53" s="9">
        <v>8.76431103</v>
      </c>
      <c r="H53" s="9">
        <v>87.643110300000004</v>
      </c>
      <c r="I53" s="11">
        <f t="shared" ref="I53:I71" si="20">(B53/2)*1000</f>
        <v>8592</v>
      </c>
      <c r="J53" s="9">
        <f t="shared" ref="J53:J71" si="21">B53*1000</f>
        <v>17184</v>
      </c>
      <c r="K53" s="11">
        <f t="shared" ref="K53:K71" si="22">(1/J53-1/I53)*EXP(-(I53/J53)*(F53/E53))+(1/I53)</f>
        <v>5.8309939556137509E-5</v>
      </c>
      <c r="L53" s="11">
        <f t="shared" si="18"/>
        <v>17149.734807000728</v>
      </c>
      <c r="M53" s="9">
        <f t="shared" ref="M53:M71" si="23">C53*1000/L53</f>
        <v>0.54951287037703989</v>
      </c>
      <c r="N53" s="33">
        <v>1</v>
      </c>
      <c r="O53" s="33">
        <v>0.56195759945559787</v>
      </c>
      <c r="P53" s="34">
        <v>88.195979500000007</v>
      </c>
    </row>
    <row r="54" spans="1:16" x14ac:dyDescent="0.25">
      <c r="A54" s="2">
        <v>5</v>
      </c>
      <c r="B54" s="9">
        <v>17.184000000000001</v>
      </c>
      <c r="C54" s="9">
        <v>9.4239999999999995</v>
      </c>
      <c r="D54" s="9">
        <v>0.54841713199999997</v>
      </c>
      <c r="E54" s="10">
        <v>1</v>
      </c>
      <c r="F54" s="9">
        <v>6.0000000000000001E-3</v>
      </c>
      <c r="G54" s="9">
        <v>8.7667557400000007</v>
      </c>
      <c r="H54" s="9">
        <v>87.667557400000007</v>
      </c>
      <c r="I54" s="11">
        <f t="shared" si="20"/>
        <v>8592</v>
      </c>
      <c r="J54" s="9">
        <f t="shared" si="21"/>
        <v>17184</v>
      </c>
      <c r="K54" s="11">
        <f t="shared" si="22"/>
        <v>5.8367987924617491E-5</v>
      </c>
      <c r="L54" s="11">
        <f t="shared" si="18"/>
        <v>17132.678983066955</v>
      </c>
      <c r="M54" s="9">
        <f t="shared" si="23"/>
        <v>0.55005991820159528</v>
      </c>
      <c r="N54" s="33">
        <v>1</v>
      </c>
      <c r="O54" s="33">
        <v>0.57516375136785791</v>
      </c>
      <c r="P54" s="34">
        <v>88.775125299999999</v>
      </c>
    </row>
    <row r="55" spans="1:16" x14ac:dyDescent="0.25">
      <c r="A55" s="2">
        <v>5</v>
      </c>
      <c r="B55" s="9">
        <v>17.184000000000001</v>
      </c>
      <c r="C55" s="9">
        <v>9.4239999999999995</v>
      </c>
      <c r="D55" s="9">
        <v>0.54841713199999997</v>
      </c>
      <c r="E55" s="10">
        <v>1</v>
      </c>
      <c r="F55" s="9">
        <v>8.0000000000000002E-3</v>
      </c>
      <c r="G55" s="9">
        <v>8.7691966699999995</v>
      </c>
      <c r="H55" s="9">
        <v>87.691966699999995</v>
      </c>
      <c r="I55" s="11">
        <f t="shared" si="20"/>
        <v>8592</v>
      </c>
      <c r="J55" s="9">
        <f t="shared" si="21"/>
        <v>17184</v>
      </c>
      <c r="K55" s="11">
        <f t="shared" si="22"/>
        <v>5.8425978273743511E-5</v>
      </c>
      <c r="L55" s="11">
        <f t="shared" si="18"/>
        <v>17115.674046820324</v>
      </c>
      <c r="M55" s="9">
        <f t="shared" si="23"/>
        <v>0.55060641925175891</v>
      </c>
      <c r="N55" s="33">
        <v>1</v>
      </c>
      <c r="O55" s="33">
        <v>0.58804384222763717</v>
      </c>
      <c r="P55" s="34">
        <v>89.332387100000005</v>
      </c>
    </row>
    <row r="56" spans="1:16" x14ac:dyDescent="0.25">
      <c r="A56" s="2">
        <v>5</v>
      </c>
      <c r="B56" s="9">
        <v>17.184000000000001</v>
      </c>
      <c r="C56" s="9">
        <v>9.4239999999999995</v>
      </c>
      <c r="D56" s="9">
        <v>0.54841713199999997</v>
      </c>
      <c r="E56" s="10">
        <v>1</v>
      </c>
      <c r="F56" s="9">
        <v>0.01</v>
      </c>
      <c r="G56" s="9">
        <v>8.7716338599999997</v>
      </c>
      <c r="H56" s="9">
        <v>87.7163386</v>
      </c>
      <c r="I56" s="11">
        <f t="shared" si="20"/>
        <v>8592</v>
      </c>
      <c r="J56" s="9">
        <f t="shared" si="21"/>
        <v>17184</v>
      </c>
      <c r="K56" s="11">
        <f t="shared" si="22"/>
        <v>5.8483910661505916E-5</v>
      </c>
      <c r="L56" s="11">
        <f t="shared" si="18"/>
        <v>17098.719779322138</v>
      </c>
      <c r="M56" s="9">
        <f t="shared" si="23"/>
        <v>0.55115237407403173</v>
      </c>
      <c r="N56" s="33">
        <v>1</v>
      </c>
      <c r="O56" s="33">
        <v>0.60060592251100553</v>
      </c>
      <c r="P56" s="34">
        <v>89.8685823</v>
      </c>
    </row>
    <row r="57" spans="1:16" x14ac:dyDescent="0.25">
      <c r="A57" s="2">
        <v>5</v>
      </c>
      <c r="B57" s="9">
        <v>17.184000000000001</v>
      </c>
      <c r="C57" s="9">
        <v>9.4239999999999995</v>
      </c>
      <c r="D57" s="9">
        <v>0.54841713199999997</v>
      </c>
      <c r="E57" s="10">
        <v>1</v>
      </c>
      <c r="F57" s="9">
        <v>0.05</v>
      </c>
      <c r="G57" s="9">
        <v>8.8195979500000004</v>
      </c>
      <c r="H57" s="9">
        <v>88.195979500000007</v>
      </c>
      <c r="I57" s="11">
        <f t="shared" si="20"/>
        <v>8592</v>
      </c>
      <c r="J57" s="9">
        <f t="shared" si="21"/>
        <v>17184</v>
      </c>
      <c r="K57" s="11">
        <f t="shared" si="22"/>
        <v>5.9630475324235765E-5</v>
      </c>
      <c r="L57" s="11">
        <f t="shared" si="18"/>
        <v>16769.948496344914</v>
      </c>
      <c r="M57" s="9">
        <f t="shared" si="23"/>
        <v>0.56195759945559787</v>
      </c>
      <c r="N57" s="33">
        <v>1</v>
      </c>
      <c r="O57" s="33">
        <v>0.6128578439270701</v>
      </c>
      <c r="P57" s="34">
        <v>90.384499899999994</v>
      </c>
    </row>
    <row r="58" spans="1:16" x14ac:dyDescent="0.25">
      <c r="A58" s="2">
        <v>5</v>
      </c>
      <c r="B58" s="9">
        <v>17.184000000000001</v>
      </c>
      <c r="C58" s="9">
        <v>9.4239999999999995</v>
      </c>
      <c r="D58" s="9">
        <v>0.54841713199999997</v>
      </c>
      <c r="E58" s="10">
        <v>1</v>
      </c>
      <c r="F58" s="9">
        <v>0.1</v>
      </c>
      <c r="G58" s="9">
        <v>8.8775125300000006</v>
      </c>
      <c r="H58" s="9">
        <v>88.775125299999999</v>
      </c>
      <c r="I58" s="11">
        <f t="shared" si="20"/>
        <v>8592</v>
      </c>
      <c r="J58" s="9">
        <f t="shared" si="21"/>
        <v>17184</v>
      </c>
      <c r="K58" s="11">
        <f t="shared" si="22"/>
        <v>6.1031807233431445E-5</v>
      </c>
      <c r="L58" s="11">
        <f t="shared" si="18"/>
        <v>16384.899044120542</v>
      </c>
      <c r="M58" s="9">
        <f t="shared" si="23"/>
        <v>0.57516375136785791</v>
      </c>
      <c r="N58" s="33">
        <v>1</v>
      </c>
      <c r="O58" s="33">
        <v>0.66972657241242328</v>
      </c>
      <c r="P58" s="34">
        <v>92.685596000000004</v>
      </c>
    </row>
    <row r="59" spans="1:16" x14ac:dyDescent="0.25">
      <c r="A59" s="2">
        <v>5</v>
      </c>
      <c r="B59" s="9">
        <v>17.184000000000001</v>
      </c>
      <c r="C59" s="9">
        <v>9.4239999999999995</v>
      </c>
      <c r="D59" s="9">
        <v>0.54841713199999997</v>
      </c>
      <c r="E59" s="10">
        <v>1</v>
      </c>
      <c r="F59" s="9">
        <v>0.15</v>
      </c>
      <c r="G59" s="9">
        <v>8.9332387099999995</v>
      </c>
      <c r="H59" s="9">
        <v>89.332387100000005</v>
      </c>
      <c r="I59" s="11">
        <f t="shared" si="20"/>
        <v>8592</v>
      </c>
      <c r="J59" s="9">
        <f t="shared" si="21"/>
        <v>17184</v>
      </c>
      <c r="K59" s="11">
        <f t="shared" si="22"/>
        <v>6.2398540134511588E-5</v>
      </c>
      <c r="L59" s="11">
        <f t="shared" si="18"/>
        <v>16026.015958775881</v>
      </c>
      <c r="M59" s="9">
        <f t="shared" si="23"/>
        <v>0.58804384222763717</v>
      </c>
      <c r="N59" s="33">
        <v>1</v>
      </c>
      <c r="O59" s="33">
        <v>0.76420245943133991</v>
      </c>
      <c r="P59" s="34">
        <v>96.147988100000006</v>
      </c>
    </row>
    <row r="60" spans="1:16" x14ac:dyDescent="0.25">
      <c r="A60" s="2">
        <v>5</v>
      </c>
      <c r="B60" s="9">
        <v>17.184000000000001</v>
      </c>
      <c r="C60" s="9">
        <v>9.4239999999999995</v>
      </c>
      <c r="D60" s="9">
        <v>0.54841713199999997</v>
      </c>
      <c r="E60" s="10">
        <v>1</v>
      </c>
      <c r="F60" s="9">
        <v>0.2</v>
      </c>
      <c r="G60" s="9">
        <v>8.9868582299999993</v>
      </c>
      <c r="H60" s="9">
        <v>89.8685823</v>
      </c>
      <c r="I60" s="11">
        <f t="shared" si="20"/>
        <v>8592</v>
      </c>
      <c r="J60" s="9">
        <f t="shared" si="21"/>
        <v>17184</v>
      </c>
      <c r="K60" s="11">
        <f t="shared" si="22"/>
        <v>6.3731528280030293E-5</v>
      </c>
      <c r="L60" s="11">
        <f t="shared" si="18"/>
        <v>15690.820963936323</v>
      </c>
      <c r="M60" s="9">
        <f t="shared" si="23"/>
        <v>0.60060592251100553</v>
      </c>
      <c r="N60" s="33">
        <v>1</v>
      </c>
      <c r="O60" s="33">
        <v>0.83778035422303754</v>
      </c>
      <c r="P60" s="34">
        <v>98.504987499999999</v>
      </c>
    </row>
    <row r="61" spans="1:16" x14ac:dyDescent="0.25">
      <c r="A61" s="2">
        <v>5</v>
      </c>
      <c r="B61" s="9">
        <v>17.184000000000001</v>
      </c>
      <c r="C61" s="9">
        <v>9.4239999999999995</v>
      </c>
      <c r="D61" s="9">
        <v>0.54841713199999997</v>
      </c>
      <c r="E61" s="10">
        <v>1</v>
      </c>
      <c r="F61" s="9">
        <v>0.25</v>
      </c>
      <c r="G61" s="9">
        <v>9.0384499900000002</v>
      </c>
      <c r="H61" s="9">
        <v>90.384499899999994</v>
      </c>
      <c r="I61" s="11">
        <f t="shared" si="20"/>
        <v>8592</v>
      </c>
      <c r="J61" s="9">
        <f t="shared" si="21"/>
        <v>17184</v>
      </c>
      <c r="K61" s="11">
        <f t="shared" si="22"/>
        <v>6.5031604830970933E-5</v>
      </c>
      <c r="L61" s="11">
        <f t="shared" si="18"/>
        <v>15377.138586679252</v>
      </c>
      <c r="M61" s="9">
        <f t="shared" si="23"/>
        <v>0.6128578439270701</v>
      </c>
      <c r="N61" s="33">
        <v>1</v>
      </c>
      <c r="O61" s="33">
        <v>0.89508287630355732</v>
      </c>
      <c r="P61" s="34">
        <v>100.112711</v>
      </c>
    </row>
    <row r="62" spans="1:16" x14ac:dyDescent="0.25">
      <c r="A62" s="2">
        <v>5</v>
      </c>
      <c r="B62" s="9">
        <v>17.184000000000001</v>
      </c>
      <c r="C62" s="9">
        <v>9.4239999999999995</v>
      </c>
      <c r="D62" s="9">
        <v>0.54841713199999997</v>
      </c>
      <c r="E62" s="10">
        <v>1</v>
      </c>
      <c r="F62" s="9">
        <v>0.5</v>
      </c>
      <c r="G62" s="9">
        <v>9.2685595999999997</v>
      </c>
      <c r="H62" s="9">
        <v>92.685596000000004</v>
      </c>
      <c r="I62" s="11">
        <f t="shared" si="20"/>
        <v>8592</v>
      </c>
      <c r="J62" s="9">
        <f t="shared" si="21"/>
        <v>17184</v>
      </c>
      <c r="K62" s="11">
        <f t="shared" si="22"/>
        <v>7.1066062437651024E-5</v>
      </c>
      <c r="L62" s="11">
        <f t="shared" si="18"/>
        <v>14071.414198265709</v>
      </c>
      <c r="M62" s="9">
        <f t="shared" si="23"/>
        <v>0.66972657241242328</v>
      </c>
      <c r="N62" s="33">
        <v>1</v>
      </c>
      <c r="O62" s="33">
        <v>0.93971012537183241</v>
      </c>
      <c r="P62" s="34">
        <v>101.212107</v>
      </c>
    </row>
    <row r="63" spans="1:16" x14ac:dyDescent="0.25">
      <c r="A63" s="2">
        <v>5</v>
      </c>
      <c r="B63" s="9">
        <v>17.184000000000001</v>
      </c>
      <c r="C63" s="9">
        <v>9.4239999999999995</v>
      </c>
      <c r="D63" s="9">
        <v>0.54841713199999997</v>
      </c>
      <c r="E63" s="10">
        <v>1</v>
      </c>
      <c r="F63" s="9">
        <v>1</v>
      </c>
      <c r="G63" s="9">
        <v>9.6147988099999999</v>
      </c>
      <c r="H63" s="9">
        <v>96.147988100000006</v>
      </c>
      <c r="I63" s="11">
        <f t="shared" si="20"/>
        <v>8592</v>
      </c>
      <c r="J63" s="9">
        <f t="shared" si="21"/>
        <v>17184</v>
      </c>
      <c r="K63" s="11">
        <f t="shared" si="22"/>
        <v>8.1091092893817896E-5</v>
      </c>
      <c r="L63" s="11">
        <f t="shared" si="18"/>
        <v>12331.810613397671</v>
      </c>
      <c r="M63" s="9">
        <f t="shared" si="23"/>
        <v>0.76420245943133991</v>
      </c>
      <c r="N63" s="33">
        <v>1</v>
      </c>
      <c r="O63" s="33">
        <v>0.97446586189252782</v>
      </c>
      <c r="P63" s="34">
        <v>101.96600100000001</v>
      </c>
    </row>
    <row r="64" spans="1:16" x14ac:dyDescent="0.25">
      <c r="A64" s="2">
        <v>5</v>
      </c>
      <c r="B64" s="9">
        <v>17.184000000000001</v>
      </c>
      <c r="C64" s="9">
        <v>9.4239999999999995</v>
      </c>
      <c r="D64" s="9">
        <v>0.54841713199999997</v>
      </c>
      <c r="E64" s="10">
        <v>1</v>
      </c>
      <c r="F64" s="9">
        <v>1.5</v>
      </c>
      <c r="G64" s="9">
        <v>9.8504987499999999</v>
      </c>
      <c r="H64" s="9">
        <v>98.504987499999999</v>
      </c>
      <c r="I64" s="11">
        <f t="shared" si="20"/>
        <v>8592</v>
      </c>
      <c r="J64" s="9">
        <f t="shared" si="21"/>
        <v>17184</v>
      </c>
      <c r="K64" s="11">
        <f t="shared" si="22"/>
        <v>8.8898594463395327E-5</v>
      </c>
      <c r="L64" s="11">
        <f t="shared" si="18"/>
        <v>11248.771772333899</v>
      </c>
      <c r="M64" s="9">
        <f t="shared" si="23"/>
        <v>0.83778035422303754</v>
      </c>
      <c r="N64" s="33">
        <v>1</v>
      </c>
      <c r="O64" s="33">
        <v>1.0015336567110686</v>
      </c>
      <c r="P64" s="34">
        <v>102.484505</v>
      </c>
    </row>
    <row r="65" spans="1:16" x14ac:dyDescent="0.25">
      <c r="A65" s="2">
        <v>5</v>
      </c>
      <c r="B65" s="9">
        <v>17.184000000000001</v>
      </c>
      <c r="C65" s="9">
        <v>9.4239999999999995</v>
      </c>
      <c r="D65" s="9">
        <v>0.54841713199999997</v>
      </c>
      <c r="E65" s="10">
        <v>1</v>
      </c>
      <c r="F65" s="9">
        <v>2</v>
      </c>
      <c r="G65" s="9">
        <v>10.0112711</v>
      </c>
      <c r="H65" s="9">
        <v>100.112711</v>
      </c>
      <c r="I65" s="11">
        <f t="shared" si="20"/>
        <v>8592</v>
      </c>
      <c r="J65" s="9">
        <f t="shared" si="21"/>
        <v>17184</v>
      </c>
      <c r="K65" s="11">
        <f t="shared" si="22"/>
        <v>9.4979082799613465E-5</v>
      </c>
      <c r="L65" s="11">
        <f t="shared" si="18"/>
        <v>10528.633995232365</v>
      </c>
      <c r="M65" s="9">
        <f t="shared" si="23"/>
        <v>0.89508287630355732</v>
      </c>
      <c r="N65" s="33">
        <v>1</v>
      </c>
      <c r="O65" s="33">
        <v>1.0226140765117644</v>
      </c>
      <c r="P65" s="34">
        <v>102.84221100000001</v>
      </c>
    </row>
    <row r="66" spans="1:16" x14ac:dyDescent="0.25">
      <c r="A66" s="2">
        <v>5</v>
      </c>
      <c r="B66" s="9">
        <v>17.184000000000001</v>
      </c>
      <c r="C66" s="9">
        <v>9.4239999999999995</v>
      </c>
      <c r="D66" s="9">
        <v>0.54841713199999997</v>
      </c>
      <c r="E66" s="10">
        <v>1</v>
      </c>
      <c r="F66" s="9">
        <v>2.5</v>
      </c>
      <c r="G66" s="9">
        <v>10.121210700000001</v>
      </c>
      <c r="H66" s="9">
        <v>101.212107</v>
      </c>
      <c r="I66" s="11">
        <f t="shared" si="20"/>
        <v>8592</v>
      </c>
      <c r="J66" s="9">
        <f t="shared" si="21"/>
        <v>17184</v>
      </c>
      <c r="K66" s="11">
        <f t="shared" si="22"/>
        <v>9.9714571877316689E-5</v>
      </c>
      <c r="L66" s="11">
        <f t="shared" si="18"/>
        <v>10028.624514683219</v>
      </c>
      <c r="M66" s="9">
        <f t="shared" si="23"/>
        <v>0.93971012537183241</v>
      </c>
      <c r="N66" s="33">
        <v>1</v>
      </c>
      <c r="O66" s="33">
        <v>1.0390315239600203</v>
      </c>
      <c r="P66" s="34">
        <v>103.08975599999999</v>
      </c>
    </row>
    <row r="67" spans="1:16" x14ac:dyDescent="0.25">
      <c r="A67" s="2">
        <v>5</v>
      </c>
      <c r="B67" s="9">
        <v>17.184000000000001</v>
      </c>
      <c r="C67" s="9">
        <v>9.4239999999999995</v>
      </c>
      <c r="D67" s="9">
        <v>0.54841713199999997</v>
      </c>
      <c r="E67" s="10">
        <v>1</v>
      </c>
      <c r="F67" s="9">
        <v>3</v>
      </c>
      <c r="G67" s="9">
        <v>10.1966001</v>
      </c>
      <c r="H67" s="9">
        <v>101.96600100000001</v>
      </c>
      <c r="I67" s="11">
        <f t="shared" si="20"/>
        <v>8592</v>
      </c>
      <c r="J67" s="9">
        <f t="shared" si="21"/>
        <v>17184</v>
      </c>
      <c r="K67" s="11">
        <f t="shared" si="22"/>
        <v>1.0340257447925804E-4</v>
      </c>
      <c r="L67" s="11">
        <f t="shared" si="18"/>
        <v>9670.939094467074</v>
      </c>
      <c r="M67" s="9">
        <f t="shared" si="23"/>
        <v>0.97446586189252782</v>
      </c>
      <c r="N67" s="33">
        <v>1</v>
      </c>
      <c r="O67" s="33">
        <v>1.0518174448887558</v>
      </c>
      <c r="P67" s="34">
        <v>103.261608</v>
      </c>
    </row>
    <row r="68" spans="1:16" x14ac:dyDescent="0.25">
      <c r="A68" s="2">
        <v>5</v>
      </c>
      <c r="B68" s="9">
        <v>17.184000000000001</v>
      </c>
      <c r="C68" s="9">
        <v>9.4239999999999995</v>
      </c>
      <c r="D68" s="9">
        <v>0.54841713199999997</v>
      </c>
      <c r="E68" s="10">
        <v>1</v>
      </c>
      <c r="F68" s="9">
        <v>3.5</v>
      </c>
      <c r="G68" s="9">
        <v>10.248450500000001</v>
      </c>
      <c r="H68" s="9">
        <v>102.484505</v>
      </c>
      <c r="I68" s="11">
        <f t="shared" si="20"/>
        <v>8592</v>
      </c>
      <c r="J68" s="9">
        <f t="shared" si="21"/>
        <v>17184</v>
      </c>
      <c r="K68" s="11">
        <f t="shared" si="22"/>
        <v>1.0627479379361934E-4</v>
      </c>
      <c r="L68" s="11">
        <f t="shared" si="18"/>
        <v>9409.5689514293772</v>
      </c>
      <c r="M68" s="9">
        <f t="shared" si="23"/>
        <v>1.0015336567110686</v>
      </c>
      <c r="N68" s="33">
        <v>2</v>
      </c>
      <c r="O68" s="33">
        <v>0.54869127224140524</v>
      </c>
      <c r="P68" s="34">
        <v>87.612499299999996</v>
      </c>
    </row>
    <row r="69" spans="1:16" x14ac:dyDescent="0.25">
      <c r="A69" s="2">
        <v>5</v>
      </c>
      <c r="B69" s="9">
        <v>17.184000000000001</v>
      </c>
      <c r="C69" s="9">
        <v>9.4239999999999995</v>
      </c>
      <c r="D69" s="9">
        <v>0.54841713199999997</v>
      </c>
      <c r="E69" s="10">
        <v>1</v>
      </c>
      <c r="F69" s="9">
        <v>4</v>
      </c>
      <c r="G69" s="9">
        <v>10.2842211</v>
      </c>
      <c r="H69" s="9">
        <v>102.84221100000001</v>
      </c>
      <c r="I69" s="11">
        <f t="shared" si="20"/>
        <v>8592</v>
      </c>
      <c r="J69" s="9">
        <f t="shared" si="21"/>
        <v>17184</v>
      </c>
      <c r="K69" s="11">
        <f t="shared" si="22"/>
        <v>1.0851168044479675E-4</v>
      </c>
      <c r="L69" s="11">
        <f t="shared" si="18"/>
        <v>9215.5977669955173</v>
      </c>
      <c r="M69" s="9">
        <f t="shared" si="23"/>
        <v>1.0226140765117644</v>
      </c>
      <c r="N69" s="33">
        <v>2</v>
      </c>
      <c r="O69" s="33">
        <v>0.54896527523104488</v>
      </c>
      <c r="P69" s="34">
        <v>87.624751099999997</v>
      </c>
    </row>
    <row r="70" spans="1:16" x14ac:dyDescent="0.25">
      <c r="A70" s="2">
        <v>5</v>
      </c>
      <c r="B70" s="9">
        <v>17.184000000000001</v>
      </c>
      <c r="C70" s="9">
        <v>9.4239999999999995</v>
      </c>
      <c r="D70" s="9">
        <v>0.54841713199999997</v>
      </c>
      <c r="E70" s="10">
        <v>1</v>
      </c>
      <c r="F70" s="9">
        <v>4.5</v>
      </c>
      <c r="G70" s="9">
        <v>10.3089756</v>
      </c>
      <c r="H70" s="9">
        <v>103.08975599999999</v>
      </c>
      <c r="I70" s="11">
        <f t="shared" si="20"/>
        <v>8592</v>
      </c>
      <c r="J70" s="9">
        <f t="shared" si="21"/>
        <v>17184</v>
      </c>
      <c r="K70" s="11">
        <f t="shared" si="22"/>
        <v>1.1025376952037567E-4</v>
      </c>
      <c r="L70" s="11">
        <f t="shared" si="18"/>
        <v>9069.9846758091389</v>
      </c>
      <c r="M70" s="9">
        <f t="shared" si="23"/>
        <v>1.0390315239600203</v>
      </c>
      <c r="N70" s="33">
        <v>2</v>
      </c>
      <c r="O70" s="33">
        <v>0.54923914125343409</v>
      </c>
      <c r="P70" s="34">
        <v>87.636993399999994</v>
      </c>
    </row>
    <row r="71" spans="1:16" x14ac:dyDescent="0.25">
      <c r="A71" s="2">
        <v>5</v>
      </c>
      <c r="B71" s="9">
        <v>17.184000000000001</v>
      </c>
      <c r="C71" s="9">
        <v>9.4239999999999995</v>
      </c>
      <c r="D71" s="9">
        <v>0.54841713199999997</v>
      </c>
      <c r="E71" s="10">
        <v>1</v>
      </c>
      <c r="F71" s="9">
        <v>5</v>
      </c>
      <c r="G71" s="9">
        <v>10.3261608</v>
      </c>
      <c r="H71" s="9">
        <v>103.261608</v>
      </c>
      <c r="I71" s="11">
        <f t="shared" si="20"/>
        <v>8592</v>
      </c>
      <c r="J71" s="9">
        <f t="shared" si="21"/>
        <v>17184</v>
      </c>
      <c r="K71" s="11">
        <f t="shared" si="22"/>
        <v>1.1161050985661669E-4</v>
      </c>
      <c r="L71" s="11">
        <f t="shared" si="18"/>
        <v>8959.7297000495346</v>
      </c>
      <c r="M71" s="9">
        <f t="shared" si="23"/>
        <v>1.0518174448887558</v>
      </c>
      <c r="N71" s="33">
        <v>2</v>
      </c>
      <c r="O71" s="33">
        <v>0.54951287037703989</v>
      </c>
      <c r="P71" s="34">
        <v>87.649226400000003</v>
      </c>
    </row>
    <row r="72" spans="1:16" x14ac:dyDescent="0.25">
      <c r="A72" s="2"/>
      <c r="B72" s="9"/>
      <c r="C72" s="9"/>
      <c r="D72" s="9"/>
      <c r="E72" s="10"/>
      <c r="F72" s="9"/>
      <c r="G72" s="9"/>
      <c r="H72" s="9"/>
      <c r="I72" s="11"/>
      <c r="J72" s="9"/>
      <c r="K72" s="11"/>
      <c r="L72" s="11"/>
      <c r="M72" s="9"/>
      <c r="N72" s="33">
        <v>2</v>
      </c>
      <c r="O72" s="33">
        <v>0.5497864626702943</v>
      </c>
      <c r="P72" s="34">
        <v>87.6614498</v>
      </c>
    </row>
    <row r="73" spans="1:16" x14ac:dyDescent="0.25">
      <c r="A73" s="3" t="s">
        <v>0</v>
      </c>
      <c r="B73" s="7" t="s">
        <v>1</v>
      </c>
      <c r="C73" s="7" t="s">
        <v>2</v>
      </c>
      <c r="D73" s="7" t="s">
        <v>3</v>
      </c>
      <c r="E73" s="8" t="s">
        <v>4</v>
      </c>
      <c r="F73" s="7" t="s">
        <v>5</v>
      </c>
      <c r="G73" s="7" t="s">
        <v>6</v>
      </c>
      <c r="H73" s="7" t="s">
        <v>7</v>
      </c>
      <c r="I73" s="7" t="s">
        <v>9</v>
      </c>
      <c r="J73" s="7" t="s">
        <v>10</v>
      </c>
      <c r="K73" s="7" t="s">
        <v>8</v>
      </c>
      <c r="L73" s="7" t="s">
        <v>11</v>
      </c>
      <c r="M73" s="7" t="s">
        <v>12</v>
      </c>
      <c r="N73" s="33">
        <v>2</v>
      </c>
      <c r="O73" s="33">
        <v>0.55522967924497568</v>
      </c>
      <c r="P73" s="34">
        <v>87.9039547</v>
      </c>
    </row>
    <row r="74" spans="1:16" x14ac:dyDescent="0.25">
      <c r="A74" s="2">
        <v>5</v>
      </c>
      <c r="B74" s="9">
        <v>17.184000000000001</v>
      </c>
      <c r="C74" s="9">
        <v>9.4239999999999995</v>
      </c>
      <c r="D74" s="9">
        <v>0.54841713199999997</v>
      </c>
      <c r="E74" s="10">
        <v>2</v>
      </c>
      <c r="F74" s="9">
        <v>2E-3</v>
      </c>
      <c r="G74" s="9">
        <v>8.76124993</v>
      </c>
      <c r="H74" s="9">
        <v>87.612499299999996</v>
      </c>
      <c r="I74" s="11">
        <f t="shared" ref="I74" si="24">(B74/2)*1000</f>
        <v>8592</v>
      </c>
      <c r="J74" s="9">
        <f t="shared" ref="J74" si="25">B74*1000</f>
        <v>17184</v>
      </c>
      <c r="K74" s="11">
        <f t="shared" ref="K74" si="26">(1/J74-1/I74)*EXP(-(I74/J74)*(F74/E74))+(1/I74)</f>
        <v>5.8222758090132138E-5</v>
      </c>
      <c r="L74" s="11">
        <f t="shared" ref="L74:L93" si="27">1/K74</f>
        <v>17175.414439349355</v>
      </c>
      <c r="M74" s="9">
        <f t="shared" ref="M74" si="28">C74*1000/L74</f>
        <v>0.54869127224140524</v>
      </c>
      <c r="N74" s="33">
        <v>2</v>
      </c>
      <c r="O74" s="33">
        <v>0.56195759945559787</v>
      </c>
      <c r="P74" s="34">
        <v>88.201882900000001</v>
      </c>
    </row>
    <row r="75" spans="1:16" x14ac:dyDescent="0.25">
      <c r="A75" s="2">
        <v>5</v>
      </c>
      <c r="B75" s="9">
        <v>17.184000000000001</v>
      </c>
      <c r="C75" s="9">
        <v>9.4239999999999995</v>
      </c>
      <c r="D75" s="9">
        <v>0.54841713199999997</v>
      </c>
      <c r="E75" s="10">
        <v>2</v>
      </c>
      <c r="F75" s="9">
        <v>4.0000000000000001E-3</v>
      </c>
      <c r="G75" s="9">
        <v>8.7624751100000005</v>
      </c>
      <c r="H75" s="9">
        <v>87.624751099999997</v>
      </c>
      <c r="I75" s="11">
        <f t="shared" ref="I75:I93" si="29">(B75/2)*1000</f>
        <v>8592</v>
      </c>
      <c r="J75" s="9">
        <f t="shared" ref="J75:J93" si="30">B75*1000</f>
        <v>17184</v>
      </c>
      <c r="K75" s="11">
        <f t="shared" ref="K75:K93" si="31">(1/J75-1/I75)*EXP(-(I75/J75)*(F75/E75))+(1/I75)</f>
        <v>5.8251833110255176E-5</v>
      </c>
      <c r="L75" s="11">
        <f t="shared" si="27"/>
        <v>17166.841738821622</v>
      </c>
      <c r="M75" s="9">
        <f t="shared" ref="M75:M93" si="32">C75*1000/L75</f>
        <v>0.54896527523104488</v>
      </c>
      <c r="N75" s="33">
        <v>2</v>
      </c>
      <c r="O75" s="33">
        <v>0.56860194409910236</v>
      </c>
      <c r="P75" s="34">
        <v>88.494131100000004</v>
      </c>
    </row>
    <row r="76" spans="1:16" x14ac:dyDescent="0.25">
      <c r="A76" s="2">
        <v>5</v>
      </c>
      <c r="B76" s="9">
        <v>17.184000000000001</v>
      </c>
      <c r="C76" s="9">
        <v>9.4239999999999995</v>
      </c>
      <c r="D76" s="9">
        <v>0.54841713199999997</v>
      </c>
      <c r="E76" s="10">
        <v>2</v>
      </c>
      <c r="F76" s="9">
        <v>6.0000000000000001E-3</v>
      </c>
      <c r="G76" s="9">
        <v>8.7636993400000005</v>
      </c>
      <c r="H76" s="9">
        <v>87.636993399999994</v>
      </c>
      <c r="I76" s="11">
        <f t="shared" si="29"/>
        <v>8592</v>
      </c>
      <c r="J76" s="9">
        <f t="shared" si="30"/>
        <v>17184</v>
      </c>
      <c r="K76" s="11">
        <f t="shared" si="31"/>
        <v>5.8280893596501927E-5</v>
      </c>
      <c r="L76" s="11">
        <f t="shared" si="27"/>
        <v>17158.281870613271</v>
      </c>
      <c r="M76" s="9">
        <f t="shared" si="32"/>
        <v>0.54923914125343409</v>
      </c>
      <c r="N76" s="33">
        <v>2</v>
      </c>
      <c r="O76" s="33">
        <v>0.57516375136785791</v>
      </c>
      <c r="P76" s="34">
        <v>88.780805999999998</v>
      </c>
    </row>
    <row r="77" spans="1:16" x14ac:dyDescent="0.25">
      <c r="A77" s="2">
        <v>5</v>
      </c>
      <c r="B77" s="9">
        <v>17.184000000000001</v>
      </c>
      <c r="C77" s="9">
        <v>9.4239999999999995</v>
      </c>
      <c r="D77" s="9">
        <v>0.54841713199999997</v>
      </c>
      <c r="E77" s="10">
        <v>2</v>
      </c>
      <c r="F77" s="9">
        <v>8.0000000000000002E-3</v>
      </c>
      <c r="G77" s="9">
        <v>8.76492264</v>
      </c>
      <c r="H77" s="9">
        <v>87.649226400000003</v>
      </c>
      <c r="I77" s="11">
        <f t="shared" si="29"/>
        <v>8592</v>
      </c>
      <c r="J77" s="9">
        <f t="shared" si="30"/>
        <v>17184</v>
      </c>
      <c r="K77" s="11">
        <f t="shared" si="31"/>
        <v>5.8309939556137509E-5</v>
      </c>
      <c r="L77" s="11">
        <f t="shared" si="27"/>
        <v>17149.734807000728</v>
      </c>
      <c r="M77" s="9">
        <f t="shared" si="32"/>
        <v>0.54951287037703989</v>
      </c>
      <c r="N77" s="33">
        <v>2</v>
      </c>
      <c r="O77" s="33">
        <v>0.58164404655760027</v>
      </c>
      <c r="P77" s="34">
        <v>89.062012499999994</v>
      </c>
    </row>
    <row r="78" spans="1:16" x14ac:dyDescent="0.25">
      <c r="A78" s="2">
        <v>5</v>
      </c>
      <c r="B78" s="9">
        <v>17.184000000000001</v>
      </c>
      <c r="C78" s="9">
        <v>9.4239999999999995</v>
      </c>
      <c r="D78" s="9">
        <v>0.54841713199999997</v>
      </c>
      <c r="E78" s="10">
        <v>2</v>
      </c>
      <c r="F78" s="9">
        <v>0.01</v>
      </c>
      <c r="G78" s="9">
        <v>8.76614498</v>
      </c>
      <c r="H78" s="9">
        <v>87.6614498</v>
      </c>
      <c r="I78" s="11">
        <f t="shared" si="29"/>
        <v>8592</v>
      </c>
      <c r="J78" s="9">
        <f t="shared" si="30"/>
        <v>17184</v>
      </c>
      <c r="K78" s="11">
        <f t="shared" si="31"/>
        <v>5.8338970996423413E-5</v>
      </c>
      <c r="L78" s="11">
        <f t="shared" si="27"/>
        <v>17141.200520340117</v>
      </c>
      <c r="M78" s="9">
        <f t="shared" si="32"/>
        <v>0.5497864626702943</v>
      </c>
      <c r="N78" s="33">
        <v>2</v>
      </c>
      <c r="O78" s="33">
        <v>0.6128578439270701</v>
      </c>
      <c r="P78" s="34">
        <v>90.389552499999994</v>
      </c>
    </row>
    <row r="79" spans="1:16" x14ac:dyDescent="0.25">
      <c r="A79" s="2">
        <v>5</v>
      </c>
      <c r="B79" s="9">
        <v>17.184000000000001</v>
      </c>
      <c r="C79" s="9">
        <v>9.4239999999999995</v>
      </c>
      <c r="D79" s="9">
        <v>0.54841713199999997</v>
      </c>
      <c r="E79" s="10">
        <v>2</v>
      </c>
      <c r="F79" s="9">
        <v>0.05</v>
      </c>
      <c r="G79" s="9">
        <v>8.79039547</v>
      </c>
      <c r="H79" s="9">
        <v>87.9039547</v>
      </c>
      <c r="I79" s="11">
        <f t="shared" si="29"/>
        <v>8592</v>
      </c>
      <c r="J79" s="9">
        <f t="shared" si="30"/>
        <v>17184</v>
      </c>
      <c r="K79" s="11">
        <f t="shared" si="31"/>
        <v>5.8916561889322542E-5</v>
      </c>
      <c r="L79" s="11">
        <f t="shared" si="27"/>
        <v>16973.156069061628</v>
      </c>
      <c r="M79" s="9">
        <f t="shared" si="32"/>
        <v>0.55522967924497568</v>
      </c>
      <c r="N79" s="33">
        <v>2</v>
      </c>
      <c r="O79" s="33">
        <v>0.66972657241242328</v>
      </c>
      <c r="P79" s="34">
        <v>92.689783700000007</v>
      </c>
    </row>
    <row r="80" spans="1:16" x14ac:dyDescent="0.25">
      <c r="A80" s="2">
        <v>5</v>
      </c>
      <c r="B80" s="9">
        <v>17.184000000000001</v>
      </c>
      <c r="C80" s="9">
        <v>9.4239999999999995</v>
      </c>
      <c r="D80" s="9">
        <v>0.54841713199999997</v>
      </c>
      <c r="E80" s="10">
        <v>2</v>
      </c>
      <c r="F80" s="9">
        <v>0.1</v>
      </c>
      <c r="G80" s="9">
        <v>8.8201882900000008</v>
      </c>
      <c r="H80" s="9">
        <v>88.201882900000001</v>
      </c>
      <c r="I80" s="11">
        <f t="shared" si="29"/>
        <v>8592</v>
      </c>
      <c r="J80" s="9">
        <f t="shared" si="30"/>
        <v>17184</v>
      </c>
      <c r="K80" s="11">
        <f t="shared" si="31"/>
        <v>5.9630475324235765E-5</v>
      </c>
      <c r="L80" s="11">
        <f t="shared" si="27"/>
        <v>16769.948496344914</v>
      </c>
      <c r="M80" s="9">
        <f t="shared" si="32"/>
        <v>0.56195759945559787</v>
      </c>
      <c r="N80" s="33">
        <v>2</v>
      </c>
      <c r="O80" s="33">
        <v>0.71991304915467169</v>
      </c>
      <c r="P80" s="34">
        <v>94.586578799999998</v>
      </c>
    </row>
    <row r="81" spans="1:16" x14ac:dyDescent="0.25">
      <c r="A81" s="2">
        <v>5</v>
      </c>
      <c r="B81" s="9">
        <v>17.184000000000001</v>
      </c>
      <c r="C81" s="9">
        <v>9.4239999999999995</v>
      </c>
      <c r="D81" s="9">
        <v>0.54841713199999997</v>
      </c>
      <c r="E81" s="10">
        <v>2</v>
      </c>
      <c r="F81" s="9">
        <v>0.15</v>
      </c>
      <c r="G81" s="9">
        <v>8.8494131100000004</v>
      </c>
      <c r="H81" s="9">
        <v>88.494131100000004</v>
      </c>
      <c r="I81" s="11">
        <f t="shared" si="29"/>
        <v>8592</v>
      </c>
      <c r="J81" s="9">
        <f t="shared" si="30"/>
        <v>17184</v>
      </c>
      <c r="K81" s="11">
        <f t="shared" si="31"/>
        <v>6.0335520384030386E-5</v>
      </c>
      <c r="L81" s="11">
        <f t="shared" si="27"/>
        <v>16573.984837374173</v>
      </c>
      <c r="M81" s="9">
        <f t="shared" si="32"/>
        <v>0.56860194409910236</v>
      </c>
      <c r="N81" s="33">
        <v>2</v>
      </c>
      <c r="O81" s="33">
        <v>0.76420245943133991</v>
      </c>
      <c r="P81" s="34">
        <v>96.1509863</v>
      </c>
    </row>
    <row r="82" spans="1:16" x14ac:dyDescent="0.25">
      <c r="A82" s="2">
        <v>5</v>
      </c>
      <c r="B82" s="9">
        <v>17.184000000000001</v>
      </c>
      <c r="C82" s="9">
        <v>9.4239999999999995</v>
      </c>
      <c r="D82" s="9">
        <v>0.54841713199999997</v>
      </c>
      <c r="E82" s="10">
        <v>2</v>
      </c>
      <c r="F82" s="9">
        <v>0.2</v>
      </c>
      <c r="G82" s="9">
        <v>8.8780806000000005</v>
      </c>
      <c r="H82" s="9">
        <v>88.780805999999998</v>
      </c>
      <c r="I82" s="11">
        <f t="shared" si="29"/>
        <v>8592</v>
      </c>
      <c r="J82" s="9">
        <f t="shared" si="30"/>
        <v>17184</v>
      </c>
      <c r="K82" s="11">
        <f t="shared" si="31"/>
        <v>6.1031807233431445E-5</v>
      </c>
      <c r="L82" s="11">
        <f t="shared" si="27"/>
        <v>16384.899044120542</v>
      </c>
      <c r="M82" s="9">
        <f t="shared" si="32"/>
        <v>0.57516375136785791</v>
      </c>
      <c r="N82" s="33">
        <v>2</v>
      </c>
      <c r="O82" s="33">
        <v>0.8032877268177977</v>
      </c>
      <c r="P82" s="34">
        <v>97.441710999999998</v>
      </c>
    </row>
    <row r="83" spans="1:16" x14ac:dyDescent="0.25">
      <c r="A83" s="2">
        <v>5</v>
      </c>
      <c r="B83" s="9">
        <v>17.184000000000001</v>
      </c>
      <c r="C83" s="9">
        <v>9.4239999999999995</v>
      </c>
      <c r="D83" s="9">
        <v>0.54841713199999997</v>
      </c>
      <c r="E83" s="10">
        <v>2</v>
      </c>
      <c r="F83" s="9">
        <v>0.25</v>
      </c>
      <c r="G83" s="9">
        <v>8.9062012500000005</v>
      </c>
      <c r="H83" s="9">
        <v>89.062012499999994</v>
      </c>
      <c r="I83" s="11">
        <f t="shared" si="29"/>
        <v>8592</v>
      </c>
      <c r="J83" s="9">
        <f t="shared" si="30"/>
        <v>17184</v>
      </c>
      <c r="K83" s="11">
        <f t="shared" si="31"/>
        <v>6.1719444668675752E-5</v>
      </c>
      <c r="L83" s="11">
        <f t="shared" si="27"/>
        <v>16202.349281790061</v>
      </c>
      <c r="M83" s="9">
        <f t="shared" si="32"/>
        <v>0.58164404655760027</v>
      </c>
      <c r="N83" s="33">
        <v>2</v>
      </c>
      <c r="O83" s="33">
        <v>0.83778035422303754</v>
      </c>
      <c r="P83" s="34">
        <v>98.507133100000004</v>
      </c>
    </row>
    <row r="84" spans="1:16" x14ac:dyDescent="0.25">
      <c r="A84" s="2">
        <v>5</v>
      </c>
      <c r="B84" s="9">
        <v>17.184000000000001</v>
      </c>
      <c r="C84" s="9">
        <v>9.4239999999999995</v>
      </c>
      <c r="D84" s="9">
        <v>0.54841713199999997</v>
      </c>
      <c r="E84" s="10">
        <v>2</v>
      </c>
      <c r="F84" s="9">
        <v>0.5</v>
      </c>
      <c r="G84" s="9">
        <v>9.0389552500000008</v>
      </c>
      <c r="H84" s="9">
        <v>90.389552499999994</v>
      </c>
      <c r="I84" s="11">
        <f t="shared" si="29"/>
        <v>8592</v>
      </c>
      <c r="J84" s="9">
        <f t="shared" si="30"/>
        <v>17184</v>
      </c>
      <c r="K84" s="11">
        <f t="shared" si="31"/>
        <v>6.5031604830970933E-5</v>
      </c>
      <c r="L84" s="11">
        <f t="shared" si="27"/>
        <v>15377.138586679252</v>
      </c>
      <c r="M84" s="9">
        <f t="shared" si="32"/>
        <v>0.6128578439270701</v>
      </c>
      <c r="N84" s="33">
        <v>2</v>
      </c>
      <c r="O84" s="33">
        <v>0.86821999107016623</v>
      </c>
      <c r="P84" s="34">
        <v>99.387065699999994</v>
      </c>
    </row>
    <row r="85" spans="1:16" x14ac:dyDescent="0.25">
      <c r="A85" s="2">
        <v>5</v>
      </c>
      <c r="B85" s="9">
        <v>17.184000000000001</v>
      </c>
      <c r="C85" s="9">
        <v>9.4239999999999995</v>
      </c>
      <c r="D85" s="9">
        <v>0.54841713199999997</v>
      </c>
      <c r="E85" s="10">
        <v>2</v>
      </c>
      <c r="F85" s="9">
        <v>1</v>
      </c>
      <c r="G85" s="9">
        <v>9.2689783699999992</v>
      </c>
      <c r="H85" s="9">
        <v>92.689783700000007</v>
      </c>
      <c r="I85" s="11">
        <f t="shared" si="29"/>
        <v>8592</v>
      </c>
      <c r="J85" s="9">
        <f t="shared" si="30"/>
        <v>17184</v>
      </c>
      <c r="K85" s="11">
        <f t="shared" si="31"/>
        <v>7.1066062437651024E-5</v>
      </c>
      <c r="L85" s="11">
        <f t="shared" si="27"/>
        <v>14071.414198265709</v>
      </c>
      <c r="M85" s="9">
        <f t="shared" si="32"/>
        <v>0.66972657241242328</v>
      </c>
      <c r="N85" s="33">
        <v>2</v>
      </c>
      <c r="O85" s="33">
        <v>0.89508287630355732</v>
      </c>
      <c r="P85" s="34">
        <v>100.11424700000001</v>
      </c>
    </row>
    <row r="86" spans="1:16" x14ac:dyDescent="0.25">
      <c r="A86" s="2">
        <v>5</v>
      </c>
      <c r="B86" s="9">
        <v>17.184000000000001</v>
      </c>
      <c r="C86" s="9">
        <v>9.4239999999999995</v>
      </c>
      <c r="D86" s="9">
        <v>0.54841713199999997</v>
      </c>
      <c r="E86" s="10">
        <v>2</v>
      </c>
      <c r="F86" s="9">
        <v>1.5</v>
      </c>
      <c r="G86" s="9">
        <v>9.4586578800000005</v>
      </c>
      <c r="H86" s="9">
        <v>94.586578799999998</v>
      </c>
      <c r="I86" s="11">
        <f t="shared" si="29"/>
        <v>8592</v>
      </c>
      <c r="J86" s="9">
        <f t="shared" si="30"/>
        <v>17184</v>
      </c>
      <c r="K86" s="11">
        <f t="shared" si="31"/>
        <v>7.6391452584324246E-5</v>
      </c>
      <c r="L86" s="11">
        <f t="shared" si="27"/>
        <v>13090.469760293614</v>
      </c>
      <c r="M86" s="9">
        <f t="shared" si="32"/>
        <v>0.71991304915467169</v>
      </c>
      <c r="N86" s="33">
        <v>2</v>
      </c>
      <c r="O86" s="33">
        <v>0.91878928931651027</v>
      </c>
      <c r="P86" s="34">
        <v>100.715588</v>
      </c>
    </row>
    <row r="87" spans="1:16" x14ac:dyDescent="0.25">
      <c r="A87" s="2">
        <v>5</v>
      </c>
      <c r="B87" s="9">
        <v>17.184000000000001</v>
      </c>
      <c r="C87" s="9">
        <v>9.4239999999999995</v>
      </c>
      <c r="D87" s="9">
        <v>0.54841713199999997</v>
      </c>
      <c r="E87" s="10">
        <v>2</v>
      </c>
      <c r="F87" s="9">
        <v>2</v>
      </c>
      <c r="G87" s="9">
        <v>9.6150986300000003</v>
      </c>
      <c r="H87" s="9">
        <v>96.1509863</v>
      </c>
      <c r="I87" s="11">
        <f t="shared" si="29"/>
        <v>8592</v>
      </c>
      <c r="J87" s="9">
        <f t="shared" si="30"/>
        <v>17184</v>
      </c>
      <c r="K87" s="11">
        <f t="shared" si="31"/>
        <v>8.1091092893817896E-5</v>
      </c>
      <c r="L87" s="11">
        <f t="shared" si="27"/>
        <v>12331.810613397671</v>
      </c>
      <c r="M87" s="9">
        <f t="shared" si="32"/>
        <v>0.76420245943133991</v>
      </c>
      <c r="N87" s="33">
        <v>2</v>
      </c>
      <c r="O87" s="33">
        <v>0.93971012537183241</v>
      </c>
      <c r="P87" s="34">
        <v>101.213207</v>
      </c>
    </row>
    <row r="88" spans="1:16" x14ac:dyDescent="0.25">
      <c r="A88" s="2">
        <v>5</v>
      </c>
      <c r="B88" s="9">
        <v>17.184000000000001</v>
      </c>
      <c r="C88" s="9">
        <v>9.4239999999999995</v>
      </c>
      <c r="D88" s="9">
        <v>0.54841713199999997</v>
      </c>
      <c r="E88" s="10">
        <v>2</v>
      </c>
      <c r="F88" s="9">
        <v>2.5</v>
      </c>
      <c r="G88" s="9">
        <v>9.7441711000000009</v>
      </c>
      <c r="H88" s="9">
        <v>97.441710999999998</v>
      </c>
      <c r="I88" s="11">
        <f t="shared" si="29"/>
        <v>8592</v>
      </c>
      <c r="J88" s="9">
        <f t="shared" si="30"/>
        <v>17184</v>
      </c>
      <c r="K88" s="11">
        <f t="shared" si="31"/>
        <v>8.5238510910207735E-5</v>
      </c>
      <c r="L88" s="11">
        <f t="shared" si="27"/>
        <v>11731.786364187235</v>
      </c>
      <c r="M88" s="9">
        <f t="shared" si="32"/>
        <v>0.8032877268177977</v>
      </c>
      <c r="N88" s="33">
        <v>3</v>
      </c>
      <c r="O88" s="33">
        <v>0.54859990746252008</v>
      </c>
      <c r="P88" s="34">
        <v>87.610456600000006</v>
      </c>
    </row>
    <row r="89" spans="1:16" x14ac:dyDescent="0.25">
      <c r="A89" s="2">
        <v>5</v>
      </c>
      <c r="B89" s="9">
        <v>17.184000000000001</v>
      </c>
      <c r="C89" s="9">
        <v>9.4239999999999995</v>
      </c>
      <c r="D89" s="9">
        <v>0.54841713199999997</v>
      </c>
      <c r="E89" s="10">
        <v>2</v>
      </c>
      <c r="F89" s="9">
        <v>3</v>
      </c>
      <c r="G89" s="9">
        <v>9.8507133099999997</v>
      </c>
      <c r="H89" s="9">
        <v>98.507133100000004</v>
      </c>
      <c r="I89" s="11">
        <f t="shared" si="29"/>
        <v>8592</v>
      </c>
      <c r="J89" s="9">
        <f t="shared" si="30"/>
        <v>17184</v>
      </c>
      <c r="K89" s="11">
        <f t="shared" si="31"/>
        <v>8.8898594463395327E-5</v>
      </c>
      <c r="L89" s="11">
        <f t="shared" si="27"/>
        <v>11248.771772333899</v>
      </c>
      <c r="M89" s="9">
        <f t="shared" si="32"/>
        <v>0.83778035422303754</v>
      </c>
      <c r="N89" s="33">
        <v>3</v>
      </c>
      <c r="O89" s="33">
        <v>0.5487826217940962</v>
      </c>
      <c r="P89" s="34">
        <v>87.618626599999999</v>
      </c>
    </row>
    <row r="90" spans="1:16" x14ac:dyDescent="0.25">
      <c r="A90" s="2">
        <v>5</v>
      </c>
      <c r="B90" s="9">
        <v>17.184000000000001</v>
      </c>
      <c r="C90" s="9">
        <v>9.4239999999999995</v>
      </c>
      <c r="D90" s="9">
        <v>0.54841713199999997</v>
      </c>
      <c r="E90" s="10">
        <v>2</v>
      </c>
      <c r="F90" s="9">
        <v>3.5</v>
      </c>
      <c r="G90" s="9">
        <v>9.9387065700000008</v>
      </c>
      <c r="H90" s="9">
        <v>99.387065699999994</v>
      </c>
      <c r="I90" s="11">
        <f t="shared" si="29"/>
        <v>8592</v>
      </c>
      <c r="J90" s="9">
        <f t="shared" si="30"/>
        <v>17184</v>
      </c>
      <c r="K90" s="11">
        <f t="shared" si="31"/>
        <v>9.2128606862284189E-5</v>
      </c>
      <c r="L90" s="11">
        <f t="shared" si="27"/>
        <v>10854.39185566782</v>
      </c>
      <c r="M90" s="9">
        <f t="shared" si="32"/>
        <v>0.86821999107016623</v>
      </c>
      <c r="N90" s="33">
        <v>3</v>
      </c>
      <c r="O90" s="33">
        <v>0.54896527523104488</v>
      </c>
      <c r="P90" s="34">
        <v>87.626792300000005</v>
      </c>
    </row>
    <row r="91" spans="1:16" x14ac:dyDescent="0.25">
      <c r="A91" s="2">
        <v>5</v>
      </c>
      <c r="B91" s="9">
        <v>17.184000000000001</v>
      </c>
      <c r="C91" s="9">
        <v>9.4239999999999995</v>
      </c>
      <c r="D91" s="9">
        <v>0.54841713199999997</v>
      </c>
      <c r="E91" s="10">
        <v>2</v>
      </c>
      <c r="F91" s="9">
        <v>4</v>
      </c>
      <c r="G91" s="9">
        <v>10.011424699999999</v>
      </c>
      <c r="H91" s="9">
        <v>100.11424700000001</v>
      </c>
      <c r="I91" s="11">
        <f t="shared" si="29"/>
        <v>8592</v>
      </c>
      <c r="J91" s="9">
        <f t="shared" si="30"/>
        <v>17184</v>
      </c>
      <c r="K91" s="11">
        <f t="shared" si="31"/>
        <v>9.4979082799613465E-5</v>
      </c>
      <c r="L91" s="11">
        <f t="shared" si="27"/>
        <v>10528.633995232365</v>
      </c>
      <c r="M91" s="9">
        <f t="shared" si="32"/>
        <v>0.89508287630355732</v>
      </c>
      <c r="N91" s="33">
        <v>3</v>
      </c>
      <c r="O91" s="33">
        <v>0.54914786779366076</v>
      </c>
      <c r="P91" s="34">
        <v>87.634953899999999</v>
      </c>
    </row>
    <row r="92" spans="1:16" x14ac:dyDescent="0.25">
      <c r="A92" s="2">
        <v>5</v>
      </c>
      <c r="B92" s="9">
        <v>17.184000000000001</v>
      </c>
      <c r="C92" s="9">
        <v>9.4239999999999995</v>
      </c>
      <c r="D92" s="9">
        <v>0.54841713199999997</v>
      </c>
      <c r="E92" s="10">
        <v>2</v>
      </c>
      <c r="F92" s="9">
        <v>4.5</v>
      </c>
      <c r="G92" s="9">
        <v>10.0715588</v>
      </c>
      <c r="H92" s="9">
        <v>100.715588</v>
      </c>
      <c r="I92" s="11">
        <f t="shared" si="29"/>
        <v>8592</v>
      </c>
      <c r="J92" s="9">
        <f t="shared" si="30"/>
        <v>17184</v>
      </c>
      <c r="K92" s="11">
        <f t="shared" si="31"/>
        <v>9.749461898519845E-5</v>
      </c>
      <c r="L92" s="11">
        <f t="shared" si="27"/>
        <v>10256.976337861468</v>
      </c>
      <c r="M92" s="9">
        <f t="shared" si="32"/>
        <v>0.91878928931651027</v>
      </c>
      <c r="N92" s="33">
        <v>3</v>
      </c>
      <c r="O92" s="33">
        <v>0.54933039950223184</v>
      </c>
      <c r="P92" s="34">
        <v>87.643111300000001</v>
      </c>
    </row>
    <row r="93" spans="1:16" x14ac:dyDescent="0.25">
      <c r="A93" s="2">
        <v>5</v>
      </c>
      <c r="B93" s="9">
        <v>17.184000000000001</v>
      </c>
      <c r="C93" s="9">
        <v>9.4239999999999995</v>
      </c>
      <c r="D93" s="9">
        <v>0.54841713199999997</v>
      </c>
      <c r="E93" s="10">
        <v>2</v>
      </c>
      <c r="F93" s="9">
        <v>5</v>
      </c>
      <c r="G93" s="9">
        <v>10.1213207</v>
      </c>
      <c r="H93" s="9">
        <v>101.213207</v>
      </c>
      <c r="I93" s="11">
        <f t="shared" si="29"/>
        <v>8592</v>
      </c>
      <c r="J93" s="9">
        <f t="shared" si="30"/>
        <v>17184</v>
      </c>
      <c r="K93" s="11">
        <f t="shared" si="31"/>
        <v>9.9714571877316689E-5</v>
      </c>
      <c r="L93" s="11">
        <f t="shared" si="27"/>
        <v>10028.624514683219</v>
      </c>
      <c r="M93" s="9">
        <f t="shared" si="32"/>
        <v>0.93971012537183241</v>
      </c>
      <c r="N93" s="33">
        <v>3</v>
      </c>
      <c r="O93" s="33">
        <v>0.55296828550810251</v>
      </c>
      <c r="P93" s="34">
        <v>87.805382899999998</v>
      </c>
    </row>
    <row r="94" spans="1:16" x14ac:dyDescent="0.25">
      <c r="A94" s="2"/>
      <c r="B94" s="9"/>
      <c r="C94" s="9"/>
      <c r="D94" s="9"/>
      <c r="E94" s="10"/>
      <c r="F94" s="9"/>
      <c r="G94" s="9"/>
      <c r="H94" s="9"/>
      <c r="I94" s="11"/>
      <c r="J94" s="9"/>
      <c r="K94" s="11"/>
      <c r="L94" s="11"/>
      <c r="M94" s="9"/>
      <c r="N94" s="33">
        <v>3</v>
      </c>
      <c r="O94" s="33">
        <v>0.55748167011086347</v>
      </c>
      <c r="P94" s="34">
        <v>88.005894400000003</v>
      </c>
    </row>
    <row r="95" spans="1:16" x14ac:dyDescent="0.25">
      <c r="A95" s="3" t="s">
        <v>0</v>
      </c>
      <c r="B95" s="7" t="s">
        <v>1</v>
      </c>
      <c r="C95" s="7" t="s">
        <v>2</v>
      </c>
      <c r="D95" s="7" t="s">
        <v>3</v>
      </c>
      <c r="E95" s="8" t="s">
        <v>4</v>
      </c>
      <c r="F95" s="7" t="s">
        <v>5</v>
      </c>
      <c r="G95" s="7" t="s">
        <v>6</v>
      </c>
      <c r="H95" s="7" t="s">
        <v>7</v>
      </c>
      <c r="I95" s="7" t="s">
        <v>9</v>
      </c>
      <c r="J95" s="7" t="s">
        <v>10</v>
      </c>
      <c r="K95" s="7" t="s">
        <v>8</v>
      </c>
      <c r="L95" s="7" t="s">
        <v>11</v>
      </c>
      <c r="M95" s="7" t="s">
        <v>12</v>
      </c>
      <c r="N95" s="33">
        <v>3</v>
      </c>
      <c r="O95" s="33">
        <v>0.56195759945559787</v>
      </c>
      <c r="P95" s="34">
        <v>88.203850000000003</v>
      </c>
    </row>
    <row r="96" spans="1:16" x14ac:dyDescent="0.25">
      <c r="A96" s="2">
        <v>5</v>
      </c>
      <c r="B96" s="9">
        <v>17.184000000000001</v>
      </c>
      <c r="C96" s="9">
        <v>9.4239999999999995</v>
      </c>
      <c r="D96" s="9">
        <v>0.54841713199999997</v>
      </c>
      <c r="E96" s="10">
        <v>3</v>
      </c>
      <c r="F96" s="9">
        <v>2E-3</v>
      </c>
      <c r="G96" s="9">
        <v>8.7610456600000006</v>
      </c>
      <c r="H96" s="9">
        <v>87.610456600000006</v>
      </c>
      <c r="I96" s="11">
        <f t="shared" ref="I96" si="33">(B96/2)*1000</f>
        <v>8592</v>
      </c>
      <c r="J96" s="9">
        <f t="shared" ref="J96" si="34">B96*1000</f>
        <v>17184</v>
      </c>
      <c r="K96" s="11">
        <f t="shared" ref="K96" si="35">(1/J96-1/I96)*EXP(-(I96/J96)*(F96/E96))+(1/I96)</f>
        <v>5.8213063185751288E-5</v>
      </c>
      <c r="L96" s="11">
        <f t="shared" ref="L96:L115" si="36">1/K96</f>
        <v>17178.2748626217</v>
      </c>
      <c r="M96" s="9">
        <f t="shared" ref="M96" si="37">C96*1000/L96</f>
        <v>0.54859990746252008</v>
      </c>
      <c r="N96" s="33">
        <v>3</v>
      </c>
      <c r="O96" s="33">
        <v>0.56639638437253115</v>
      </c>
      <c r="P96" s="34">
        <v>88.399281700000003</v>
      </c>
    </row>
    <row r="97" spans="1:16" x14ac:dyDescent="0.25">
      <c r="A97" s="2">
        <v>5</v>
      </c>
      <c r="B97" s="9">
        <v>17.184000000000001</v>
      </c>
      <c r="C97" s="9">
        <v>9.4239999999999995</v>
      </c>
      <c r="D97" s="9">
        <v>0.54841713199999997</v>
      </c>
      <c r="E97" s="10">
        <v>3</v>
      </c>
      <c r="F97" s="9">
        <v>4.0000000000000001E-3</v>
      </c>
      <c r="G97" s="9">
        <v>8.7618626600000002</v>
      </c>
      <c r="H97" s="9">
        <v>87.618626599999999</v>
      </c>
      <c r="I97" s="11">
        <f t="shared" ref="I97:I137" si="38">(B97/2)*1000</f>
        <v>8592</v>
      </c>
      <c r="J97" s="9">
        <f t="shared" ref="J97:J137" si="39">B97*1000</f>
        <v>17184</v>
      </c>
      <c r="K97" s="11">
        <f t="shared" ref="K97:K115" si="40">(1/J97-1/I97)*EXP(-(I97/J97)*(F97/E97))+(1/I97)</f>
        <v>5.8232451378830242E-5</v>
      </c>
      <c r="L97" s="11">
        <f t="shared" si="36"/>
        <v>17172.555444978894</v>
      </c>
      <c r="M97" s="9">
        <f t="shared" ref="M97:M115" si="41">C97*1000/L97</f>
        <v>0.5487826217940962</v>
      </c>
      <c r="N97" s="33">
        <v>3</v>
      </c>
      <c r="O97" s="33">
        <v>0.57079833311240002</v>
      </c>
      <c r="P97" s="34">
        <v>88.592220900000001</v>
      </c>
    </row>
    <row r="98" spans="1:16" x14ac:dyDescent="0.25">
      <c r="A98" s="2">
        <v>5</v>
      </c>
      <c r="B98" s="9">
        <v>17.184000000000001</v>
      </c>
      <c r="C98" s="9">
        <v>9.4239999999999995</v>
      </c>
      <c r="D98" s="9">
        <v>0.54841713199999997</v>
      </c>
      <c r="E98" s="10">
        <v>3</v>
      </c>
      <c r="F98" s="9">
        <v>6.0000000000000001E-3</v>
      </c>
      <c r="G98" s="9">
        <v>8.7626792299999998</v>
      </c>
      <c r="H98" s="9">
        <v>87.626792300000005</v>
      </c>
      <c r="I98" s="11">
        <f t="shared" si="38"/>
        <v>8592</v>
      </c>
      <c r="J98" s="9">
        <f t="shared" si="39"/>
        <v>17184</v>
      </c>
      <c r="K98" s="11">
        <f t="shared" si="40"/>
        <v>5.8251833110255176E-5</v>
      </c>
      <c r="L98" s="11">
        <f t="shared" si="36"/>
        <v>17166.841738821622</v>
      </c>
      <c r="M98" s="9">
        <f t="shared" si="41"/>
        <v>0.54896527523104488</v>
      </c>
      <c r="N98" s="33">
        <v>3</v>
      </c>
      <c r="O98" s="33">
        <v>0.59226614504965425</v>
      </c>
      <c r="P98" s="34">
        <v>89.520612200000002</v>
      </c>
    </row>
    <row r="99" spans="1:16" x14ac:dyDescent="0.25">
      <c r="A99" s="2">
        <v>5</v>
      </c>
      <c r="B99" s="9">
        <v>17.184000000000001</v>
      </c>
      <c r="C99" s="9">
        <v>9.4239999999999995</v>
      </c>
      <c r="D99" s="9">
        <v>0.54841713199999997</v>
      </c>
      <c r="E99" s="10">
        <v>3</v>
      </c>
      <c r="F99" s="9">
        <v>8.0000000000000002E-3</v>
      </c>
      <c r="G99" s="9">
        <v>8.7634953899999992</v>
      </c>
      <c r="H99" s="9">
        <v>87.634953899999999</v>
      </c>
      <c r="I99" s="11">
        <f t="shared" si="38"/>
        <v>8592</v>
      </c>
      <c r="J99" s="9">
        <f t="shared" si="39"/>
        <v>17184</v>
      </c>
      <c r="K99" s="11">
        <f t="shared" si="40"/>
        <v>5.827120838217962E-5</v>
      </c>
      <c r="L99" s="11">
        <f t="shared" si="36"/>
        <v>17161.133735915762</v>
      </c>
      <c r="M99" s="9">
        <f t="shared" si="41"/>
        <v>0.54914786779366076</v>
      </c>
      <c r="N99" s="33">
        <v>3</v>
      </c>
      <c r="O99" s="33">
        <v>0.63260918439425351</v>
      </c>
      <c r="P99" s="34">
        <v>91.207670899999997</v>
      </c>
    </row>
    <row r="100" spans="1:16" x14ac:dyDescent="0.25">
      <c r="A100" s="2">
        <v>5</v>
      </c>
      <c r="B100" s="9">
        <v>17.184000000000001</v>
      </c>
      <c r="C100" s="9">
        <v>9.4239999999999995</v>
      </c>
      <c r="D100" s="9">
        <v>0.54841713199999997</v>
      </c>
      <c r="E100" s="10">
        <v>3</v>
      </c>
      <c r="F100" s="9">
        <v>0.01</v>
      </c>
      <c r="G100" s="9">
        <v>8.7643111299999994</v>
      </c>
      <c r="H100" s="9">
        <v>87.643111300000001</v>
      </c>
      <c r="I100" s="11">
        <f t="shared" si="38"/>
        <v>8592</v>
      </c>
      <c r="J100" s="9">
        <f t="shared" si="39"/>
        <v>17184</v>
      </c>
      <c r="K100" s="11">
        <f t="shared" si="40"/>
        <v>5.8290577196756359E-5</v>
      </c>
      <c r="L100" s="11">
        <f t="shared" si="36"/>
        <v>17155.43142804299</v>
      </c>
      <c r="M100" s="9">
        <f t="shared" si="41"/>
        <v>0.54933039950223184</v>
      </c>
      <c r="N100" s="33">
        <v>3</v>
      </c>
      <c r="O100" s="33">
        <v>0.66972657241242328</v>
      </c>
      <c r="P100" s="34">
        <v>92.691194100000004</v>
      </c>
    </row>
    <row r="101" spans="1:16" x14ac:dyDescent="0.25">
      <c r="A101" s="2">
        <v>5</v>
      </c>
      <c r="B101" s="9">
        <v>17.184000000000001</v>
      </c>
      <c r="C101" s="9">
        <v>9.4239999999999995</v>
      </c>
      <c r="D101" s="9">
        <v>0.54841713199999997</v>
      </c>
      <c r="E101" s="10">
        <v>3</v>
      </c>
      <c r="F101" s="9">
        <v>0.05</v>
      </c>
      <c r="G101" s="9">
        <v>8.7805382900000009</v>
      </c>
      <c r="H101" s="9">
        <v>87.805382899999998</v>
      </c>
      <c r="I101" s="11">
        <f t="shared" si="38"/>
        <v>8592</v>
      </c>
      <c r="J101" s="9">
        <f t="shared" si="39"/>
        <v>17184</v>
      </c>
      <c r="K101" s="11">
        <f t="shared" si="40"/>
        <v>5.8676600754255355E-5</v>
      </c>
      <c r="L101" s="11">
        <f t="shared" si="36"/>
        <v>17042.568709597203</v>
      </c>
      <c r="M101" s="9">
        <f t="shared" si="41"/>
        <v>0.55296828550810251</v>
      </c>
      <c r="N101" s="33">
        <v>3</v>
      </c>
      <c r="O101" s="33">
        <v>0.70387621794416966</v>
      </c>
      <c r="P101" s="34">
        <v>93.995731699999993</v>
      </c>
    </row>
    <row r="102" spans="1:16" x14ac:dyDescent="0.25">
      <c r="A102" s="2">
        <v>5</v>
      </c>
      <c r="B102" s="9">
        <v>17.184000000000001</v>
      </c>
      <c r="C102" s="9">
        <v>9.4239999999999995</v>
      </c>
      <c r="D102" s="9">
        <v>0.54841713199999997</v>
      </c>
      <c r="E102" s="10">
        <v>3</v>
      </c>
      <c r="F102" s="9">
        <v>0.1</v>
      </c>
      <c r="G102" s="9">
        <v>8.8005894399999995</v>
      </c>
      <c r="H102" s="9">
        <v>88.005894400000003</v>
      </c>
      <c r="I102" s="11">
        <f t="shared" si="38"/>
        <v>8592</v>
      </c>
      <c r="J102" s="9">
        <f t="shared" si="39"/>
        <v>17184</v>
      </c>
      <c r="K102" s="11">
        <f t="shared" si="40"/>
        <v>5.9155525266432873E-5</v>
      </c>
      <c r="L102" s="11">
        <f t="shared" si="36"/>
        <v>16904.591675858865</v>
      </c>
      <c r="M102" s="9">
        <f t="shared" si="41"/>
        <v>0.55748167011086347</v>
      </c>
      <c r="N102" s="33">
        <v>3</v>
      </c>
      <c r="O102" s="33">
        <v>0.73529540857722409</v>
      </c>
      <c r="P102" s="34">
        <v>95.142959099999999</v>
      </c>
    </row>
    <row r="103" spans="1:16" x14ac:dyDescent="0.25">
      <c r="A103" s="2">
        <v>5</v>
      </c>
      <c r="B103" s="9">
        <v>17.184000000000001</v>
      </c>
      <c r="C103" s="9">
        <v>9.4239999999999995</v>
      </c>
      <c r="D103" s="9">
        <v>0.54841713199999997</v>
      </c>
      <c r="E103" s="10">
        <v>3</v>
      </c>
      <c r="F103" s="9">
        <v>0.15</v>
      </c>
      <c r="G103" s="9">
        <v>8.8203849999999999</v>
      </c>
      <c r="H103" s="9">
        <v>88.203850000000003</v>
      </c>
      <c r="I103" s="11">
        <f t="shared" si="38"/>
        <v>8592</v>
      </c>
      <c r="J103" s="9">
        <f t="shared" si="39"/>
        <v>17184</v>
      </c>
      <c r="K103" s="11">
        <f t="shared" si="40"/>
        <v>5.9630475324235758E-5</v>
      </c>
      <c r="L103" s="11">
        <f t="shared" si="36"/>
        <v>16769.948496344914</v>
      </c>
      <c r="M103" s="9">
        <f t="shared" si="41"/>
        <v>0.56195759945559787</v>
      </c>
      <c r="N103" s="33">
        <v>3</v>
      </c>
      <c r="O103" s="33">
        <v>0.76420245943133991</v>
      </c>
      <c r="P103" s="34">
        <v>96.151973400000003</v>
      </c>
    </row>
    <row r="104" spans="1:16" x14ac:dyDescent="0.25">
      <c r="A104" s="2">
        <v>5</v>
      </c>
      <c r="B104" s="9">
        <v>17.184000000000001</v>
      </c>
      <c r="C104" s="9">
        <v>9.4239999999999995</v>
      </c>
      <c r="D104" s="9">
        <v>0.54841713199999997</v>
      </c>
      <c r="E104" s="10">
        <v>3</v>
      </c>
      <c r="F104" s="9">
        <v>0.2</v>
      </c>
      <c r="G104" s="9">
        <v>8.8399281700000003</v>
      </c>
      <c r="H104" s="9">
        <v>88.399281700000003</v>
      </c>
      <c r="I104" s="11">
        <f t="shared" si="38"/>
        <v>8592</v>
      </c>
      <c r="J104" s="9">
        <f t="shared" si="39"/>
        <v>17184</v>
      </c>
      <c r="K104" s="11">
        <f t="shared" si="40"/>
        <v>6.0101483910497793E-5</v>
      </c>
      <c r="L104" s="11">
        <f t="shared" si="36"/>
        <v>16638.524291499769</v>
      </c>
      <c r="M104" s="9">
        <f t="shared" si="41"/>
        <v>0.56639638437253115</v>
      </c>
      <c r="N104" s="33">
        <v>3</v>
      </c>
      <c r="O104" s="33">
        <v>0.79079823011307471</v>
      </c>
      <c r="P104" s="34">
        <v>97.039576999999994</v>
      </c>
    </row>
    <row r="105" spans="1:16" x14ac:dyDescent="0.25">
      <c r="A105" s="2">
        <v>5</v>
      </c>
      <c r="B105" s="9">
        <v>17.184000000000001</v>
      </c>
      <c r="C105" s="9">
        <v>9.4239999999999995</v>
      </c>
      <c r="D105" s="9">
        <v>0.54841713199999997</v>
      </c>
      <c r="E105" s="10">
        <v>3</v>
      </c>
      <c r="F105" s="9">
        <v>0.25</v>
      </c>
      <c r="G105" s="9">
        <v>8.8592220899999994</v>
      </c>
      <c r="H105" s="9">
        <v>88.592220900000001</v>
      </c>
      <c r="I105" s="11">
        <f t="shared" si="38"/>
        <v>8592</v>
      </c>
      <c r="J105" s="9">
        <f t="shared" si="39"/>
        <v>17184</v>
      </c>
      <c r="K105" s="11">
        <f t="shared" si="40"/>
        <v>6.0568583734337865E-5</v>
      </c>
      <c r="L105" s="11">
        <f t="shared" si="36"/>
        <v>16510.209391491429</v>
      </c>
      <c r="M105" s="9">
        <f t="shared" si="41"/>
        <v>0.57079833311240002</v>
      </c>
      <c r="N105" s="33">
        <v>3</v>
      </c>
      <c r="O105" s="33">
        <v>0.81526752038156725</v>
      </c>
      <c r="P105" s="34">
        <v>97.820537000000002</v>
      </c>
    </row>
    <row r="106" spans="1:16" x14ac:dyDescent="0.25">
      <c r="A106" s="2">
        <v>5</v>
      </c>
      <c r="B106" s="9">
        <v>17.184000000000001</v>
      </c>
      <c r="C106" s="9">
        <v>9.4239999999999995</v>
      </c>
      <c r="D106" s="9">
        <v>0.54841713199999997</v>
      </c>
      <c r="E106" s="10">
        <v>3</v>
      </c>
      <c r="F106" s="9">
        <v>0.5</v>
      </c>
      <c r="G106" s="9">
        <v>8.9520612199999992</v>
      </c>
      <c r="H106" s="9">
        <v>89.520612200000002</v>
      </c>
      <c r="I106" s="11">
        <f t="shared" si="38"/>
        <v>8592</v>
      </c>
      <c r="J106" s="9">
        <f t="shared" si="39"/>
        <v>17184</v>
      </c>
      <c r="K106" s="11">
        <f t="shared" si="40"/>
        <v>6.2846577360956517E-5</v>
      </c>
      <c r="L106" s="11">
        <f t="shared" si="36"/>
        <v>15911.765477005129</v>
      </c>
      <c r="M106" s="9">
        <f t="shared" si="41"/>
        <v>0.59226614504965425</v>
      </c>
      <c r="N106" s="33">
        <v>3</v>
      </c>
      <c r="O106" s="33">
        <v>0.83778035422303754</v>
      </c>
      <c r="P106" s="34">
        <v>98.5078247</v>
      </c>
    </row>
    <row r="107" spans="1:16" x14ac:dyDescent="0.25">
      <c r="A107" s="2">
        <v>5</v>
      </c>
      <c r="B107" s="9">
        <v>17.184000000000001</v>
      </c>
      <c r="C107" s="9">
        <v>9.4239999999999995</v>
      </c>
      <c r="D107" s="9">
        <v>0.54841713199999997</v>
      </c>
      <c r="E107" s="10">
        <v>3</v>
      </c>
      <c r="F107" s="9">
        <v>1</v>
      </c>
      <c r="G107" s="9">
        <v>9.1207670899999993</v>
      </c>
      <c r="H107" s="9">
        <v>91.207670899999997</v>
      </c>
      <c r="I107" s="11">
        <f t="shared" si="38"/>
        <v>8592</v>
      </c>
      <c r="J107" s="9">
        <f t="shared" si="39"/>
        <v>17184</v>
      </c>
      <c r="K107" s="11">
        <f t="shared" si="40"/>
        <v>6.7127460143702624E-5</v>
      </c>
      <c r="L107" s="11">
        <f t="shared" si="36"/>
        <v>14897.033164360118</v>
      </c>
      <c r="M107" s="9">
        <f t="shared" si="41"/>
        <v>0.63260918439425351</v>
      </c>
      <c r="N107" s="33">
        <v>3</v>
      </c>
      <c r="O107" s="33">
        <v>0.85849316125636022</v>
      </c>
      <c r="P107" s="34">
        <v>99.1128274</v>
      </c>
    </row>
    <row r="108" spans="1:16" x14ac:dyDescent="0.25">
      <c r="A108" s="2">
        <v>5</v>
      </c>
      <c r="B108" s="9">
        <v>17.184000000000001</v>
      </c>
      <c r="C108" s="9">
        <v>9.4239999999999995</v>
      </c>
      <c r="D108" s="9">
        <v>0.54841713199999997</v>
      </c>
      <c r="E108" s="10">
        <v>3</v>
      </c>
      <c r="F108" s="9">
        <v>1.5</v>
      </c>
      <c r="G108" s="9">
        <v>9.2691194100000001</v>
      </c>
      <c r="H108" s="9">
        <v>92.691194100000004</v>
      </c>
      <c r="I108" s="11">
        <f t="shared" si="38"/>
        <v>8592</v>
      </c>
      <c r="J108" s="9">
        <f t="shared" si="39"/>
        <v>17184</v>
      </c>
      <c r="K108" s="11">
        <f t="shared" si="40"/>
        <v>7.1066062437651024E-5</v>
      </c>
      <c r="L108" s="11">
        <f t="shared" si="36"/>
        <v>14071.414198265709</v>
      </c>
      <c r="M108" s="9">
        <f t="shared" si="41"/>
        <v>0.66972657241242328</v>
      </c>
      <c r="N108" s="33">
        <v>10</v>
      </c>
      <c r="O108" s="33">
        <v>0.54847197118724222</v>
      </c>
      <c r="P108" s="34">
        <v>87.607596200000003</v>
      </c>
    </row>
    <row r="109" spans="1:16" x14ac:dyDescent="0.25">
      <c r="A109" s="2">
        <v>5</v>
      </c>
      <c r="B109" s="9">
        <v>17.184000000000001</v>
      </c>
      <c r="C109" s="9">
        <v>9.4239999999999995</v>
      </c>
      <c r="D109" s="9">
        <v>0.54841713199999997</v>
      </c>
      <c r="E109" s="10">
        <v>3</v>
      </c>
      <c r="F109" s="9">
        <v>2</v>
      </c>
      <c r="G109" s="9">
        <v>9.39957317</v>
      </c>
      <c r="H109" s="9">
        <v>93.995731699999993</v>
      </c>
      <c r="I109" s="11">
        <f t="shared" si="38"/>
        <v>8592</v>
      </c>
      <c r="J109" s="9">
        <f t="shared" si="39"/>
        <v>17184</v>
      </c>
      <c r="K109" s="11">
        <f t="shared" si="40"/>
        <v>7.4689751479644479E-5</v>
      </c>
      <c r="L109" s="11">
        <f t="shared" si="36"/>
        <v>13388.717731542249</v>
      </c>
      <c r="M109" s="9">
        <f t="shared" si="41"/>
        <v>0.70387621794416966</v>
      </c>
      <c r="N109" s="33">
        <v>10</v>
      </c>
      <c r="O109" s="33">
        <v>0.5485268046748466</v>
      </c>
      <c r="P109" s="34">
        <v>87.6100481</v>
      </c>
    </row>
    <row r="110" spans="1:16" x14ac:dyDescent="0.25">
      <c r="A110" s="2">
        <v>5</v>
      </c>
      <c r="B110" s="9">
        <v>17.184000000000001</v>
      </c>
      <c r="C110" s="9">
        <v>9.4239999999999995</v>
      </c>
      <c r="D110" s="9">
        <v>0.54841713199999997</v>
      </c>
      <c r="E110" s="10">
        <v>3</v>
      </c>
      <c r="F110" s="9">
        <v>2.5</v>
      </c>
      <c r="G110" s="9">
        <v>9.5142959099999995</v>
      </c>
      <c r="H110" s="9">
        <v>95.142959099999999</v>
      </c>
      <c r="I110" s="11">
        <f t="shared" si="38"/>
        <v>8592</v>
      </c>
      <c r="J110" s="9">
        <f t="shared" si="39"/>
        <v>17184</v>
      </c>
      <c r="K110" s="11">
        <f t="shared" si="40"/>
        <v>7.8023706343084047E-5</v>
      </c>
      <c r="L110" s="11">
        <f t="shared" si="36"/>
        <v>12816.617498312922</v>
      </c>
      <c r="M110" s="9">
        <f t="shared" si="41"/>
        <v>0.73529540857722409</v>
      </c>
      <c r="N110" s="33">
        <v>10</v>
      </c>
      <c r="O110" s="33">
        <v>0.54858163267937643</v>
      </c>
      <c r="P110" s="34">
        <v>87.612499600000007</v>
      </c>
    </row>
    <row r="111" spans="1:16" x14ac:dyDescent="0.25">
      <c r="A111" s="2">
        <v>5</v>
      </c>
      <c r="B111" s="9">
        <v>17.184000000000001</v>
      </c>
      <c r="C111" s="9">
        <v>9.4239999999999995</v>
      </c>
      <c r="D111" s="9">
        <v>0.54841713199999997</v>
      </c>
      <c r="E111" s="10">
        <v>3</v>
      </c>
      <c r="F111" s="9">
        <v>3</v>
      </c>
      <c r="G111" s="9">
        <v>9.6151973399999999</v>
      </c>
      <c r="H111" s="9">
        <v>96.151973400000003</v>
      </c>
      <c r="I111" s="11">
        <f t="shared" si="38"/>
        <v>8592</v>
      </c>
      <c r="J111" s="9">
        <f t="shared" si="39"/>
        <v>17184</v>
      </c>
      <c r="K111" s="11">
        <f t="shared" si="40"/>
        <v>8.1091092893817896E-5</v>
      </c>
      <c r="L111" s="11">
        <f t="shared" si="36"/>
        <v>12331.810613397671</v>
      </c>
      <c r="M111" s="9">
        <f t="shared" si="41"/>
        <v>0.76420245943133991</v>
      </c>
      <c r="N111" s="33">
        <v>10</v>
      </c>
      <c r="O111" s="33">
        <v>0.54863645520137994</v>
      </c>
      <c r="P111" s="34">
        <v>87.614950800000003</v>
      </c>
    </row>
    <row r="112" spans="1:16" x14ac:dyDescent="0.25">
      <c r="A112" s="2">
        <v>5</v>
      </c>
      <c r="B112" s="9">
        <v>17.184000000000001</v>
      </c>
      <c r="C112" s="9">
        <v>9.4239999999999995</v>
      </c>
      <c r="D112" s="9">
        <v>0.54841713199999997</v>
      </c>
      <c r="E112" s="10">
        <v>3</v>
      </c>
      <c r="F112" s="9">
        <v>3.5</v>
      </c>
      <c r="G112" s="9">
        <v>9.7039577000000001</v>
      </c>
      <c r="H112" s="9">
        <v>97.039576999999994</v>
      </c>
      <c r="I112" s="11">
        <f t="shared" si="38"/>
        <v>8592</v>
      </c>
      <c r="J112" s="9">
        <f t="shared" si="39"/>
        <v>17184</v>
      </c>
      <c r="K112" s="11">
        <f t="shared" si="40"/>
        <v>8.3913224757329658E-5</v>
      </c>
      <c r="L112" s="11">
        <f t="shared" si="36"/>
        <v>11917.072700899293</v>
      </c>
      <c r="M112" s="9">
        <f t="shared" si="41"/>
        <v>0.79079823011307471</v>
      </c>
      <c r="N112" s="33">
        <v>10</v>
      </c>
      <c r="O112" s="33">
        <v>0.54869127224140524</v>
      </c>
      <c r="P112" s="34">
        <v>87.6174015</v>
      </c>
    </row>
    <row r="113" spans="1:16" x14ac:dyDescent="0.25">
      <c r="A113" s="2">
        <v>5</v>
      </c>
      <c r="B113" s="9">
        <v>17.184000000000001</v>
      </c>
      <c r="C113" s="9">
        <v>9.4239999999999995</v>
      </c>
      <c r="D113" s="9">
        <v>0.54841713199999997</v>
      </c>
      <c r="E113" s="10">
        <v>3</v>
      </c>
      <c r="F113" s="9">
        <v>4</v>
      </c>
      <c r="G113" s="9">
        <v>9.7820537000000005</v>
      </c>
      <c r="H113" s="9">
        <v>97.820537000000002</v>
      </c>
      <c r="I113" s="11">
        <f t="shared" si="38"/>
        <v>8592</v>
      </c>
      <c r="J113" s="9">
        <f t="shared" si="39"/>
        <v>17184</v>
      </c>
      <c r="K113" s="11">
        <f t="shared" si="40"/>
        <v>8.650971141570111E-5</v>
      </c>
      <c r="L113" s="11">
        <f t="shared" si="36"/>
        <v>11559.395860133509</v>
      </c>
      <c r="M113" s="9">
        <f t="shared" si="41"/>
        <v>0.81526752038156725</v>
      </c>
      <c r="N113" s="33">
        <v>10</v>
      </c>
      <c r="O113" s="33">
        <v>0.5497864626702943</v>
      </c>
      <c r="P113" s="34">
        <v>87.666336900000005</v>
      </c>
    </row>
    <row r="114" spans="1:16" x14ac:dyDescent="0.25">
      <c r="A114" s="2">
        <v>5</v>
      </c>
      <c r="B114" s="9">
        <v>17.184000000000001</v>
      </c>
      <c r="C114" s="9">
        <v>9.4239999999999995</v>
      </c>
      <c r="D114" s="9">
        <v>0.54841713199999997</v>
      </c>
      <c r="E114" s="10">
        <v>3</v>
      </c>
      <c r="F114" s="9">
        <v>4.5</v>
      </c>
      <c r="G114" s="9">
        <v>9.8507824700000004</v>
      </c>
      <c r="H114" s="9">
        <v>98.5078247</v>
      </c>
      <c r="I114" s="11">
        <f t="shared" si="38"/>
        <v>8592</v>
      </c>
      <c r="J114" s="9">
        <f t="shared" si="39"/>
        <v>17184</v>
      </c>
      <c r="K114" s="11">
        <f t="shared" si="40"/>
        <v>8.8898594463395327E-5</v>
      </c>
      <c r="L114" s="11">
        <f t="shared" si="36"/>
        <v>11248.771772333899</v>
      </c>
      <c r="M114" s="9">
        <f t="shared" si="41"/>
        <v>0.83778035422303754</v>
      </c>
      <c r="N114" s="33">
        <v>10</v>
      </c>
      <c r="O114" s="33">
        <v>0.55115237407403173</v>
      </c>
      <c r="P114" s="34">
        <v>87.727294700000002</v>
      </c>
    </row>
    <row r="115" spans="1:16" x14ac:dyDescent="0.25">
      <c r="A115" s="2">
        <v>5</v>
      </c>
      <c r="B115" s="9">
        <v>17.184000000000001</v>
      </c>
      <c r="C115" s="9">
        <v>9.4239999999999995</v>
      </c>
      <c r="D115" s="9">
        <v>0.54841713199999997</v>
      </c>
      <c r="E115" s="10">
        <v>3</v>
      </c>
      <c r="F115" s="9">
        <v>5</v>
      </c>
      <c r="G115" s="9">
        <v>9.9112827400000008</v>
      </c>
      <c r="H115" s="9">
        <v>99.1128274</v>
      </c>
      <c r="I115" s="11">
        <f t="shared" si="38"/>
        <v>8592</v>
      </c>
      <c r="J115" s="9">
        <f t="shared" si="39"/>
        <v>17184</v>
      </c>
      <c r="K115" s="11">
        <f t="shared" si="40"/>
        <v>9.1096472968629061E-5</v>
      </c>
      <c r="L115" s="11">
        <f t="shared" si="36"/>
        <v>10977.373408785767</v>
      </c>
      <c r="M115" s="9">
        <f t="shared" si="41"/>
        <v>0.85849316125636022</v>
      </c>
      <c r="N115" s="33">
        <v>10</v>
      </c>
      <c r="O115" s="33">
        <v>0.55251487496417828</v>
      </c>
      <c r="P115" s="34">
        <v>87.788018500000007</v>
      </c>
    </row>
    <row r="116" spans="1:16" x14ac:dyDescent="0.25">
      <c r="A116" s="2"/>
      <c r="B116" s="9"/>
      <c r="C116" s="9"/>
      <c r="D116" s="9"/>
      <c r="E116" s="10"/>
      <c r="F116" s="9"/>
      <c r="G116" s="9"/>
      <c r="H116" s="9"/>
      <c r="I116" s="11"/>
      <c r="J116" s="9"/>
      <c r="K116" s="11"/>
      <c r="L116" s="11"/>
      <c r="M116" s="9"/>
      <c r="N116" s="33">
        <v>10</v>
      </c>
      <c r="O116" s="33">
        <v>0.55387397385636872</v>
      </c>
      <c r="P116" s="34">
        <v>87.848508899999999</v>
      </c>
    </row>
    <row r="117" spans="1:16" x14ac:dyDescent="0.25">
      <c r="A117" s="3" t="s">
        <v>0</v>
      </c>
      <c r="B117" s="7" t="s">
        <v>1</v>
      </c>
      <c r="C117" s="7" t="s">
        <v>2</v>
      </c>
      <c r="D117" s="7" t="s">
        <v>3</v>
      </c>
      <c r="E117" s="8" t="s">
        <v>4</v>
      </c>
      <c r="F117" s="7" t="s">
        <v>5</v>
      </c>
      <c r="G117" s="7" t="s">
        <v>6</v>
      </c>
      <c r="H117" s="7" t="s">
        <v>7</v>
      </c>
      <c r="I117" s="7" t="s">
        <v>9</v>
      </c>
      <c r="J117" s="7" t="s">
        <v>10</v>
      </c>
      <c r="K117" s="7" t="s">
        <v>8</v>
      </c>
      <c r="L117" s="7" t="s">
        <v>11</v>
      </c>
      <c r="M117" s="7" t="s">
        <v>12</v>
      </c>
      <c r="N117" s="33">
        <v>10</v>
      </c>
      <c r="O117" s="33">
        <v>0.55522967924497568</v>
      </c>
      <c r="P117" s="34">
        <v>87.908767100000006</v>
      </c>
    </row>
    <row r="118" spans="1:16" x14ac:dyDescent="0.25">
      <c r="A118" s="2">
        <v>5</v>
      </c>
      <c r="B118" s="9">
        <v>17.184000000000001</v>
      </c>
      <c r="C118" s="9">
        <v>9.4239999999999995</v>
      </c>
      <c r="D118" s="9">
        <v>0.54841713199999997</v>
      </c>
      <c r="E118" s="10">
        <v>10</v>
      </c>
      <c r="F118" s="9">
        <v>2E-3</v>
      </c>
      <c r="G118" s="9">
        <v>8.76075962</v>
      </c>
      <c r="H118" s="9">
        <v>87.607596200000003</v>
      </c>
      <c r="I118" s="11">
        <f t="shared" si="38"/>
        <v>8592</v>
      </c>
      <c r="J118" s="9">
        <f t="shared" si="39"/>
        <v>17184</v>
      </c>
      <c r="K118" s="11">
        <f t="shared" ref="K118" si="42">(1/J118-1/I118)*EXP(-(I118/J118)*(F118/E118))+(1/I118)</f>
        <v>5.8199487604758304E-5</v>
      </c>
      <c r="L118" s="11">
        <f t="shared" ref="L118:L137" si="43">1/K118</f>
        <v>17182.281857722774</v>
      </c>
      <c r="M118" s="9">
        <f t="shared" ref="M118" si="44">C118*1000/L118</f>
        <v>0.54847197118724222</v>
      </c>
      <c r="N118" s="33">
        <v>10</v>
      </c>
      <c r="O118" s="33">
        <v>0.56195759945559787</v>
      </c>
      <c r="P118" s="34">
        <v>88.2066035</v>
      </c>
    </row>
    <row r="119" spans="1:16" x14ac:dyDescent="0.25">
      <c r="A119" s="2">
        <v>5</v>
      </c>
      <c r="B119" s="9">
        <v>17.184000000000001</v>
      </c>
      <c r="C119" s="9">
        <v>9.4239999999999995</v>
      </c>
      <c r="D119" s="9">
        <v>0.54841713199999997</v>
      </c>
      <c r="E119" s="10">
        <v>10</v>
      </c>
      <c r="F119" s="9">
        <v>4.0000000000000001E-3</v>
      </c>
      <c r="G119" s="9">
        <v>8.7610048099999993</v>
      </c>
      <c r="H119" s="9">
        <v>87.6100481</v>
      </c>
      <c r="I119" s="11">
        <f t="shared" si="38"/>
        <v>8592</v>
      </c>
      <c r="J119" s="9">
        <f t="shared" si="39"/>
        <v>17184</v>
      </c>
      <c r="K119" s="11">
        <f t="shared" ref="K119:K137" si="45">(1/J119-1/I119)*EXP(-(I119/J119)*(F119/E119))+(1/I119)</f>
        <v>5.820530609877405E-5</v>
      </c>
      <c r="L119" s="11">
        <f t="shared" si="43"/>
        <v>17180.564230742231</v>
      </c>
      <c r="M119" s="9">
        <f t="shared" ref="M119:M137" si="46">C119*1000/L119</f>
        <v>0.5485268046748466</v>
      </c>
      <c r="N119" s="33">
        <v>10</v>
      </c>
      <c r="O119" s="33">
        <v>0.57516375136785791</v>
      </c>
      <c r="P119" s="34">
        <v>88.785347999999999</v>
      </c>
    </row>
    <row r="120" spans="1:16" x14ac:dyDescent="0.25">
      <c r="A120" s="2">
        <v>5</v>
      </c>
      <c r="B120" s="9">
        <v>17.184000000000001</v>
      </c>
      <c r="C120" s="9">
        <v>9.4239999999999995</v>
      </c>
      <c r="D120" s="9">
        <v>0.54841713199999997</v>
      </c>
      <c r="E120" s="10">
        <v>10</v>
      </c>
      <c r="F120" s="9">
        <v>6.0000000000000001E-3</v>
      </c>
      <c r="G120" s="9">
        <v>8.7612499600000007</v>
      </c>
      <c r="H120" s="9">
        <v>87.612499600000007</v>
      </c>
      <c r="I120" s="11">
        <f t="shared" si="38"/>
        <v>8592</v>
      </c>
      <c r="J120" s="9">
        <f t="shared" si="39"/>
        <v>17184</v>
      </c>
      <c r="K120" s="11">
        <f t="shared" si="45"/>
        <v>5.8211124010969485E-5</v>
      </c>
      <c r="L120" s="11">
        <f t="shared" si="43"/>
        <v>17178.847118835172</v>
      </c>
      <c r="M120" s="9">
        <f t="shared" si="46"/>
        <v>0.54858163267937643</v>
      </c>
      <c r="N120" s="33">
        <v>10</v>
      </c>
      <c r="O120" s="33">
        <v>0.58804384222763717</v>
      </c>
      <c r="P120" s="34">
        <v>89.342223500000003</v>
      </c>
    </row>
    <row r="121" spans="1:16" x14ac:dyDescent="0.25">
      <c r="A121" s="2">
        <v>5</v>
      </c>
      <c r="B121" s="9">
        <v>17.184000000000001</v>
      </c>
      <c r="C121" s="9">
        <v>9.4239999999999995</v>
      </c>
      <c r="D121" s="9">
        <v>0.54841713199999997</v>
      </c>
      <c r="E121" s="10">
        <v>10</v>
      </c>
      <c r="F121" s="9">
        <v>8.0000000000000002E-3</v>
      </c>
      <c r="G121" s="9">
        <v>8.7614950799999995</v>
      </c>
      <c r="H121" s="9">
        <v>87.614950800000003</v>
      </c>
      <c r="I121" s="11">
        <f t="shared" si="38"/>
        <v>8592</v>
      </c>
      <c r="J121" s="9">
        <f t="shared" si="39"/>
        <v>17184</v>
      </c>
      <c r="K121" s="11">
        <f t="shared" si="45"/>
        <v>5.8216941341402789E-5</v>
      </c>
      <c r="L121" s="11">
        <f t="shared" si="43"/>
        <v>17177.130521778527</v>
      </c>
      <c r="M121" s="9">
        <f t="shared" si="46"/>
        <v>0.54863645520137994</v>
      </c>
      <c r="N121" s="33">
        <v>10</v>
      </c>
      <c r="O121" s="33">
        <v>0.60060592251100553</v>
      </c>
      <c r="P121" s="34">
        <v>89.878046699999999</v>
      </c>
    </row>
    <row r="122" spans="1:16" x14ac:dyDescent="0.25">
      <c r="A122" s="2">
        <v>5</v>
      </c>
      <c r="B122" s="9">
        <v>17.184000000000001</v>
      </c>
      <c r="C122" s="9">
        <v>9.4239999999999995</v>
      </c>
      <c r="D122" s="9">
        <v>0.54841713199999997</v>
      </c>
      <c r="E122" s="10">
        <v>10</v>
      </c>
      <c r="F122" s="9">
        <v>0.01</v>
      </c>
      <c r="G122" s="9">
        <v>8.7617401499999996</v>
      </c>
      <c r="H122" s="9">
        <v>87.6174015</v>
      </c>
      <c r="I122" s="11">
        <f t="shared" si="38"/>
        <v>8592</v>
      </c>
      <c r="J122" s="9">
        <f t="shared" si="39"/>
        <v>17184</v>
      </c>
      <c r="K122" s="11">
        <f t="shared" si="45"/>
        <v>5.8222758090132138E-5</v>
      </c>
      <c r="L122" s="11">
        <f t="shared" si="43"/>
        <v>17175.414439349355</v>
      </c>
      <c r="M122" s="9">
        <f t="shared" si="46"/>
        <v>0.54869127224140524</v>
      </c>
      <c r="N122" s="33">
        <v>10</v>
      </c>
      <c r="O122" s="33">
        <v>0.6128578439270701</v>
      </c>
      <c r="P122" s="34">
        <v>90.393606399999996</v>
      </c>
    </row>
    <row r="123" spans="1:16" x14ac:dyDescent="0.25">
      <c r="A123" s="2">
        <v>5</v>
      </c>
      <c r="B123" s="9">
        <v>17.184000000000001</v>
      </c>
      <c r="C123" s="9">
        <v>9.4239999999999995</v>
      </c>
      <c r="D123" s="9">
        <v>0.54841713199999997</v>
      </c>
      <c r="E123" s="10">
        <v>10</v>
      </c>
      <c r="F123" s="9">
        <v>0.05</v>
      </c>
      <c r="G123" s="9">
        <v>8.7666336900000008</v>
      </c>
      <c r="H123" s="9">
        <v>87.666336900000005</v>
      </c>
      <c r="I123" s="11">
        <f t="shared" si="38"/>
        <v>8592</v>
      </c>
      <c r="J123" s="9">
        <f t="shared" si="39"/>
        <v>17184</v>
      </c>
      <c r="K123" s="11">
        <f t="shared" si="45"/>
        <v>5.8338970996423413E-5</v>
      </c>
      <c r="L123" s="11">
        <f t="shared" si="43"/>
        <v>17141.200520340117</v>
      </c>
      <c r="M123" s="9">
        <f t="shared" si="46"/>
        <v>0.5497864626702943</v>
      </c>
      <c r="N123" s="33">
        <v>10</v>
      </c>
      <c r="O123" s="33">
        <v>0.62480726432555023</v>
      </c>
      <c r="P123" s="34">
        <v>90.889663299999995</v>
      </c>
    </row>
    <row r="124" spans="1:16" x14ac:dyDescent="0.25">
      <c r="A124" s="2">
        <v>5</v>
      </c>
      <c r="B124" s="9">
        <v>17.184000000000001</v>
      </c>
      <c r="C124" s="9">
        <v>9.4239999999999995</v>
      </c>
      <c r="D124" s="9">
        <v>0.54841713199999997</v>
      </c>
      <c r="E124" s="10">
        <v>10</v>
      </c>
      <c r="F124" s="9">
        <v>0.1</v>
      </c>
      <c r="G124" s="9">
        <v>8.7727294699999998</v>
      </c>
      <c r="H124" s="9">
        <v>87.727294700000002</v>
      </c>
      <c r="I124" s="11">
        <f t="shared" si="38"/>
        <v>8592</v>
      </c>
      <c r="J124" s="9">
        <f t="shared" si="39"/>
        <v>17184</v>
      </c>
      <c r="K124" s="11">
        <f t="shared" si="45"/>
        <v>5.8483910661505916E-5</v>
      </c>
      <c r="L124" s="11">
        <f t="shared" si="43"/>
        <v>17098.719779322138</v>
      </c>
      <c r="M124" s="9">
        <f t="shared" si="46"/>
        <v>0.55115237407403173</v>
      </c>
      <c r="N124" s="33">
        <v>10</v>
      </c>
      <c r="O124" s="33">
        <v>0.63646165248318143</v>
      </c>
      <c r="P124" s="34">
        <v>91.366951999999998</v>
      </c>
    </row>
    <row r="125" spans="1:16" x14ac:dyDescent="0.25">
      <c r="A125" s="2">
        <v>5</v>
      </c>
      <c r="B125" s="9">
        <v>17.184000000000001</v>
      </c>
      <c r="C125" s="9">
        <v>9.4239999999999995</v>
      </c>
      <c r="D125" s="9">
        <v>0.54841713199999997</v>
      </c>
      <c r="E125" s="10">
        <v>10</v>
      </c>
      <c r="F125" s="9">
        <v>0.15</v>
      </c>
      <c r="G125" s="9">
        <v>8.7788018500000007</v>
      </c>
      <c r="H125" s="9">
        <v>87.788018500000007</v>
      </c>
      <c r="I125" s="11">
        <f t="shared" si="38"/>
        <v>8592</v>
      </c>
      <c r="J125" s="9">
        <f t="shared" si="39"/>
        <v>17184</v>
      </c>
      <c r="K125" s="11">
        <f t="shared" si="45"/>
        <v>5.8628488429984963E-5</v>
      </c>
      <c r="L125" s="11">
        <f t="shared" si="43"/>
        <v>17056.554360841408</v>
      </c>
      <c r="M125" s="9">
        <f t="shared" si="46"/>
        <v>0.55251487496417828</v>
      </c>
      <c r="N125" s="33">
        <v>10</v>
      </c>
      <c r="O125" s="33">
        <v>0.64782829277194465</v>
      </c>
      <c r="P125" s="34">
        <v>91.826180500000007</v>
      </c>
    </row>
    <row r="126" spans="1:16" x14ac:dyDescent="0.25">
      <c r="A126" s="2">
        <v>5</v>
      </c>
      <c r="B126" s="9">
        <v>17.184000000000001</v>
      </c>
      <c r="C126" s="9">
        <v>9.4239999999999995</v>
      </c>
      <c r="D126" s="9">
        <v>0.54841713199999997</v>
      </c>
      <c r="E126" s="10">
        <v>10</v>
      </c>
      <c r="F126" s="9">
        <v>0.2</v>
      </c>
      <c r="G126" s="9">
        <v>8.7848508899999995</v>
      </c>
      <c r="H126" s="9">
        <v>87.848508899999999</v>
      </c>
      <c r="I126" s="11">
        <f t="shared" si="38"/>
        <v>8592</v>
      </c>
      <c r="J126" s="9">
        <f t="shared" si="39"/>
        <v>17184</v>
      </c>
      <c r="K126" s="11">
        <f t="shared" si="45"/>
        <v>5.8772705205472061E-5</v>
      </c>
      <c r="L126" s="11">
        <f t="shared" si="43"/>
        <v>17014.700897363058</v>
      </c>
      <c r="M126" s="9">
        <f t="shared" si="46"/>
        <v>0.55387397385636872</v>
      </c>
      <c r="N126" s="33">
        <v>10</v>
      </c>
      <c r="O126" s="33">
        <v>0.65891428971203625</v>
      </c>
      <c r="P126" s="34">
        <v>92.268030899999999</v>
      </c>
    </row>
    <row r="127" spans="1:16" x14ac:dyDescent="0.25">
      <c r="A127" s="2">
        <v>5</v>
      </c>
      <c r="B127" s="9">
        <v>17.184000000000001</v>
      </c>
      <c r="C127" s="9">
        <v>9.4239999999999995</v>
      </c>
      <c r="D127" s="9">
        <v>0.54841713199999997</v>
      </c>
      <c r="E127" s="10">
        <v>10</v>
      </c>
      <c r="F127" s="9">
        <v>0.25</v>
      </c>
      <c r="G127" s="9">
        <v>8.7908767099999992</v>
      </c>
      <c r="H127" s="9">
        <v>87.908767100000006</v>
      </c>
      <c r="I127" s="11">
        <f t="shared" si="38"/>
        <v>8592</v>
      </c>
      <c r="J127" s="9">
        <f t="shared" si="39"/>
        <v>17184</v>
      </c>
      <c r="K127" s="11">
        <f t="shared" si="45"/>
        <v>5.8916561889322542E-5</v>
      </c>
      <c r="L127" s="11">
        <f t="shared" si="43"/>
        <v>16973.156069061628</v>
      </c>
      <c r="M127" s="9">
        <f t="shared" si="46"/>
        <v>0.55522967924497568</v>
      </c>
      <c r="N127" s="33">
        <v>10</v>
      </c>
      <c r="O127" s="33">
        <v>0.66972657241242328</v>
      </c>
      <c r="P127" s="34">
        <v>92.693161399999994</v>
      </c>
    </row>
    <row r="128" spans="1:16" x14ac:dyDescent="0.25">
      <c r="A128" s="2">
        <v>5</v>
      </c>
      <c r="B128" s="9">
        <v>17.184000000000001</v>
      </c>
      <c r="C128" s="9">
        <v>9.4239999999999995</v>
      </c>
      <c r="D128" s="9">
        <v>0.54841713199999997</v>
      </c>
      <c r="E128" s="10">
        <v>10</v>
      </c>
      <c r="F128" s="9">
        <v>0.5</v>
      </c>
      <c r="G128" s="9">
        <v>8.8206603500000007</v>
      </c>
      <c r="H128" s="9">
        <v>88.2066035</v>
      </c>
      <c r="I128" s="11">
        <f t="shared" si="38"/>
        <v>8592</v>
      </c>
      <c r="J128" s="9">
        <f t="shared" si="39"/>
        <v>17184</v>
      </c>
      <c r="K128" s="11">
        <f t="shared" si="45"/>
        <v>5.9630475324235765E-5</v>
      </c>
      <c r="L128" s="11">
        <f t="shared" si="43"/>
        <v>16769.948496344914</v>
      </c>
      <c r="M128" s="9">
        <f t="shared" si="46"/>
        <v>0.56195759945559787</v>
      </c>
    </row>
    <row r="129" spans="1:13" x14ac:dyDescent="0.25">
      <c r="A129" s="2">
        <v>5</v>
      </c>
      <c r="B129" s="9">
        <v>17.184000000000001</v>
      </c>
      <c r="C129" s="9">
        <v>9.4239999999999995</v>
      </c>
      <c r="D129" s="9">
        <v>0.54841713199999997</v>
      </c>
      <c r="E129" s="10">
        <v>10</v>
      </c>
      <c r="F129" s="9">
        <v>1</v>
      </c>
      <c r="G129" s="9">
        <v>8.8785348000000006</v>
      </c>
      <c r="H129" s="9">
        <v>88.785347999999999</v>
      </c>
      <c r="I129" s="11">
        <f t="shared" si="38"/>
        <v>8592</v>
      </c>
      <c r="J129" s="9">
        <f t="shared" si="39"/>
        <v>17184</v>
      </c>
      <c r="K129" s="11">
        <f t="shared" si="45"/>
        <v>6.1031807233431445E-5</v>
      </c>
      <c r="L129" s="11">
        <f t="shared" si="43"/>
        <v>16384.899044120542</v>
      </c>
      <c r="M129" s="9">
        <f t="shared" si="46"/>
        <v>0.57516375136785791</v>
      </c>
    </row>
    <row r="130" spans="1:13" x14ac:dyDescent="0.25">
      <c r="A130" s="2">
        <v>5</v>
      </c>
      <c r="B130" s="9">
        <v>17.184000000000001</v>
      </c>
      <c r="C130" s="9">
        <v>9.4239999999999995</v>
      </c>
      <c r="D130" s="9">
        <v>0.54841713199999997</v>
      </c>
      <c r="E130" s="10">
        <v>10</v>
      </c>
      <c r="F130" s="9">
        <v>1.5</v>
      </c>
      <c r="G130" s="9">
        <v>8.9342223500000006</v>
      </c>
      <c r="H130" s="9">
        <v>89.342223500000003</v>
      </c>
      <c r="I130" s="11">
        <f t="shared" si="38"/>
        <v>8592</v>
      </c>
      <c r="J130" s="9">
        <f t="shared" si="39"/>
        <v>17184</v>
      </c>
      <c r="K130" s="11">
        <f t="shared" si="45"/>
        <v>6.2398540134511588E-5</v>
      </c>
      <c r="L130" s="11">
        <f t="shared" si="43"/>
        <v>16026.015958775881</v>
      </c>
      <c r="M130" s="9">
        <f t="shared" si="46"/>
        <v>0.58804384222763717</v>
      </c>
    </row>
    <row r="131" spans="1:13" x14ac:dyDescent="0.25">
      <c r="A131" s="2">
        <v>5</v>
      </c>
      <c r="B131" s="9">
        <v>17.184000000000001</v>
      </c>
      <c r="C131" s="9">
        <v>9.4239999999999995</v>
      </c>
      <c r="D131" s="9">
        <v>0.54841713199999997</v>
      </c>
      <c r="E131" s="10">
        <v>10</v>
      </c>
      <c r="F131" s="9">
        <v>2</v>
      </c>
      <c r="G131" s="9">
        <v>8.9878046699999992</v>
      </c>
      <c r="H131" s="9">
        <v>89.878046699999999</v>
      </c>
      <c r="I131" s="11">
        <f t="shared" si="38"/>
        <v>8592</v>
      </c>
      <c r="J131" s="9">
        <f t="shared" si="39"/>
        <v>17184</v>
      </c>
      <c r="K131" s="11">
        <f t="shared" si="45"/>
        <v>6.3731528280030293E-5</v>
      </c>
      <c r="L131" s="11">
        <f t="shared" si="43"/>
        <v>15690.820963936323</v>
      </c>
      <c r="M131" s="9">
        <f t="shared" si="46"/>
        <v>0.60060592251100553</v>
      </c>
    </row>
    <row r="132" spans="1:13" x14ac:dyDescent="0.25">
      <c r="A132" s="2">
        <v>5</v>
      </c>
      <c r="B132" s="9">
        <v>17.184000000000001</v>
      </c>
      <c r="C132" s="9">
        <v>9.4239999999999995</v>
      </c>
      <c r="D132" s="9">
        <v>0.54841713199999997</v>
      </c>
      <c r="E132" s="10">
        <v>10</v>
      </c>
      <c r="F132" s="9">
        <v>2.5</v>
      </c>
      <c r="G132" s="9">
        <v>9.0393606399999999</v>
      </c>
      <c r="H132" s="9">
        <v>90.393606399999996</v>
      </c>
      <c r="I132" s="11">
        <f t="shared" si="38"/>
        <v>8592</v>
      </c>
      <c r="J132" s="9">
        <f t="shared" si="39"/>
        <v>17184</v>
      </c>
      <c r="K132" s="11">
        <f t="shared" si="45"/>
        <v>6.5031604830970933E-5</v>
      </c>
      <c r="L132" s="11">
        <f t="shared" si="43"/>
        <v>15377.138586679252</v>
      </c>
      <c r="M132" s="9">
        <f t="shared" si="46"/>
        <v>0.6128578439270701</v>
      </c>
    </row>
    <row r="133" spans="1:13" x14ac:dyDescent="0.25">
      <c r="A133" s="2">
        <v>5</v>
      </c>
      <c r="B133" s="9">
        <v>17.184000000000001</v>
      </c>
      <c r="C133" s="9">
        <v>9.4239999999999995</v>
      </c>
      <c r="D133" s="9">
        <v>0.54841713199999997</v>
      </c>
      <c r="E133" s="10">
        <v>10</v>
      </c>
      <c r="F133" s="9">
        <v>3</v>
      </c>
      <c r="G133" s="9">
        <v>9.0889663299999999</v>
      </c>
      <c r="H133" s="9">
        <v>90.889663299999995</v>
      </c>
      <c r="I133" s="11">
        <f t="shared" si="38"/>
        <v>8592</v>
      </c>
      <c r="J133" s="9">
        <f t="shared" si="39"/>
        <v>17184</v>
      </c>
      <c r="K133" s="11">
        <f t="shared" si="45"/>
        <v>6.6299582377498965E-5</v>
      </c>
      <c r="L133" s="11">
        <f t="shared" si="43"/>
        <v>15083.05126729402</v>
      </c>
      <c r="M133" s="9">
        <f t="shared" si="46"/>
        <v>0.62480726432555023</v>
      </c>
    </row>
    <row r="134" spans="1:13" x14ac:dyDescent="0.25">
      <c r="A134" s="2">
        <v>5</v>
      </c>
      <c r="B134" s="9">
        <v>17.184000000000001</v>
      </c>
      <c r="C134" s="9">
        <v>9.4239999999999995</v>
      </c>
      <c r="D134" s="9">
        <v>0.54841713199999997</v>
      </c>
      <c r="E134" s="10">
        <v>10</v>
      </c>
      <c r="F134" s="9">
        <v>3.5</v>
      </c>
      <c r="G134" s="9">
        <v>9.1366952000000001</v>
      </c>
      <c r="H134" s="9">
        <v>91.366951999999998</v>
      </c>
      <c r="I134" s="11">
        <f t="shared" si="38"/>
        <v>8592</v>
      </c>
      <c r="J134" s="9">
        <f t="shared" si="39"/>
        <v>17184</v>
      </c>
      <c r="K134" s="11">
        <f t="shared" si="45"/>
        <v>6.7536253446857114E-5</v>
      </c>
      <c r="L134" s="11">
        <f t="shared" si="43"/>
        <v>14806.862225291774</v>
      </c>
      <c r="M134" s="9">
        <f t="shared" si="46"/>
        <v>0.63646165248318143</v>
      </c>
    </row>
    <row r="135" spans="1:13" x14ac:dyDescent="0.25">
      <c r="A135" s="2">
        <v>5</v>
      </c>
      <c r="B135" s="9">
        <v>17.184000000000001</v>
      </c>
      <c r="C135" s="9">
        <v>9.4239999999999995</v>
      </c>
      <c r="D135" s="9">
        <v>0.54841713199999997</v>
      </c>
      <c r="E135" s="10">
        <v>10</v>
      </c>
      <c r="F135" s="9">
        <v>4</v>
      </c>
      <c r="G135" s="9">
        <v>9.1826180500000003</v>
      </c>
      <c r="H135" s="9">
        <v>91.826180500000007</v>
      </c>
      <c r="I135" s="11">
        <f t="shared" si="38"/>
        <v>8592</v>
      </c>
      <c r="J135" s="9">
        <f t="shared" si="39"/>
        <v>17184</v>
      </c>
      <c r="K135" s="11">
        <f t="shared" si="45"/>
        <v>6.8742390998720787E-5</v>
      </c>
      <c r="L135" s="11">
        <f t="shared" si="43"/>
        <v>14547.064561932517</v>
      </c>
      <c r="M135" s="9">
        <f t="shared" si="46"/>
        <v>0.64782829277194465</v>
      </c>
    </row>
    <row r="136" spans="1:13" x14ac:dyDescent="0.25">
      <c r="A136" s="2">
        <v>5</v>
      </c>
      <c r="B136" s="9">
        <v>17.184000000000001</v>
      </c>
      <c r="C136" s="9">
        <v>9.4239999999999995</v>
      </c>
      <c r="D136" s="9">
        <v>0.54841713199999997</v>
      </c>
      <c r="E136" s="10">
        <v>10</v>
      </c>
      <c r="F136" s="9">
        <v>4.5</v>
      </c>
      <c r="G136" s="9">
        <v>9.2268030900000007</v>
      </c>
      <c r="H136" s="9">
        <v>92.268030899999999</v>
      </c>
      <c r="I136" s="11">
        <f t="shared" si="38"/>
        <v>8592</v>
      </c>
      <c r="J136" s="9">
        <f t="shared" si="39"/>
        <v>17184</v>
      </c>
      <c r="K136" s="11">
        <f t="shared" si="45"/>
        <v>6.9918748908323028E-5</v>
      </c>
      <c r="L136" s="11">
        <f t="shared" si="43"/>
        <v>14302.315410580257</v>
      </c>
      <c r="M136" s="9">
        <f t="shared" si="46"/>
        <v>0.65891428971203625</v>
      </c>
    </row>
    <row r="137" spans="1:13" x14ac:dyDescent="0.25">
      <c r="A137" s="2">
        <v>5</v>
      </c>
      <c r="B137" s="9">
        <v>17.184000000000001</v>
      </c>
      <c r="C137" s="9">
        <v>9.4239999999999995</v>
      </c>
      <c r="D137" s="9">
        <v>0.54841713199999997</v>
      </c>
      <c r="E137" s="10">
        <v>10</v>
      </c>
      <c r="F137" s="9">
        <v>5</v>
      </c>
      <c r="G137" s="9">
        <v>9.2693161400000008</v>
      </c>
      <c r="H137" s="9">
        <v>92.693161399999994</v>
      </c>
      <c r="I137" s="11">
        <f t="shared" si="38"/>
        <v>8592</v>
      </c>
      <c r="J137" s="9">
        <f t="shared" si="39"/>
        <v>17184</v>
      </c>
      <c r="K137" s="11">
        <f t="shared" si="45"/>
        <v>7.1066062437651024E-5</v>
      </c>
      <c r="L137" s="11">
        <f t="shared" si="43"/>
        <v>14071.414198265709</v>
      </c>
      <c r="M137" s="9">
        <f t="shared" si="46"/>
        <v>0.66972657241242328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7"/>
  <sheetViews>
    <sheetView workbookViewId="0">
      <selection activeCell="O127" sqref="O8:O127"/>
    </sheetView>
  </sheetViews>
  <sheetFormatPr defaultColWidth="11.42578125" defaultRowHeight="15" x14ac:dyDescent="0.25"/>
  <cols>
    <col min="1" max="4" width="14.7109375" style="1" customWidth="1"/>
    <col min="5" max="5" width="14.7109375" style="6" customWidth="1"/>
    <col min="6" max="8" width="14.7109375" style="1" customWidth="1"/>
    <col min="9" max="9" width="16.7109375" style="1" customWidth="1"/>
    <col min="10" max="15" width="14.7109375" style="1" customWidth="1"/>
  </cols>
  <sheetData>
    <row r="1" spans="1:19" x14ac:dyDescent="0.25">
      <c r="A1" s="4" t="s">
        <v>23</v>
      </c>
      <c r="B1" s="4"/>
      <c r="C1" s="4"/>
      <c r="D1" s="4"/>
      <c r="E1" s="17"/>
    </row>
    <row r="2" spans="1:19" x14ac:dyDescent="0.25">
      <c r="A2" s="4" t="s">
        <v>24</v>
      </c>
      <c r="B2" s="4"/>
      <c r="C2" s="4"/>
      <c r="D2" s="4"/>
      <c r="E2" s="17"/>
    </row>
    <row r="3" spans="1:19" x14ac:dyDescent="0.25">
      <c r="A3" s="4" t="s">
        <v>25</v>
      </c>
      <c r="B3" s="4"/>
      <c r="C3" s="4"/>
      <c r="D3" s="4"/>
      <c r="E3" s="17"/>
    </row>
    <row r="4" spans="1:19" x14ac:dyDescent="0.25">
      <c r="A4" s="4" t="s">
        <v>26</v>
      </c>
      <c r="B4" s="4"/>
      <c r="C4" s="4"/>
      <c r="D4" s="4"/>
      <c r="E4" s="17"/>
    </row>
    <row r="5" spans="1:19" x14ac:dyDescent="0.25">
      <c r="A5" s="4" t="s">
        <v>27</v>
      </c>
      <c r="B5" s="4"/>
      <c r="C5" s="4"/>
      <c r="D5" s="4"/>
      <c r="E5" s="17"/>
      <c r="Q5" s="23" t="s">
        <v>40</v>
      </c>
      <c r="R5" s="23"/>
      <c r="S5" s="23"/>
    </row>
    <row r="6" spans="1:19" x14ac:dyDescent="0.25">
      <c r="A6" s="4" t="s">
        <v>32</v>
      </c>
      <c r="B6" s="4"/>
      <c r="C6" s="4"/>
      <c r="D6" s="4"/>
      <c r="E6" s="17"/>
      <c r="Q6" s="24" t="s">
        <v>19</v>
      </c>
      <c r="R6" s="25"/>
      <c r="S6" s="23"/>
    </row>
    <row r="7" spans="1:19" x14ac:dyDescent="0.25">
      <c r="A7" s="7" t="s">
        <v>0</v>
      </c>
      <c r="B7" s="7" t="s">
        <v>1</v>
      </c>
      <c r="C7" s="7" t="s">
        <v>2</v>
      </c>
      <c r="D7" s="7" t="s">
        <v>3</v>
      </c>
      <c r="E7" s="8" t="s">
        <v>13</v>
      </c>
      <c r="F7" s="7" t="s">
        <v>5</v>
      </c>
      <c r="G7" s="7" t="s">
        <v>6</v>
      </c>
      <c r="H7" s="7" t="s">
        <v>7</v>
      </c>
      <c r="I7" s="7" t="s">
        <v>21</v>
      </c>
      <c r="J7" s="7" t="s">
        <v>10</v>
      </c>
      <c r="K7" s="7" t="s">
        <v>8</v>
      </c>
      <c r="L7" s="7" t="s">
        <v>22</v>
      </c>
      <c r="M7" s="7" t="s">
        <v>12</v>
      </c>
      <c r="N7" s="33" t="s">
        <v>16</v>
      </c>
      <c r="O7" s="33" t="s">
        <v>14</v>
      </c>
      <c r="P7" s="25" t="s">
        <v>15</v>
      </c>
      <c r="Q7" s="25" t="s">
        <v>18</v>
      </c>
      <c r="R7" s="25" t="s">
        <v>7</v>
      </c>
      <c r="S7" s="23" t="s">
        <v>41</v>
      </c>
    </row>
    <row r="8" spans="1:19" x14ac:dyDescent="0.25">
      <c r="A8" s="15">
        <v>5</v>
      </c>
      <c r="B8" s="15">
        <v>17.184000000000001</v>
      </c>
      <c r="C8" s="15">
        <v>9.4239999999999995</v>
      </c>
      <c r="D8" s="15">
        <v>0.54841713199999997</v>
      </c>
      <c r="E8" s="15">
        <v>0.01</v>
      </c>
      <c r="F8" s="15">
        <v>2E-3</v>
      </c>
      <c r="G8" s="15">
        <v>8.6429258600000001</v>
      </c>
      <c r="H8" s="15">
        <v>86.429258599999997</v>
      </c>
      <c r="I8" s="11">
        <f t="shared" ref="I8:I27" si="0">(C8/2)*1000</f>
        <v>4712</v>
      </c>
      <c r="J8" s="9">
        <f t="shared" ref="J8:J27" si="1">C8*1000</f>
        <v>9424</v>
      </c>
      <c r="K8" s="11">
        <f t="shared" ref="K8:K27" si="2">(1/J8-1/I8)*EXP(-(I8/J8)*(F8/E8))+(1/I8)</f>
        <v>1.1620995139686338E-4</v>
      </c>
      <c r="L8" s="11">
        <f t="shared" ref="L8:L49" si="3">1/K8</f>
        <v>8605.1150351568867</v>
      </c>
      <c r="M8" s="18">
        <f t="shared" ref="M8:M27" si="4">L8/(B8*1000)</f>
        <v>0.50076321200866425</v>
      </c>
      <c r="N8" s="33" t="s">
        <v>17</v>
      </c>
      <c r="O8" s="33">
        <v>0.50076321200866425</v>
      </c>
      <c r="P8" s="34">
        <v>86.429258599999997</v>
      </c>
      <c r="Q8" s="15">
        <v>0.1</v>
      </c>
      <c r="R8" s="15">
        <v>43.217691600000002</v>
      </c>
      <c r="S8" s="15">
        <f>B8*1000</f>
        <v>17184</v>
      </c>
    </row>
    <row r="9" spans="1:19" x14ac:dyDescent="0.25">
      <c r="A9" s="15">
        <v>5</v>
      </c>
      <c r="B9" s="15">
        <v>17.184000000000001</v>
      </c>
      <c r="C9" s="15">
        <v>9.4239999999999995</v>
      </c>
      <c r="D9" s="15">
        <v>0.54841713199999997</v>
      </c>
      <c r="E9" s="15">
        <v>0.01</v>
      </c>
      <c r="F9" s="15">
        <v>4.0000000000000001E-3</v>
      </c>
      <c r="G9" s="15">
        <v>8.4305553999999994</v>
      </c>
      <c r="H9" s="15">
        <v>84.305554000000001</v>
      </c>
      <c r="I9" s="11">
        <f t="shared" si="0"/>
        <v>4712</v>
      </c>
      <c r="J9" s="9">
        <f t="shared" si="1"/>
        <v>9424</v>
      </c>
      <c r="K9" s="11">
        <f t="shared" si="2"/>
        <v>1.2534690650700534E-4</v>
      </c>
      <c r="L9" s="11">
        <f t="shared" si="3"/>
        <v>7977.8594292162479</v>
      </c>
      <c r="M9" s="9">
        <f t="shared" si="4"/>
        <v>0.46426090719368296</v>
      </c>
      <c r="N9" s="33" t="s">
        <v>17</v>
      </c>
      <c r="O9" s="33">
        <v>0.46426090719368296</v>
      </c>
      <c r="P9" s="34">
        <v>84.305554000000001</v>
      </c>
      <c r="Q9" s="15">
        <v>0.2</v>
      </c>
      <c r="R9" s="15">
        <v>61.366158900000002</v>
      </c>
      <c r="S9" s="15">
        <f t="shared" ref="S9:S27" si="5">B9*1000</f>
        <v>17184</v>
      </c>
    </row>
    <row r="10" spans="1:19" x14ac:dyDescent="0.25">
      <c r="A10" s="15">
        <v>5</v>
      </c>
      <c r="B10" s="15">
        <v>17.184000000000001</v>
      </c>
      <c r="C10" s="15">
        <v>9.4239999999999995</v>
      </c>
      <c r="D10" s="15">
        <v>0.54841713199999997</v>
      </c>
      <c r="E10" s="15">
        <v>0.01</v>
      </c>
      <c r="F10" s="15">
        <v>6.0000000000000001E-3</v>
      </c>
      <c r="G10" s="15">
        <v>8.24658509</v>
      </c>
      <c r="H10" s="15">
        <v>82.465850900000007</v>
      </c>
      <c r="I10" s="11">
        <f t="shared" si="0"/>
        <v>4712</v>
      </c>
      <c r="J10" s="9">
        <f t="shared" si="1"/>
        <v>9424</v>
      </c>
      <c r="K10" s="11">
        <f t="shared" si="2"/>
        <v>1.3361436537757661E-4</v>
      </c>
      <c r="L10" s="11">
        <f t="shared" si="3"/>
        <v>7484.2251967004568</v>
      </c>
      <c r="M10" s="9">
        <f t="shared" si="4"/>
        <v>0.43553452029215878</v>
      </c>
      <c r="N10" s="33" t="s">
        <v>17</v>
      </c>
      <c r="O10" s="33">
        <v>0.43553452029215878</v>
      </c>
      <c r="P10" s="34">
        <v>82.465850900000007</v>
      </c>
      <c r="Q10" s="15">
        <v>0.3</v>
      </c>
      <c r="R10" s="15">
        <v>72.195506899999998</v>
      </c>
      <c r="S10" s="15">
        <f t="shared" si="5"/>
        <v>17184</v>
      </c>
    </row>
    <row r="11" spans="1:19" x14ac:dyDescent="0.25">
      <c r="A11" s="15">
        <v>5</v>
      </c>
      <c r="B11" s="15">
        <v>17.184000000000001</v>
      </c>
      <c r="C11" s="15">
        <v>9.4239999999999995</v>
      </c>
      <c r="D11" s="15">
        <v>0.54841713199999997</v>
      </c>
      <c r="E11" s="15">
        <v>0.01</v>
      </c>
      <c r="F11" s="15">
        <v>8.0000000000000002E-3</v>
      </c>
      <c r="G11" s="15">
        <v>8.0869645499999994</v>
      </c>
      <c r="H11" s="15">
        <v>80.869645500000004</v>
      </c>
      <c r="I11" s="11">
        <f t="shared" si="0"/>
        <v>4712</v>
      </c>
      <c r="J11" s="9">
        <f t="shared" si="1"/>
        <v>9424</v>
      </c>
      <c r="K11" s="11">
        <f t="shared" si="2"/>
        <v>1.4109507151574286E-4</v>
      </c>
      <c r="L11" s="11">
        <f t="shared" si="3"/>
        <v>7087.4197748886199</v>
      </c>
      <c r="M11" s="9">
        <f t="shared" si="4"/>
        <v>0.41244295710478468</v>
      </c>
      <c r="N11" s="33" t="s">
        <v>17</v>
      </c>
      <c r="O11" s="33">
        <v>0.41244295710478468</v>
      </c>
      <c r="P11" s="34">
        <v>80.869645500000004</v>
      </c>
      <c r="Q11" s="15">
        <v>0.4</v>
      </c>
      <c r="R11" s="15">
        <v>79.688186700000003</v>
      </c>
      <c r="S11" s="15">
        <f t="shared" si="5"/>
        <v>17184</v>
      </c>
    </row>
    <row r="12" spans="1:19" x14ac:dyDescent="0.25">
      <c r="A12" s="15">
        <v>5</v>
      </c>
      <c r="B12" s="15">
        <v>17.184000000000001</v>
      </c>
      <c r="C12" s="15">
        <v>9.4239999999999995</v>
      </c>
      <c r="D12" s="15">
        <v>0.54841713199999997</v>
      </c>
      <c r="E12" s="15">
        <v>0.01</v>
      </c>
      <c r="F12" s="15">
        <v>0.01</v>
      </c>
      <c r="G12" s="15">
        <v>7.9482689200000003</v>
      </c>
      <c r="H12" s="15">
        <v>79.482689199999996</v>
      </c>
      <c r="I12" s="11">
        <f t="shared" si="0"/>
        <v>4712</v>
      </c>
      <c r="J12" s="9">
        <f t="shared" si="1"/>
        <v>9424</v>
      </c>
      <c r="K12" s="11">
        <f t="shared" si="2"/>
        <v>1.4786389434288694E-4</v>
      </c>
      <c r="L12" s="11">
        <f t="shared" si="3"/>
        <v>6762.9762116305674</v>
      </c>
      <c r="M12" s="9">
        <f t="shared" si="4"/>
        <v>0.39356239592822201</v>
      </c>
      <c r="N12" s="33" t="s">
        <v>17</v>
      </c>
      <c r="O12" s="33">
        <v>0.39356239592822201</v>
      </c>
      <c r="P12" s="34">
        <v>79.482689199999996</v>
      </c>
      <c r="Q12" s="15">
        <v>0.5</v>
      </c>
      <c r="R12" s="15">
        <v>85.324107699999999</v>
      </c>
      <c r="S12" s="15">
        <f t="shared" si="5"/>
        <v>17184</v>
      </c>
    </row>
    <row r="13" spans="1:19" x14ac:dyDescent="0.25">
      <c r="A13" s="15">
        <v>5</v>
      </c>
      <c r="B13" s="15">
        <v>17.184000000000001</v>
      </c>
      <c r="C13" s="15">
        <v>9.4239999999999995</v>
      </c>
      <c r="D13" s="15">
        <v>0.54841713199999997</v>
      </c>
      <c r="E13" s="15">
        <v>0.01</v>
      </c>
      <c r="F13" s="15">
        <v>0.05</v>
      </c>
      <c r="G13" s="15">
        <v>7.0551953100000002</v>
      </c>
      <c r="H13" s="15">
        <v>70.551953100000006</v>
      </c>
      <c r="I13" s="11">
        <f t="shared" si="0"/>
        <v>4712</v>
      </c>
      <c r="J13" s="9">
        <f t="shared" si="1"/>
        <v>9424</v>
      </c>
      <c r="K13" s="11">
        <f t="shared" si="2"/>
        <v>2.0351390082513806E-4</v>
      </c>
      <c r="L13" s="11">
        <f t="shared" si="3"/>
        <v>4913.6692675318218</v>
      </c>
      <c r="M13" s="9">
        <f t="shared" si="4"/>
        <v>0.28594444061521307</v>
      </c>
      <c r="N13" s="33" t="s">
        <v>17</v>
      </c>
      <c r="O13" s="33">
        <v>0.28594444061521307</v>
      </c>
      <c r="P13" s="34">
        <v>70.551953100000006</v>
      </c>
      <c r="Q13" s="15">
        <v>0.6</v>
      </c>
      <c r="R13" s="15">
        <v>89.795865899999995</v>
      </c>
      <c r="S13" s="15">
        <f t="shared" si="5"/>
        <v>17184</v>
      </c>
    </row>
    <row r="14" spans="1:19" x14ac:dyDescent="0.25">
      <c r="A14" s="15">
        <v>5</v>
      </c>
      <c r="B14" s="15">
        <v>17.184000000000001</v>
      </c>
      <c r="C14" s="15">
        <v>9.4239999999999995</v>
      </c>
      <c r="D14" s="15">
        <v>0.54841713199999997</v>
      </c>
      <c r="E14" s="15">
        <v>0.01</v>
      </c>
      <c r="F14" s="15">
        <v>0.1</v>
      </c>
      <c r="G14" s="15">
        <v>6.9846045400000003</v>
      </c>
      <c r="H14" s="15">
        <v>69.846045399999994</v>
      </c>
      <c r="I14" s="11">
        <f t="shared" si="0"/>
        <v>4712</v>
      </c>
      <c r="J14" s="9">
        <f t="shared" si="1"/>
        <v>9424</v>
      </c>
      <c r="K14" s="11">
        <f t="shared" si="2"/>
        <v>2.1150913126070825E-4</v>
      </c>
      <c r="L14" s="11">
        <f t="shared" si="3"/>
        <v>4727.928265032634</v>
      </c>
      <c r="M14" s="9">
        <f t="shared" si="4"/>
        <v>0.27513549028355644</v>
      </c>
      <c r="N14" s="33" t="s">
        <v>17</v>
      </c>
      <c r="O14" s="33">
        <v>0.27513549028355644</v>
      </c>
      <c r="P14" s="34">
        <v>69.846045399999994</v>
      </c>
      <c r="Q14" s="15">
        <v>0.7</v>
      </c>
      <c r="R14" s="15">
        <v>93.477218899999997</v>
      </c>
      <c r="S14" s="15">
        <f t="shared" si="5"/>
        <v>17184</v>
      </c>
    </row>
    <row r="15" spans="1:19" x14ac:dyDescent="0.25">
      <c r="A15" s="15">
        <v>5</v>
      </c>
      <c r="B15" s="15">
        <v>17.184000000000001</v>
      </c>
      <c r="C15" s="15">
        <v>9.4239999999999995</v>
      </c>
      <c r="D15" s="15">
        <v>0.54841713199999997</v>
      </c>
      <c r="E15" s="15">
        <v>0.01</v>
      </c>
      <c r="F15" s="15">
        <v>0.15</v>
      </c>
      <c r="G15" s="15">
        <v>6.9813753600000004</v>
      </c>
      <c r="H15" s="15">
        <v>69.813753599999998</v>
      </c>
      <c r="I15" s="11">
        <f t="shared" si="0"/>
        <v>4712</v>
      </c>
      <c r="J15" s="9">
        <f t="shared" si="1"/>
        <v>9424</v>
      </c>
      <c r="K15" s="11">
        <f t="shared" si="2"/>
        <v>2.1216541974000978E-4</v>
      </c>
      <c r="L15" s="11">
        <f t="shared" si="3"/>
        <v>4713.3034272286823</v>
      </c>
      <c r="M15" s="9">
        <f t="shared" si="4"/>
        <v>0.27428441732010489</v>
      </c>
      <c r="N15" s="33" t="s">
        <v>17</v>
      </c>
      <c r="O15" s="33">
        <v>0.27428441732010489</v>
      </c>
      <c r="P15" s="34">
        <v>69.813753599999998</v>
      </c>
      <c r="Q15" s="15">
        <v>0.8</v>
      </c>
      <c r="R15" s="15">
        <v>96.590496900000005</v>
      </c>
      <c r="S15" s="15">
        <f t="shared" si="5"/>
        <v>17184</v>
      </c>
    </row>
    <row r="16" spans="1:19" x14ac:dyDescent="0.25">
      <c r="A16" s="15">
        <v>5</v>
      </c>
      <c r="B16" s="15">
        <v>17.184000000000001</v>
      </c>
      <c r="C16" s="15">
        <v>9.4239999999999995</v>
      </c>
      <c r="D16" s="15">
        <v>0.54841713199999997</v>
      </c>
      <c r="E16" s="15">
        <v>0.01</v>
      </c>
      <c r="F16" s="15">
        <v>0.2</v>
      </c>
      <c r="G16" s="15">
        <v>6.9812163700000003</v>
      </c>
      <c r="H16" s="15">
        <v>69.812163699999999</v>
      </c>
      <c r="I16" s="11">
        <f t="shared" si="0"/>
        <v>4712</v>
      </c>
      <c r="J16" s="9">
        <f t="shared" si="1"/>
        <v>9424</v>
      </c>
      <c r="K16" s="11">
        <f t="shared" si="2"/>
        <v>2.1221929117893012E-4</v>
      </c>
      <c r="L16" s="11">
        <f t="shared" si="3"/>
        <v>4712.1069646626147</v>
      </c>
      <c r="M16" s="9">
        <f t="shared" si="4"/>
        <v>0.27421479077412797</v>
      </c>
      <c r="N16" s="33" t="s">
        <v>17</v>
      </c>
      <c r="O16" s="33">
        <v>0.27421479077412797</v>
      </c>
      <c r="P16" s="34">
        <v>69.812163699999999</v>
      </c>
      <c r="Q16" s="15">
        <v>0.9</v>
      </c>
      <c r="R16" s="15">
        <v>99.277685500000004</v>
      </c>
      <c r="S16" s="15">
        <f t="shared" si="5"/>
        <v>17184</v>
      </c>
    </row>
    <row r="17" spans="1:19" x14ac:dyDescent="0.25">
      <c r="A17" s="15">
        <v>5</v>
      </c>
      <c r="B17" s="15">
        <v>17.184000000000001</v>
      </c>
      <c r="C17" s="15">
        <v>9.4239999999999995</v>
      </c>
      <c r="D17" s="15">
        <v>0.54841713199999997</v>
      </c>
      <c r="E17" s="15">
        <v>0.01</v>
      </c>
      <c r="F17" s="15">
        <v>0.25</v>
      </c>
      <c r="G17" s="15">
        <v>6.9812082200000001</v>
      </c>
      <c r="H17" s="15">
        <v>69.812082200000006</v>
      </c>
      <c r="I17" s="11">
        <f t="shared" si="0"/>
        <v>4712</v>
      </c>
      <c r="J17" s="9">
        <f t="shared" si="1"/>
        <v>9424</v>
      </c>
      <c r="K17" s="11">
        <f t="shared" si="2"/>
        <v>2.1222371321591977E-4</v>
      </c>
      <c r="L17" s="11">
        <f t="shared" si="3"/>
        <v>4712.0087800112333</v>
      </c>
      <c r="M17" s="9">
        <f t="shared" si="4"/>
        <v>0.27420907704907083</v>
      </c>
      <c r="N17" s="33" t="s">
        <v>17</v>
      </c>
      <c r="O17" s="33">
        <v>0.27420907704907083</v>
      </c>
      <c r="P17" s="34">
        <v>69.812082200000006</v>
      </c>
      <c r="Q17" s="15">
        <v>1</v>
      </c>
      <c r="R17" s="15">
        <v>101.634505</v>
      </c>
      <c r="S17" s="15">
        <f t="shared" si="5"/>
        <v>17184</v>
      </c>
    </row>
    <row r="18" spans="1:19" x14ac:dyDescent="0.25">
      <c r="A18" s="15">
        <v>5</v>
      </c>
      <c r="B18" s="15">
        <v>17.184000000000001</v>
      </c>
      <c r="C18" s="15">
        <v>9.4239999999999995</v>
      </c>
      <c r="D18" s="15">
        <v>0.54841713199999997</v>
      </c>
      <c r="E18" s="15">
        <v>0.01</v>
      </c>
      <c r="F18" s="15">
        <v>0.5</v>
      </c>
      <c r="G18" s="15">
        <v>6.9812077800000001</v>
      </c>
      <c r="H18" s="15">
        <v>69.812077799999997</v>
      </c>
      <c r="I18" s="11">
        <f t="shared" si="0"/>
        <v>4712</v>
      </c>
      <c r="J18" s="9">
        <f t="shared" si="1"/>
        <v>9424</v>
      </c>
      <c r="K18" s="11">
        <f t="shared" si="2"/>
        <v>2.1222410865726996E-4</v>
      </c>
      <c r="L18" s="11">
        <f t="shared" si="3"/>
        <v>4712.00000003272</v>
      </c>
      <c r="M18" s="9">
        <f t="shared" si="4"/>
        <v>0.27420856610991157</v>
      </c>
      <c r="N18" s="33" t="s">
        <v>17</v>
      </c>
      <c r="O18" s="33">
        <v>0.27420856610991157</v>
      </c>
      <c r="P18" s="34">
        <v>69.812077799999997</v>
      </c>
      <c r="Q18" s="15">
        <v>1.1000000000000001</v>
      </c>
      <c r="R18" s="15">
        <v>103.72829900000001</v>
      </c>
      <c r="S18" s="15">
        <f t="shared" si="5"/>
        <v>17184</v>
      </c>
    </row>
    <row r="19" spans="1:19" x14ac:dyDescent="0.25">
      <c r="A19" s="15">
        <v>5</v>
      </c>
      <c r="B19" s="15">
        <v>17.184000000000001</v>
      </c>
      <c r="C19" s="15">
        <v>9.4239999999999995</v>
      </c>
      <c r="D19" s="15">
        <v>0.54841713199999997</v>
      </c>
      <c r="E19" s="15">
        <v>0.01</v>
      </c>
      <c r="F19" s="15">
        <v>1</v>
      </c>
      <c r="G19" s="15">
        <v>6.9812077800000001</v>
      </c>
      <c r="H19" s="15">
        <v>69.812077799999997</v>
      </c>
      <c r="I19" s="11">
        <f t="shared" si="0"/>
        <v>4712</v>
      </c>
      <c r="J19" s="9">
        <f t="shared" si="1"/>
        <v>9424</v>
      </c>
      <c r="K19" s="11">
        <f t="shared" si="2"/>
        <v>2.1222410865874363E-4</v>
      </c>
      <c r="L19" s="11">
        <f t="shared" si="3"/>
        <v>4712</v>
      </c>
      <c r="M19" s="9">
        <f t="shared" si="4"/>
        <v>0.27420856610800742</v>
      </c>
      <c r="N19" s="33" t="s">
        <v>17</v>
      </c>
      <c r="O19" s="33">
        <v>0.27420856610800742</v>
      </c>
      <c r="P19" s="34">
        <v>69.812077799999997</v>
      </c>
      <c r="Q19" s="15">
        <v>1.2</v>
      </c>
      <c r="R19" s="15">
        <v>105.608113</v>
      </c>
      <c r="S19" s="15">
        <f t="shared" si="5"/>
        <v>17184</v>
      </c>
    </row>
    <row r="20" spans="1:19" x14ac:dyDescent="0.25">
      <c r="A20" s="15">
        <v>5</v>
      </c>
      <c r="B20" s="15">
        <v>17.184000000000001</v>
      </c>
      <c r="C20" s="15">
        <v>9.4239999999999995</v>
      </c>
      <c r="D20" s="15">
        <v>0.54841713199999997</v>
      </c>
      <c r="E20" s="15">
        <v>0.01</v>
      </c>
      <c r="F20" s="15">
        <v>1.5</v>
      </c>
      <c r="G20" s="15">
        <v>6.9812077800000001</v>
      </c>
      <c r="H20" s="15">
        <v>69.812077799999997</v>
      </c>
      <c r="I20" s="11">
        <f t="shared" si="0"/>
        <v>4712</v>
      </c>
      <c r="J20" s="9">
        <f t="shared" si="1"/>
        <v>9424</v>
      </c>
      <c r="K20" s="11">
        <f t="shared" si="2"/>
        <v>2.1222410865874363E-4</v>
      </c>
      <c r="L20" s="11">
        <f t="shared" si="3"/>
        <v>4712</v>
      </c>
      <c r="M20" s="9">
        <f t="shared" si="4"/>
        <v>0.27420856610800742</v>
      </c>
      <c r="N20" s="33" t="s">
        <v>17</v>
      </c>
      <c r="O20" s="33">
        <v>0.27420856610800742</v>
      </c>
      <c r="P20" s="34">
        <v>69.812077799999997</v>
      </c>
      <c r="Q20" s="15">
        <v>1.3</v>
      </c>
      <c r="R20" s="15">
        <v>107.31069599999999</v>
      </c>
      <c r="S20" s="15">
        <f t="shared" si="5"/>
        <v>17184</v>
      </c>
    </row>
    <row r="21" spans="1:19" x14ac:dyDescent="0.25">
      <c r="A21" s="15">
        <v>5</v>
      </c>
      <c r="B21" s="15">
        <v>17.184000000000001</v>
      </c>
      <c r="C21" s="15">
        <v>9.4239999999999995</v>
      </c>
      <c r="D21" s="15">
        <v>0.54841713199999997</v>
      </c>
      <c r="E21" s="15">
        <v>0.01</v>
      </c>
      <c r="F21" s="15">
        <v>2</v>
      </c>
      <c r="G21" s="15">
        <v>6.9812077800000001</v>
      </c>
      <c r="H21" s="15">
        <v>69.812077799999997</v>
      </c>
      <c r="I21" s="11">
        <f t="shared" si="0"/>
        <v>4712</v>
      </c>
      <c r="J21" s="9">
        <f t="shared" si="1"/>
        <v>9424</v>
      </c>
      <c r="K21" s="11">
        <f t="shared" si="2"/>
        <v>2.1222410865874363E-4</v>
      </c>
      <c r="L21" s="11">
        <f t="shared" si="3"/>
        <v>4712</v>
      </c>
      <c r="M21" s="9">
        <f t="shared" si="4"/>
        <v>0.27420856610800742</v>
      </c>
      <c r="N21" s="33" t="s">
        <v>17</v>
      </c>
      <c r="O21" s="33">
        <v>0.27420856610800742</v>
      </c>
      <c r="P21" s="34">
        <v>69.812077799999997</v>
      </c>
      <c r="Q21" s="15">
        <v>1.4</v>
      </c>
      <c r="R21" s="15">
        <v>108.86425199999999</v>
      </c>
      <c r="S21" s="15">
        <f t="shared" si="5"/>
        <v>17184</v>
      </c>
    </row>
    <row r="22" spans="1:19" x14ac:dyDescent="0.25">
      <c r="A22" s="15">
        <v>5</v>
      </c>
      <c r="B22" s="15">
        <v>17.184000000000001</v>
      </c>
      <c r="C22" s="15">
        <v>9.4239999999999995</v>
      </c>
      <c r="D22" s="15">
        <v>0.54841713199999997</v>
      </c>
      <c r="E22" s="15">
        <v>0.01</v>
      </c>
      <c r="F22" s="15">
        <v>2.5</v>
      </c>
      <c r="G22" s="15">
        <v>6.9812077800000001</v>
      </c>
      <c r="H22" s="15">
        <v>69.812077799999997</v>
      </c>
      <c r="I22" s="11">
        <f t="shared" si="0"/>
        <v>4712</v>
      </c>
      <c r="J22" s="9">
        <f t="shared" si="1"/>
        <v>9424</v>
      </c>
      <c r="K22" s="11">
        <f t="shared" si="2"/>
        <v>2.1222410865874363E-4</v>
      </c>
      <c r="L22" s="11">
        <f t="shared" si="3"/>
        <v>4712</v>
      </c>
      <c r="M22" s="9">
        <f t="shared" si="4"/>
        <v>0.27420856610800742</v>
      </c>
      <c r="N22" s="33" t="s">
        <v>17</v>
      </c>
      <c r="O22" s="33">
        <v>0.27420856610800742</v>
      </c>
      <c r="P22" s="34">
        <v>69.812077799999997</v>
      </c>
      <c r="Q22" s="15">
        <v>1.5</v>
      </c>
      <c r="R22" s="15">
        <v>110.29087199999999</v>
      </c>
      <c r="S22" s="15">
        <f t="shared" si="5"/>
        <v>17184</v>
      </c>
    </row>
    <row r="23" spans="1:19" x14ac:dyDescent="0.25">
      <c r="A23" s="15">
        <v>5</v>
      </c>
      <c r="B23" s="15">
        <v>17.184000000000001</v>
      </c>
      <c r="C23" s="15">
        <v>9.4239999999999995</v>
      </c>
      <c r="D23" s="15">
        <v>0.54841713199999997</v>
      </c>
      <c r="E23" s="15">
        <v>0.01</v>
      </c>
      <c r="F23" s="15">
        <v>3</v>
      </c>
      <c r="G23" s="15">
        <v>6.9812077800000001</v>
      </c>
      <c r="H23" s="15">
        <v>69.812077799999997</v>
      </c>
      <c r="I23" s="11">
        <f t="shared" si="0"/>
        <v>4712</v>
      </c>
      <c r="J23" s="9">
        <f t="shared" si="1"/>
        <v>9424</v>
      </c>
      <c r="K23" s="11">
        <f t="shared" si="2"/>
        <v>2.1222410865874363E-4</v>
      </c>
      <c r="L23" s="11">
        <f t="shared" si="3"/>
        <v>4712</v>
      </c>
      <c r="M23" s="9">
        <f t="shared" si="4"/>
        <v>0.27420856610800742</v>
      </c>
      <c r="N23" s="33" t="s">
        <v>17</v>
      </c>
      <c r="O23" s="33">
        <v>0.27420856610800742</v>
      </c>
      <c r="P23" s="34">
        <v>69.812077799999997</v>
      </c>
      <c r="S23" s="15">
        <f t="shared" si="5"/>
        <v>17184</v>
      </c>
    </row>
    <row r="24" spans="1:19" x14ac:dyDescent="0.25">
      <c r="A24" s="15">
        <v>5</v>
      </c>
      <c r="B24" s="15">
        <v>17.184000000000001</v>
      </c>
      <c r="C24" s="15">
        <v>9.4239999999999995</v>
      </c>
      <c r="D24" s="15">
        <v>0.54841713199999997</v>
      </c>
      <c r="E24" s="15">
        <v>0.01</v>
      </c>
      <c r="F24" s="15">
        <v>3.5</v>
      </c>
      <c r="G24" s="15">
        <v>6.9812077800000001</v>
      </c>
      <c r="H24" s="15">
        <v>69.812077799999997</v>
      </c>
      <c r="I24" s="11">
        <f t="shared" si="0"/>
        <v>4712</v>
      </c>
      <c r="J24" s="9">
        <f t="shared" si="1"/>
        <v>9424</v>
      </c>
      <c r="K24" s="11">
        <f t="shared" si="2"/>
        <v>2.1222410865874363E-4</v>
      </c>
      <c r="L24" s="11">
        <f t="shared" si="3"/>
        <v>4712</v>
      </c>
      <c r="M24" s="9">
        <f t="shared" si="4"/>
        <v>0.27420856610800742</v>
      </c>
      <c r="N24" s="33" t="s">
        <v>17</v>
      </c>
      <c r="O24" s="33">
        <v>0.27420856610800742</v>
      </c>
      <c r="P24" s="34">
        <v>69.812077799999997</v>
      </c>
      <c r="S24" s="15">
        <f t="shared" si="5"/>
        <v>17184</v>
      </c>
    </row>
    <row r="25" spans="1:19" x14ac:dyDescent="0.25">
      <c r="A25" s="15">
        <v>5</v>
      </c>
      <c r="B25" s="15">
        <v>17.184000000000001</v>
      </c>
      <c r="C25" s="15">
        <v>9.4239999999999995</v>
      </c>
      <c r="D25" s="15">
        <v>0.54841713199999997</v>
      </c>
      <c r="E25" s="15">
        <v>0.01</v>
      </c>
      <c r="F25" s="15">
        <v>4</v>
      </c>
      <c r="G25" s="15">
        <v>6.9812077800000001</v>
      </c>
      <c r="H25" s="15">
        <v>69.812077799999997</v>
      </c>
      <c r="I25" s="11">
        <f t="shared" si="0"/>
        <v>4712</v>
      </c>
      <c r="J25" s="9">
        <f t="shared" si="1"/>
        <v>9424</v>
      </c>
      <c r="K25" s="11">
        <f t="shared" si="2"/>
        <v>2.1222410865874363E-4</v>
      </c>
      <c r="L25" s="11">
        <f t="shared" si="3"/>
        <v>4712</v>
      </c>
      <c r="M25" s="9">
        <f t="shared" si="4"/>
        <v>0.27420856610800742</v>
      </c>
      <c r="N25" s="33" t="s">
        <v>17</v>
      </c>
      <c r="O25" s="33">
        <v>0.27420856610800742</v>
      </c>
      <c r="P25" s="34">
        <v>69.812077799999997</v>
      </c>
      <c r="S25" s="15">
        <f t="shared" si="5"/>
        <v>17184</v>
      </c>
    </row>
    <row r="26" spans="1:19" x14ac:dyDescent="0.25">
      <c r="A26" s="15">
        <v>5</v>
      </c>
      <c r="B26" s="15">
        <v>17.184000000000001</v>
      </c>
      <c r="C26" s="15">
        <v>9.4239999999999995</v>
      </c>
      <c r="D26" s="15">
        <v>0.54841713199999997</v>
      </c>
      <c r="E26" s="15">
        <v>0.01</v>
      </c>
      <c r="F26" s="15">
        <v>4.5</v>
      </c>
      <c r="G26" s="15">
        <v>6.9812077800000001</v>
      </c>
      <c r="H26" s="15">
        <v>69.812077799999997</v>
      </c>
      <c r="I26" s="11">
        <f t="shared" si="0"/>
        <v>4712</v>
      </c>
      <c r="J26" s="9">
        <f t="shared" si="1"/>
        <v>9424</v>
      </c>
      <c r="K26" s="11">
        <f t="shared" si="2"/>
        <v>2.1222410865874363E-4</v>
      </c>
      <c r="L26" s="11">
        <f t="shared" si="3"/>
        <v>4712</v>
      </c>
      <c r="M26" s="9">
        <f t="shared" si="4"/>
        <v>0.27420856610800742</v>
      </c>
      <c r="N26" s="33" t="s">
        <v>17</v>
      </c>
      <c r="O26" s="33">
        <v>0.27420856610800742</v>
      </c>
      <c r="P26" s="34">
        <v>69.812077799999997</v>
      </c>
      <c r="S26" s="15">
        <f t="shared" si="5"/>
        <v>17184</v>
      </c>
    </row>
    <row r="27" spans="1:19" x14ac:dyDescent="0.25">
      <c r="A27" s="15">
        <v>5</v>
      </c>
      <c r="B27" s="15">
        <v>17.184000000000001</v>
      </c>
      <c r="C27" s="15">
        <v>9.4239999999999995</v>
      </c>
      <c r="D27" s="15">
        <v>0.54841713199999997</v>
      </c>
      <c r="E27" s="15">
        <v>0.01</v>
      </c>
      <c r="F27" s="15">
        <v>5</v>
      </c>
      <c r="G27" s="15">
        <v>6.9812077800000001</v>
      </c>
      <c r="H27" s="15">
        <v>69.812077799999997</v>
      </c>
      <c r="I27" s="11">
        <f t="shared" si="0"/>
        <v>4712</v>
      </c>
      <c r="J27" s="9">
        <f t="shared" si="1"/>
        <v>9424</v>
      </c>
      <c r="K27" s="11">
        <f t="shared" si="2"/>
        <v>2.1222410865874363E-4</v>
      </c>
      <c r="L27" s="11">
        <f t="shared" si="3"/>
        <v>4712</v>
      </c>
      <c r="M27" s="9">
        <f t="shared" si="4"/>
        <v>0.27420856610800742</v>
      </c>
      <c r="N27" s="33" t="s">
        <v>17</v>
      </c>
      <c r="O27" s="33">
        <v>0.27420856610800742</v>
      </c>
      <c r="P27" s="34">
        <v>69.812077799999997</v>
      </c>
      <c r="S27" s="15">
        <f t="shared" si="5"/>
        <v>17184</v>
      </c>
    </row>
    <row r="28" spans="1:19" x14ac:dyDescent="0.25">
      <c r="A28" s="2"/>
      <c r="B28" s="9"/>
      <c r="C28" s="9"/>
      <c r="D28" s="9"/>
      <c r="E28" s="10"/>
      <c r="F28" s="9"/>
      <c r="G28" s="9"/>
      <c r="H28" s="9"/>
      <c r="I28" s="11"/>
      <c r="J28" s="9"/>
      <c r="K28" s="11"/>
      <c r="L28" s="11"/>
      <c r="M28" s="9"/>
      <c r="N28" s="33">
        <v>0.1</v>
      </c>
      <c r="O28" s="33">
        <v>0.54301405212087428</v>
      </c>
      <c r="P28" s="23">
        <v>87.484253199999998</v>
      </c>
    </row>
    <row r="29" spans="1:19" x14ac:dyDescent="0.25">
      <c r="A29" s="3" t="s">
        <v>0</v>
      </c>
      <c r="B29" s="7" t="s">
        <v>1</v>
      </c>
      <c r="C29" s="7" t="s">
        <v>2</v>
      </c>
      <c r="D29" s="7" t="s">
        <v>3</v>
      </c>
      <c r="E29" s="8" t="s">
        <v>4</v>
      </c>
      <c r="F29" s="7" t="s">
        <v>5</v>
      </c>
      <c r="G29" s="7" t="s">
        <v>6</v>
      </c>
      <c r="H29" s="7" t="s">
        <v>7</v>
      </c>
      <c r="I29" s="7" t="s">
        <v>9</v>
      </c>
      <c r="J29" s="7" t="s">
        <v>10</v>
      </c>
      <c r="K29" s="7" t="s">
        <v>8</v>
      </c>
      <c r="L29" s="7" t="s">
        <v>22</v>
      </c>
      <c r="M29" s="7" t="s">
        <v>12</v>
      </c>
      <c r="N29" s="33">
        <v>0.1</v>
      </c>
      <c r="O29" s="33">
        <v>0.53776860047268626</v>
      </c>
      <c r="P29" s="23">
        <v>87.242559700000001</v>
      </c>
    </row>
    <row r="30" spans="1:19" x14ac:dyDescent="0.25">
      <c r="A30" s="15">
        <v>5</v>
      </c>
      <c r="B30" s="15">
        <v>17.184000000000001</v>
      </c>
      <c r="C30" s="15">
        <v>9.4239999999999995</v>
      </c>
      <c r="D30" s="15">
        <v>0.54841713199999997</v>
      </c>
      <c r="E30" s="15">
        <v>0.1</v>
      </c>
      <c r="F30" s="15">
        <v>2E-3</v>
      </c>
      <c r="G30" s="15">
        <v>8.7484253200000008</v>
      </c>
      <c r="H30" s="15">
        <v>87.484253199999998</v>
      </c>
      <c r="I30" s="11">
        <f t="shared" ref="I30:I49" si="6">(C30/2)*1000</f>
        <v>4712</v>
      </c>
      <c r="J30" s="9">
        <f t="shared" ref="J30:J49" si="7">C30*1000</f>
        <v>9424</v>
      </c>
      <c r="K30" s="11">
        <f t="shared" ref="K30:K49" si="8">(1/J30-1/I30)*EXP(-(I30/J30)*(F30/E30))+(1/I30)</f>
        <v>1.0716788691116637E-4</v>
      </c>
      <c r="L30" s="11">
        <f t="shared" si="3"/>
        <v>9331.1534716451042</v>
      </c>
      <c r="M30" s="9">
        <f t="shared" ref="M30:M49" si="9">L30/(B30*1000)</f>
        <v>0.54301405212087428</v>
      </c>
      <c r="N30" s="33">
        <v>0.1</v>
      </c>
      <c r="O30" s="33">
        <v>0.53267422956865385</v>
      </c>
      <c r="P30" s="23">
        <v>87.004365300000003</v>
      </c>
    </row>
    <row r="31" spans="1:19" x14ac:dyDescent="0.25">
      <c r="A31" s="15">
        <v>5</v>
      </c>
      <c r="B31" s="15">
        <v>17.184000000000001</v>
      </c>
      <c r="C31" s="15">
        <v>9.4239999999999995</v>
      </c>
      <c r="D31" s="15">
        <v>0.54841713199999997</v>
      </c>
      <c r="E31" s="15">
        <v>0.1</v>
      </c>
      <c r="F31" s="15">
        <v>4.0000000000000001E-3</v>
      </c>
      <c r="G31" s="15">
        <v>8.7242559699999997</v>
      </c>
      <c r="H31" s="15">
        <v>87.242559700000001</v>
      </c>
      <c r="I31" s="11">
        <f t="shared" si="6"/>
        <v>4712</v>
      </c>
      <c r="J31" s="9">
        <f t="shared" si="7"/>
        <v>9424</v>
      </c>
      <c r="K31" s="11">
        <f t="shared" si="8"/>
        <v>1.0821321378323904E-4</v>
      </c>
      <c r="L31" s="11">
        <f t="shared" si="3"/>
        <v>9241.015630522641</v>
      </c>
      <c r="M31" s="9">
        <f t="shared" si="9"/>
        <v>0.53776860047268626</v>
      </c>
      <c r="N31" s="33">
        <v>0.1</v>
      </c>
      <c r="O31" s="33">
        <v>0.52772474884076892</v>
      </c>
      <c r="P31" s="23">
        <v>86.769615200000004</v>
      </c>
    </row>
    <row r="32" spans="1:19" x14ac:dyDescent="0.25">
      <c r="A32" s="15">
        <v>5</v>
      </c>
      <c r="B32" s="15">
        <v>17.184000000000001</v>
      </c>
      <c r="C32" s="15">
        <v>9.4239999999999995</v>
      </c>
      <c r="D32" s="15">
        <v>0.54841713199999997</v>
      </c>
      <c r="E32" s="15">
        <v>0.1</v>
      </c>
      <c r="F32" s="15">
        <v>6.0000000000000001E-3</v>
      </c>
      <c r="G32" s="15">
        <v>8.7004365299999993</v>
      </c>
      <c r="H32" s="15">
        <v>87.004365300000003</v>
      </c>
      <c r="I32" s="11">
        <f t="shared" si="6"/>
        <v>4712</v>
      </c>
      <c r="J32" s="9">
        <f t="shared" si="7"/>
        <v>9424</v>
      </c>
      <c r="K32" s="11">
        <f t="shared" si="8"/>
        <v>1.0924813947914812E-4</v>
      </c>
      <c r="L32" s="11">
        <f t="shared" si="3"/>
        <v>9153.4739609077478</v>
      </c>
      <c r="M32" s="9">
        <f t="shared" si="9"/>
        <v>0.53267422956865385</v>
      </c>
      <c r="N32" s="33">
        <v>0.1</v>
      </c>
      <c r="O32" s="33">
        <v>0.52291430082783463</v>
      </c>
      <c r="P32" s="23">
        <v>86.538255800000002</v>
      </c>
    </row>
    <row r="33" spans="1:16" x14ac:dyDescent="0.25">
      <c r="A33" s="15">
        <v>5</v>
      </c>
      <c r="B33" s="15">
        <v>17.184000000000001</v>
      </c>
      <c r="C33" s="15">
        <v>9.4239999999999995</v>
      </c>
      <c r="D33" s="15">
        <v>0.54841713199999997</v>
      </c>
      <c r="E33" s="15">
        <v>0.1</v>
      </c>
      <c r="F33" s="15">
        <v>8.0000000000000002E-3</v>
      </c>
      <c r="G33" s="15">
        <v>8.6769615200000008</v>
      </c>
      <c r="H33" s="15">
        <v>86.769615200000004</v>
      </c>
      <c r="I33" s="11">
        <f t="shared" si="6"/>
        <v>4712</v>
      </c>
      <c r="J33" s="9">
        <f t="shared" si="7"/>
        <v>9424</v>
      </c>
      <c r="K33" s="11">
        <f t="shared" si="8"/>
        <v>1.1027276749232564E-4</v>
      </c>
      <c r="L33" s="11">
        <f t="shared" si="3"/>
        <v>9068.4220840797734</v>
      </c>
      <c r="M33" s="9">
        <f t="shared" si="9"/>
        <v>0.52772474884076892</v>
      </c>
      <c r="N33" s="33">
        <v>0.1</v>
      </c>
      <c r="O33" s="33">
        <v>0.44908080894067715</v>
      </c>
      <c r="P33" s="23">
        <v>82.547853399999994</v>
      </c>
    </row>
    <row r="34" spans="1:16" x14ac:dyDescent="0.25">
      <c r="A34" s="15">
        <v>5</v>
      </c>
      <c r="B34" s="15">
        <v>17.184000000000001</v>
      </c>
      <c r="C34" s="15">
        <v>9.4239999999999995</v>
      </c>
      <c r="D34" s="15">
        <v>0.54841713199999997</v>
      </c>
      <c r="E34" s="15">
        <v>0.1</v>
      </c>
      <c r="F34" s="15">
        <v>0.01</v>
      </c>
      <c r="G34" s="15">
        <v>8.6538255799999995</v>
      </c>
      <c r="H34" s="15">
        <v>86.538255800000002</v>
      </c>
      <c r="I34" s="11">
        <f t="shared" si="6"/>
        <v>4712</v>
      </c>
      <c r="J34" s="9">
        <f t="shared" si="7"/>
        <v>9424</v>
      </c>
      <c r="K34" s="11">
        <f t="shared" si="8"/>
        <v>1.1128720028642677E-4</v>
      </c>
      <c r="L34" s="11">
        <f t="shared" si="3"/>
        <v>8985.7593454255111</v>
      </c>
      <c r="M34" s="9">
        <f t="shared" si="9"/>
        <v>0.52291430082783463</v>
      </c>
      <c r="N34" s="33">
        <v>0.1</v>
      </c>
      <c r="O34" s="33">
        <v>0.39356239592822201</v>
      </c>
      <c r="P34" s="23">
        <v>78.916392200000004</v>
      </c>
    </row>
    <row r="35" spans="1:16" x14ac:dyDescent="0.25">
      <c r="A35" s="15">
        <v>5</v>
      </c>
      <c r="B35" s="15">
        <v>17.184000000000001</v>
      </c>
      <c r="C35" s="15">
        <v>9.4239999999999995</v>
      </c>
      <c r="D35" s="15">
        <v>0.54841713199999997</v>
      </c>
      <c r="E35" s="15">
        <v>0.1</v>
      </c>
      <c r="F35" s="15">
        <v>0.05</v>
      </c>
      <c r="G35" s="15">
        <v>8.2547853399999997</v>
      </c>
      <c r="H35" s="15">
        <v>82.547853399999994</v>
      </c>
      <c r="I35" s="11">
        <f t="shared" si="6"/>
        <v>4712</v>
      </c>
      <c r="J35" s="9">
        <f t="shared" si="7"/>
        <v>9424</v>
      </c>
      <c r="K35" s="11">
        <f t="shared" si="8"/>
        <v>1.2958395765371339E-4</v>
      </c>
      <c r="L35" s="11">
        <f t="shared" si="3"/>
        <v>7717.0046208365957</v>
      </c>
      <c r="M35" s="9">
        <f t="shared" si="9"/>
        <v>0.44908080894067715</v>
      </c>
      <c r="N35" s="33">
        <v>0.1</v>
      </c>
      <c r="O35" s="33">
        <v>0.35899785593201911</v>
      </c>
      <c r="P35" s="23">
        <v>76.3492964</v>
      </c>
    </row>
    <row r="36" spans="1:16" x14ac:dyDescent="0.25">
      <c r="A36" s="15">
        <v>5</v>
      </c>
      <c r="B36" s="15">
        <v>17.184000000000001</v>
      </c>
      <c r="C36" s="15">
        <v>9.4239999999999995</v>
      </c>
      <c r="D36" s="15">
        <v>0.54841713199999997</v>
      </c>
      <c r="E36" s="15">
        <v>0.1</v>
      </c>
      <c r="F36" s="15">
        <v>0.1</v>
      </c>
      <c r="G36" s="15">
        <v>7.8916392200000001</v>
      </c>
      <c r="H36" s="15">
        <v>78.916392200000004</v>
      </c>
      <c r="I36" s="11">
        <f t="shared" si="6"/>
        <v>4712</v>
      </c>
      <c r="J36" s="9">
        <f t="shared" si="7"/>
        <v>9424</v>
      </c>
      <c r="K36" s="11">
        <f t="shared" si="8"/>
        <v>1.4786389434288694E-4</v>
      </c>
      <c r="L36" s="11">
        <f t="shared" si="3"/>
        <v>6762.9762116305674</v>
      </c>
      <c r="M36" s="9">
        <f t="shared" si="9"/>
        <v>0.39356239592822201</v>
      </c>
      <c r="N36" s="33">
        <v>0.1</v>
      </c>
      <c r="O36" s="33">
        <v>0.33601508739626268</v>
      </c>
      <c r="P36" s="23">
        <v>74.522384500000001</v>
      </c>
    </row>
    <row r="37" spans="1:16" x14ac:dyDescent="0.25">
      <c r="A37" s="15">
        <v>5</v>
      </c>
      <c r="B37" s="15">
        <v>17.184000000000001</v>
      </c>
      <c r="C37" s="15">
        <v>9.4239999999999995</v>
      </c>
      <c r="D37" s="15">
        <v>0.54841713199999997</v>
      </c>
      <c r="E37" s="15">
        <v>0.1</v>
      </c>
      <c r="F37" s="15">
        <v>0.15</v>
      </c>
      <c r="G37" s="15">
        <v>7.6349296400000002</v>
      </c>
      <c r="H37" s="15">
        <v>76.3492964</v>
      </c>
      <c r="I37" s="11">
        <f t="shared" si="6"/>
        <v>4712</v>
      </c>
      <c r="J37" s="9">
        <f t="shared" si="7"/>
        <v>9424</v>
      </c>
      <c r="K37" s="11">
        <f t="shared" si="8"/>
        <v>1.62100323350911E-4</v>
      </c>
      <c r="L37" s="11">
        <f t="shared" si="3"/>
        <v>6169.0191563358167</v>
      </c>
      <c r="M37" s="9">
        <f t="shared" si="9"/>
        <v>0.35899785593201911</v>
      </c>
      <c r="N37" s="33">
        <v>0.1</v>
      </c>
      <c r="O37" s="33">
        <v>0.32005758242631493</v>
      </c>
      <c r="P37" s="23">
        <v>73.215540799999999</v>
      </c>
    </row>
    <row r="38" spans="1:16" x14ac:dyDescent="0.25">
      <c r="A38" s="15">
        <v>5</v>
      </c>
      <c r="B38" s="15">
        <v>17.184000000000001</v>
      </c>
      <c r="C38" s="15">
        <v>9.4239999999999995</v>
      </c>
      <c r="D38" s="15">
        <v>0.54841713199999997</v>
      </c>
      <c r="E38" s="15">
        <v>0.1</v>
      </c>
      <c r="F38" s="15">
        <v>0.2</v>
      </c>
      <c r="G38" s="15">
        <v>7.4522384500000003</v>
      </c>
      <c r="H38" s="15">
        <v>74.522384500000001</v>
      </c>
      <c r="I38" s="11">
        <f t="shared" si="6"/>
        <v>4712</v>
      </c>
      <c r="J38" s="9">
        <f t="shared" si="7"/>
        <v>9424</v>
      </c>
      <c r="K38" s="11">
        <f t="shared" si="8"/>
        <v>1.7318766541050059E-4</v>
      </c>
      <c r="L38" s="11">
        <f t="shared" si="3"/>
        <v>5774.0832618173781</v>
      </c>
      <c r="M38" s="9">
        <f t="shared" si="9"/>
        <v>0.33601508739626268</v>
      </c>
      <c r="N38" s="33">
        <v>0.1</v>
      </c>
      <c r="O38" s="33">
        <v>0.28594444061521307</v>
      </c>
      <c r="P38" s="23">
        <v>70.505261000000004</v>
      </c>
    </row>
    <row r="39" spans="1:16" x14ac:dyDescent="0.25">
      <c r="A39" s="15">
        <v>5</v>
      </c>
      <c r="B39" s="15">
        <v>17.184000000000001</v>
      </c>
      <c r="C39" s="15">
        <v>9.4239999999999995</v>
      </c>
      <c r="D39" s="15">
        <v>0.54841713199999997</v>
      </c>
      <c r="E39" s="15">
        <v>0.1</v>
      </c>
      <c r="F39" s="15">
        <v>0.25</v>
      </c>
      <c r="G39" s="15">
        <v>7.3215540800000003</v>
      </c>
      <c r="H39" s="15">
        <v>73.215540799999999</v>
      </c>
      <c r="I39" s="11">
        <f t="shared" si="6"/>
        <v>4712</v>
      </c>
      <c r="J39" s="9">
        <f t="shared" si="7"/>
        <v>9424</v>
      </c>
      <c r="K39" s="11">
        <f t="shared" si="8"/>
        <v>1.8182249608868949E-4</v>
      </c>
      <c r="L39" s="11">
        <f t="shared" si="3"/>
        <v>5499.8694964137958</v>
      </c>
      <c r="M39" s="9">
        <f t="shared" si="9"/>
        <v>0.32005758242631493</v>
      </c>
      <c r="N39" s="33">
        <v>0.1</v>
      </c>
      <c r="O39" s="33">
        <v>0.27513549028355644</v>
      </c>
      <c r="P39" s="23">
        <v>69.843985700000005</v>
      </c>
    </row>
    <row r="40" spans="1:16" x14ac:dyDescent="0.25">
      <c r="A40" s="15">
        <v>5</v>
      </c>
      <c r="B40" s="15">
        <v>17.184000000000001</v>
      </c>
      <c r="C40" s="15">
        <v>9.4239999999999995</v>
      </c>
      <c r="D40" s="15">
        <v>0.54841713199999997</v>
      </c>
      <c r="E40" s="15">
        <v>0.1</v>
      </c>
      <c r="F40" s="15">
        <v>0.5</v>
      </c>
      <c r="G40" s="15">
        <v>7.0505260999999999</v>
      </c>
      <c r="H40" s="15">
        <v>70.505261000000004</v>
      </c>
      <c r="I40" s="11">
        <f t="shared" si="6"/>
        <v>4712</v>
      </c>
      <c r="J40" s="9">
        <f t="shared" si="7"/>
        <v>9424</v>
      </c>
      <c r="K40" s="11">
        <f t="shared" si="8"/>
        <v>2.0351390082513806E-4</v>
      </c>
      <c r="L40" s="11">
        <f t="shared" si="3"/>
        <v>4913.6692675318218</v>
      </c>
      <c r="M40" s="9">
        <f t="shared" si="9"/>
        <v>0.28594444061521307</v>
      </c>
      <c r="N40" s="33">
        <v>0.1</v>
      </c>
      <c r="O40" s="33">
        <v>0.27428441732010489</v>
      </c>
      <c r="P40" s="23">
        <v>69.813654299999996</v>
      </c>
    </row>
    <row r="41" spans="1:16" x14ac:dyDescent="0.25">
      <c r="A41" s="15">
        <v>5</v>
      </c>
      <c r="B41" s="15">
        <v>17.184000000000001</v>
      </c>
      <c r="C41" s="15">
        <v>9.4239999999999995</v>
      </c>
      <c r="D41" s="15">
        <v>0.54841713199999997</v>
      </c>
      <c r="E41" s="15">
        <v>0.1</v>
      </c>
      <c r="F41" s="15">
        <v>1</v>
      </c>
      <c r="G41" s="15">
        <v>6.9843985699999998</v>
      </c>
      <c r="H41" s="15">
        <v>69.843985700000005</v>
      </c>
      <c r="I41" s="11">
        <f t="shared" si="6"/>
        <v>4712</v>
      </c>
      <c r="J41" s="9">
        <f t="shared" si="7"/>
        <v>9424</v>
      </c>
      <c r="K41" s="11">
        <f t="shared" si="8"/>
        <v>2.1150913126070825E-4</v>
      </c>
      <c r="L41" s="11">
        <f t="shared" si="3"/>
        <v>4727.928265032634</v>
      </c>
      <c r="M41" s="9">
        <f t="shared" si="9"/>
        <v>0.27513549028355644</v>
      </c>
      <c r="N41" s="33">
        <v>0.1</v>
      </c>
      <c r="O41" s="33">
        <v>0.27421479077412797</v>
      </c>
      <c r="P41" s="23">
        <v>69.812158600000004</v>
      </c>
    </row>
    <row r="42" spans="1:16" x14ac:dyDescent="0.25">
      <c r="A42" s="15">
        <v>5</v>
      </c>
      <c r="B42" s="15">
        <v>17.184000000000001</v>
      </c>
      <c r="C42" s="15">
        <v>9.4239999999999995</v>
      </c>
      <c r="D42" s="15">
        <v>0.54841713199999997</v>
      </c>
      <c r="E42" s="15">
        <v>0.1</v>
      </c>
      <c r="F42" s="15">
        <v>1.5</v>
      </c>
      <c r="G42" s="15">
        <v>6.9813654300000003</v>
      </c>
      <c r="H42" s="15">
        <v>69.813654299999996</v>
      </c>
      <c r="I42" s="11">
        <f t="shared" si="6"/>
        <v>4712</v>
      </c>
      <c r="J42" s="9">
        <f t="shared" si="7"/>
        <v>9424</v>
      </c>
      <c r="K42" s="11">
        <f t="shared" si="8"/>
        <v>2.1216541974000978E-4</v>
      </c>
      <c r="L42" s="11">
        <f t="shared" si="3"/>
        <v>4713.3034272286823</v>
      </c>
      <c r="M42" s="9">
        <f t="shared" si="9"/>
        <v>0.27428441732010489</v>
      </c>
      <c r="N42" s="33">
        <v>0.1</v>
      </c>
      <c r="O42" s="33">
        <v>0.27420907704907083</v>
      </c>
      <c r="P42" s="23">
        <v>69.812082000000004</v>
      </c>
    </row>
    <row r="43" spans="1:16" x14ac:dyDescent="0.25">
      <c r="A43" s="15">
        <v>5</v>
      </c>
      <c r="B43" s="15">
        <v>17.184000000000001</v>
      </c>
      <c r="C43" s="15">
        <v>9.4239999999999995</v>
      </c>
      <c r="D43" s="15">
        <v>0.54841713199999997</v>
      </c>
      <c r="E43" s="15">
        <v>0.1</v>
      </c>
      <c r="F43" s="15">
        <v>2</v>
      </c>
      <c r="G43" s="15">
        <v>6.9812158599999998</v>
      </c>
      <c r="H43" s="15">
        <v>69.812158600000004</v>
      </c>
      <c r="I43" s="11">
        <f t="shared" si="6"/>
        <v>4712</v>
      </c>
      <c r="J43" s="9">
        <f t="shared" si="7"/>
        <v>9424</v>
      </c>
      <c r="K43" s="11">
        <f t="shared" si="8"/>
        <v>2.1221929117893012E-4</v>
      </c>
      <c r="L43" s="11">
        <f t="shared" si="3"/>
        <v>4712.1069646626147</v>
      </c>
      <c r="M43" s="9">
        <f t="shared" si="9"/>
        <v>0.27421479077412797</v>
      </c>
      <c r="N43" s="33">
        <v>0.1</v>
      </c>
      <c r="O43" s="33">
        <v>0.27420860804853225</v>
      </c>
      <c r="P43" s="23">
        <v>69.812078</v>
      </c>
    </row>
    <row r="44" spans="1:16" x14ac:dyDescent="0.25">
      <c r="A44" s="15">
        <v>5</v>
      </c>
      <c r="B44" s="15">
        <v>17.184000000000001</v>
      </c>
      <c r="C44" s="15">
        <v>9.4239999999999995</v>
      </c>
      <c r="D44" s="15">
        <v>0.54841713199999997</v>
      </c>
      <c r="E44" s="15">
        <v>0.1</v>
      </c>
      <c r="F44" s="15">
        <v>2.5</v>
      </c>
      <c r="G44" s="15">
        <v>6.9812082000000002</v>
      </c>
      <c r="H44" s="15">
        <v>69.812082000000004</v>
      </c>
      <c r="I44" s="11">
        <f t="shared" si="6"/>
        <v>4712</v>
      </c>
      <c r="J44" s="9">
        <f t="shared" si="7"/>
        <v>9424</v>
      </c>
      <c r="K44" s="11">
        <f t="shared" si="8"/>
        <v>2.1222371321591977E-4</v>
      </c>
      <c r="L44" s="11">
        <f t="shared" si="3"/>
        <v>4712.0087800112333</v>
      </c>
      <c r="M44" s="9">
        <f t="shared" si="9"/>
        <v>0.27420907704907083</v>
      </c>
      <c r="N44" s="33">
        <v>0.1</v>
      </c>
      <c r="O44" s="33">
        <v>0.27420856955069489</v>
      </c>
      <c r="P44" s="23">
        <v>69.812077799999997</v>
      </c>
    </row>
    <row r="45" spans="1:16" x14ac:dyDescent="0.25">
      <c r="A45" s="15">
        <v>5</v>
      </c>
      <c r="B45" s="15">
        <v>17.184000000000001</v>
      </c>
      <c r="C45" s="15">
        <v>9.4239999999999995</v>
      </c>
      <c r="D45" s="15">
        <v>0.54841713199999997</v>
      </c>
      <c r="E45" s="15">
        <v>0.1</v>
      </c>
      <c r="F45" s="15">
        <v>3</v>
      </c>
      <c r="G45" s="15">
        <v>6.9812078</v>
      </c>
      <c r="H45" s="15">
        <v>69.812078</v>
      </c>
      <c r="I45" s="11">
        <f t="shared" si="6"/>
        <v>4712</v>
      </c>
      <c r="J45" s="9">
        <f t="shared" si="7"/>
        <v>9424</v>
      </c>
      <c r="K45" s="11">
        <f t="shared" si="8"/>
        <v>2.1222407619881997E-4</v>
      </c>
      <c r="L45" s="11">
        <f t="shared" si="3"/>
        <v>4712.000720705978</v>
      </c>
      <c r="M45" s="9">
        <f t="shared" si="9"/>
        <v>0.27420860804853225</v>
      </c>
      <c r="N45" s="33">
        <v>0.1</v>
      </c>
      <c r="O45" s="33">
        <v>0.27420856639060048</v>
      </c>
      <c r="P45" s="23">
        <v>69.812077700000003</v>
      </c>
    </row>
    <row r="46" spans="1:16" x14ac:dyDescent="0.25">
      <c r="A46" s="15">
        <v>5</v>
      </c>
      <c r="B46" s="15">
        <v>17.184000000000001</v>
      </c>
      <c r="C46" s="15">
        <v>9.4239999999999995</v>
      </c>
      <c r="D46" s="15">
        <v>0.54841713199999997</v>
      </c>
      <c r="E46" s="15">
        <v>0.1</v>
      </c>
      <c r="F46" s="15">
        <v>3.5</v>
      </c>
      <c r="G46" s="15">
        <v>6.9812077800000001</v>
      </c>
      <c r="H46" s="15">
        <v>69.812077799999997</v>
      </c>
      <c r="I46" s="11">
        <f t="shared" si="6"/>
        <v>4712</v>
      </c>
      <c r="J46" s="9">
        <f t="shared" si="7"/>
        <v>9424</v>
      </c>
      <c r="K46" s="11">
        <f t="shared" si="8"/>
        <v>2.1222410599427085E-4</v>
      </c>
      <c r="L46" s="11">
        <f t="shared" si="3"/>
        <v>4712.0000591591406</v>
      </c>
      <c r="M46" s="9">
        <f t="shared" si="9"/>
        <v>0.27420856955069489</v>
      </c>
      <c r="N46" s="33">
        <v>0.1</v>
      </c>
      <c r="O46" s="33">
        <v>0.27420856613120409</v>
      </c>
      <c r="P46" s="34">
        <v>69.812077700000003</v>
      </c>
    </row>
    <row r="47" spans="1:16" x14ac:dyDescent="0.25">
      <c r="A47" s="15">
        <v>5</v>
      </c>
      <c r="B47" s="15">
        <v>17.184000000000001</v>
      </c>
      <c r="C47" s="15">
        <v>9.4239999999999995</v>
      </c>
      <c r="D47" s="15">
        <v>0.54841713199999997</v>
      </c>
      <c r="E47" s="15">
        <v>0.1</v>
      </c>
      <c r="F47" s="15">
        <v>4</v>
      </c>
      <c r="G47" s="15">
        <v>6.9812077700000001</v>
      </c>
      <c r="H47" s="15">
        <v>69.812077700000003</v>
      </c>
      <c r="I47" s="11">
        <f t="shared" si="6"/>
        <v>4712</v>
      </c>
      <c r="J47" s="9">
        <f t="shared" si="7"/>
        <v>9424</v>
      </c>
      <c r="K47" s="11">
        <f t="shared" si="8"/>
        <v>2.1222410844003037E-4</v>
      </c>
      <c r="L47" s="11">
        <f t="shared" si="3"/>
        <v>4712.0000048560787</v>
      </c>
      <c r="M47" s="9">
        <f t="shared" si="9"/>
        <v>0.27420856639060048</v>
      </c>
      <c r="N47" s="33">
        <v>0.1</v>
      </c>
      <c r="O47" s="33">
        <v>0.27420856610991157</v>
      </c>
      <c r="P47" s="34">
        <v>69.812077700000003</v>
      </c>
    </row>
    <row r="48" spans="1:16" x14ac:dyDescent="0.25">
      <c r="A48" s="15">
        <v>5</v>
      </c>
      <c r="B48" s="15">
        <v>17.184000000000001</v>
      </c>
      <c r="C48" s="15">
        <v>9.4239999999999995</v>
      </c>
      <c r="D48" s="15">
        <v>0.54841713199999997</v>
      </c>
      <c r="E48" s="15">
        <v>0.1</v>
      </c>
      <c r="F48" s="15">
        <v>4.5</v>
      </c>
      <c r="G48" s="15">
        <v>6.9812077700000001</v>
      </c>
      <c r="H48" s="15">
        <v>69.812077700000003</v>
      </c>
      <c r="I48" s="11">
        <f t="shared" si="6"/>
        <v>4712</v>
      </c>
      <c r="J48" s="9">
        <f t="shared" si="7"/>
        <v>9424</v>
      </c>
      <c r="K48" s="11">
        <f t="shared" si="8"/>
        <v>2.1222410864079054E-4</v>
      </c>
      <c r="L48" s="11">
        <f t="shared" si="3"/>
        <v>4712.0000003986115</v>
      </c>
      <c r="M48" s="9">
        <f t="shared" si="9"/>
        <v>0.27420856613120409</v>
      </c>
      <c r="N48" s="33">
        <v>1</v>
      </c>
      <c r="O48" s="33">
        <v>0.54786953652297143</v>
      </c>
      <c r="P48" s="34">
        <v>87.594113100000001</v>
      </c>
    </row>
    <row r="49" spans="1:16" x14ac:dyDescent="0.25">
      <c r="A49" s="15">
        <v>5</v>
      </c>
      <c r="B49" s="15">
        <v>17.184000000000001</v>
      </c>
      <c r="C49" s="15">
        <v>9.4239999999999995</v>
      </c>
      <c r="D49" s="15">
        <v>0.54841713199999997</v>
      </c>
      <c r="E49" s="15">
        <v>0.1</v>
      </c>
      <c r="F49" s="15">
        <v>5</v>
      </c>
      <c r="G49" s="15">
        <v>6.9812077700000001</v>
      </c>
      <c r="H49" s="15">
        <v>69.812077700000003</v>
      </c>
      <c r="I49" s="11">
        <f t="shared" si="6"/>
        <v>4712</v>
      </c>
      <c r="J49" s="9">
        <f t="shared" si="7"/>
        <v>9424</v>
      </c>
      <c r="K49" s="11">
        <f t="shared" si="8"/>
        <v>2.1222410865726996E-4</v>
      </c>
      <c r="L49" s="11">
        <f t="shared" si="3"/>
        <v>4712.00000003272</v>
      </c>
      <c r="M49" s="9">
        <f t="shared" si="9"/>
        <v>0.27420856610991157</v>
      </c>
      <c r="N49" s="33">
        <v>1</v>
      </c>
      <c r="O49" s="33">
        <v>0.54732357897582118</v>
      </c>
      <c r="P49" s="34">
        <v>87.569624200000007</v>
      </c>
    </row>
    <row r="50" spans="1:16" x14ac:dyDescent="0.25">
      <c r="A50" s="2"/>
      <c r="B50" s="9"/>
      <c r="C50" s="9"/>
      <c r="D50" s="9"/>
      <c r="E50" s="10"/>
      <c r="F50" s="9"/>
      <c r="G50" s="9"/>
      <c r="H50" s="9"/>
      <c r="I50" s="11"/>
      <c r="J50" s="9"/>
      <c r="K50" s="11"/>
      <c r="L50" s="11"/>
      <c r="M50" s="9"/>
      <c r="N50" s="33">
        <v>1</v>
      </c>
      <c r="O50" s="33">
        <v>0.54677925250646942</v>
      </c>
      <c r="P50" s="34">
        <v>87.545171400000001</v>
      </c>
    </row>
    <row r="51" spans="1:16" x14ac:dyDescent="0.25">
      <c r="A51" s="3" t="s">
        <v>0</v>
      </c>
      <c r="B51" s="7" t="s">
        <v>1</v>
      </c>
      <c r="C51" s="7" t="s">
        <v>2</v>
      </c>
      <c r="D51" s="7" t="s">
        <v>3</v>
      </c>
      <c r="E51" s="8" t="s">
        <v>4</v>
      </c>
      <c r="F51" s="7" t="s">
        <v>5</v>
      </c>
      <c r="G51" s="7" t="s">
        <v>6</v>
      </c>
      <c r="H51" s="7" t="s">
        <v>7</v>
      </c>
      <c r="I51" s="7" t="s">
        <v>9</v>
      </c>
      <c r="J51" s="7" t="s">
        <v>10</v>
      </c>
      <c r="K51" s="7" t="s">
        <v>8</v>
      </c>
      <c r="L51" s="7" t="s">
        <v>22</v>
      </c>
      <c r="M51" s="7" t="s">
        <v>12</v>
      </c>
      <c r="N51" s="33">
        <v>1</v>
      </c>
      <c r="O51" s="33">
        <v>0.54623655008736482</v>
      </c>
      <c r="P51" s="34">
        <v>87.520754100000005</v>
      </c>
    </row>
    <row r="52" spans="1:16" x14ac:dyDescent="0.25">
      <c r="A52" s="15">
        <v>5</v>
      </c>
      <c r="B52" s="15">
        <v>17.184000000000001</v>
      </c>
      <c r="C52" s="15">
        <v>9.4239999999999995</v>
      </c>
      <c r="D52" s="15">
        <v>0.54841713199999997</v>
      </c>
      <c r="E52" s="15">
        <v>1</v>
      </c>
      <c r="F52" s="15">
        <v>2E-3</v>
      </c>
      <c r="G52" s="15">
        <v>8.7594113100000008</v>
      </c>
      <c r="H52" s="15">
        <v>87.594113100000001</v>
      </c>
      <c r="I52" s="11">
        <f t="shared" ref="I52:I71" si="10">(C52/2)*1000</f>
        <v>4712</v>
      </c>
      <c r="J52" s="9">
        <f t="shared" ref="J52:J71" si="11">C52*1000</f>
        <v>9424</v>
      </c>
      <c r="K52" s="11">
        <f t="shared" ref="K52:K71" si="12">(1/J52-1/I52)*EXP(-(I52/J52)*(F52/E52))+(1/I52)</f>
        <v>1.0621811334535494E-4</v>
      </c>
      <c r="L52" s="11">
        <f t="shared" ref="L52:L71" si="13">1/K52</f>
        <v>9414.5901156107411</v>
      </c>
      <c r="M52" s="9">
        <f t="shared" ref="M52:M71" si="14">L52/(B52*1000)</f>
        <v>0.54786953652297143</v>
      </c>
      <c r="N52" s="33">
        <v>1</v>
      </c>
      <c r="O52" s="33">
        <v>0.54569546473120911</v>
      </c>
      <c r="P52" s="34">
        <v>87.496372500000007</v>
      </c>
    </row>
    <row r="53" spans="1:16" x14ac:dyDescent="0.25">
      <c r="A53" s="15">
        <v>5</v>
      </c>
      <c r="B53" s="15">
        <v>17.184000000000001</v>
      </c>
      <c r="C53" s="15">
        <v>9.4239999999999995</v>
      </c>
      <c r="D53" s="15">
        <v>0.54841713199999997</v>
      </c>
      <c r="E53" s="15">
        <v>1</v>
      </c>
      <c r="F53" s="15">
        <v>4.0000000000000001E-3</v>
      </c>
      <c r="G53" s="15">
        <v>8.7569624200000007</v>
      </c>
      <c r="H53" s="15">
        <v>87.569624200000007</v>
      </c>
      <c r="I53" s="11">
        <f t="shared" si="10"/>
        <v>4712</v>
      </c>
      <c r="J53" s="9">
        <f t="shared" si="11"/>
        <v>9424</v>
      </c>
      <c r="K53" s="11">
        <f t="shared" si="12"/>
        <v>1.0632406635533393E-4</v>
      </c>
      <c r="L53" s="11">
        <f t="shared" si="13"/>
        <v>9405.2083811205102</v>
      </c>
      <c r="M53" s="9">
        <f t="shared" si="14"/>
        <v>0.54732357897582118</v>
      </c>
      <c r="N53" s="33">
        <v>1</v>
      </c>
      <c r="O53" s="33">
        <v>0.53520292491711752</v>
      </c>
      <c r="P53" s="34">
        <v>87.016136200000005</v>
      </c>
    </row>
    <row r="54" spans="1:16" x14ac:dyDescent="0.25">
      <c r="A54" s="15">
        <v>5</v>
      </c>
      <c r="B54" s="15">
        <v>17.184000000000001</v>
      </c>
      <c r="C54" s="15">
        <v>9.4239999999999995</v>
      </c>
      <c r="D54" s="15">
        <v>0.54841713199999997</v>
      </c>
      <c r="E54" s="15">
        <v>1</v>
      </c>
      <c r="F54" s="15">
        <v>6.0000000000000001E-3</v>
      </c>
      <c r="G54" s="15">
        <v>8.7545171400000008</v>
      </c>
      <c r="H54" s="15">
        <v>87.545171400000001</v>
      </c>
      <c r="I54" s="11">
        <f t="shared" si="10"/>
        <v>4712</v>
      </c>
      <c r="J54" s="9">
        <f t="shared" si="11"/>
        <v>9424</v>
      </c>
      <c r="K54" s="11">
        <f t="shared" si="12"/>
        <v>1.0642991346526177E-4</v>
      </c>
      <c r="L54" s="11">
        <f t="shared" si="13"/>
        <v>9395.8546750711703</v>
      </c>
      <c r="M54" s="9">
        <f t="shared" si="14"/>
        <v>0.54677925250646942</v>
      </c>
      <c r="N54" s="33">
        <v>1</v>
      </c>
      <c r="O54" s="33">
        <v>0.52291430082783463</v>
      </c>
      <c r="P54" s="34">
        <v>86.435181999999998</v>
      </c>
    </row>
    <row r="55" spans="1:16" x14ac:dyDescent="0.25">
      <c r="A55" s="15">
        <v>5</v>
      </c>
      <c r="B55" s="15">
        <v>17.184000000000001</v>
      </c>
      <c r="C55" s="15">
        <v>9.4239999999999995</v>
      </c>
      <c r="D55" s="15">
        <v>0.54841713199999997</v>
      </c>
      <c r="E55" s="15">
        <v>1</v>
      </c>
      <c r="F55" s="15">
        <v>8.0000000000000002E-3</v>
      </c>
      <c r="G55" s="15">
        <v>8.7520754099999998</v>
      </c>
      <c r="H55" s="15">
        <v>87.520754100000005</v>
      </c>
      <c r="I55" s="11">
        <f t="shared" si="10"/>
        <v>4712</v>
      </c>
      <c r="J55" s="9">
        <f t="shared" si="11"/>
        <v>9424</v>
      </c>
      <c r="K55" s="11">
        <f t="shared" si="12"/>
        <v>1.0653565478098563E-4</v>
      </c>
      <c r="L55" s="11">
        <f t="shared" si="13"/>
        <v>9386.5288767012771</v>
      </c>
      <c r="M55" s="9">
        <f t="shared" si="14"/>
        <v>0.54623655008736482</v>
      </c>
      <c r="N55" s="33">
        <v>1</v>
      </c>
      <c r="O55" s="33">
        <v>0.51146076076349845</v>
      </c>
      <c r="P55" s="34">
        <v>85.874942099999998</v>
      </c>
    </row>
    <row r="56" spans="1:16" x14ac:dyDescent="0.25">
      <c r="A56" s="15">
        <v>5</v>
      </c>
      <c r="B56" s="15">
        <v>17.184000000000001</v>
      </c>
      <c r="C56" s="15">
        <v>9.4239999999999995</v>
      </c>
      <c r="D56" s="15">
        <v>0.54841713199999997</v>
      </c>
      <c r="E56" s="15">
        <v>1</v>
      </c>
      <c r="F56" s="15">
        <v>0.01</v>
      </c>
      <c r="G56" s="15">
        <v>8.7496372499999993</v>
      </c>
      <c r="H56" s="15">
        <v>87.496372500000007</v>
      </c>
      <c r="I56" s="11">
        <f t="shared" si="10"/>
        <v>4712</v>
      </c>
      <c r="J56" s="9">
        <f t="shared" si="11"/>
        <v>9424</v>
      </c>
      <c r="K56" s="11">
        <f t="shared" si="12"/>
        <v>1.0664129040824678E-4</v>
      </c>
      <c r="L56" s="11">
        <f t="shared" si="13"/>
        <v>9377.2308659410974</v>
      </c>
      <c r="M56" s="9">
        <f t="shared" si="14"/>
        <v>0.54569546473120911</v>
      </c>
      <c r="N56" s="33">
        <v>1</v>
      </c>
      <c r="O56" s="33">
        <v>0.50076321200866425</v>
      </c>
      <c r="P56" s="34">
        <v>85.334619200000006</v>
      </c>
    </row>
    <row r="57" spans="1:16" x14ac:dyDescent="0.25">
      <c r="A57" s="15">
        <v>5</v>
      </c>
      <c r="B57" s="15">
        <v>17.184000000000001</v>
      </c>
      <c r="C57" s="15">
        <v>9.4239999999999995</v>
      </c>
      <c r="D57" s="15">
        <v>0.54841713199999997</v>
      </c>
      <c r="E57" s="15">
        <v>1</v>
      </c>
      <c r="F57" s="15">
        <v>0.05</v>
      </c>
      <c r="G57" s="15">
        <v>8.7016136199999998</v>
      </c>
      <c r="H57" s="15">
        <v>87.016136200000005</v>
      </c>
      <c r="I57" s="11">
        <f t="shared" si="10"/>
        <v>4712</v>
      </c>
      <c r="J57" s="9">
        <f t="shared" si="11"/>
        <v>9424</v>
      </c>
      <c r="K57" s="11">
        <f t="shared" si="12"/>
        <v>1.0873197028561836E-4</v>
      </c>
      <c r="L57" s="11">
        <f t="shared" si="13"/>
        <v>9196.9270617757484</v>
      </c>
      <c r="M57" s="9">
        <f t="shared" si="14"/>
        <v>0.53520292491711752</v>
      </c>
      <c r="N57" s="33">
        <v>1</v>
      </c>
      <c r="O57" s="33">
        <v>0.49075222563983117</v>
      </c>
      <c r="P57" s="34">
        <v>84.813449700000007</v>
      </c>
    </row>
    <row r="58" spans="1:16" x14ac:dyDescent="0.25">
      <c r="A58" s="15">
        <v>5</v>
      </c>
      <c r="B58" s="15">
        <v>17.184000000000001</v>
      </c>
      <c r="C58" s="15">
        <v>9.4239999999999995</v>
      </c>
      <c r="D58" s="15">
        <v>0.54841713199999997</v>
      </c>
      <c r="E58" s="15">
        <v>1</v>
      </c>
      <c r="F58" s="15">
        <v>0.1</v>
      </c>
      <c r="G58" s="15">
        <v>8.6435182000000008</v>
      </c>
      <c r="H58" s="15">
        <v>86.435181999999998</v>
      </c>
      <c r="I58" s="11">
        <f t="shared" si="10"/>
        <v>4712</v>
      </c>
      <c r="J58" s="9">
        <f t="shared" si="11"/>
        <v>9424</v>
      </c>
      <c r="K58" s="11">
        <f t="shared" si="12"/>
        <v>1.1128720028642677E-4</v>
      </c>
      <c r="L58" s="11">
        <f t="shared" si="13"/>
        <v>8985.7593454255111</v>
      </c>
      <c r="M58" s="9">
        <f t="shared" si="14"/>
        <v>0.52291430082783463</v>
      </c>
      <c r="N58" s="33">
        <v>1</v>
      </c>
      <c r="O58" s="33">
        <v>0.44908080894067715</v>
      </c>
      <c r="P58" s="34">
        <v>82.470382999999998</v>
      </c>
    </row>
    <row r="59" spans="1:16" x14ac:dyDescent="0.25">
      <c r="A59" s="15">
        <v>5</v>
      </c>
      <c r="B59" s="15">
        <v>17.184000000000001</v>
      </c>
      <c r="C59" s="15">
        <v>9.4239999999999995</v>
      </c>
      <c r="D59" s="15">
        <v>0.54841713199999997</v>
      </c>
      <c r="E59" s="15">
        <v>1</v>
      </c>
      <c r="F59" s="15">
        <v>0.15</v>
      </c>
      <c r="G59" s="15">
        <v>8.5874942099999991</v>
      </c>
      <c r="H59" s="15">
        <v>85.874942099999998</v>
      </c>
      <c r="I59" s="11">
        <f t="shared" si="10"/>
        <v>4712</v>
      </c>
      <c r="J59" s="9">
        <f t="shared" si="11"/>
        <v>9424</v>
      </c>
      <c r="K59" s="11">
        <f t="shared" si="12"/>
        <v>1.1377934143372741E-4</v>
      </c>
      <c r="L59" s="11">
        <f t="shared" si="13"/>
        <v>8788.9417129599569</v>
      </c>
      <c r="M59" s="9">
        <f t="shared" si="14"/>
        <v>0.51146076076349845</v>
      </c>
      <c r="N59" s="33">
        <v>1</v>
      </c>
      <c r="O59" s="33">
        <v>0.39356239592822201</v>
      </c>
      <c r="P59" s="34">
        <v>78.861829200000003</v>
      </c>
    </row>
    <row r="60" spans="1:16" x14ac:dyDescent="0.25">
      <c r="A60" s="15">
        <v>5</v>
      </c>
      <c r="B60" s="15">
        <v>17.184000000000001</v>
      </c>
      <c r="C60" s="15">
        <v>9.4239999999999995</v>
      </c>
      <c r="D60" s="15">
        <v>0.54841713199999997</v>
      </c>
      <c r="E60" s="15">
        <v>1</v>
      </c>
      <c r="F60" s="15">
        <v>0.2</v>
      </c>
      <c r="G60" s="15">
        <v>8.5334619200000006</v>
      </c>
      <c r="H60" s="15">
        <v>85.334619200000006</v>
      </c>
      <c r="I60" s="11">
        <f t="shared" si="10"/>
        <v>4712</v>
      </c>
      <c r="J60" s="9">
        <f t="shared" si="11"/>
        <v>9424</v>
      </c>
      <c r="K60" s="11">
        <f t="shared" si="12"/>
        <v>1.1620995139686338E-4</v>
      </c>
      <c r="L60" s="11">
        <f t="shared" si="13"/>
        <v>8605.1150351568867</v>
      </c>
      <c r="M60" s="9">
        <f t="shared" si="14"/>
        <v>0.50076321200866425</v>
      </c>
      <c r="N60" s="33">
        <v>1</v>
      </c>
      <c r="O60" s="33">
        <v>0.35899785593201911</v>
      </c>
      <c r="P60" s="34">
        <v>76.3105762</v>
      </c>
    </row>
    <row r="61" spans="1:16" x14ac:dyDescent="0.25">
      <c r="A61" s="15">
        <v>5</v>
      </c>
      <c r="B61" s="15">
        <v>17.184000000000001</v>
      </c>
      <c r="C61" s="15">
        <v>9.4239999999999995</v>
      </c>
      <c r="D61" s="15">
        <v>0.54841713199999997</v>
      </c>
      <c r="E61" s="15">
        <v>1</v>
      </c>
      <c r="F61" s="15">
        <v>0.25</v>
      </c>
      <c r="G61" s="15">
        <v>8.4813449700000003</v>
      </c>
      <c r="H61" s="15">
        <v>84.813449700000007</v>
      </c>
      <c r="I61" s="11">
        <f t="shared" si="10"/>
        <v>4712</v>
      </c>
      <c r="J61" s="9">
        <f t="shared" si="11"/>
        <v>9424</v>
      </c>
      <c r="K61" s="11">
        <f t="shared" si="12"/>
        <v>1.1858054938618469E-4</v>
      </c>
      <c r="L61" s="11">
        <f t="shared" si="13"/>
        <v>8433.0862453948594</v>
      </c>
      <c r="M61" s="9">
        <f t="shared" si="14"/>
        <v>0.49075222563983117</v>
      </c>
      <c r="N61" s="33">
        <v>1</v>
      </c>
      <c r="O61" s="33">
        <v>0.33601508739626268</v>
      </c>
      <c r="P61" s="34">
        <v>74.494747200000006</v>
      </c>
    </row>
    <row r="62" spans="1:16" x14ac:dyDescent="0.25">
      <c r="A62" s="15">
        <v>5</v>
      </c>
      <c r="B62" s="15">
        <v>17.184000000000001</v>
      </c>
      <c r="C62" s="15">
        <v>9.4239999999999995</v>
      </c>
      <c r="D62" s="15">
        <v>0.54841713199999997</v>
      </c>
      <c r="E62" s="15">
        <v>1</v>
      </c>
      <c r="F62" s="15">
        <v>0.5</v>
      </c>
      <c r="G62" s="15">
        <v>8.2470382999999998</v>
      </c>
      <c r="H62" s="15">
        <v>82.470382999999998</v>
      </c>
      <c r="I62" s="11">
        <f t="shared" si="10"/>
        <v>4712</v>
      </c>
      <c r="J62" s="9">
        <f t="shared" si="11"/>
        <v>9424</v>
      </c>
      <c r="K62" s="11">
        <f t="shared" si="12"/>
        <v>1.2958395765371339E-4</v>
      </c>
      <c r="L62" s="11">
        <f t="shared" si="13"/>
        <v>7717.0046208365957</v>
      </c>
      <c r="M62" s="9">
        <f t="shared" si="14"/>
        <v>0.44908080894067715</v>
      </c>
      <c r="N62" s="33">
        <v>1</v>
      </c>
      <c r="O62" s="33">
        <v>0.32005758242631493</v>
      </c>
      <c r="P62" s="34">
        <v>73.195726300000004</v>
      </c>
    </row>
    <row r="63" spans="1:16" x14ac:dyDescent="0.25">
      <c r="A63" s="15">
        <v>5</v>
      </c>
      <c r="B63" s="15">
        <v>17.184000000000001</v>
      </c>
      <c r="C63" s="15">
        <v>9.4239999999999995</v>
      </c>
      <c r="D63" s="15">
        <v>0.54841713199999997</v>
      </c>
      <c r="E63" s="15">
        <v>1</v>
      </c>
      <c r="F63" s="15">
        <v>1</v>
      </c>
      <c r="G63" s="15">
        <v>7.8861829200000004</v>
      </c>
      <c r="H63" s="15">
        <v>78.861829200000003</v>
      </c>
      <c r="I63" s="11">
        <f t="shared" si="10"/>
        <v>4712</v>
      </c>
      <c r="J63" s="9">
        <f t="shared" si="11"/>
        <v>9424</v>
      </c>
      <c r="K63" s="11">
        <f t="shared" si="12"/>
        <v>1.4786389434288694E-4</v>
      </c>
      <c r="L63" s="11">
        <f t="shared" si="13"/>
        <v>6762.9762116305674</v>
      </c>
      <c r="M63" s="9">
        <f t="shared" si="14"/>
        <v>0.39356239592822201</v>
      </c>
      <c r="N63" s="33">
        <v>1</v>
      </c>
      <c r="O63" s="33">
        <v>0.30864226513171422</v>
      </c>
      <c r="P63" s="34">
        <v>72.262754299999997</v>
      </c>
    </row>
    <row r="64" spans="1:16" x14ac:dyDescent="0.25">
      <c r="A64" s="15">
        <v>5</v>
      </c>
      <c r="B64" s="15">
        <v>17.184000000000001</v>
      </c>
      <c r="C64" s="15">
        <v>9.4239999999999995</v>
      </c>
      <c r="D64" s="15">
        <v>0.54841713199999997</v>
      </c>
      <c r="E64" s="15">
        <v>1</v>
      </c>
      <c r="F64" s="15">
        <v>1.5</v>
      </c>
      <c r="G64" s="15">
        <v>7.63105762</v>
      </c>
      <c r="H64" s="15">
        <v>76.3105762</v>
      </c>
      <c r="I64" s="11">
        <f t="shared" si="10"/>
        <v>4712</v>
      </c>
      <c r="J64" s="9">
        <f t="shared" si="11"/>
        <v>9424</v>
      </c>
      <c r="K64" s="11">
        <f t="shared" si="12"/>
        <v>1.62100323350911E-4</v>
      </c>
      <c r="L64" s="11">
        <f t="shared" si="13"/>
        <v>6169.0191563358167</v>
      </c>
      <c r="M64" s="9">
        <f t="shared" si="14"/>
        <v>0.35899785593201911</v>
      </c>
      <c r="N64" s="33">
        <v>1</v>
      </c>
      <c r="O64" s="33">
        <v>0.30030079258215508</v>
      </c>
      <c r="P64" s="34">
        <v>71.590587099999993</v>
      </c>
    </row>
    <row r="65" spans="1:16" x14ac:dyDescent="0.25">
      <c r="A65" s="15">
        <v>5</v>
      </c>
      <c r="B65" s="15">
        <v>17.184000000000001</v>
      </c>
      <c r="C65" s="15">
        <v>9.4239999999999995</v>
      </c>
      <c r="D65" s="15">
        <v>0.54841713199999997</v>
      </c>
      <c r="E65" s="15">
        <v>1</v>
      </c>
      <c r="F65" s="15">
        <v>2</v>
      </c>
      <c r="G65" s="15">
        <v>7.4494747200000004</v>
      </c>
      <c r="H65" s="15">
        <v>74.494747200000006</v>
      </c>
      <c r="I65" s="11">
        <f t="shared" si="10"/>
        <v>4712</v>
      </c>
      <c r="J65" s="9">
        <f t="shared" si="11"/>
        <v>9424</v>
      </c>
      <c r="K65" s="11">
        <f t="shared" si="12"/>
        <v>1.7318766541050059E-4</v>
      </c>
      <c r="L65" s="11">
        <f t="shared" si="13"/>
        <v>5774.0832618173781</v>
      </c>
      <c r="M65" s="9">
        <f t="shared" si="14"/>
        <v>0.33601508739626268</v>
      </c>
      <c r="N65" s="33">
        <v>1</v>
      </c>
      <c r="O65" s="33">
        <v>0.29411031768109824</v>
      </c>
      <c r="P65" s="34">
        <v>71.105073500000003</v>
      </c>
    </row>
    <row r="66" spans="1:16" x14ac:dyDescent="0.25">
      <c r="A66" s="15">
        <v>5</v>
      </c>
      <c r="B66" s="15">
        <v>17.184000000000001</v>
      </c>
      <c r="C66" s="15">
        <v>9.4239999999999995</v>
      </c>
      <c r="D66" s="15">
        <v>0.54841713199999997</v>
      </c>
      <c r="E66" s="15">
        <v>1</v>
      </c>
      <c r="F66" s="15">
        <v>2.5</v>
      </c>
      <c r="G66" s="15">
        <v>7.3195726299999997</v>
      </c>
      <c r="H66" s="15">
        <v>73.195726300000004</v>
      </c>
      <c r="I66" s="11">
        <f t="shared" si="10"/>
        <v>4712</v>
      </c>
      <c r="J66" s="9">
        <f t="shared" si="11"/>
        <v>9424</v>
      </c>
      <c r="K66" s="11">
        <f t="shared" si="12"/>
        <v>1.8182249608868949E-4</v>
      </c>
      <c r="L66" s="11">
        <f t="shared" si="13"/>
        <v>5499.8694964137958</v>
      </c>
      <c r="M66" s="9">
        <f t="shared" si="14"/>
        <v>0.32005758242631493</v>
      </c>
      <c r="N66" s="33">
        <v>1</v>
      </c>
      <c r="O66" s="33">
        <v>0.28946316254367138</v>
      </c>
      <c r="P66" s="34">
        <v>70.753611500000005</v>
      </c>
    </row>
    <row r="67" spans="1:16" x14ac:dyDescent="0.25">
      <c r="A67" s="15">
        <v>5</v>
      </c>
      <c r="B67" s="15">
        <v>17.184000000000001</v>
      </c>
      <c r="C67" s="15">
        <v>9.4239999999999995</v>
      </c>
      <c r="D67" s="15">
        <v>0.54841713199999997</v>
      </c>
      <c r="E67" s="15">
        <v>1</v>
      </c>
      <c r="F67" s="15">
        <v>3</v>
      </c>
      <c r="G67" s="15">
        <v>7.2262754300000003</v>
      </c>
      <c r="H67" s="15">
        <v>72.262754299999997</v>
      </c>
      <c r="I67" s="11">
        <f t="shared" si="10"/>
        <v>4712</v>
      </c>
      <c r="J67" s="9">
        <f t="shared" si="11"/>
        <v>9424</v>
      </c>
      <c r="K67" s="11">
        <f t="shared" si="12"/>
        <v>1.8854730898255201E-4</v>
      </c>
      <c r="L67" s="11">
        <f t="shared" si="13"/>
        <v>5303.7086840233769</v>
      </c>
      <c r="M67" s="9">
        <f t="shared" si="14"/>
        <v>0.30864226513171422</v>
      </c>
      <c r="N67" s="33">
        <v>1</v>
      </c>
      <c r="O67" s="33">
        <v>0.28594444061521307</v>
      </c>
      <c r="P67" s="34">
        <v>70.498696499999994</v>
      </c>
    </row>
    <row r="68" spans="1:16" x14ac:dyDescent="0.25">
      <c r="A68" s="15">
        <v>5</v>
      </c>
      <c r="B68" s="15">
        <v>17.184000000000001</v>
      </c>
      <c r="C68" s="15">
        <v>9.4239999999999995</v>
      </c>
      <c r="D68" s="15">
        <v>0.54841713199999997</v>
      </c>
      <c r="E68" s="15">
        <v>1</v>
      </c>
      <c r="F68" s="15">
        <v>3.5</v>
      </c>
      <c r="G68" s="15">
        <v>7.15905871</v>
      </c>
      <c r="H68" s="15">
        <v>71.590587099999993</v>
      </c>
      <c r="I68" s="11">
        <f t="shared" si="10"/>
        <v>4712</v>
      </c>
      <c r="J68" s="9">
        <f t="shared" si="11"/>
        <v>9424</v>
      </c>
      <c r="K68" s="11">
        <f t="shared" si="12"/>
        <v>1.937845985303008E-4</v>
      </c>
      <c r="L68" s="11">
        <f t="shared" si="13"/>
        <v>5160.3688197317533</v>
      </c>
      <c r="M68" s="9">
        <f t="shared" si="14"/>
        <v>0.30030079258215508</v>
      </c>
      <c r="N68" s="33">
        <v>2</v>
      </c>
      <c r="O68" s="33">
        <v>0.54814312915790886</v>
      </c>
      <c r="P68" s="34">
        <v>87.600240400000004</v>
      </c>
    </row>
    <row r="69" spans="1:16" x14ac:dyDescent="0.25">
      <c r="A69" s="15">
        <v>5</v>
      </c>
      <c r="B69" s="15">
        <v>17.184000000000001</v>
      </c>
      <c r="C69" s="15">
        <v>9.4239999999999995</v>
      </c>
      <c r="D69" s="15">
        <v>0.54841713199999997</v>
      </c>
      <c r="E69" s="15">
        <v>1</v>
      </c>
      <c r="F69" s="15">
        <v>4</v>
      </c>
      <c r="G69" s="15">
        <v>7.1105073499999998</v>
      </c>
      <c r="H69" s="15">
        <v>71.105073500000003</v>
      </c>
      <c r="I69" s="11">
        <f t="shared" si="10"/>
        <v>4712</v>
      </c>
      <c r="J69" s="9">
        <f t="shared" si="11"/>
        <v>9424</v>
      </c>
      <c r="K69" s="11">
        <f t="shared" si="12"/>
        <v>1.9786340373125925E-4</v>
      </c>
      <c r="L69" s="11">
        <f t="shared" si="13"/>
        <v>5053.9916990319925</v>
      </c>
      <c r="M69" s="9">
        <f t="shared" si="14"/>
        <v>0.29411031768109824</v>
      </c>
      <c r="N69" s="33">
        <v>2</v>
      </c>
      <c r="O69" s="33">
        <v>0.54786953652297143</v>
      </c>
      <c r="P69" s="34">
        <v>87.587987100000007</v>
      </c>
    </row>
    <row r="70" spans="1:16" x14ac:dyDescent="0.25">
      <c r="A70" s="15">
        <v>5</v>
      </c>
      <c r="B70" s="15">
        <v>17.184000000000001</v>
      </c>
      <c r="C70" s="15">
        <v>9.4239999999999995</v>
      </c>
      <c r="D70" s="15">
        <v>0.54841713199999997</v>
      </c>
      <c r="E70" s="15">
        <v>1</v>
      </c>
      <c r="F70" s="15">
        <v>4.5</v>
      </c>
      <c r="G70" s="15">
        <v>7.07536115</v>
      </c>
      <c r="H70" s="15">
        <v>70.753611500000005</v>
      </c>
      <c r="I70" s="11">
        <f t="shared" si="10"/>
        <v>4712</v>
      </c>
      <c r="J70" s="9">
        <f t="shared" si="11"/>
        <v>9424</v>
      </c>
      <c r="K70" s="11">
        <f t="shared" si="12"/>
        <v>2.0103998041576143E-4</v>
      </c>
      <c r="L70" s="11">
        <f t="shared" si="13"/>
        <v>4974.1349851504492</v>
      </c>
      <c r="M70" s="9">
        <f t="shared" si="14"/>
        <v>0.28946316254367138</v>
      </c>
      <c r="N70" s="33">
        <v>2</v>
      </c>
      <c r="O70" s="33">
        <v>0.54759635342386925</v>
      </c>
      <c r="P70" s="34">
        <v>87.575742700000006</v>
      </c>
    </row>
    <row r="71" spans="1:16" x14ac:dyDescent="0.25">
      <c r="A71" s="15">
        <v>5</v>
      </c>
      <c r="B71" s="15">
        <v>17.184000000000001</v>
      </c>
      <c r="C71" s="15">
        <v>9.4239999999999995</v>
      </c>
      <c r="D71" s="15">
        <v>0.54841713199999997</v>
      </c>
      <c r="E71" s="15">
        <v>1</v>
      </c>
      <c r="F71" s="15">
        <v>5</v>
      </c>
      <c r="G71" s="15">
        <v>7.0498696499999998</v>
      </c>
      <c r="H71" s="15">
        <v>70.498696499999994</v>
      </c>
      <c r="I71" s="11">
        <f t="shared" si="10"/>
        <v>4712</v>
      </c>
      <c r="J71" s="9">
        <f t="shared" si="11"/>
        <v>9424</v>
      </c>
      <c r="K71" s="11">
        <f t="shared" si="12"/>
        <v>2.0351390082513806E-4</v>
      </c>
      <c r="L71" s="11">
        <f t="shared" si="13"/>
        <v>4913.6692675318218</v>
      </c>
      <c r="M71" s="9">
        <f t="shared" si="14"/>
        <v>0.28594444061521307</v>
      </c>
      <c r="N71" s="33">
        <v>2</v>
      </c>
      <c r="O71" s="33">
        <v>0.54732357897582118</v>
      </c>
      <c r="P71" s="34">
        <v>87.563507299999998</v>
      </c>
    </row>
    <row r="72" spans="1:16" x14ac:dyDescent="0.25">
      <c r="A72" s="2"/>
      <c r="B72" s="9"/>
      <c r="C72" s="9"/>
      <c r="D72" s="9"/>
      <c r="E72" s="10"/>
      <c r="F72" s="9"/>
      <c r="G72" s="9"/>
      <c r="H72" s="9"/>
      <c r="I72" s="11"/>
      <c r="J72" s="9"/>
      <c r="K72" s="11"/>
      <c r="L72" s="11"/>
      <c r="M72" s="9"/>
      <c r="N72" s="33">
        <v>2</v>
      </c>
      <c r="O72" s="33">
        <v>0.54705121229658915</v>
      </c>
      <c r="P72" s="34">
        <v>87.551280800000001</v>
      </c>
    </row>
    <row r="73" spans="1:16" x14ac:dyDescent="0.25">
      <c r="A73" s="3" t="s">
        <v>0</v>
      </c>
      <c r="B73" s="7" t="s">
        <v>1</v>
      </c>
      <c r="C73" s="7" t="s">
        <v>2</v>
      </c>
      <c r="D73" s="7" t="s">
        <v>3</v>
      </c>
      <c r="E73" s="8" t="s">
        <v>4</v>
      </c>
      <c r="F73" s="7" t="s">
        <v>5</v>
      </c>
      <c r="G73" s="7" t="s">
        <v>6</v>
      </c>
      <c r="H73" s="7" t="s">
        <v>7</v>
      </c>
      <c r="I73" s="7" t="s">
        <v>9</v>
      </c>
      <c r="J73" s="7" t="s">
        <v>10</v>
      </c>
      <c r="K73" s="7" t="s">
        <v>8</v>
      </c>
      <c r="L73" s="7" t="s">
        <v>11</v>
      </c>
      <c r="M73" s="7" t="s">
        <v>12</v>
      </c>
      <c r="N73" s="33">
        <v>2</v>
      </c>
      <c r="O73" s="33">
        <v>0.54168817365279498</v>
      </c>
      <c r="P73" s="34">
        <v>87.308616099999995</v>
      </c>
    </row>
    <row r="74" spans="1:16" x14ac:dyDescent="0.25">
      <c r="A74" s="15">
        <v>5</v>
      </c>
      <c r="B74" s="15">
        <v>17.184000000000001</v>
      </c>
      <c r="C74" s="15">
        <v>9.4239999999999995</v>
      </c>
      <c r="D74" s="15">
        <v>0.54841713199999997</v>
      </c>
      <c r="E74" s="15">
        <v>2</v>
      </c>
      <c r="F74" s="15">
        <v>2E-3</v>
      </c>
      <c r="G74" s="15">
        <v>8.7600240399999993</v>
      </c>
      <c r="H74" s="15">
        <v>87.600240400000004</v>
      </c>
      <c r="I74" s="11">
        <f t="shared" ref="I74:I93" si="15">(C74/2)*1000</f>
        <v>4712</v>
      </c>
      <c r="J74" s="9">
        <f t="shared" ref="J74:J93" si="16">C74*1000</f>
        <v>9424</v>
      </c>
      <c r="K74" s="11">
        <f t="shared" ref="K74:K93" si="17">(1/J74-1/I74)*EXP(-(I74/J74)*(F74/E74))+(1/I74)</f>
        <v>1.061650970947401E-4</v>
      </c>
      <c r="L74" s="11">
        <f t="shared" ref="L74:L93" si="18">1/K74</f>
        <v>9419.2915314495058</v>
      </c>
      <c r="M74" s="9">
        <f t="shared" ref="M74:M93" si="19">L74/(B74*1000)</f>
        <v>0.54814312915790886</v>
      </c>
      <c r="N74" s="33">
        <v>2</v>
      </c>
      <c r="O74" s="33">
        <v>0.53520292491711752</v>
      </c>
      <c r="P74" s="34">
        <v>87.010220899999993</v>
      </c>
    </row>
    <row r="75" spans="1:16" x14ac:dyDescent="0.25">
      <c r="A75" s="15">
        <v>5</v>
      </c>
      <c r="B75" s="15">
        <v>17.184000000000001</v>
      </c>
      <c r="C75" s="15">
        <v>9.4239999999999995</v>
      </c>
      <c r="D75" s="15">
        <v>0.54841713199999997</v>
      </c>
      <c r="E75" s="15">
        <v>2</v>
      </c>
      <c r="F75" s="15">
        <v>4.0000000000000001E-3</v>
      </c>
      <c r="G75" s="15">
        <v>8.7587987100000007</v>
      </c>
      <c r="H75" s="15">
        <v>87.587987100000007</v>
      </c>
      <c r="I75" s="11">
        <f t="shared" si="15"/>
        <v>4712</v>
      </c>
      <c r="J75" s="9">
        <f t="shared" si="16"/>
        <v>9424</v>
      </c>
      <c r="K75" s="11">
        <f t="shared" si="17"/>
        <v>1.0621811334535494E-4</v>
      </c>
      <c r="L75" s="11">
        <f t="shared" si="18"/>
        <v>9414.5901156107411</v>
      </c>
      <c r="M75" s="9">
        <f t="shared" si="19"/>
        <v>0.54786953652297143</v>
      </c>
      <c r="N75" s="33">
        <v>2</v>
      </c>
      <c r="O75" s="33">
        <v>0.52894886137712172</v>
      </c>
      <c r="P75" s="34">
        <v>86.717209800000006</v>
      </c>
    </row>
    <row r="76" spans="1:16" x14ac:dyDescent="0.25">
      <c r="A76" s="15">
        <v>5</v>
      </c>
      <c r="B76" s="15">
        <v>17.184000000000001</v>
      </c>
      <c r="C76" s="15">
        <v>9.4239999999999995</v>
      </c>
      <c r="D76" s="15">
        <v>0.54841713199999997</v>
      </c>
      <c r="E76" s="15">
        <v>2</v>
      </c>
      <c r="F76" s="15">
        <v>6.0000000000000001E-3</v>
      </c>
      <c r="G76" s="15">
        <v>8.7575742699999992</v>
      </c>
      <c r="H76" s="15">
        <v>87.575742700000006</v>
      </c>
      <c r="I76" s="11">
        <f t="shared" si="15"/>
        <v>4712</v>
      </c>
      <c r="J76" s="9">
        <f t="shared" si="16"/>
        <v>9424</v>
      </c>
      <c r="K76" s="11">
        <f t="shared" si="17"/>
        <v>1.0627110309447041E-4</v>
      </c>
      <c r="L76" s="11">
        <f t="shared" si="18"/>
        <v>9409.895737235769</v>
      </c>
      <c r="M76" s="9">
        <f t="shared" si="19"/>
        <v>0.54759635342386925</v>
      </c>
      <c r="N76" s="33">
        <v>2</v>
      </c>
      <c r="O76" s="33">
        <v>0.52291430082783463</v>
      </c>
      <c r="P76" s="34">
        <v>86.429477500000004</v>
      </c>
    </row>
    <row r="77" spans="1:16" x14ac:dyDescent="0.25">
      <c r="A77" s="15">
        <v>5</v>
      </c>
      <c r="B77" s="15">
        <v>17.184000000000001</v>
      </c>
      <c r="C77" s="15">
        <v>9.4239999999999995</v>
      </c>
      <c r="D77" s="15">
        <v>0.54841713199999997</v>
      </c>
      <c r="E77" s="15">
        <v>2</v>
      </c>
      <c r="F77" s="15">
        <v>8.0000000000000002E-3</v>
      </c>
      <c r="G77" s="15">
        <v>8.7563507299999994</v>
      </c>
      <c r="H77" s="15">
        <v>87.563507299999998</v>
      </c>
      <c r="I77" s="11">
        <f t="shared" si="15"/>
        <v>4712</v>
      </c>
      <c r="J77" s="9">
        <f t="shared" si="16"/>
        <v>9424</v>
      </c>
      <c r="K77" s="11">
        <f t="shared" si="17"/>
        <v>1.0632406635533393E-4</v>
      </c>
      <c r="L77" s="11">
        <f t="shared" si="18"/>
        <v>9405.2083811205102</v>
      </c>
      <c r="M77" s="9">
        <f t="shared" si="19"/>
        <v>0.54732357897582118</v>
      </c>
      <c r="N77" s="33">
        <v>2</v>
      </c>
      <c r="O77" s="33">
        <v>0.51708833381526498</v>
      </c>
      <c r="P77" s="34">
        <v>86.146921199999994</v>
      </c>
    </row>
    <row r="78" spans="1:16" x14ac:dyDescent="0.25">
      <c r="A78" s="15">
        <v>5</v>
      </c>
      <c r="B78" s="15">
        <v>17.184000000000001</v>
      </c>
      <c r="C78" s="15">
        <v>9.4239999999999995</v>
      </c>
      <c r="D78" s="15">
        <v>0.54841713199999997</v>
      </c>
      <c r="E78" s="15">
        <v>2</v>
      </c>
      <c r="F78" s="15">
        <v>0.01</v>
      </c>
      <c r="G78" s="15">
        <v>8.7551280800000004</v>
      </c>
      <c r="H78" s="15">
        <v>87.551280800000001</v>
      </c>
      <c r="I78" s="11">
        <f t="shared" si="15"/>
        <v>4712</v>
      </c>
      <c r="J78" s="9">
        <f t="shared" si="16"/>
        <v>9424</v>
      </c>
      <c r="K78" s="11">
        <f t="shared" si="17"/>
        <v>1.0637700314118633E-4</v>
      </c>
      <c r="L78" s="11">
        <f t="shared" si="18"/>
        <v>9400.5280321045884</v>
      </c>
      <c r="M78" s="9">
        <f t="shared" si="19"/>
        <v>0.54705121229658915</v>
      </c>
      <c r="N78" s="33">
        <v>2</v>
      </c>
      <c r="O78" s="33">
        <v>0.49075222563983117</v>
      </c>
      <c r="P78" s="34">
        <v>84.808339099999998</v>
      </c>
    </row>
    <row r="79" spans="1:16" x14ac:dyDescent="0.25">
      <c r="A79" s="15">
        <v>5</v>
      </c>
      <c r="B79" s="15">
        <v>17.184000000000001</v>
      </c>
      <c r="C79" s="15">
        <v>9.4239999999999995</v>
      </c>
      <c r="D79" s="15">
        <v>0.54841713199999997</v>
      </c>
      <c r="E79" s="15">
        <v>2</v>
      </c>
      <c r="F79" s="15">
        <v>0.05</v>
      </c>
      <c r="G79" s="15">
        <v>8.7308616099999998</v>
      </c>
      <c r="H79" s="15">
        <v>87.308616099999995</v>
      </c>
      <c r="I79" s="11">
        <f t="shared" si="15"/>
        <v>4712</v>
      </c>
      <c r="J79" s="9">
        <f t="shared" si="16"/>
        <v>9424</v>
      </c>
      <c r="K79" s="11">
        <f t="shared" si="17"/>
        <v>1.0743019943825536E-4</v>
      </c>
      <c r="L79" s="11">
        <f t="shared" si="18"/>
        <v>9308.3695760496284</v>
      </c>
      <c r="M79" s="9">
        <f t="shared" si="19"/>
        <v>0.54168817365279498</v>
      </c>
      <c r="N79" s="33">
        <v>2</v>
      </c>
      <c r="O79" s="33">
        <v>0.44908080894067715</v>
      </c>
      <c r="P79" s="34">
        <v>82.466086799999999</v>
      </c>
    </row>
    <row r="80" spans="1:16" x14ac:dyDescent="0.25">
      <c r="A80" s="15">
        <v>5</v>
      </c>
      <c r="B80" s="15">
        <v>17.184000000000001</v>
      </c>
      <c r="C80" s="15">
        <v>9.4239999999999995</v>
      </c>
      <c r="D80" s="15">
        <v>0.54841713199999997</v>
      </c>
      <c r="E80" s="15">
        <v>2</v>
      </c>
      <c r="F80" s="15">
        <v>0.1</v>
      </c>
      <c r="G80" s="15">
        <v>8.7010220900000004</v>
      </c>
      <c r="H80" s="15">
        <v>87.010220899999993</v>
      </c>
      <c r="I80" s="11">
        <f t="shared" si="15"/>
        <v>4712</v>
      </c>
      <c r="J80" s="9">
        <f t="shared" si="16"/>
        <v>9424</v>
      </c>
      <c r="K80" s="11">
        <f t="shared" si="17"/>
        <v>1.0873197028561836E-4</v>
      </c>
      <c r="L80" s="11">
        <f t="shared" si="18"/>
        <v>9196.9270617757484</v>
      </c>
      <c r="M80" s="9">
        <f t="shared" si="19"/>
        <v>0.53520292491711752</v>
      </c>
      <c r="N80" s="33">
        <v>2</v>
      </c>
      <c r="O80" s="33">
        <v>0.41777455105334549</v>
      </c>
      <c r="P80" s="34">
        <v>80.504739200000003</v>
      </c>
    </row>
    <row r="81" spans="1:16" x14ac:dyDescent="0.25">
      <c r="A81" s="15">
        <v>5</v>
      </c>
      <c r="B81" s="15">
        <v>17.184000000000001</v>
      </c>
      <c r="C81" s="15">
        <v>9.4239999999999995</v>
      </c>
      <c r="D81" s="15">
        <v>0.54841713199999997</v>
      </c>
      <c r="E81" s="15">
        <v>2</v>
      </c>
      <c r="F81" s="15">
        <v>0.15</v>
      </c>
      <c r="G81" s="15">
        <v>8.6717209799999999</v>
      </c>
      <c r="H81" s="15">
        <v>86.717209800000006</v>
      </c>
      <c r="I81" s="11">
        <f t="shared" si="15"/>
        <v>4712</v>
      </c>
      <c r="J81" s="9">
        <f t="shared" si="16"/>
        <v>9424</v>
      </c>
      <c r="K81" s="11">
        <f t="shared" si="17"/>
        <v>1.1001757027580413E-4</v>
      </c>
      <c r="L81" s="11">
        <f t="shared" si="18"/>
        <v>9089.4572339044589</v>
      </c>
      <c r="M81" s="9">
        <f t="shared" si="19"/>
        <v>0.52894886137712172</v>
      </c>
      <c r="N81" s="33">
        <v>2</v>
      </c>
      <c r="O81" s="33">
        <v>0.39356239592822201</v>
      </c>
      <c r="P81" s="34">
        <v>78.858648799999997</v>
      </c>
    </row>
    <row r="82" spans="1:16" x14ac:dyDescent="0.25">
      <c r="A82" s="15">
        <v>5</v>
      </c>
      <c r="B82" s="15">
        <v>17.184000000000001</v>
      </c>
      <c r="C82" s="15">
        <v>9.4239999999999995</v>
      </c>
      <c r="D82" s="15">
        <v>0.54841713199999997</v>
      </c>
      <c r="E82" s="15">
        <v>2</v>
      </c>
      <c r="F82" s="15">
        <v>0.2</v>
      </c>
      <c r="G82" s="15">
        <v>8.6429477499999994</v>
      </c>
      <c r="H82" s="15">
        <v>86.429477500000004</v>
      </c>
      <c r="I82" s="11">
        <f t="shared" si="15"/>
        <v>4712</v>
      </c>
      <c r="J82" s="9">
        <f t="shared" si="16"/>
        <v>9424</v>
      </c>
      <c r="K82" s="11">
        <f t="shared" si="17"/>
        <v>1.1128720028642677E-4</v>
      </c>
      <c r="L82" s="11">
        <f t="shared" si="18"/>
        <v>8985.7593454255111</v>
      </c>
      <c r="M82" s="9">
        <f t="shared" si="19"/>
        <v>0.52291430082783463</v>
      </c>
      <c r="N82" s="33">
        <v>2</v>
      </c>
      <c r="O82" s="33">
        <v>0.37441297914446647</v>
      </c>
      <c r="P82" s="34">
        <v>77.474372099999997</v>
      </c>
    </row>
    <row r="83" spans="1:16" x14ac:dyDescent="0.25">
      <c r="A83" s="15">
        <v>5</v>
      </c>
      <c r="B83" s="15">
        <v>17.184000000000001</v>
      </c>
      <c r="C83" s="15">
        <v>9.4239999999999995</v>
      </c>
      <c r="D83" s="15">
        <v>0.54841713199999997</v>
      </c>
      <c r="E83" s="15">
        <v>2</v>
      </c>
      <c r="F83" s="15">
        <v>0.25</v>
      </c>
      <c r="G83" s="15">
        <v>8.6146921200000008</v>
      </c>
      <c r="H83" s="15">
        <v>86.146921199999994</v>
      </c>
      <c r="I83" s="11">
        <f t="shared" si="15"/>
        <v>4712</v>
      </c>
      <c r="J83" s="9">
        <f t="shared" si="16"/>
        <v>9424</v>
      </c>
      <c r="K83" s="11">
        <f t="shared" si="17"/>
        <v>1.1254105869975851E-4</v>
      </c>
      <c r="L83" s="11">
        <f t="shared" si="18"/>
        <v>8885.645928281514</v>
      </c>
      <c r="M83" s="9">
        <f t="shared" si="19"/>
        <v>0.51708833381526498</v>
      </c>
      <c r="N83" s="33">
        <v>2</v>
      </c>
      <c r="O83" s="33">
        <v>0.35899785593201911</v>
      </c>
      <c r="P83" s="34">
        <v>76.308211499999999</v>
      </c>
    </row>
    <row r="84" spans="1:16" x14ac:dyDescent="0.25">
      <c r="A84" s="15">
        <v>5</v>
      </c>
      <c r="B84" s="15">
        <v>17.184000000000001</v>
      </c>
      <c r="C84" s="15">
        <v>9.4239999999999995</v>
      </c>
      <c r="D84" s="15">
        <v>0.54841713199999997</v>
      </c>
      <c r="E84" s="15">
        <v>2</v>
      </c>
      <c r="F84" s="15">
        <v>0.5</v>
      </c>
      <c r="G84" s="15">
        <v>8.4808339099999994</v>
      </c>
      <c r="H84" s="15">
        <v>84.808339099999998</v>
      </c>
      <c r="I84" s="11">
        <f t="shared" si="15"/>
        <v>4712</v>
      </c>
      <c r="J84" s="9">
        <f t="shared" si="16"/>
        <v>9424</v>
      </c>
      <c r="K84" s="11">
        <f t="shared" si="17"/>
        <v>1.1858054938618469E-4</v>
      </c>
      <c r="L84" s="11">
        <f t="shared" si="18"/>
        <v>8433.0862453948594</v>
      </c>
      <c r="M84" s="9">
        <f t="shared" si="19"/>
        <v>0.49075222563983117</v>
      </c>
      <c r="N84" s="33">
        <v>2</v>
      </c>
      <c r="O84" s="33">
        <v>0.34641145562349945</v>
      </c>
      <c r="P84" s="34">
        <v>75.324280900000005</v>
      </c>
    </row>
    <row r="85" spans="1:16" x14ac:dyDescent="0.25">
      <c r="A85" s="15">
        <v>5</v>
      </c>
      <c r="B85" s="15">
        <v>17.184000000000001</v>
      </c>
      <c r="C85" s="15">
        <v>9.4239999999999995</v>
      </c>
      <c r="D85" s="15">
        <v>0.54841713199999997</v>
      </c>
      <c r="E85" s="15">
        <v>2</v>
      </c>
      <c r="F85" s="15">
        <v>1</v>
      </c>
      <c r="G85" s="15">
        <v>8.2466086799999996</v>
      </c>
      <c r="H85" s="15">
        <v>82.466086799999999</v>
      </c>
      <c r="I85" s="11">
        <f t="shared" si="15"/>
        <v>4712</v>
      </c>
      <c r="J85" s="9">
        <f t="shared" si="16"/>
        <v>9424</v>
      </c>
      <c r="K85" s="11">
        <f t="shared" si="17"/>
        <v>1.2958395765371339E-4</v>
      </c>
      <c r="L85" s="11">
        <f t="shared" si="18"/>
        <v>7717.0046208365957</v>
      </c>
      <c r="M85" s="9">
        <f t="shared" si="19"/>
        <v>0.44908080894067715</v>
      </c>
      <c r="N85" s="33">
        <v>2</v>
      </c>
      <c r="O85" s="33">
        <v>0.33601508739626268</v>
      </c>
      <c r="P85" s="34">
        <v>74.492983800000005</v>
      </c>
    </row>
    <row r="86" spans="1:16" x14ac:dyDescent="0.25">
      <c r="A86" s="15">
        <v>5</v>
      </c>
      <c r="B86" s="15">
        <v>17.184000000000001</v>
      </c>
      <c r="C86" s="15">
        <v>9.4239999999999995</v>
      </c>
      <c r="D86" s="15">
        <v>0.54841713199999997</v>
      </c>
      <c r="E86" s="15">
        <v>2</v>
      </c>
      <c r="F86" s="15">
        <v>1.5</v>
      </c>
      <c r="G86" s="15">
        <v>8.0504739199999999</v>
      </c>
      <c r="H86" s="15">
        <v>80.504739200000003</v>
      </c>
      <c r="I86" s="11">
        <f t="shared" si="15"/>
        <v>4712</v>
      </c>
      <c r="J86" s="9">
        <f t="shared" si="16"/>
        <v>9424</v>
      </c>
      <c r="K86" s="11">
        <f t="shared" si="17"/>
        <v>1.392944313676812E-4</v>
      </c>
      <c r="L86" s="11">
        <f t="shared" si="18"/>
        <v>7179.0378853006887</v>
      </c>
      <c r="M86" s="9">
        <f t="shared" si="19"/>
        <v>0.41777455105334549</v>
      </c>
      <c r="N86" s="33">
        <v>2</v>
      </c>
      <c r="O86" s="33">
        <v>0.32734529494980846</v>
      </c>
      <c r="P86" s="34">
        <v>73.789814500000006</v>
      </c>
    </row>
    <row r="87" spans="1:16" x14ac:dyDescent="0.25">
      <c r="A87" s="15">
        <v>5</v>
      </c>
      <c r="B87" s="15">
        <v>17.184000000000001</v>
      </c>
      <c r="C87" s="15">
        <v>9.4239999999999995</v>
      </c>
      <c r="D87" s="15">
        <v>0.54841713199999997</v>
      </c>
      <c r="E87" s="15">
        <v>2</v>
      </c>
      <c r="F87" s="15">
        <v>2</v>
      </c>
      <c r="G87" s="15">
        <v>7.8858648799999997</v>
      </c>
      <c r="H87" s="15">
        <v>78.858648799999997</v>
      </c>
      <c r="I87" s="11">
        <f t="shared" si="15"/>
        <v>4712</v>
      </c>
      <c r="J87" s="9">
        <f t="shared" si="16"/>
        <v>9424</v>
      </c>
      <c r="K87" s="11">
        <f t="shared" si="17"/>
        <v>1.4786389434288694E-4</v>
      </c>
      <c r="L87" s="11">
        <f t="shared" si="18"/>
        <v>6762.9762116305674</v>
      </c>
      <c r="M87" s="9">
        <f t="shared" si="19"/>
        <v>0.39356239592822201</v>
      </c>
      <c r="N87" s="33">
        <v>2</v>
      </c>
      <c r="O87" s="33">
        <v>0.32005758242631493</v>
      </c>
      <c r="P87" s="34">
        <v>73.194408899999999</v>
      </c>
    </row>
    <row r="88" spans="1:16" x14ac:dyDescent="0.25">
      <c r="A88" s="15">
        <v>5</v>
      </c>
      <c r="B88" s="15">
        <v>17.184000000000001</v>
      </c>
      <c r="C88" s="15">
        <v>9.4239999999999995</v>
      </c>
      <c r="D88" s="15">
        <v>0.54841713199999997</v>
      </c>
      <c r="E88" s="15">
        <v>2</v>
      </c>
      <c r="F88" s="15">
        <v>2.5</v>
      </c>
      <c r="G88" s="15">
        <v>7.7474372100000002</v>
      </c>
      <c r="H88" s="15">
        <v>77.474372099999997</v>
      </c>
      <c r="I88" s="11">
        <f t="shared" si="15"/>
        <v>4712</v>
      </c>
      <c r="J88" s="9">
        <f t="shared" si="16"/>
        <v>9424</v>
      </c>
      <c r="K88" s="11">
        <f t="shared" si="17"/>
        <v>1.5542641887531937E-4</v>
      </c>
      <c r="L88" s="11">
        <f t="shared" si="18"/>
        <v>6433.9126336185118</v>
      </c>
      <c r="M88" s="9">
        <f t="shared" si="19"/>
        <v>0.37441297914446647</v>
      </c>
      <c r="N88" s="33">
        <v>3</v>
      </c>
      <c r="O88" s="33">
        <v>0.54823441786414406</v>
      </c>
      <c r="P88" s="34">
        <v>87.602283400000005</v>
      </c>
    </row>
    <row r="89" spans="1:16" x14ac:dyDescent="0.25">
      <c r="A89" s="15">
        <v>5</v>
      </c>
      <c r="B89" s="15">
        <v>17.184000000000001</v>
      </c>
      <c r="C89" s="15">
        <v>9.4239999999999995</v>
      </c>
      <c r="D89" s="15">
        <v>0.54841713199999997</v>
      </c>
      <c r="E89" s="15">
        <v>2</v>
      </c>
      <c r="F89" s="15">
        <v>3</v>
      </c>
      <c r="G89" s="15">
        <v>7.6308211500000001</v>
      </c>
      <c r="H89" s="15">
        <v>76.308211499999999</v>
      </c>
      <c r="I89" s="11">
        <f t="shared" si="15"/>
        <v>4712</v>
      </c>
      <c r="J89" s="9">
        <f t="shared" si="16"/>
        <v>9424</v>
      </c>
      <c r="K89" s="11">
        <f t="shared" si="17"/>
        <v>1.62100323350911E-4</v>
      </c>
      <c r="L89" s="11">
        <f t="shared" si="18"/>
        <v>6169.0191563358167</v>
      </c>
      <c r="M89" s="9">
        <f t="shared" si="19"/>
        <v>0.35899785593201911</v>
      </c>
      <c r="N89" s="33">
        <v>3</v>
      </c>
      <c r="O89" s="33">
        <v>0.54805188605422694</v>
      </c>
      <c r="P89" s="34">
        <v>87.594112499999994</v>
      </c>
    </row>
    <row r="90" spans="1:16" x14ac:dyDescent="0.25">
      <c r="A90" s="15">
        <v>5</v>
      </c>
      <c r="B90" s="15">
        <v>17.184000000000001</v>
      </c>
      <c r="C90" s="15">
        <v>9.4239999999999995</v>
      </c>
      <c r="D90" s="15">
        <v>0.54841713199999997</v>
      </c>
      <c r="E90" s="15">
        <v>2</v>
      </c>
      <c r="F90" s="15">
        <v>3.5</v>
      </c>
      <c r="G90" s="15">
        <v>7.5324280899999998</v>
      </c>
      <c r="H90" s="15">
        <v>75.324280900000005</v>
      </c>
      <c r="I90" s="11">
        <f t="shared" si="15"/>
        <v>4712</v>
      </c>
      <c r="J90" s="9">
        <f t="shared" si="16"/>
        <v>9424</v>
      </c>
      <c r="K90" s="11">
        <f t="shared" si="17"/>
        <v>1.6799002337876607E-4</v>
      </c>
      <c r="L90" s="11">
        <f t="shared" si="18"/>
        <v>5952.7344534342146</v>
      </c>
      <c r="M90" s="9">
        <f t="shared" si="19"/>
        <v>0.34641145562349945</v>
      </c>
      <c r="N90" s="33">
        <v>3</v>
      </c>
      <c r="O90" s="33">
        <v>0.54786953652297143</v>
      </c>
      <c r="P90" s="34">
        <v>87.585945699999996</v>
      </c>
    </row>
    <row r="91" spans="1:16" x14ac:dyDescent="0.25">
      <c r="A91" s="15">
        <v>5</v>
      </c>
      <c r="B91" s="15">
        <v>17.184000000000001</v>
      </c>
      <c r="C91" s="15">
        <v>9.4239999999999995</v>
      </c>
      <c r="D91" s="15">
        <v>0.54841713199999997</v>
      </c>
      <c r="E91" s="15">
        <v>2</v>
      </c>
      <c r="F91" s="15">
        <v>4</v>
      </c>
      <c r="G91" s="15">
        <v>7.4492983800000001</v>
      </c>
      <c r="H91" s="15">
        <v>74.492983800000005</v>
      </c>
      <c r="I91" s="11">
        <f t="shared" si="15"/>
        <v>4712</v>
      </c>
      <c r="J91" s="9">
        <f t="shared" si="16"/>
        <v>9424</v>
      </c>
      <c r="K91" s="11">
        <f t="shared" si="17"/>
        <v>1.7318766541050059E-4</v>
      </c>
      <c r="L91" s="11">
        <f t="shared" si="18"/>
        <v>5774.0832618173781</v>
      </c>
      <c r="M91" s="9">
        <f t="shared" si="19"/>
        <v>0.33601508739626268</v>
      </c>
      <c r="N91" s="33">
        <v>3</v>
      </c>
      <c r="O91" s="33">
        <v>0.54768736900759007</v>
      </c>
      <c r="P91" s="34">
        <v>87.5777827</v>
      </c>
    </row>
    <row r="92" spans="1:16" x14ac:dyDescent="0.25">
      <c r="A92" s="15">
        <v>5</v>
      </c>
      <c r="B92" s="15">
        <v>17.184000000000001</v>
      </c>
      <c r="C92" s="15">
        <v>9.4239999999999995</v>
      </c>
      <c r="D92" s="15">
        <v>0.54841713199999997</v>
      </c>
      <c r="E92" s="15">
        <v>2</v>
      </c>
      <c r="F92" s="15">
        <v>4.5</v>
      </c>
      <c r="G92" s="15">
        <v>7.3789814500000004</v>
      </c>
      <c r="H92" s="15">
        <v>73.789814500000006</v>
      </c>
      <c r="I92" s="11">
        <f t="shared" si="15"/>
        <v>4712</v>
      </c>
      <c r="J92" s="9">
        <f t="shared" si="16"/>
        <v>9424</v>
      </c>
      <c r="K92" s="11">
        <f t="shared" si="17"/>
        <v>1.7777456840424981E-4</v>
      </c>
      <c r="L92" s="11">
        <f t="shared" si="18"/>
        <v>5625.1015484175086</v>
      </c>
      <c r="M92" s="9">
        <f t="shared" si="19"/>
        <v>0.32734529494980846</v>
      </c>
      <c r="N92" s="33">
        <v>3</v>
      </c>
      <c r="O92" s="33">
        <v>0.54750538324580011</v>
      </c>
      <c r="P92" s="34">
        <v>87.569623699999994</v>
      </c>
    </row>
    <row r="93" spans="1:16" x14ac:dyDescent="0.25">
      <c r="A93" s="15">
        <v>5</v>
      </c>
      <c r="B93" s="15">
        <v>17.184000000000001</v>
      </c>
      <c r="C93" s="15">
        <v>9.4239999999999995</v>
      </c>
      <c r="D93" s="15">
        <v>0.54841713199999997</v>
      </c>
      <c r="E93" s="15">
        <v>2</v>
      </c>
      <c r="F93" s="15">
        <v>5</v>
      </c>
      <c r="G93" s="15">
        <v>7.3194408900000001</v>
      </c>
      <c r="H93" s="15">
        <v>73.194408899999999</v>
      </c>
      <c r="I93" s="11">
        <f t="shared" si="15"/>
        <v>4712</v>
      </c>
      <c r="J93" s="9">
        <f t="shared" si="16"/>
        <v>9424</v>
      </c>
      <c r="K93" s="11">
        <f t="shared" si="17"/>
        <v>1.8182249608868949E-4</v>
      </c>
      <c r="L93" s="11">
        <f t="shared" si="18"/>
        <v>5499.8694964137958</v>
      </c>
      <c r="M93" s="9">
        <f t="shared" si="19"/>
        <v>0.32005758242631493</v>
      </c>
      <c r="N93" s="33">
        <v>3</v>
      </c>
      <c r="O93" s="33">
        <v>0.54390343676162056</v>
      </c>
      <c r="P93" s="34">
        <v>87.407276400000001</v>
      </c>
    </row>
    <row r="94" spans="1:16" x14ac:dyDescent="0.25">
      <c r="A94" s="2"/>
      <c r="B94" s="9"/>
      <c r="C94" s="9"/>
      <c r="D94" s="9"/>
      <c r="E94" s="10"/>
      <c r="F94" s="9"/>
      <c r="G94" s="9"/>
      <c r="H94" s="9"/>
      <c r="I94" s="11"/>
      <c r="J94" s="9"/>
      <c r="K94" s="11"/>
      <c r="L94" s="11"/>
      <c r="M94" s="9"/>
      <c r="N94" s="33">
        <v>3</v>
      </c>
      <c r="O94" s="33">
        <v>0.53949998185272563</v>
      </c>
      <c r="P94" s="34">
        <v>87.206550899999996</v>
      </c>
    </row>
    <row r="95" spans="1:16" x14ac:dyDescent="0.25">
      <c r="A95" s="3" t="s">
        <v>0</v>
      </c>
      <c r="B95" s="7" t="s">
        <v>1</v>
      </c>
      <c r="C95" s="7" t="s">
        <v>2</v>
      </c>
      <c r="D95" s="7" t="s">
        <v>3</v>
      </c>
      <c r="E95" s="8" t="s">
        <v>4</v>
      </c>
      <c r="F95" s="7" t="s">
        <v>5</v>
      </c>
      <c r="G95" s="7" t="s">
        <v>6</v>
      </c>
      <c r="H95" s="7" t="s">
        <v>7</v>
      </c>
      <c r="I95" s="7" t="s">
        <v>9</v>
      </c>
      <c r="J95" s="7" t="s">
        <v>10</v>
      </c>
      <c r="K95" s="7" t="s">
        <v>8</v>
      </c>
      <c r="L95" s="7" t="s">
        <v>22</v>
      </c>
      <c r="M95" s="7" t="s">
        <v>12</v>
      </c>
      <c r="N95" s="33">
        <v>3</v>
      </c>
      <c r="O95" s="33">
        <v>0.53520292491711763</v>
      </c>
      <c r="P95" s="34">
        <v>87.008249699999993</v>
      </c>
    </row>
    <row r="96" spans="1:16" x14ac:dyDescent="0.25">
      <c r="A96" s="15">
        <v>5</v>
      </c>
      <c r="B96" s="15">
        <v>17.184000000000001</v>
      </c>
      <c r="C96" s="15">
        <v>9.4239999999999995</v>
      </c>
      <c r="D96" s="15">
        <v>0.54841713199999997</v>
      </c>
      <c r="E96" s="15">
        <v>3</v>
      </c>
      <c r="F96" s="15">
        <v>2E-3</v>
      </c>
      <c r="G96" s="15">
        <v>8.7602283399999994</v>
      </c>
      <c r="H96" s="15">
        <v>87.602283400000005</v>
      </c>
      <c r="I96" s="11">
        <f t="shared" ref="I96:I115" si="20">(C96/2)*1000</f>
        <v>4712</v>
      </c>
      <c r="J96" s="9">
        <f t="shared" ref="J96:J115" si="21">C96*1000</f>
        <v>9424</v>
      </c>
      <c r="K96" s="11">
        <f t="shared" ref="K96:K115" si="22">(1/J96-1/I96)*EXP(-(I96/J96)*(F96/E96))+(1/I96)</f>
        <v>1.0614741911968909E-4</v>
      </c>
      <c r="L96" s="11">
        <f t="shared" ref="L96:L115" si="23">1/K96</f>
        <v>9420.8602365774514</v>
      </c>
      <c r="M96" s="9">
        <f t="shared" ref="M96:M115" si="24">L96/(B96*1000)</f>
        <v>0.54823441786414406</v>
      </c>
      <c r="N96" s="33">
        <v>3</v>
      </c>
      <c r="O96" s="33">
        <v>0.53100859964215574</v>
      </c>
      <c r="P96" s="34">
        <v>86.812341000000004</v>
      </c>
    </row>
    <row r="97" spans="1:16" x14ac:dyDescent="0.25">
      <c r="A97" s="15">
        <v>5</v>
      </c>
      <c r="B97" s="15">
        <v>17.184000000000001</v>
      </c>
      <c r="C97" s="15">
        <v>9.4239999999999995</v>
      </c>
      <c r="D97" s="15">
        <v>0.54841713199999997</v>
      </c>
      <c r="E97" s="15">
        <v>3</v>
      </c>
      <c r="F97" s="15">
        <v>4.0000000000000001E-3</v>
      </c>
      <c r="G97" s="15">
        <v>8.7594112499999994</v>
      </c>
      <c r="H97" s="15">
        <v>87.594112499999994</v>
      </c>
      <c r="I97" s="11">
        <f t="shared" si="20"/>
        <v>4712</v>
      </c>
      <c r="J97" s="9">
        <f t="shared" si="21"/>
        <v>9424</v>
      </c>
      <c r="K97" s="11">
        <f t="shared" si="22"/>
        <v>1.0618277212370744E-4</v>
      </c>
      <c r="L97" s="11">
        <f t="shared" si="23"/>
        <v>9417.7236099558359</v>
      </c>
      <c r="M97" s="9">
        <f t="shared" si="24"/>
        <v>0.54805188605422694</v>
      </c>
      <c r="N97" s="33">
        <v>3</v>
      </c>
      <c r="O97" s="33">
        <v>0.52691350598042641</v>
      </c>
      <c r="P97" s="34">
        <v>86.618793499999995</v>
      </c>
    </row>
    <row r="98" spans="1:16" x14ac:dyDescent="0.25">
      <c r="A98" s="15">
        <v>5</v>
      </c>
      <c r="B98" s="15">
        <v>17.184000000000001</v>
      </c>
      <c r="C98" s="15">
        <v>9.4239999999999995</v>
      </c>
      <c r="D98" s="15">
        <v>0.54841713199999997</v>
      </c>
      <c r="E98" s="15">
        <v>3</v>
      </c>
      <c r="F98" s="15">
        <v>6.0000000000000001E-3</v>
      </c>
      <c r="G98" s="15">
        <v>8.7585945699999996</v>
      </c>
      <c r="H98" s="15">
        <v>87.585945699999996</v>
      </c>
      <c r="I98" s="11">
        <f t="shared" si="20"/>
        <v>4712</v>
      </c>
      <c r="J98" s="9">
        <f t="shared" si="21"/>
        <v>9424</v>
      </c>
      <c r="K98" s="11">
        <f t="shared" si="22"/>
        <v>1.0621811334535494E-4</v>
      </c>
      <c r="L98" s="11">
        <f t="shared" si="23"/>
        <v>9414.5901156107411</v>
      </c>
      <c r="M98" s="9">
        <f t="shared" si="24"/>
        <v>0.54786953652297143</v>
      </c>
      <c r="N98" s="33">
        <v>3</v>
      </c>
      <c r="O98" s="33">
        <v>0.50781452463878862</v>
      </c>
      <c r="P98" s="34">
        <v>85.685415300000003</v>
      </c>
    </row>
    <row r="99" spans="1:16" x14ac:dyDescent="0.25">
      <c r="A99" s="15">
        <v>5</v>
      </c>
      <c r="B99" s="15">
        <v>17.184000000000001</v>
      </c>
      <c r="C99" s="15">
        <v>9.4239999999999995</v>
      </c>
      <c r="D99" s="15">
        <v>0.54841713199999997</v>
      </c>
      <c r="E99" s="15">
        <v>3</v>
      </c>
      <c r="F99" s="15">
        <v>8.0000000000000002E-3</v>
      </c>
      <c r="G99" s="15">
        <v>8.7577782699999993</v>
      </c>
      <c r="H99" s="15">
        <v>87.5777827</v>
      </c>
      <c r="I99" s="11">
        <f t="shared" si="20"/>
        <v>4712</v>
      </c>
      <c r="J99" s="9">
        <f t="shared" si="21"/>
        <v>9424</v>
      </c>
      <c r="K99" s="11">
        <f t="shared" si="22"/>
        <v>1.0625344278855842E-4</v>
      </c>
      <c r="L99" s="11">
        <f t="shared" si="23"/>
        <v>9411.4597490264277</v>
      </c>
      <c r="M99" s="9">
        <f t="shared" si="24"/>
        <v>0.54768736900759007</v>
      </c>
      <c r="N99" s="33">
        <v>3</v>
      </c>
      <c r="O99" s="33">
        <v>0.47542994684155276</v>
      </c>
      <c r="P99" s="34">
        <v>83.979008300000004</v>
      </c>
    </row>
    <row r="100" spans="1:16" x14ac:dyDescent="0.25">
      <c r="A100" s="15">
        <v>5</v>
      </c>
      <c r="B100" s="15">
        <v>17.184000000000001</v>
      </c>
      <c r="C100" s="15">
        <v>9.4239999999999995</v>
      </c>
      <c r="D100" s="15">
        <v>0.54841713199999997</v>
      </c>
      <c r="E100" s="15">
        <v>3</v>
      </c>
      <c r="F100" s="15">
        <v>0.01</v>
      </c>
      <c r="G100" s="15">
        <v>8.7569623700000001</v>
      </c>
      <c r="H100" s="15">
        <v>87.569623699999994</v>
      </c>
      <c r="I100" s="11">
        <f t="shared" si="20"/>
        <v>4712</v>
      </c>
      <c r="J100" s="9">
        <f t="shared" si="21"/>
        <v>9424</v>
      </c>
      <c r="K100" s="11">
        <f t="shared" si="22"/>
        <v>1.0628876045724334E-4</v>
      </c>
      <c r="L100" s="11">
        <f t="shared" si="23"/>
        <v>9408.3325056958292</v>
      </c>
      <c r="M100" s="9">
        <f t="shared" si="24"/>
        <v>0.54750538324580011</v>
      </c>
      <c r="N100" s="33">
        <v>3</v>
      </c>
      <c r="O100" s="33">
        <v>0.44908080894067715</v>
      </c>
      <c r="P100" s="34">
        <v>82.464640200000005</v>
      </c>
    </row>
    <row r="101" spans="1:16" x14ac:dyDescent="0.25">
      <c r="A101" s="15">
        <v>5</v>
      </c>
      <c r="B101" s="15">
        <v>17.184000000000001</v>
      </c>
      <c r="C101" s="15">
        <v>9.4239999999999995</v>
      </c>
      <c r="D101" s="15">
        <v>0.54841713199999997</v>
      </c>
      <c r="E101" s="15">
        <v>3</v>
      </c>
      <c r="F101" s="15">
        <v>0.05</v>
      </c>
      <c r="G101" s="15">
        <v>8.7407276399999994</v>
      </c>
      <c r="H101" s="15">
        <v>87.407276400000001</v>
      </c>
      <c r="I101" s="11">
        <f t="shared" si="20"/>
        <v>4712</v>
      </c>
      <c r="J101" s="9">
        <f t="shared" si="21"/>
        <v>9424</v>
      </c>
      <c r="K101" s="11">
        <f t="shared" si="22"/>
        <v>1.0699264721573896E-4</v>
      </c>
      <c r="L101" s="11">
        <f t="shared" si="23"/>
        <v>9346.4366573116877</v>
      </c>
      <c r="M101" s="9">
        <f t="shared" si="24"/>
        <v>0.54390343676162056</v>
      </c>
      <c r="N101" s="33">
        <v>3</v>
      </c>
      <c r="O101" s="33">
        <v>0.42729295754085833</v>
      </c>
      <c r="P101" s="34">
        <v>81.119231099999993</v>
      </c>
    </row>
    <row r="102" spans="1:16" x14ac:dyDescent="0.25">
      <c r="A102" s="15">
        <v>5</v>
      </c>
      <c r="B102" s="15">
        <v>17.184000000000001</v>
      </c>
      <c r="C102" s="15">
        <v>9.4239999999999995</v>
      </c>
      <c r="D102" s="15">
        <v>0.54841713199999997</v>
      </c>
      <c r="E102" s="15">
        <v>3</v>
      </c>
      <c r="F102" s="15">
        <v>0.1</v>
      </c>
      <c r="G102" s="15">
        <v>8.7206550899999993</v>
      </c>
      <c r="H102" s="15">
        <v>87.206550899999996</v>
      </c>
      <c r="I102" s="11">
        <f t="shared" si="20"/>
        <v>4712</v>
      </c>
      <c r="J102" s="9">
        <f t="shared" si="21"/>
        <v>9424</v>
      </c>
      <c r="K102" s="11">
        <f t="shared" si="22"/>
        <v>1.0786593231943788E-4</v>
      </c>
      <c r="L102" s="11">
        <f t="shared" si="23"/>
        <v>9270.767688157237</v>
      </c>
      <c r="M102" s="9">
        <f t="shared" si="24"/>
        <v>0.53949998185272563</v>
      </c>
      <c r="N102" s="33">
        <v>3</v>
      </c>
      <c r="O102" s="33">
        <v>0.40903471910698147</v>
      </c>
      <c r="P102" s="34">
        <v>79.922712399999995</v>
      </c>
    </row>
    <row r="103" spans="1:16" x14ac:dyDescent="0.25">
      <c r="A103" s="15">
        <v>5</v>
      </c>
      <c r="B103" s="15">
        <v>17.184000000000001</v>
      </c>
      <c r="C103" s="15">
        <v>9.4239999999999995</v>
      </c>
      <c r="D103" s="15">
        <v>0.54841713199999997</v>
      </c>
      <c r="E103" s="15">
        <v>3</v>
      </c>
      <c r="F103" s="15">
        <v>0.15</v>
      </c>
      <c r="G103" s="15">
        <v>8.7008249699999993</v>
      </c>
      <c r="H103" s="15">
        <v>87.008249699999993</v>
      </c>
      <c r="I103" s="11">
        <f t="shared" si="20"/>
        <v>4712</v>
      </c>
      <c r="J103" s="9">
        <f t="shared" si="21"/>
        <v>9424</v>
      </c>
      <c r="K103" s="11">
        <f t="shared" si="22"/>
        <v>1.0873197028561834E-4</v>
      </c>
      <c r="L103" s="11">
        <f t="shared" si="23"/>
        <v>9196.9270617757502</v>
      </c>
      <c r="M103" s="9">
        <f t="shared" si="24"/>
        <v>0.53520292491711763</v>
      </c>
      <c r="N103" s="33">
        <v>3</v>
      </c>
      <c r="O103" s="33">
        <v>0.39356239592822201</v>
      </c>
      <c r="P103" s="34">
        <v>78.857601299999999</v>
      </c>
    </row>
    <row r="104" spans="1:16" x14ac:dyDescent="0.25">
      <c r="A104" s="15">
        <v>5</v>
      </c>
      <c r="B104" s="15">
        <v>17.184000000000001</v>
      </c>
      <c r="C104" s="15">
        <v>9.4239999999999995</v>
      </c>
      <c r="D104" s="15">
        <v>0.54841713199999997</v>
      </c>
      <c r="E104" s="15">
        <v>3</v>
      </c>
      <c r="F104" s="15">
        <v>0.2</v>
      </c>
      <c r="G104" s="15">
        <v>8.6812340999999993</v>
      </c>
      <c r="H104" s="15">
        <v>86.812341000000004</v>
      </c>
      <c r="I104" s="11">
        <f t="shared" si="20"/>
        <v>4712</v>
      </c>
      <c r="J104" s="9">
        <f t="shared" si="21"/>
        <v>9424</v>
      </c>
      <c r="K104" s="11">
        <f t="shared" si="22"/>
        <v>1.0959082125615387E-4</v>
      </c>
      <c r="L104" s="11">
        <f t="shared" si="23"/>
        <v>9124.8517762508036</v>
      </c>
      <c r="M104" s="9">
        <f t="shared" si="24"/>
        <v>0.53100859964215574</v>
      </c>
      <c r="N104" s="33">
        <v>3</v>
      </c>
      <c r="O104" s="33">
        <v>0.38032628229963622</v>
      </c>
      <c r="P104" s="34">
        <v>77.908640000000005</v>
      </c>
    </row>
    <row r="105" spans="1:16" x14ac:dyDescent="0.25">
      <c r="A105" s="15">
        <v>5</v>
      </c>
      <c r="B105" s="15">
        <v>17.184000000000001</v>
      </c>
      <c r="C105" s="15">
        <v>9.4239999999999995</v>
      </c>
      <c r="D105" s="15">
        <v>0.54841713199999997</v>
      </c>
      <c r="E105" s="15">
        <v>3</v>
      </c>
      <c r="F105" s="15">
        <v>0.25</v>
      </c>
      <c r="G105" s="15">
        <v>8.6618793499999995</v>
      </c>
      <c r="H105" s="15">
        <v>86.618793499999995</v>
      </c>
      <c r="I105" s="11">
        <f t="shared" si="20"/>
        <v>4712</v>
      </c>
      <c r="J105" s="9">
        <f t="shared" si="21"/>
        <v>9424</v>
      </c>
      <c r="K105" s="11">
        <f t="shared" si="22"/>
        <v>1.104425448738181E-4</v>
      </c>
      <c r="L105" s="11">
        <f t="shared" si="23"/>
        <v>9054.4816867676473</v>
      </c>
      <c r="M105" s="9">
        <f t="shared" si="24"/>
        <v>0.52691350598042641</v>
      </c>
      <c r="N105" s="33">
        <v>3</v>
      </c>
      <c r="O105" s="33">
        <v>0.36891123881308741</v>
      </c>
      <c r="P105" s="34">
        <v>77.062485899999999</v>
      </c>
    </row>
    <row r="106" spans="1:16" x14ac:dyDescent="0.25">
      <c r="A106" s="15">
        <v>5</v>
      </c>
      <c r="B106" s="15">
        <v>17.184000000000001</v>
      </c>
      <c r="C106" s="15">
        <v>9.4239999999999995</v>
      </c>
      <c r="D106" s="15">
        <v>0.54841713199999997</v>
      </c>
      <c r="E106" s="15">
        <v>3</v>
      </c>
      <c r="F106" s="15">
        <v>0.5</v>
      </c>
      <c r="G106" s="15">
        <v>8.5685415299999992</v>
      </c>
      <c r="H106" s="15">
        <v>85.685415300000003</v>
      </c>
      <c r="I106" s="11">
        <f t="shared" si="20"/>
        <v>4712</v>
      </c>
      <c r="J106" s="9">
        <f t="shared" si="21"/>
        <v>9424</v>
      </c>
      <c r="K106" s="11">
        <f t="shared" si="22"/>
        <v>1.1459630574816179E-4</v>
      </c>
      <c r="L106" s="11">
        <f t="shared" si="23"/>
        <v>8726.2847913929436</v>
      </c>
      <c r="M106" s="9">
        <f t="shared" si="24"/>
        <v>0.50781452463878862</v>
      </c>
      <c r="N106" s="33">
        <v>3</v>
      </c>
      <c r="O106" s="33">
        <v>0.35899785593201911</v>
      </c>
      <c r="P106" s="34">
        <v>76.307448199999996</v>
      </c>
    </row>
    <row r="107" spans="1:16" x14ac:dyDescent="0.25">
      <c r="A107" s="15">
        <v>5</v>
      </c>
      <c r="B107" s="15">
        <v>17.184000000000001</v>
      </c>
      <c r="C107" s="15">
        <v>9.4239999999999995</v>
      </c>
      <c r="D107" s="15">
        <v>0.54841713199999997</v>
      </c>
      <c r="E107" s="15">
        <v>3</v>
      </c>
      <c r="F107" s="15">
        <v>1</v>
      </c>
      <c r="G107" s="15">
        <v>8.3979008299999993</v>
      </c>
      <c r="H107" s="15">
        <v>83.979008300000004</v>
      </c>
      <c r="I107" s="11">
        <f t="shared" si="20"/>
        <v>4712</v>
      </c>
      <c r="J107" s="9">
        <f t="shared" si="21"/>
        <v>9424</v>
      </c>
      <c r="K107" s="11">
        <f t="shared" si="22"/>
        <v>1.2240219387833041E-4</v>
      </c>
      <c r="L107" s="11">
        <f t="shared" si="23"/>
        <v>8169.7882065252425</v>
      </c>
      <c r="M107" s="9">
        <f t="shared" si="24"/>
        <v>0.47542994684155276</v>
      </c>
      <c r="N107" s="33">
        <v>3</v>
      </c>
      <c r="O107" s="33">
        <v>0.35033633869358882</v>
      </c>
      <c r="P107" s="34">
        <v>75.633264400000002</v>
      </c>
    </row>
    <row r="108" spans="1:16" x14ac:dyDescent="0.25">
      <c r="A108" s="15">
        <v>5</v>
      </c>
      <c r="B108" s="15">
        <v>17.184000000000001</v>
      </c>
      <c r="C108" s="15">
        <v>9.4239999999999995</v>
      </c>
      <c r="D108" s="15">
        <v>0.54841713199999997</v>
      </c>
      <c r="E108" s="15">
        <v>3</v>
      </c>
      <c r="F108" s="15">
        <v>1.5</v>
      </c>
      <c r="G108" s="15">
        <v>8.2464640199999995</v>
      </c>
      <c r="H108" s="15">
        <v>82.464640200000005</v>
      </c>
      <c r="I108" s="11">
        <f t="shared" si="20"/>
        <v>4712</v>
      </c>
      <c r="J108" s="9">
        <f t="shared" si="21"/>
        <v>9424</v>
      </c>
      <c r="K108" s="11">
        <f t="shared" si="22"/>
        <v>1.2958395765371339E-4</v>
      </c>
      <c r="L108" s="11">
        <f t="shared" si="23"/>
        <v>7717.0046208365957</v>
      </c>
      <c r="M108" s="9">
        <f t="shared" si="24"/>
        <v>0.44908080894067715</v>
      </c>
      <c r="N108" s="33">
        <v>10</v>
      </c>
      <c r="O108" s="33">
        <v>0.54836229872786224</v>
      </c>
      <c r="P108" s="34">
        <v>87.605144100000004</v>
      </c>
    </row>
    <row r="109" spans="1:16" x14ac:dyDescent="0.25">
      <c r="A109" s="15">
        <v>5</v>
      </c>
      <c r="B109" s="15">
        <v>17.184000000000001</v>
      </c>
      <c r="C109" s="15">
        <v>9.4239999999999995</v>
      </c>
      <c r="D109" s="15">
        <v>0.54841713199999997</v>
      </c>
      <c r="E109" s="15">
        <v>3</v>
      </c>
      <c r="F109" s="15">
        <v>2</v>
      </c>
      <c r="G109" s="15">
        <v>8.1119231099999993</v>
      </c>
      <c r="H109" s="15">
        <v>81.119231099999993</v>
      </c>
      <c r="I109" s="11">
        <f t="shared" si="20"/>
        <v>4712</v>
      </c>
      <c r="J109" s="9">
        <f t="shared" si="21"/>
        <v>9424</v>
      </c>
      <c r="K109" s="11">
        <f t="shared" si="22"/>
        <v>1.361914993024417E-4</v>
      </c>
      <c r="L109" s="11">
        <f t="shared" si="23"/>
        <v>7342.6021823821093</v>
      </c>
      <c r="M109" s="9">
        <f t="shared" si="24"/>
        <v>0.42729295754085833</v>
      </c>
      <c r="N109" s="33">
        <v>10</v>
      </c>
      <c r="O109" s="33">
        <v>0.54830748168509647</v>
      </c>
      <c r="P109" s="34">
        <v>87.602691899999996</v>
      </c>
    </row>
    <row r="110" spans="1:16" x14ac:dyDescent="0.25">
      <c r="A110" s="15">
        <v>5</v>
      </c>
      <c r="B110" s="15">
        <v>17.184000000000001</v>
      </c>
      <c r="C110" s="15">
        <v>9.4239999999999995</v>
      </c>
      <c r="D110" s="15">
        <v>0.54841713199999997</v>
      </c>
      <c r="E110" s="15">
        <v>3</v>
      </c>
      <c r="F110" s="15">
        <v>2.5</v>
      </c>
      <c r="G110" s="15">
        <v>7.99227124</v>
      </c>
      <c r="H110" s="15">
        <v>79.922712399999995</v>
      </c>
      <c r="I110" s="11">
        <f t="shared" si="20"/>
        <v>4712</v>
      </c>
      <c r="J110" s="9">
        <f t="shared" si="21"/>
        <v>9424</v>
      </c>
      <c r="K110" s="11">
        <f t="shared" si="22"/>
        <v>1.4227073109078481E-4</v>
      </c>
      <c r="L110" s="11">
        <f t="shared" si="23"/>
        <v>7028.8526131343697</v>
      </c>
      <c r="M110" s="9">
        <f t="shared" si="24"/>
        <v>0.40903471910698147</v>
      </c>
      <c r="N110" s="33">
        <v>10</v>
      </c>
      <c r="O110" s="33">
        <v>0.54825268108059455</v>
      </c>
      <c r="P110" s="34">
        <v>87.600240299999996</v>
      </c>
    </row>
    <row r="111" spans="1:16" x14ac:dyDescent="0.25">
      <c r="A111" s="15">
        <v>5</v>
      </c>
      <c r="B111" s="15">
        <v>17.184000000000001</v>
      </c>
      <c r="C111" s="15">
        <v>9.4239999999999995</v>
      </c>
      <c r="D111" s="15">
        <v>0.54841713199999997</v>
      </c>
      <c r="E111" s="15">
        <v>3</v>
      </c>
      <c r="F111" s="15">
        <v>3</v>
      </c>
      <c r="G111" s="15">
        <v>7.8857601300000004</v>
      </c>
      <c r="H111" s="15">
        <v>78.857601299999999</v>
      </c>
      <c r="I111" s="11">
        <f t="shared" si="20"/>
        <v>4712</v>
      </c>
      <c r="J111" s="9">
        <f t="shared" si="21"/>
        <v>9424</v>
      </c>
      <c r="K111" s="11">
        <f t="shared" si="22"/>
        <v>1.4786389434288694E-4</v>
      </c>
      <c r="L111" s="11">
        <f t="shared" si="23"/>
        <v>6762.9762116305674</v>
      </c>
      <c r="M111" s="9">
        <f t="shared" si="24"/>
        <v>0.39356239592822201</v>
      </c>
      <c r="N111" s="33">
        <v>10</v>
      </c>
      <c r="O111" s="33">
        <v>0.54819789690723697</v>
      </c>
      <c r="P111" s="34">
        <v>87.597788899999998</v>
      </c>
    </row>
    <row r="112" spans="1:16" x14ac:dyDescent="0.25">
      <c r="A112" s="15">
        <v>5</v>
      </c>
      <c r="B112" s="15">
        <v>17.184000000000001</v>
      </c>
      <c r="C112" s="15">
        <v>9.4239999999999995</v>
      </c>
      <c r="D112" s="15">
        <v>0.54841713199999997</v>
      </c>
      <c r="E112" s="15">
        <v>3</v>
      </c>
      <c r="F112" s="15">
        <v>3.5</v>
      </c>
      <c r="G112" s="15">
        <v>7.790864</v>
      </c>
      <c r="H112" s="15">
        <v>77.908640000000005</v>
      </c>
      <c r="I112" s="11">
        <f t="shared" si="20"/>
        <v>4712</v>
      </c>
      <c r="J112" s="9">
        <f t="shared" si="21"/>
        <v>9424</v>
      </c>
      <c r="K112" s="11">
        <f t="shared" si="22"/>
        <v>1.5300985295309348E-4</v>
      </c>
      <c r="L112" s="11">
        <f t="shared" si="23"/>
        <v>6535.5268350369488</v>
      </c>
      <c r="M112" s="9">
        <f t="shared" si="24"/>
        <v>0.38032628229963622</v>
      </c>
      <c r="N112" s="33">
        <v>10</v>
      </c>
      <c r="O112" s="33">
        <v>0.54814312915790886</v>
      </c>
      <c r="P112" s="34">
        <v>87.595337700000002</v>
      </c>
    </row>
    <row r="113" spans="1:16" x14ac:dyDescent="0.25">
      <c r="A113" s="15">
        <v>5</v>
      </c>
      <c r="B113" s="15">
        <v>17.184000000000001</v>
      </c>
      <c r="C113" s="15">
        <v>9.4239999999999995</v>
      </c>
      <c r="D113" s="15">
        <v>0.54841713199999997</v>
      </c>
      <c r="E113" s="15">
        <v>3</v>
      </c>
      <c r="F113" s="15">
        <v>4</v>
      </c>
      <c r="G113" s="15">
        <v>7.7062485900000004</v>
      </c>
      <c r="H113" s="15">
        <v>77.062485899999999</v>
      </c>
      <c r="I113" s="11">
        <f t="shared" si="20"/>
        <v>4712</v>
      </c>
      <c r="J113" s="9">
        <f t="shared" si="21"/>
        <v>9424</v>
      </c>
      <c r="K113" s="11">
        <f t="shared" si="22"/>
        <v>1.5774436343032766E-4</v>
      </c>
      <c r="L113" s="11">
        <f t="shared" si="23"/>
        <v>6339.3707277640942</v>
      </c>
      <c r="M113" s="9">
        <f t="shared" si="24"/>
        <v>0.36891123881308741</v>
      </c>
      <c r="N113" s="33">
        <v>10</v>
      </c>
      <c r="O113" s="33">
        <v>0.54705121229658915</v>
      </c>
      <c r="P113" s="34">
        <v>87.546392499999996</v>
      </c>
    </row>
    <row r="114" spans="1:16" x14ac:dyDescent="0.25">
      <c r="A114" s="15">
        <v>5</v>
      </c>
      <c r="B114" s="15">
        <v>17.184000000000001</v>
      </c>
      <c r="C114" s="15">
        <v>9.4239999999999995</v>
      </c>
      <c r="D114" s="15">
        <v>0.54841713199999997</v>
      </c>
      <c r="E114" s="15">
        <v>3</v>
      </c>
      <c r="F114" s="15">
        <v>4.5</v>
      </c>
      <c r="G114" s="15">
        <v>7.6307448200000003</v>
      </c>
      <c r="H114" s="15">
        <v>76.307448199999996</v>
      </c>
      <c r="I114" s="11">
        <f t="shared" si="20"/>
        <v>4712</v>
      </c>
      <c r="J114" s="9">
        <f t="shared" si="21"/>
        <v>9424</v>
      </c>
      <c r="K114" s="11">
        <f t="shared" si="22"/>
        <v>1.62100323350911E-4</v>
      </c>
      <c r="L114" s="11">
        <f t="shared" si="23"/>
        <v>6169.0191563358167</v>
      </c>
      <c r="M114" s="9">
        <f t="shared" si="24"/>
        <v>0.35899785593201911</v>
      </c>
      <c r="N114" s="33">
        <v>10</v>
      </c>
      <c r="O114" s="33">
        <v>0.54569546473120911</v>
      </c>
      <c r="P114" s="34">
        <v>87.485411600000006</v>
      </c>
    </row>
    <row r="115" spans="1:16" x14ac:dyDescent="0.25">
      <c r="A115" s="15">
        <v>5</v>
      </c>
      <c r="B115" s="15">
        <v>17.184000000000001</v>
      </c>
      <c r="C115" s="15">
        <v>9.4239999999999995</v>
      </c>
      <c r="D115" s="15">
        <v>0.54841713199999997</v>
      </c>
      <c r="E115" s="15">
        <v>3</v>
      </c>
      <c r="F115" s="15">
        <v>5</v>
      </c>
      <c r="G115" s="15">
        <v>7.56332644</v>
      </c>
      <c r="H115" s="15">
        <v>75.633264400000002</v>
      </c>
      <c r="I115" s="11">
        <f t="shared" si="20"/>
        <v>4712</v>
      </c>
      <c r="J115" s="9">
        <f t="shared" si="21"/>
        <v>9424</v>
      </c>
      <c r="K115" s="11">
        <f t="shared" si="22"/>
        <v>1.6610799994619288E-4</v>
      </c>
      <c r="L115" s="11">
        <f t="shared" si="23"/>
        <v>6020.1796441106299</v>
      </c>
      <c r="M115" s="9">
        <f t="shared" si="24"/>
        <v>0.35033633869358882</v>
      </c>
      <c r="N115" s="33">
        <v>10</v>
      </c>
      <c r="O115" s="33">
        <v>0.54434978049692784</v>
      </c>
      <c r="P115" s="34">
        <v>87.424653000000006</v>
      </c>
    </row>
    <row r="116" spans="1:16" x14ac:dyDescent="0.25">
      <c r="A116" s="2"/>
      <c r="B116" s="9"/>
      <c r="C116" s="9"/>
      <c r="D116" s="9"/>
      <c r="E116" s="10"/>
      <c r="F116" s="9"/>
      <c r="G116" s="9"/>
      <c r="H116" s="9"/>
      <c r="I116" s="11"/>
      <c r="J116" s="9"/>
      <c r="K116" s="11"/>
      <c r="L116" s="11"/>
      <c r="M116" s="9"/>
      <c r="N116" s="33">
        <v>10</v>
      </c>
      <c r="O116" s="33">
        <v>0.54301405212087428</v>
      </c>
      <c r="P116" s="34">
        <v>87.364115499999997</v>
      </c>
    </row>
    <row r="117" spans="1:16" x14ac:dyDescent="0.25">
      <c r="A117" s="3" t="s">
        <v>0</v>
      </c>
      <c r="B117" s="7" t="s">
        <v>1</v>
      </c>
      <c r="C117" s="7" t="s">
        <v>2</v>
      </c>
      <c r="D117" s="7" t="s">
        <v>3</v>
      </c>
      <c r="E117" s="8" t="s">
        <v>4</v>
      </c>
      <c r="F117" s="7" t="s">
        <v>5</v>
      </c>
      <c r="G117" s="7" t="s">
        <v>6</v>
      </c>
      <c r="H117" s="7" t="s">
        <v>7</v>
      </c>
      <c r="I117" s="7" t="s">
        <v>9</v>
      </c>
      <c r="J117" s="7" t="s">
        <v>10</v>
      </c>
      <c r="K117" s="7" t="s">
        <v>8</v>
      </c>
      <c r="L117" s="7" t="s">
        <v>22</v>
      </c>
      <c r="M117" s="7" t="s">
        <v>12</v>
      </c>
      <c r="N117" s="33">
        <v>10</v>
      </c>
      <c r="O117" s="33">
        <v>0.54168817365279498</v>
      </c>
      <c r="P117" s="34">
        <v>87.303798599999993</v>
      </c>
    </row>
    <row r="118" spans="1:16" x14ac:dyDescent="0.25">
      <c r="A118" s="15">
        <v>5</v>
      </c>
      <c r="B118" s="15">
        <v>17.184000000000001</v>
      </c>
      <c r="C118" s="15">
        <v>9.4239999999999995</v>
      </c>
      <c r="D118" s="15">
        <v>0.54841713199999997</v>
      </c>
      <c r="E118" s="15">
        <v>10</v>
      </c>
      <c r="F118" s="15">
        <v>2E-3</v>
      </c>
      <c r="G118" s="15">
        <v>8.7605144100000008</v>
      </c>
      <c r="H118" s="15">
        <v>87.605144100000004</v>
      </c>
      <c r="I118" s="11">
        <f t="shared" ref="I118:I137" si="25">(C118/2)*1000</f>
        <v>4712</v>
      </c>
      <c r="J118" s="9">
        <f t="shared" ref="J118:J137" si="26">C118*1000</f>
        <v>9424</v>
      </c>
      <c r="K118" s="11">
        <f t="shared" ref="K118:K137" si="27">(1/J118-1/I118)*EXP(-(I118/J118)*(F118/E118))+(1/I118)</f>
        <v>1.0612266500426217E-4</v>
      </c>
      <c r="L118" s="11">
        <f t="shared" ref="L118:L137" si="28">1/K118</f>
        <v>9423.057741339584</v>
      </c>
      <c r="M118" s="9">
        <f t="shared" ref="M118:M137" si="29">L118/(B118*1000)</f>
        <v>0.54836229872786224</v>
      </c>
      <c r="N118" s="33">
        <v>10</v>
      </c>
      <c r="O118" s="33">
        <v>0.53520292491711752</v>
      </c>
      <c r="P118" s="23">
        <v>87.005490399999999</v>
      </c>
    </row>
    <row r="119" spans="1:16" x14ac:dyDescent="0.25">
      <c r="A119" s="15">
        <v>5</v>
      </c>
      <c r="B119" s="15">
        <v>17.184000000000001</v>
      </c>
      <c r="C119" s="15">
        <v>9.4239999999999995</v>
      </c>
      <c r="D119" s="15">
        <v>0.54841713199999997</v>
      </c>
      <c r="E119" s="15">
        <v>10</v>
      </c>
      <c r="F119" s="15">
        <v>4.0000000000000001E-3</v>
      </c>
      <c r="G119" s="15">
        <v>8.7602691900000007</v>
      </c>
      <c r="H119" s="15">
        <v>87.602691899999996</v>
      </c>
      <c r="I119" s="11">
        <f t="shared" si="25"/>
        <v>4712</v>
      </c>
      <c r="J119" s="9">
        <f t="shared" si="26"/>
        <v>9424</v>
      </c>
      <c r="K119" s="11">
        <f t="shared" si="27"/>
        <v>1.0613327461813808E-4</v>
      </c>
      <c r="L119" s="11">
        <f t="shared" si="28"/>
        <v>9422.1157652766979</v>
      </c>
      <c r="M119" s="9">
        <f t="shared" si="29"/>
        <v>0.54830748168509647</v>
      </c>
      <c r="N119" s="33">
        <v>10</v>
      </c>
      <c r="O119" s="33">
        <v>0.52291430082783463</v>
      </c>
      <c r="P119" s="23">
        <v>86.424916300000007</v>
      </c>
    </row>
    <row r="120" spans="1:16" x14ac:dyDescent="0.25">
      <c r="A120" s="15">
        <v>5</v>
      </c>
      <c r="B120" s="15">
        <v>17.184000000000001</v>
      </c>
      <c r="C120" s="15">
        <v>9.4239999999999995</v>
      </c>
      <c r="D120" s="15">
        <v>0.54841713199999997</v>
      </c>
      <c r="E120" s="15">
        <v>10</v>
      </c>
      <c r="F120" s="15">
        <v>6.0000000000000001E-3</v>
      </c>
      <c r="G120" s="15">
        <v>8.7600240300000003</v>
      </c>
      <c r="H120" s="15">
        <v>87.600240299999996</v>
      </c>
      <c r="I120" s="11">
        <f t="shared" si="25"/>
        <v>4712</v>
      </c>
      <c r="J120" s="9">
        <f t="shared" si="26"/>
        <v>9424</v>
      </c>
      <c r="K120" s="11">
        <f t="shared" si="27"/>
        <v>1.0614388317110564E-4</v>
      </c>
      <c r="L120" s="11">
        <f t="shared" si="28"/>
        <v>9421.1740716889362</v>
      </c>
      <c r="M120" s="9">
        <f t="shared" si="29"/>
        <v>0.54825268108059455</v>
      </c>
      <c r="N120" s="33">
        <v>10</v>
      </c>
      <c r="O120" s="33">
        <v>0.51146076076349845</v>
      </c>
      <c r="P120" s="23">
        <v>85.8650418</v>
      </c>
    </row>
    <row r="121" spans="1:16" x14ac:dyDescent="0.25">
      <c r="A121" s="15">
        <v>5</v>
      </c>
      <c r="B121" s="15">
        <v>17.184000000000001</v>
      </c>
      <c r="C121" s="15">
        <v>9.4239999999999995</v>
      </c>
      <c r="D121" s="15">
        <v>0.54841713199999997</v>
      </c>
      <c r="E121" s="15">
        <v>10</v>
      </c>
      <c r="F121" s="15">
        <v>8.0000000000000002E-3</v>
      </c>
      <c r="G121" s="15">
        <v>8.7597788899999998</v>
      </c>
      <c r="H121" s="15">
        <v>87.597788899999998</v>
      </c>
      <c r="I121" s="11">
        <f t="shared" si="25"/>
        <v>4712</v>
      </c>
      <c r="J121" s="9">
        <f t="shared" si="26"/>
        <v>9424</v>
      </c>
      <c r="K121" s="11">
        <f t="shared" si="27"/>
        <v>1.0615449066327096E-4</v>
      </c>
      <c r="L121" s="11">
        <f t="shared" si="28"/>
        <v>9420.2326604539594</v>
      </c>
      <c r="M121" s="9">
        <f t="shared" si="29"/>
        <v>0.54819789690723697</v>
      </c>
      <c r="N121" s="33">
        <v>10</v>
      </c>
      <c r="O121" s="33">
        <v>0.50076321200866425</v>
      </c>
      <c r="P121" s="23">
        <v>85.325070400000001</v>
      </c>
    </row>
    <row r="122" spans="1:16" x14ac:dyDescent="0.25">
      <c r="A122" s="15">
        <v>5</v>
      </c>
      <c r="B122" s="15">
        <v>17.184000000000001</v>
      </c>
      <c r="C122" s="15">
        <v>9.4239999999999995</v>
      </c>
      <c r="D122" s="15">
        <v>0.54841713199999997</v>
      </c>
      <c r="E122" s="15">
        <v>10</v>
      </c>
      <c r="F122" s="15">
        <v>0.01</v>
      </c>
      <c r="G122" s="15">
        <v>8.7595337700000009</v>
      </c>
      <c r="H122" s="15">
        <v>87.595337700000002</v>
      </c>
      <c r="I122" s="11">
        <f t="shared" si="25"/>
        <v>4712</v>
      </c>
      <c r="J122" s="9">
        <f t="shared" si="26"/>
        <v>9424</v>
      </c>
      <c r="K122" s="11">
        <f t="shared" si="27"/>
        <v>1.061650970947401E-4</v>
      </c>
      <c r="L122" s="11">
        <f t="shared" si="28"/>
        <v>9419.2915314495058</v>
      </c>
      <c r="M122" s="9">
        <f t="shared" si="29"/>
        <v>0.54814312915790886</v>
      </c>
      <c r="N122" s="33">
        <v>10</v>
      </c>
      <c r="O122" s="33">
        <v>0.49075222563983117</v>
      </c>
      <c r="P122" s="23">
        <v>84.804238900000001</v>
      </c>
    </row>
    <row r="123" spans="1:16" x14ac:dyDescent="0.25">
      <c r="A123" s="15">
        <v>5</v>
      </c>
      <c r="B123" s="15">
        <v>17.184000000000001</v>
      </c>
      <c r="C123" s="15">
        <v>9.4239999999999995</v>
      </c>
      <c r="D123" s="15">
        <v>0.54841713199999997</v>
      </c>
      <c r="E123" s="15">
        <v>10</v>
      </c>
      <c r="F123" s="15">
        <v>0.05</v>
      </c>
      <c r="G123" s="15">
        <v>8.7546392500000003</v>
      </c>
      <c r="H123" s="15">
        <v>87.546392499999996</v>
      </c>
      <c r="I123" s="11">
        <f t="shared" si="25"/>
        <v>4712</v>
      </c>
      <c r="J123" s="9">
        <f t="shared" si="26"/>
        <v>9424</v>
      </c>
      <c r="K123" s="11">
        <f t="shared" si="27"/>
        <v>1.0637700314118633E-4</v>
      </c>
      <c r="L123" s="11">
        <f t="shared" si="28"/>
        <v>9400.5280321045884</v>
      </c>
      <c r="M123" s="9">
        <f t="shared" si="29"/>
        <v>0.54705121229658915</v>
      </c>
      <c r="N123" s="33">
        <v>10</v>
      </c>
      <c r="O123" s="33">
        <v>0.48136660388015107</v>
      </c>
      <c r="P123" s="23">
        <v>84.301815899999994</v>
      </c>
    </row>
    <row r="124" spans="1:16" x14ac:dyDescent="0.25">
      <c r="A124" s="15">
        <v>5</v>
      </c>
      <c r="B124" s="15">
        <v>17.184000000000001</v>
      </c>
      <c r="C124" s="15">
        <v>9.4239999999999995</v>
      </c>
      <c r="D124" s="15">
        <v>0.54841713199999997</v>
      </c>
      <c r="E124" s="15">
        <v>10</v>
      </c>
      <c r="F124" s="15">
        <v>0.1</v>
      </c>
      <c r="G124" s="15">
        <v>8.7485411600000003</v>
      </c>
      <c r="H124" s="15">
        <v>87.485411600000006</v>
      </c>
      <c r="I124" s="11">
        <f t="shared" si="25"/>
        <v>4712</v>
      </c>
      <c r="J124" s="9">
        <f t="shared" si="26"/>
        <v>9424</v>
      </c>
      <c r="K124" s="11">
        <f t="shared" si="27"/>
        <v>1.0664129040824678E-4</v>
      </c>
      <c r="L124" s="11">
        <f t="shared" si="28"/>
        <v>9377.2308659410974</v>
      </c>
      <c r="M124" s="9">
        <f t="shared" si="29"/>
        <v>0.54569546473120911</v>
      </c>
      <c r="N124" s="33">
        <v>10</v>
      </c>
      <c r="O124" s="33">
        <v>0.47255219499023249</v>
      </c>
      <c r="P124" s="23">
        <v>83.817100499999995</v>
      </c>
    </row>
    <row r="125" spans="1:16" x14ac:dyDescent="0.25">
      <c r="A125" s="15">
        <v>5</v>
      </c>
      <c r="B125" s="15">
        <v>17.184000000000001</v>
      </c>
      <c r="C125" s="15">
        <v>9.4239999999999995</v>
      </c>
      <c r="D125" s="15">
        <v>0.54841713199999997</v>
      </c>
      <c r="E125" s="15">
        <v>10</v>
      </c>
      <c r="F125" s="15">
        <v>0.15</v>
      </c>
      <c r="G125" s="15">
        <v>8.7424652999999992</v>
      </c>
      <c r="H125" s="15">
        <v>87.424653000000006</v>
      </c>
      <c r="I125" s="11">
        <f t="shared" si="25"/>
        <v>4712</v>
      </c>
      <c r="J125" s="9">
        <f t="shared" si="26"/>
        <v>9424</v>
      </c>
      <c r="K125" s="11">
        <f t="shared" si="27"/>
        <v>1.0690491778234949E-4</v>
      </c>
      <c r="L125" s="11">
        <f t="shared" si="28"/>
        <v>9354.1066280592077</v>
      </c>
      <c r="M125" s="9">
        <f t="shared" si="29"/>
        <v>0.54434978049692784</v>
      </c>
      <c r="N125" s="33">
        <v>10</v>
      </c>
      <c r="O125" s="33">
        <v>0.46426090719368296</v>
      </c>
      <c r="P125" s="23">
        <v>83.349421100000001</v>
      </c>
    </row>
    <row r="126" spans="1:16" x14ac:dyDescent="0.25">
      <c r="A126" s="15">
        <v>5</v>
      </c>
      <c r="B126" s="15">
        <v>17.184000000000001</v>
      </c>
      <c r="C126" s="15">
        <v>9.4239999999999995</v>
      </c>
      <c r="D126" s="15">
        <v>0.54841713199999997</v>
      </c>
      <c r="E126" s="15">
        <v>10</v>
      </c>
      <c r="F126" s="15">
        <v>0.2</v>
      </c>
      <c r="G126" s="15">
        <v>8.7364115499999997</v>
      </c>
      <c r="H126" s="15">
        <v>87.364115499999997</v>
      </c>
      <c r="I126" s="11">
        <f t="shared" si="25"/>
        <v>4712</v>
      </c>
      <c r="J126" s="9">
        <f t="shared" si="26"/>
        <v>9424</v>
      </c>
      <c r="K126" s="11">
        <f t="shared" si="27"/>
        <v>1.0716788691116637E-4</v>
      </c>
      <c r="L126" s="11">
        <f t="shared" si="28"/>
        <v>9331.1534716451042</v>
      </c>
      <c r="M126" s="9">
        <f t="shared" si="29"/>
        <v>0.54301405212087428</v>
      </c>
      <c r="N126" s="33">
        <v>10</v>
      </c>
      <c r="O126" s="33">
        <v>0.45644988370107892</v>
      </c>
      <c r="P126" s="23">
        <v>82.898133999999999</v>
      </c>
    </row>
    <row r="127" spans="1:16" x14ac:dyDescent="0.25">
      <c r="A127" s="15">
        <v>5</v>
      </c>
      <c r="B127" s="15">
        <v>17.184000000000001</v>
      </c>
      <c r="C127" s="15">
        <v>9.4239999999999995</v>
      </c>
      <c r="D127" s="15">
        <v>0.54841713199999997</v>
      </c>
      <c r="E127" s="15">
        <v>10</v>
      </c>
      <c r="F127" s="15">
        <v>0.25</v>
      </c>
      <c r="G127" s="15">
        <v>8.7303798599999993</v>
      </c>
      <c r="H127" s="15">
        <v>87.303798599999993</v>
      </c>
      <c r="I127" s="11">
        <f t="shared" si="25"/>
        <v>4712</v>
      </c>
      <c r="J127" s="9">
        <f t="shared" si="26"/>
        <v>9424</v>
      </c>
      <c r="K127" s="11">
        <f t="shared" si="27"/>
        <v>1.0743019943825536E-4</v>
      </c>
      <c r="L127" s="11">
        <f t="shared" si="28"/>
        <v>9308.3695760496284</v>
      </c>
      <c r="M127" s="9">
        <f t="shared" si="29"/>
        <v>0.54168817365279498</v>
      </c>
      <c r="N127" s="33">
        <v>10</v>
      </c>
      <c r="O127" s="33">
        <v>0.44908080894067715</v>
      </c>
      <c r="P127" s="23">
        <v>82.462622100000004</v>
      </c>
    </row>
    <row r="128" spans="1:16" x14ac:dyDescent="0.25">
      <c r="A128" s="15">
        <v>5</v>
      </c>
      <c r="B128" s="15">
        <v>17.184000000000001</v>
      </c>
      <c r="C128" s="15">
        <v>9.4239999999999995</v>
      </c>
      <c r="D128" s="15">
        <v>0.54841713199999997</v>
      </c>
      <c r="E128" s="15">
        <v>10</v>
      </c>
      <c r="F128" s="15">
        <v>0.5</v>
      </c>
      <c r="G128" s="15">
        <v>8.7005490400000003</v>
      </c>
      <c r="H128" s="15">
        <v>87.005490399999999</v>
      </c>
      <c r="I128" s="11">
        <f t="shared" si="25"/>
        <v>4712</v>
      </c>
      <c r="J128" s="9">
        <f t="shared" si="26"/>
        <v>9424</v>
      </c>
      <c r="K128" s="11">
        <f t="shared" si="27"/>
        <v>1.0873197028561836E-4</v>
      </c>
      <c r="L128" s="11">
        <f t="shared" si="28"/>
        <v>9196.9270617757484</v>
      </c>
      <c r="M128" s="9">
        <f t="shared" si="29"/>
        <v>0.53520292491711752</v>
      </c>
    </row>
    <row r="129" spans="1:16" x14ac:dyDescent="0.25">
      <c r="A129" s="15">
        <v>5</v>
      </c>
      <c r="B129" s="15">
        <v>17.184000000000001</v>
      </c>
      <c r="C129" s="15">
        <v>9.4239999999999995</v>
      </c>
      <c r="D129" s="15">
        <v>0.54841713199999997</v>
      </c>
      <c r="E129" s="15">
        <v>10</v>
      </c>
      <c r="F129" s="15">
        <v>1</v>
      </c>
      <c r="G129" s="15">
        <v>8.6424916300000003</v>
      </c>
      <c r="H129" s="15">
        <v>86.424916300000007</v>
      </c>
      <c r="I129" s="11">
        <f t="shared" si="25"/>
        <v>4712</v>
      </c>
      <c r="J129" s="9">
        <f t="shared" si="26"/>
        <v>9424</v>
      </c>
      <c r="K129" s="11">
        <f t="shared" si="27"/>
        <v>1.1128720028642677E-4</v>
      </c>
      <c r="L129" s="11">
        <f t="shared" si="28"/>
        <v>8985.7593454255111</v>
      </c>
      <c r="M129" s="9">
        <f t="shared" si="29"/>
        <v>0.52291430082783463</v>
      </c>
    </row>
    <row r="130" spans="1:16" x14ac:dyDescent="0.25">
      <c r="A130" s="15">
        <v>5</v>
      </c>
      <c r="B130" s="15">
        <v>17.184000000000001</v>
      </c>
      <c r="C130" s="15">
        <v>9.4239999999999995</v>
      </c>
      <c r="D130" s="15">
        <v>0.54841713199999997</v>
      </c>
      <c r="E130" s="15">
        <v>10</v>
      </c>
      <c r="F130" s="15">
        <v>1.5</v>
      </c>
      <c r="G130" s="15">
        <v>8.5865041800000004</v>
      </c>
      <c r="H130" s="15">
        <v>85.8650418</v>
      </c>
      <c r="I130" s="11">
        <f t="shared" si="25"/>
        <v>4712</v>
      </c>
      <c r="J130" s="9">
        <f t="shared" si="26"/>
        <v>9424</v>
      </c>
      <c r="K130" s="11">
        <f t="shared" si="27"/>
        <v>1.1377934143372741E-4</v>
      </c>
      <c r="L130" s="11">
        <f t="shared" si="28"/>
        <v>8788.9417129599569</v>
      </c>
      <c r="M130" s="9">
        <f t="shared" si="29"/>
        <v>0.51146076076349845</v>
      </c>
    </row>
    <row r="131" spans="1:16" x14ac:dyDescent="0.25">
      <c r="A131" s="15">
        <v>5</v>
      </c>
      <c r="B131" s="15">
        <v>17.184000000000001</v>
      </c>
      <c r="C131" s="15">
        <v>9.4239999999999995</v>
      </c>
      <c r="D131" s="15">
        <v>0.54841713199999997</v>
      </c>
      <c r="E131" s="15">
        <v>10</v>
      </c>
      <c r="F131" s="15">
        <v>2</v>
      </c>
      <c r="G131" s="15">
        <v>8.5325070400000005</v>
      </c>
      <c r="H131" s="15">
        <v>85.325070400000001</v>
      </c>
      <c r="I131" s="11">
        <f t="shared" si="25"/>
        <v>4712</v>
      </c>
      <c r="J131" s="9">
        <f t="shared" si="26"/>
        <v>9424</v>
      </c>
      <c r="K131" s="11">
        <f t="shared" si="27"/>
        <v>1.1620995139686338E-4</v>
      </c>
      <c r="L131" s="11">
        <f t="shared" si="28"/>
        <v>8605.1150351568867</v>
      </c>
      <c r="M131" s="9">
        <f t="shared" si="29"/>
        <v>0.50076321200866425</v>
      </c>
    </row>
    <row r="132" spans="1:16" x14ac:dyDescent="0.25">
      <c r="A132" s="15">
        <v>5</v>
      </c>
      <c r="B132" s="15">
        <v>17.184000000000001</v>
      </c>
      <c r="C132" s="15">
        <v>9.4239999999999995</v>
      </c>
      <c r="D132" s="15">
        <v>0.54841713199999997</v>
      </c>
      <c r="E132" s="15">
        <v>10</v>
      </c>
      <c r="F132" s="15">
        <v>2.5</v>
      </c>
      <c r="G132" s="15">
        <v>8.4804238900000009</v>
      </c>
      <c r="H132" s="15">
        <v>84.804238900000001</v>
      </c>
      <c r="I132" s="11">
        <f t="shared" si="25"/>
        <v>4712</v>
      </c>
      <c r="J132" s="9">
        <f t="shared" si="26"/>
        <v>9424</v>
      </c>
      <c r="K132" s="11">
        <f t="shared" si="27"/>
        <v>1.1858054938618469E-4</v>
      </c>
      <c r="L132" s="11">
        <f t="shared" si="28"/>
        <v>8433.0862453948594</v>
      </c>
      <c r="M132" s="9">
        <f t="shared" si="29"/>
        <v>0.49075222563983117</v>
      </c>
    </row>
    <row r="133" spans="1:16" x14ac:dyDescent="0.25">
      <c r="A133" s="15">
        <v>5</v>
      </c>
      <c r="B133" s="15">
        <v>17.184000000000001</v>
      </c>
      <c r="C133" s="15">
        <v>9.4239999999999995</v>
      </c>
      <c r="D133" s="15">
        <v>0.54841713199999997</v>
      </c>
      <c r="E133" s="15">
        <v>10</v>
      </c>
      <c r="F133" s="15">
        <v>3</v>
      </c>
      <c r="G133" s="15">
        <v>8.4301815900000001</v>
      </c>
      <c r="H133" s="15">
        <v>84.301815899999994</v>
      </c>
      <c r="I133" s="11">
        <f t="shared" si="25"/>
        <v>4712</v>
      </c>
      <c r="J133" s="9">
        <f t="shared" si="26"/>
        <v>9424</v>
      </c>
      <c r="K133" s="11">
        <f t="shared" si="27"/>
        <v>1.2089261710260423E-4</v>
      </c>
      <c r="L133" s="11">
        <f t="shared" si="28"/>
        <v>8271.803721076516</v>
      </c>
      <c r="M133" s="9">
        <f t="shared" si="29"/>
        <v>0.48136660388015107</v>
      </c>
      <c r="P133" s="1"/>
    </row>
    <row r="134" spans="1:16" x14ac:dyDescent="0.25">
      <c r="A134" s="15">
        <v>5</v>
      </c>
      <c r="B134" s="15">
        <v>17.184000000000001</v>
      </c>
      <c r="C134" s="15">
        <v>9.4239999999999995</v>
      </c>
      <c r="D134" s="15">
        <v>0.54841713199999997</v>
      </c>
      <c r="E134" s="15">
        <v>10</v>
      </c>
      <c r="F134" s="15">
        <v>3.5</v>
      </c>
      <c r="G134" s="15">
        <v>8.3817100500000006</v>
      </c>
      <c r="H134" s="15">
        <v>83.817100499999995</v>
      </c>
      <c r="I134" s="11">
        <f t="shared" si="25"/>
        <v>4712</v>
      </c>
      <c r="J134" s="9">
        <f t="shared" si="26"/>
        <v>9424</v>
      </c>
      <c r="K134" s="11">
        <f t="shared" si="27"/>
        <v>1.231475996637089E-4</v>
      </c>
      <c r="L134" s="11">
        <f t="shared" si="28"/>
        <v>8120.3369187121552</v>
      </c>
      <c r="M134" s="9">
        <f t="shared" si="29"/>
        <v>0.47255219499023249</v>
      </c>
      <c r="P134" s="1"/>
    </row>
    <row r="135" spans="1:16" x14ac:dyDescent="0.25">
      <c r="A135" s="15">
        <v>5</v>
      </c>
      <c r="B135" s="15">
        <v>17.184000000000001</v>
      </c>
      <c r="C135" s="15">
        <v>9.4239999999999995</v>
      </c>
      <c r="D135" s="15">
        <v>0.54841713199999997</v>
      </c>
      <c r="E135" s="15">
        <v>10</v>
      </c>
      <c r="F135" s="15">
        <v>4</v>
      </c>
      <c r="G135" s="15">
        <v>8.3349421100000001</v>
      </c>
      <c r="H135" s="15">
        <v>83.349421100000001</v>
      </c>
      <c r="I135" s="11">
        <f t="shared" si="25"/>
        <v>4712</v>
      </c>
      <c r="J135" s="9">
        <f t="shared" si="26"/>
        <v>9424</v>
      </c>
      <c r="K135" s="11">
        <f t="shared" si="27"/>
        <v>1.2534690650700534E-4</v>
      </c>
      <c r="L135" s="11">
        <f t="shared" si="28"/>
        <v>7977.8594292162479</v>
      </c>
      <c r="M135" s="9">
        <f t="shared" si="29"/>
        <v>0.46426090719368296</v>
      </c>
      <c r="P135" s="1"/>
    </row>
    <row r="136" spans="1:16" x14ac:dyDescent="0.25">
      <c r="A136" s="15">
        <v>5</v>
      </c>
      <c r="B136" s="15">
        <v>17.184000000000001</v>
      </c>
      <c r="C136" s="15">
        <v>9.4239999999999995</v>
      </c>
      <c r="D136" s="15">
        <v>0.54841713199999997</v>
      </c>
      <c r="E136" s="15">
        <v>10</v>
      </c>
      <c r="F136" s="15">
        <v>4.5</v>
      </c>
      <c r="G136" s="15">
        <v>8.2898133999999999</v>
      </c>
      <c r="H136" s="15">
        <v>82.898133999999999</v>
      </c>
      <c r="I136" s="11">
        <f t="shared" si="25"/>
        <v>4712</v>
      </c>
      <c r="J136" s="9">
        <f t="shared" si="26"/>
        <v>9424</v>
      </c>
      <c r="K136" s="11">
        <f t="shared" si="27"/>
        <v>1.2749191227086408E-4</v>
      </c>
      <c r="L136" s="11">
        <f t="shared" si="28"/>
        <v>7843.6348015193398</v>
      </c>
      <c r="M136" s="9">
        <f t="shared" si="29"/>
        <v>0.45644988370107892</v>
      </c>
      <c r="P136" s="1"/>
    </row>
    <row r="137" spans="1:16" x14ac:dyDescent="0.25">
      <c r="A137" s="15">
        <v>5</v>
      </c>
      <c r="B137" s="15">
        <v>17.184000000000001</v>
      </c>
      <c r="C137" s="15">
        <v>9.4239999999999995</v>
      </c>
      <c r="D137" s="15">
        <v>0.54841713199999997</v>
      </c>
      <c r="E137" s="15">
        <v>10</v>
      </c>
      <c r="F137" s="15">
        <v>5</v>
      </c>
      <c r="G137" s="15">
        <v>8.2462622099999994</v>
      </c>
      <c r="H137" s="15">
        <v>82.462622100000004</v>
      </c>
      <c r="I137" s="11">
        <f t="shared" si="25"/>
        <v>4712</v>
      </c>
      <c r="J137" s="9">
        <f t="shared" si="26"/>
        <v>9424</v>
      </c>
      <c r="K137" s="11">
        <f t="shared" si="27"/>
        <v>1.2958395765371339E-4</v>
      </c>
      <c r="L137" s="11">
        <f t="shared" si="28"/>
        <v>7717.0046208365957</v>
      </c>
      <c r="M137" s="9">
        <f t="shared" si="29"/>
        <v>0.44908080894067715</v>
      </c>
      <c r="P13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7"/>
  <sheetViews>
    <sheetView workbookViewId="0">
      <selection activeCell="I5" sqref="I5"/>
    </sheetView>
  </sheetViews>
  <sheetFormatPr defaultColWidth="11.42578125" defaultRowHeight="15" x14ac:dyDescent="0.25"/>
  <cols>
    <col min="1" max="4" width="14.7109375" style="1" customWidth="1"/>
    <col min="5" max="5" width="14.7109375" style="6" customWidth="1"/>
    <col min="6" max="8" width="14.7109375" style="1" customWidth="1"/>
    <col min="9" max="10" width="16.7109375" style="1" customWidth="1"/>
    <col min="11" max="16" width="14.7109375" style="1" customWidth="1"/>
  </cols>
  <sheetData>
    <row r="1" spans="1:19" x14ac:dyDescent="0.25">
      <c r="A1" s="4" t="s">
        <v>28</v>
      </c>
      <c r="B1" s="5"/>
      <c r="C1" s="5"/>
      <c r="D1" s="5"/>
      <c r="E1" s="16"/>
    </row>
    <row r="2" spans="1:19" x14ac:dyDescent="0.25">
      <c r="A2" s="4" t="s">
        <v>24</v>
      </c>
      <c r="B2" s="5"/>
      <c r="C2" s="5"/>
      <c r="D2" s="5"/>
      <c r="E2" s="16"/>
    </row>
    <row r="3" spans="1:19" x14ac:dyDescent="0.25">
      <c r="A3" s="4" t="s">
        <v>29</v>
      </c>
      <c r="B3" s="5"/>
      <c r="C3" s="5"/>
      <c r="D3" s="5"/>
      <c r="E3" s="16"/>
    </row>
    <row r="4" spans="1:19" x14ac:dyDescent="0.25">
      <c r="A4" s="4" t="s">
        <v>33</v>
      </c>
      <c r="B4" s="5"/>
      <c r="C4" s="5"/>
      <c r="D4" s="5"/>
      <c r="E4" s="16"/>
    </row>
    <row r="5" spans="1:19" x14ac:dyDescent="0.25">
      <c r="A5" s="4" t="s">
        <v>27</v>
      </c>
      <c r="B5" s="5"/>
      <c r="C5" s="5"/>
      <c r="D5" s="5"/>
      <c r="E5" s="16"/>
    </row>
    <row r="6" spans="1:19" x14ac:dyDescent="0.25">
      <c r="A6" s="4" t="s">
        <v>31</v>
      </c>
      <c r="B6" s="5"/>
      <c r="C6" s="5"/>
      <c r="D6" s="5"/>
      <c r="E6" s="16"/>
      <c r="R6" s="14" t="s">
        <v>19</v>
      </c>
      <c r="S6" s="13"/>
    </row>
    <row r="7" spans="1:19" x14ac:dyDescent="0.25">
      <c r="A7" s="3" t="s">
        <v>0</v>
      </c>
      <c r="B7" s="7" t="s">
        <v>1</v>
      </c>
      <c r="C7" s="7" t="s">
        <v>2</v>
      </c>
      <c r="D7" s="7" t="s">
        <v>3</v>
      </c>
      <c r="E7" s="8" t="s">
        <v>13</v>
      </c>
      <c r="F7" s="7" t="s">
        <v>5</v>
      </c>
      <c r="G7" s="7" t="s">
        <v>6</v>
      </c>
      <c r="H7" s="7" t="s">
        <v>7</v>
      </c>
      <c r="I7" s="7" t="s">
        <v>34</v>
      </c>
      <c r="J7" s="7" t="s">
        <v>35</v>
      </c>
      <c r="K7" s="7" t="s">
        <v>10</v>
      </c>
      <c r="L7" s="7" t="s">
        <v>8</v>
      </c>
      <c r="M7" s="7" t="s">
        <v>11</v>
      </c>
      <c r="N7" s="7" t="s">
        <v>12</v>
      </c>
      <c r="O7" s="11" t="s">
        <v>16</v>
      </c>
      <c r="P7" s="11" t="s">
        <v>14</v>
      </c>
      <c r="Q7" s="7" t="s">
        <v>15</v>
      </c>
      <c r="R7" s="13" t="s">
        <v>18</v>
      </c>
      <c r="S7" s="13" t="s">
        <v>7</v>
      </c>
    </row>
    <row r="8" spans="1:19" x14ac:dyDescent="0.25">
      <c r="A8" s="15">
        <v>5</v>
      </c>
      <c r="B8" s="15">
        <v>17.184000000000001</v>
      </c>
      <c r="C8" s="15">
        <v>9.4239999999999995</v>
      </c>
      <c r="D8" s="15">
        <v>0.54841713199999997</v>
      </c>
      <c r="E8" s="15">
        <v>0.01</v>
      </c>
      <c r="F8" s="15">
        <v>2E-3</v>
      </c>
      <c r="G8" s="15">
        <v>8.8383145299999999</v>
      </c>
      <c r="H8" s="15">
        <v>88.383145299999995</v>
      </c>
      <c r="I8" s="9">
        <f>2*B8*1000/3</f>
        <v>11456</v>
      </c>
      <c r="J8" s="9">
        <f>B8*1000/3</f>
        <v>5728</v>
      </c>
      <c r="K8" s="9">
        <f>I8+J8</f>
        <v>17184</v>
      </c>
      <c r="L8" s="9">
        <f>(1/K8-1/I8)*EXP(-(I8/K8)*(F8/E8))+(1/I8)</f>
        <v>6.1825729776450558E-5</v>
      </c>
      <c r="M8" s="11">
        <f>1/L8</f>
        <v>16174.495693229979</v>
      </c>
      <c r="N8" s="20">
        <f>C8*1000/M8</f>
        <v>0.58264567741327</v>
      </c>
      <c r="O8" s="19" t="s">
        <v>17</v>
      </c>
      <c r="P8" s="12">
        <v>0.58264567741327</v>
      </c>
      <c r="Q8" s="15">
        <v>88.383145299999995</v>
      </c>
      <c r="R8" t="s">
        <v>20</v>
      </c>
    </row>
    <row r="9" spans="1:19" x14ac:dyDescent="0.25">
      <c r="A9" s="15">
        <v>5</v>
      </c>
      <c r="B9" s="15">
        <v>17.184000000000001</v>
      </c>
      <c r="C9" s="15">
        <v>9.4239999999999995</v>
      </c>
      <c r="D9" s="15">
        <v>0.54841713199999997</v>
      </c>
      <c r="E9" s="15">
        <v>0.01</v>
      </c>
      <c r="F9" s="15">
        <v>4.0000000000000001E-3</v>
      </c>
      <c r="G9" s="15">
        <v>8.9765791799999999</v>
      </c>
      <c r="H9" s="15">
        <v>89.765791800000002</v>
      </c>
      <c r="I9" s="9">
        <f t="shared" ref="I9:I27" si="0">2*B9*1000/3</f>
        <v>11456</v>
      </c>
      <c r="J9" s="9">
        <f t="shared" ref="J9:J27" si="1">B9*1000/3</f>
        <v>5728</v>
      </c>
      <c r="K9" s="9">
        <f t="shared" ref="K9:K27" si="2">I9+J9</f>
        <v>17184</v>
      </c>
      <c r="L9" s="9">
        <f t="shared" ref="L9:L27" si="3">(1/K9-1/I9)*EXP(-(I9/K9)*(F9/E9))+(1/I9)</f>
        <v>6.5004412873468097E-5</v>
      </c>
      <c r="M9" s="11">
        <f t="shared" ref="M9:M27" si="4">1/L9</f>
        <v>15383.570988426778</v>
      </c>
      <c r="N9" s="9">
        <f t="shared" ref="N9:N27" si="5">C9*1000/M9</f>
        <v>0.61260158691956335</v>
      </c>
      <c r="O9" s="19" t="s">
        <v>17</v>
      </c>
      <c r="P9" s="12">
        <v>0.61260158691956335</v>
      </c>
      <c r="Q9" s="15">
        <v>89.765791800000002</v>
      </c>
    </row>
    <row r="10" spans="1:19" x14ac:dyDescent="0.25">
      <c r="A10" s="15">
        <v>5</v>
      </c>
      <c r="B10" s="15">
        <v>17.184000000000001</v>
      </c>
      <c r="C10" s="15">
        <v>9.4239999999999995</v>
      </c>
      <c r="D10" s="15">
        <v>0.54841713199999997</v>
      </c>
      <c r="E10" s="15">
        <v>0.01</v>
      </c>
      <c r="F10" s="15">
        <v>6.0000000000000001E-3</v>
      </c>
      <c r="G10" s="15">
        <v>9.0932452900000005</v>
      </c>
      <c r="H10" s="15">
        <v>90.932452900000001</v>
      </c>
      <c r="I10" s="9">
        <f t="shared" si="0"/>
        <v>11456</v>
      </c>
      <c r="J10" s="9">
        <f t="shared" si="1"/>
        <v>5728</v>
      </c>
      <c r="K10" s="9">
        <f t="shared" si="2"/>
        <v>17184</v>
      </c>
      <c r="L10" s="9">
        <f t="shared" si="3"/>
        <v>6.7786311509670643E-5</v>
      </c>
      <c r="M10" s="11">
        <f t="shared" si="4"/>
        <v>14752.240942588185</v>
      </c>
      <c r="N10" s="9">
        <f t="shared" si="5"/>
        <v>0.63881819966713616</v>
      </c>
      <c r="O10" s="19" t="s">
        <v>17</v>
      </c>
      <c r="P10" s="12">
        <v>0.63881819966713616</v>
      </c>
      <c r="Q10" s="15">
        <v>90.932452900000001</v>
      </c>
    </row>
    <row r="11" spans="1:19" x14ac:dyDescent="0.25">
      <c r="A11" s="15">
        <v>5</v>
      </c>
      <c r="B11" s="15">
        <v>17.184000000000001</v>
      </c>
      <c r="C11" s="15">
        <v>9.4239999999999995</v>
      </c>
      <c r="D11" s="15">
        <v>0.54841713199999997</v>
      </c>
      <c r="E11" s="15">
        <v>0.01</v>
      </c>
      <c r="F11" s="15">
        <v>8.0000000000000002E-3</v>
      </c>
      <c r="G11" s="15">
        <v>9.1916627900000005</v>
      </c>
      <c r="H11" s="15">
        <v>91.916627899999995</v>
      </c>
      <c r="I11" s="9">
        <f t="shared" si="0"/>
        <v>11456</v>
      </c>
      <c r="J11" s="9">
        <f t="shared" si="1"/>
        <v>5728</v>
      </c>
      <c r="K11" s="9">
        <f t="shared" si="2"/>
        <v>17184</v>
      </c>
      <c r="L11" s="9">
        <f t="shared" si="3"/>
        <v>7.0220954972357081E-5</v>
      </c>
      <c r="M11" s="11">
        <f t="shared" si="4"/>
        <v>14240.763321912331</v>
      </c>
      <c r="N11" s="9">
        <f t="shared" si="5"/>
        <v>0.66176227965949308</v>
      </c>
      <c r="O11" s="19" t="s">
        <v>17</v>
      </c>
      <c r="P11" s="12">
        <v>0.66176227965949308</v>
      </c>
      <c r="Q11" s="15">
        <v>91.916627899999995</v>
      </c>
    </row>
    <row r="12" spans="1:19" x14ac:dyDescent="0.25">
      <c r="A12" s="15">
        <v>5</v>
      </c>
      <c r="B12" s="15">
        <v>17.184000000000001</v>
      </c>
      <c r="C12" s="15">
        <v>9.4239999999999995</v>
      </c>
      <c r="D12" s="15">
        <v>0.54841713199999997</v>
      </c>
      <c r="E12" s="15">
        <v>0.01</v>
      </c>
      <c r="F12" s="15">
        <v>0.01</v>
      </c>
      <c r="G12" s="15">
        <v>9.2746736500000004</v>
      </c>
      <c r="H12" s="15">
        <v>92.746736499999997</v>
      </c>
      <c r="I12" s="9">
        <f t="shared" si="0"/>
        <v>11456</v>
      </c>
      <c r="J12" s="9">
        <f t="shared" si="1"/>
        <v>5728</v>
      </c>
      <c r="K12" s="9">
        <f t="shared" si="2"/>
        <v>17184</v>
      </c>
      <c r="L12" s="9">
        <f t="shared" si="3"/>
        <v>7.2351689972282595E-5</v>
      </c>
      <c r="M12" s="11">
        <f t="shared" si="4"/>
        <v>13821.377225370861</v>
      </c>
      <c r="N12" s="9">
        <f t="shared" si="5"/>
        <v>0.68184232629879116</v>
      </c>
      <c r="O12" s="19" t="s">
        <v>17</v>
      </c>
      <c r="P12" s="12">
        <v>0.68184232629879116</v>
      </c>
      <c r="Q12" s="15">
        <v>92.746736499999997</v>
      </c>
    </row>
    <row r="13" spans="1:19" x14ac:dyDescent="0.25">
      <c r="A13" s="15">
        <v>5</v>
      </c>
      <c r="B13" s="15">
        <v>17.184000000000001</v>
      </c>
      <c r="C13" s="15">
        <v>9.4239999999999995</v>
      </c>
      <c r="D13" s="15">
        <v>0.54841713199999997</v>
      </c>
      <c r="E13" s="15">
        <v>0.01</v>
      </c>
      <c r="F13" s="15">
        <v>0.05</v>
      </c>
      <c r="G13" s="15">
        <v>9.7072939199999997</v>
      </c>
      <c r="H13" s="15">
        <v>97.072939199999993</v>
      </c>
      <c r="I13" s="9">
        <f t="shared" si="0"/>
        <v>11456</v>
      </c>
      <c r="J13" s="9">
        <f t="shared" si="1"/>
        <v>5728</v>
      </c>
      <c r="K13" s="9">
        <f t="shared" si="2"/>
        <v>17184</v>
      </c>
      <c r="L13" s="9">
        <f t="shared" si="3"/>
        <v>8.6252502521320644E-5</v>
      </c>
      <c r="M13" s="11">
        <f t="shared" si="4"/>
        <v>11593.866505529057</v>
      </c>
      <c r="N13" s="9">
        <f t="shared" si="5"/>
        <v>0.8128435837609258</v>
      </c>
      <c r="O13" s="19" t="s">
        <v>17</v>
      </c>
      <c r="P13" s="12">
        <v>0.8128435837609258</v>
      </c>
      <c r="Q13" s="15">
        <v>97.072939199999993</v>
      </c>
    </row>
    <row r="14" spans="1:19" x14ac:dyDescent="0.25">
      <c r="A14" s="15">
        <v>5</v>
      </c>
      <c r="B14" s="15">
        <v>17.184000000000001</v>
      </c>
      <c r="C14" s="15">
        <v>9.4239999999999995</v>
      </c>
      <c r="D14" s="15">
        <v>0.54841713199999997</v>
      </c>
      <c r="E14" s="15">
        <v>0.01</v>
      </c>
      <c r="F14" s="15">
        <v>0.1</v>
      </c>
      <c r="G14" s="15">
        <v>9.7228568000000006</v>
      </c>
      <c r="H14" s="15">
        <v>97.228567999999996</v>
      </c>
      <c r="I14" s="9">
        <f t="shared" si="0"/>
        <v>11456</v>
      </c>
      <c r="J14" s="9">
        <f t="shared" si="1"/>
        <v>5728</v>
      </c>
      <c r="K14" s="9">
        <f t="shared" si="2"/>
        <v>17184</v>
      </c>
      <c r="L14" s="9">
        <f t="shared" si="3"/>
        <v>8.725347317849919E-5</v>
      </c>
      <c r="M14" s="11">
        <f t="shared" si="4"/>
        <v>11460.861826717723</v>
      </c>
      <c r="N14" s="9">
        <f t="shared" si="5"/>
        <v>0.82227673123417633</v>
      </c>
      <c r="O14" s="19" t="s">
        <v>17</v>
      </c>
      <c r="P14" s="12">
        <v>0.82227673123417633</v>
      </c>
      <c r="Q14" s="15">
        <v>97.228567999999996</v>
      </c>
    </row>
    <row r="15" spans="1:19" x14ac:dyDescent="0.25">
      <c r="A15" s="15">
        <v>5</v>
      </c>
      <c r="B15" s="15">
        <v>17.184000000000001</v>
      </c>
      <c r="C15" s="15">
        <v>9.4239999999999995</v>
      </c>
      <c r="D15" s="15">
        <v>0.54841713199999997</v>
      </c>
      <c r="E15" s="15">
        <v>0.01</v>
      </c>
      <c r="F15" s="15">
        <v>0.15</v>
      </c>
      <c r="G15" s="15">
        <v>9.7231285399999994</v>
      </c>
      <c r="H15" s="15">
        <v>97.231285400000004</v>
      </c>
      <c r="I15" s="9">
        <f t="shared" si="0"/>
        <v>11456</v>
      </c>
      <c r="J15" s="9">
        <f t="shared" si="1"/>
        <v>5728</v>
      </c>
      <c r="K15" s="9">
        <f t="shared" si="2"/>
        <v>17184</v>
      </c>
      <c r="L15" s="9">
        <f t="shared" si="3"/>
        <v>8.7289181799064176E-5</v>
      </c>
      <c r="M15" s="11">
        <f t="shared" si="4"/>
        <v>11456.173369822112</v>
      </c>
      <c r="N15" s="9">
        <f t="shared" si="5"/>
        <v>0.82261324927438073</v>
      </c>
      <c r="O15" s="19" t="s">
        <v>17</v>
      </c>
      <c r="P15" s="12">
        <v>0.82261324927438073</v>
      </c>
      <c r="Q15" s="15">
        <v>97.231285400000004</v>
      </c>
    </row>
    <row r="16" spans="1:19" x14ac:dyDescent="0.25">
      <c r="A16" s="15">
        <v>5</v>
      </c>
      <c r="B16" s="15">
        <v>17.184000000000001</v>
      </c>
      <c r="C16" s="15">
        <v>9.4239999999999995</v>
      </c>
      <c r="D16" s="15">
        <v>0.54841713199999997</v>
      </c>
      <c r="E16" s="15">
        <v>0.01</v>
      </c>
      <c r="F16" s="15">
        <v>0.2</v>
      </c>
      <c r="G16" s="15">
        <v>9.7231339499999994</v>
      </c>
      <c r="H16" s="15">
        <v>97.231339500000004</v>
      </c>
      <c r="I16" s="9">
        <f t="shared" si="0"/>
        <v>11456</v>
      </c>
      <c r="J16" s="9">
        <f t="shared" si="1"/>
        <v>5728</v>
      </c>
      <c r="K16" s="9">
        <f t="shared" si="2"/>
        <v>17184</v>
      </c>
      <c r="L16" s="9">
        <f t="shared" si="3"/>
        <v>8.7290455668156649E-5</v>
      </c>
      <c r="M16" s="11">
        <f t="shared" si="4"/>
        <v>11456.006184703623</v>
      </c>
      <c r="N16" s="9">
        <f t="shared" si="5"/>
        <v>0.82262525421670829</v>
      </c>
      <c r="O16" s="19" t="s">
        <v>17</v>
      </c>
      <c r="P16" s="12">
        <v>0.82262525421670829</v>
      </c>
      <c r="Q16" s="15">
        <v>97.231339500000004</v>
      </c>
    </row>
    <row r="17" spans="1:17" x14ac:dyDescent="0.25">
      <c r="A17" s="15">
        <v>5</v>
      </c>
      <c r="B17" s="15">
        <v>17.184000000000001</v>
      </c>
      <c r="C17" s="15">
        <v>9.4239999999999995</v>
      </c>
      <c r="D17" s="15">
        <v>0.54841713199999997</v>
      </c>
      <c r="E17" s="15">
        <v>0.01</v>
      </c>
      <c r="F17" s="15">
        <v>0.25</v>
      </c>
      <c r="G17" s="15">
        <v>9.7231340700000004</v>
      </c>
      <c r="H17" s="15">
        <v>97.231340700000004</v>
      </c>
      <c r="I17" s="9">
        <f t="shared" si="0"/>
        <v>11456</v>
      </c>
      <c r="J17" s="9">
        <f t="shared" si="1"/>
        <v>5728</v>
      </c>
      <c r="K17" s="9">
        <f t="shared" si="2"/>
        <v>17184</v>
      </c>
      <c r="L17" s="9">
        <f t="shared" si="3"/>
        <v>8.7290501112154186E-5</v>
      </c>
      <c r="M17" s="11">
        <f t="shared" si="4"/>
        <v>11456.000220632961</v>
      </c>
      <c r="N17" s="9">
        <f t="shared" si="5"/>
        <v>0.82262568248094103</v>
      </c>
      <c r="O17" s="19" t="s">
        <v>17</v>
      </c>
      <c r="P17" s="12">
        <v>0.82262568248094103</v>
      </c>
      <c r="Q17" s="15">
        <v>97.231340700000004</v>
      </c>
    </row>
    <row r="18" spans="1:17" x14ac:dyDescent="0.25">
      <c r="A18" s="15">
        <v>5</v>
      </c>
      <c r="B18" s="15">
        <v>17.184000000000001</v>
      </c>
      <c r="C18" s="15">
        <v>9.4239999999999995</v>
      </c>
      <c r="D18" s="15">
        <v>0.54841713199999997</v>
      </c>
      <c r="E18" s="15">
        <v>0.01</v>
      </c>
      <c r="F18" s="15">
        <v>0.5</v>
      </c>
      <c r="G18" s="15">
        <v>9.7231340700000004</v>
      </c>
      <c r="H18" s="15">
        <v>97.231340700000004</v>
      </c>
      <c r="I18" s="9">
        <f t="shared" si="0"/>
        <v>11456</v>
      </c>
      <c r="J18" s="9">
        <f t="shared" si="1"/>
        <v>5728</v>
      </c>
      <c r="K18" s="9">
        <f t="shared" si="2"/>
        <v>17184</v>
      </c>
      <c r="L18" s="9">
        <f t="shared" si="3"/>
        <v>8.7290502793295997E-5</v>
      </c>
      <c r="M18" s="11">
        <f t="shared" si="4"/>
        <v>11456.000000000013</v>
      </c>
      <c r="N18" s="9">
        <f t="shared" si="5"/>
        <v>0.82262569832402144</v>
      </c>
      <c r="O18" s="19" t="s">
        <v>17</v>
      </c>
      <c r="P18" s="12">
        <v>0.82262569832402144</v>
      </c>
      <c r="Q18" s="15">
        <v>97.231340700000004</v>
      </c>
    </row>
    <row r="19" spans="1:17" x14ac:dyDescent="0.25">
      <c r="A19" s="15">
        <v>5</v>
      </c>
      <c r="B19" s="15">
        <v>17.184000000000001</v>
      </c>
      <c r="C19" s="15">
        <v>9.4239999999999995</v>
      </c>
      <c r="D19" s="15">
        <v>0.54841713199999997</v>
      </c>
      <c r="E19" s="15">
        <v>0.01</v>
      </c>
      <c r="F19" s="15">
        <v>1</v>
      </c>
      <c r="G19" s="15">
        <v>9.7231340700000004</v>
      </c>
      <c r="H19" s="15">
        <v>97.231340700000004</v>
      </c>
      <c r="I19" s="9">
        <f t="shared" si="0"/>
        <v>11456</v>
      </c>
      <c r="J19" s="9">
        <f t="shared" si="1"/>
        <v>5728</v>
      </c>
      <c r="K19" s="9">
        <f t="shared" si="2"/>
        <v>17184</v>
      </c>
      <c r="L19" s="9">
        <f t="shared" si="3"/>
        <v>8.7290502793296092E-5</v>
      </c>
      <c r="M19" s="11">
        <f t="shared" si="4"/>
        <v>11456</v>
      </c>
      <c r="N19" s="9">
        <f t="shared" si="5"/>
        <v>0.82262569832402233</v>
      </c>
      <c r="O19" s="19" t="s">
        <v>17</v>
      </c>
      <c r="P19" s="12">
        <v>0.82262569832402233</v>
      </c>
      <c r="Q19" s="15">
        <v>97.231340700000004</v>
      </c>
    </row>
    <row r="20" spans="1:17" x14ac:dyDescent="0.25">
      <c r="A20" s="15">
        <v>5</v>
      </c>
      <c r="B20" s="15">
        <v>17.184000000000001</v>
      </c>
      <c r="C20" s="15">
        <v>9.4239999999999995</v>
      </c>
      <c r="D20" s="15">
        <v>0.54841713199999997</v>
      </c>
      <c r="E20" s="15">
        <v>0.01</v>
      </c>
      <c r="F20" s="15">
        <v>1.5</v>
      </c>
      <c r="G20" s="15">
        <v>9.7231340700000004</v>
      </c>
      <c r="H20" s="15">
        <v>97.231340700000004</v>
      </c>
      <c r="I20" s="9">
        <f t="shared" si="0"/>
        <v>11456</v>
      </c>
      <c r="J20" s="9">
        <f t="shared" si="1"/>
        <v>5728</v>
      </c>
      <c r="K20" s="9">
        <f t="shared" si="2"/>
        <v>17184</v>
      </c>
      <c r="L20" s="9">
        <f t="shared" si="3"/>
        <v>8.7290502793296092E-5</v>
      </c>
      <c r="M20" s="11">
        <f t="shared" si="4"/>
        <v>11456</v>
      </c>
      <c r="N20" s="9">
        <f t="shared" si="5"/>
        <v>0.82262569832402233</v>
      </c>
      <c r="O20" s="19" t="s">
        <v>17</v>
      </c>
      <c r="P20" s="12">
        <v>0.82262569832402233</v>
      </c>
      <c r="Q20" s="15">
        <v>97.231340700000004</v>
      </c>
    </row>
    <row r="21" spans="1:17" x14ac:dyDescent="0.25">
      <c r="A21" s="15">
        <v>5</v>
      </c>
      <c r="B21" s="15">
        <v>17.184000000000001</v>
      </c>
      <c r="C21" s="15">
        <v>9.4239999999999995</v>
      </c>
      <c r="D21" s="15">
        <v>0.54841713199999997</v>
      </c>
      <c r="E21" s="15">
        <v>0.01</v>
      </c>
      <c r="F21" s="15">
        <v>2</v>
      </c>
      <c r="G21" s="15">
        <v>9.7231340700000004</v>
      </c>
      <c r="H21" s="15">
        <v>97.231340700000004</v>
      </c>
      <c r="I21" s="9">
        <f t="shared" si="0"/>
        <v>11456</v>
      </c>
      <c r="J21" s="9">
        <f t="shared" si="1"/>
        <v>5728</v>
      </c>
      <c r="K21" s="9">
        <f t="shared" si="2"/>
        <v>17184</v>
      </c>
      <c r="L21" s="9">
        <f t="shared" si="3"/>
        <v>8.7290502793296092E-5</v>
      </c>
      <c r="M21" s="11">
        <f t="shared" si="4"/>
        <v>11456</v>
      </c>
      <c r="N21" s="9">
        <f t="shared" si="5"/>
        <v>0.82262569832402233</v>
      </c>
      <c r="O21" s="19" t="s">
        <v>17</v>
      </c>
      <c r="P21" s="12">
        <v>0.82262569832402233</v>
      </c>
      <c r="Q21" s="15">
        <v>97.231340700000004</v>
      </c>
    </row>
    <row r="22" spans="1:17" x14ac:dyDescent="0.25">
      <c r="A22" s="15">
        <v>5</v>
      </c>
      <c r="B22" s="15">
        <v>17.184000000000001</v>
      </c>
      <c r="C22" s="15">
        <v>9.4239999999999995</v>
      </c>
      <c r="D22" s="15">
        <v>0.54841713199999997</v>
      </c>
      <c r="E22" s="15">
        <v>0.01</v>
      </c>
      <c r="F22" s="15">
        <v>2.5</v>
      </c>
      <c r="G22" s="15">
        <v>9.7231340700000004</v>
      </c>
      <c r="H22" s="15">
        <v>97.231340700000004</v>
      </c>
      <c r="I22" s="9">
        <f t="shared" si="0"/>
        <v>11456</v>
      </c>
      <c r="J22" s="9">
        <f t="shared" si="1"/>
        <v>5728</v>
      </c>
      <c r="K22" s="9">
        <f t="shared" si="2"/>
        <v>17184</v>
      </c>
      <c r="L22" s="9">
        <f t="shared" si="3"/>
        <v>8.7290502793296092E-5</v>
      </c>
      <c r="M22" s="11">
        <f t="shared" si="4"/>
        <v>11456</v>
      </c>
      <c r="N22" s="9">
        <f t="shared" si="5"/>
        <v>0.82262569832402233</v>
      </c>
      <c r="O22" s="19" t="s">
        <v>17</v>
      </c>
      <c r="P22" s="12">
        <v>0.82262569832402233</v>
      </c>
      <c r="Q22" s="15">
        <v>97.231340700000004</v>
      </c>
    </row>
    <row r="23" spans="1:17" x14ac:dyDescent="0.25">
      <c r="A23" s="15">
        <v>5</v>
      </c>
      <c r="B23" s="15">
        <v>17.184000000000001</v>
      </c>
      <c r="C23" s="15">
        <v>9.4239999999999995</v>
      </c>
      <c r="D23" s="15">
        <v>0.54841713199999997</v>
      </c>
      <c r="E23" s="15">
        <v>0.01</v>
      </c>
      <c r="F23" s="15">
        <v>3</v>
      </c>
      <c r="G23" s="15">
        <v>9.7231340700000004</v>
      </c>
      <c r="H23" s="15">
        <v>97.231340700000004</v>
      </c>
      <c r="I23" s="9">
        <f t="shared" si="0"/>
        <v>11456</v>
      </c>
      <c r="J23" s="9">
        <f t="shared" si="1"/>
        <v>5728</v>
      </c>
      <c r="K23" s="9">
        <f t="shared" si="2"/>
        <v>17184</v>
      </c>
      <c r="L23" s="9">
        <f t="shared" si="3"/>
        <v>8.7290502793296092E-5</v>
      </c>
      <c r="M23" s="11">
        <f t="shared" si="4"/>
        <v>11456</v>
      </c>
      <c r="N23" s="9">
        <f t="shared" si="5"/>
        <v>0.82262569832402233</v>
      </c>
      <c r="O23" s="19" t="s">
        <v>17</v>
      </c>
      <c r="P23" s="12">
        <v>0.82262569832402233</v>
      </c>
      <c r="Q23" s="15">
        <v>97.231340700000004</v>
      </c>
    </row>
    <row r="24" spans="1:17" x14ac:dyDescent="0.25">
      <c r="A24" s="15">
        <v>5</v>
      </c>
      <c r="B24" s="15">
        <v>17.184000000000001</v>
      </c>
      <c r="C24" s="15">
        <v>9.4239999999999995</v>
      </c>
      <c r="D24" s="15">
        <v>0.54841713199999997</v>
      </c>
      <c r="E24" s="15">
        <v>0.01</v>
      </c>
      <c r="F24" s="15">
        <v>3.5</v>
      </c>
      <c r="G24" s="15">
        <v>9.7231340700000004</v>
      </c>
      <c r="H24" s="15">
        <v>97.231340700000004</v>
      </c>
      <c r="I24" s="9">
        <f t="shared" si="0"/>
        <v>11456</v>
      </c>
      <c r="J24" s="9">
        <f t="shared" si="1"/>
        <v>5728</v>
      </c>
      <c r="K24" s="9">
        <f t="shared" si="2"/>
        <v>17184</v>
      </c>
      <c r="L24" s="9">
        <f t="shared" si="3"/>
        <v>8.7290502793296092E-5</v>
      </c>
      <c r="M24" s="11">
        <f t="shared" si="4"/>
        <v>11456</v>
      </c>
      <c r="N24" s="9">
        <f t="shared" si="5"/>
        <v>0.82262569832402233</v>
      </c>
      <c r="O24" s="19" t="s">
        <v>17</v>
      </c>
      <c r="P24" s="12">
        <v>0.82262569832402233</v>
      </c>
      <c r="Q24" s="15">
        <v>97.231340700000004</v>
      </c>
    </row>
    <row r="25" spans="1:17" x14ac:dyDescent="0.25">
      <c r="A25" s="15">
        <v>5</v>
      </c>
      <c r="B25" s="15">
        <v>17.184000000000001</v>
      </c>
      <c r="C25" s="15">
        <v>9.4239999999999995</v>
      </c>
      <c r="D25" s="15">
        <v>0.54841713199999997</v>
      </c>
      <c r="E25" s="15">
        <v>0.01</v>
      </c>
      <c r="F25" s="15">
        <v>4</v>
      </c>
      <c r="G25" s="15">
        <v>9.7231340700000004</v>
      </c>
      <c r="H25" s="15">
        <v>97.231340700000004</v>
      </c>
      <c r="I25" s="9">
        <f t="shared" si="0"/>
        <v>11456</v>
      </c>
      <c r="J25" s="9">
        <f t="shared" si="1"/>
        <v>5728</v>
      </c>
      <c r="K25" s="9">
        <f t="shared" si="2"/>
        <v>17184</v>
      </c>
      <c r="L25" s="9">
        <f t="shared" si="3"/>
        <v>8.7290502793296092E-5</v>
      </c>
      <c r="M25" s="11">
        <f t="shared" si="4"/>
        <v>11456</v>
      </c>
      <c r="N25" s="9">
        <f t="shared" si="5"/>
        <v>0.82262569832402233</v>
      </c>
      <c r="O25" s="19" t="s">
        <v>17</v>
      </c>
      <c r="P25" s="12">
        <v>0.82262569832402233</v>
      </c>
      <c r="Q25" s="15">
        <v>97.231340700000004</v>
      </c>
    </row>
    <row r="26" spans="1:17" x14ac:dyDescent="0.25">
      <c r="A26" s="15">
        <v>5</v>
      </c>
      <c r="B26" s="15">
        <v>17.184000000000001</v>
      </c>
      <c r="C26" s="15">
        <v>9.4239999999999995</v>
      </c>
      <c r="D26" s="15">
        <v>0.54841713199999997</v>
      </c>
      <c r="E26" s="15">
        <v>0.01</v>
      </c>
      <c r="F26" s="15">
        <v>4.5</v>
      </c>
      <c r="G26" s="15">
        <v>9.7231340700000004</v>
      </c>
      <c r="H26" s="15">
        <v>97.231340700000004</v>
      </c>
      <c r="I26" s="9">
        <f t="shared" si="0"/>
        <v>11456</v>
      </c>
      <c r="J26" s="9">
        <f t="shared" si="1"/>
        <v>5728</v>
      </c>
      <c r="K26" s="9">
        <f t="shared" si="2"/>
        <v>17184</v>
      </c>
      <c r="L26" s="9">
        <f t="shared" si="3"/>
        <v>8.7290502793296092E-5</v>
      </c>
      <c r="M26" s="11">
        <f t="shared" si="4"/>
        <v>11456</v>
      </c>
      <c r="N26" s="9">
        <f t="shared" si="5"/>
        <v>0.82262569832402233</v>
      </c>
      <c r="O26" s="19" t="s">
        <v>17</v>
      </c>
      <c r="P26" s="12">
        <v>0.82262569832402233</v>
      </c>
      <c r="Q26" s="15">
        <v>97.231340700000004</v>
      </c>
    </row>
    <row r="27" spans="1:17" x14ac:dyDescent="0.25">
      <c r="A27" s="15">
        <v>5</v>
      </c>
      <c r="B27" s="15">
        <v>17.184000000000001</v>
      </c>
      <c r="C27" s="15">
        <v>9.4239999999999995</v>
      </c>
      <c r="D27" s="15">
        <v>0.54841713199999997</v>
      </c>
      <c r="E27" s="15">
        <v>0.01</v>
      </c>
      <c r="F27" s="15">
        <v>5</v>
      </c>
      <c r="G27" s="15">
        <v>9.7231340700000004</v>
      </c>
      <c r="H27" s="15">
        <v>97.231340700000004</v>
      </c>
      <c r="I27" s="9">
        <f t="shared" si="0"/>
        <v>11456</v>
      </c>
      <c r="J27" s="9">
        <f t="shared" si="1"/>
        <v>5728</v>
      </c>
      <c r="K27" s="9">
        <f t="shared" si="2"/>
        <v>17184</v>
      </c>
      <c r="L27" s="9">
        <f t="shared" si="3"/>
        <v>8.7290502793296092E-5</v>
      </c>
      <c r="M27" s="11">
        <f t="shared" si="4"/>
        <v>11456</v>
      </c>
      <c r="N27" s="9">
        <f t="shared" si="5"/>
        <v>0.82262569832402233</v>
      </c>
      <c r="O27" s="19" t="s">
        <v>17</v>
      </c>
      <c r="P27" s="12">
        <v>0.82262569832402233</v>
      </c>
      <c r="Q27" s="15">
        <v>97.231340700000004</v>
      </c>
    </row>
    <row r="28" spans="1:17" x14ac:dyDescent="0.25">
      <c r="A28" s="2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11"/>
      <c r="N28" s="9"/>
      <c r="O28" s="1">
        <v>0.1</v>
      </c>
      <c r="P28" s="1">
        <v>0.55204898030519634</v>
      </c>
      <c r="Q28" s="15">
        <v>87.687690799999999</v>
      </c>
    </row>
    <row r="29" spans="1:17" x14ac:dyDescent="0.25">
      <c r="A29" s="3" t="s">
        <v>0</v>
      </c>
      <c r="B29" s="7" t="s">
        <v>1</v>
      </c>
      <c r="C29" s="7" t="s">
        <v>2</v>
      </c>
      <c r="D29" s="7" t="s">
        <v>3</v>
      </c>
      <c r="E29" s="8" t="s">
        <v>4</v>
      </c>
      <c r="F29" s="7" t="s">
        <v>5</v>
      </c>
      <c r="G29" s="7" t="s">
        <v>6</v>
      </c>
      <c r="H29" s="7" t="s">
        <v>7</v>
      </c>
      <c r="I29" s="7" t="s">
        <v>34</v>
      </c>
      <c r="J29" s="7" t="s">
        <v>35</v>
      </c>
      <c r="K29" s="7" t="s">
        <v>10</v>
      </c>
      <c r="L29" s="7" t="s">
        <v>8</v>
      </c>
      <c r="M29" s="7" t="s">
        <v>11</v>
      </c>
      <c r="N29" s="7" t="s">
        <v>12</v>
      </c>
      <c r="O29" s="1">
        <v>0.1</v>
      </c>
      <c r="P29" s="1">
        <v>0.55563272515409579</v>
      </c>
      <c r="Q29" s="15">
        <v>87.848432099999997</v>
      </c>
    </row>
    <row r="30" spans="1:17" x14ac:dyDescent="0.25">
      <c r="A30" s="15">
        <v>5</v>
      </c>
      <c r="B30" s="15">
        <v>17.184000000000001</v>
      </c>
      <c r="C30" s="15">
        <v>9.4239999999999995</v>
      </c>
      <c r="D30" s="15">
        <v>0.54841713199999997</v>
      </c>
      <c r="E30" s="15">
        <v>0.1</v>
      </c>
      <c r="F30" s="15">
        <v>2E-3</v>
      </c>
      <c r="G30" s="15">
        <v>8.7687690800000002</v>
      </c>
      <c r="H30" s="15">
        <v>87.687690799999999</v>
      </c>
      <c r="I30" s="9">
        <f>2*B30*1000/3</f>
        <v>11456</v>
      </c>
      <c r="J30" s="9">
        <f>B30*1000/3</f>
        <v>5728</v>
      </c>
      <c r="K30" s="9">
        <f>I30+J30</f>
        <v>17184</v>
      </c>
      <c r="L30" s="9">
        <f>(1/K30-1/I30)*EXP(-(I30/K30)*(F30/E30))+(1/I30)</f>
        <v>5.8579051390619309E-5</v>
      </c>
      <c r="M30" s="11">
        <f>1/L30</f>
        <v>17070.949021208242</v>
      </c>
      <c r="N30" s="21">
        <f>C30*1000/M30</f>
        <v>0.55204898030519634</v>
      </c>
      <c r="O30" s="1">
        <v>0.1</v>
      </c>
      <c r="P30" s="1">
        <v>0.55916900388234703</v>
      </c>
      <c r="Q30" s="15">
        <v>88.006474400000002</v>
      </c>
    </row>
    <row r="31" spans="1:17" x14ac:dyDescent="0.25">
      <c r="A31" s="15">
        <v>5</v>
      </c>
      <c r="B31" s="15">
        <v>17.184000000000001</v>
      </c>
      <c r="C31" s="15">
        <v>9.4239999999999995</v>
      </c>
      <c r="D31" s="15">
        <v>0.54841713199999997</v>
      </c>
      <c r="E31" s="15">
        <v>0.1</v>
      </c>
      <c r="F31" s="15">
        <v>4.0000000000000001E-3</v>
      </c>
      <c r="G31" s="15">
        <v>8.78484321</v>
      </c>
      <c r="H31" s="15">
        <v>87.848432099999997</v>
      </c>
      <c r="I31" s="9">
        <f t="shared" ref="I31:I49" si="6">2*B31*1000/3</f>
        <v>11456</v>
      </c>
      <c r="J31" s="9">
        <f t="shared" ref="J31:J49" si="7">B31*1000/3</f>
        <v>5728</v>
      </c>
      <c r="K31" s="9">
        <f t="shared" ref="K31:K49" si="8">I31+J31</f>
        <v>17184</v>
      </c>
      <c r="L31" s="9">
        <f t="shared" ref="L31:L49" si="9">(1/K31-1/I31)*EXP(-(I31/K31)*(F31/E31))+(1/I31)</f>
        <v>5.8959329918728326E-5</v>
      </c>
      <c r="M31" s="11">
        <f t="shared" ref="M31:M49" si="10">1/L31</f>
        <v>16960.844049252868</v>
      </c>
      <c r="N31" s="21">
        <f t="shared" ref="N31:N49" si="11">C31*1000/M31</f>
        <v>0.55563272515409579</v>
      </c>
      <c r="O31" s="1">
        <v>0.1</v>
      </c>
      <c r="P31" s="1">
        <v>0.56265844517103825</v>
      </c>
      <c r="Q31" s="15">
        <v>88.161862200000002</v>
      </c>
    </row>
    <row r="32" spans="1:17" x14ac:dyDescent="0.25">
      <c r="A32" s="15">
        <v>5</v>
      </c>
      <c r="B32" s="15">
        <v>17.184000000000001</v>
      </c>
      <c r="C32" s="15">
        <v>9.4239999999999995</v>
      </c>
      <c r="D32" s="15">
        <v>0.54841713199999997</v>
      </c>
      <c r="E32" s="15">
        <v>0.1</v>
      </c>
      <c r="F32" s="15">
        <v>6.0000000000000001E-3</v>
      </c>
      <c r="G32" s="15">
        <v>8.8006474400000005</v>
      </c>
      <c r="H32" s="15">
        <v>88.006474400000002</v>
      </c>
      <c r="I32" s="9">
        <f t="shared" si="6"/>
        <v>11456</v>
      </c>
      <c r="J32" s="9">
        <f t="shared" si="7"/>
        <v>5728</v>
      </c>
      <c r="K32" s="9">
        <f t="shared" si="8"/>
        <v>17184</v>
      </c>
      <c r="L32" s="9">
        <f t="shared" si="9"/>
        <v>5.9334571719264336E-5</v>
      </c>
      <c r="M32" s="11">
        <f t="shared" si="10"/>
        <v>16853.580821841966</v>
      </c>
      <c r="N32" s="21">
        <f t="shared" si="11"/>
        <v>0.55916900388234703</v>
      </c>
      <c r="O32" s="1">
        <v>0.1</v>
      </c>
      <c r="P32" s="1">
        <v>0.56610166937447726</v>
      </c>
      <c r="Q32" s="15">
        <v>88.314639499999998</v>
      </c>
    </row>
    <row r="33" spans="1:17" x14ac:dyDescent="0.25">
      <c r="A33" s="15">
        <v>5</v>
      </c>
      <c r="B33" s="15">
        <v>17.184000000000001</v>
      </c>
      <c r="C33" s="15">
        <v>9.4239999999999995</v>
      </c>
      <c r="D33" s="15">
        <v>0.54841713199999997</v>
      </c>
      <c r="E33" s="15">
        <v>0.1</v>
      </c>
      <c r="F33" s="15">
        <v>8.0000000000000002E-3</v>
      </c>
      <c r="G33" s="15">
        <v>8.8161862200000005</v>
      </c>
      <c r="H33" s="15">
        <v>88.161862200000002</v>
      </c>
      <c r="I33" s="9">
        <f t="shared" si="6"/>
        <v>11456</v>
      </c>
      <c r="J33" s="9">
        <f t="shared" si="7"/>
        <v>5728</v>
      </c>
      <c r="K33" s="9">
        <f t="shared" si="8"/>
        <v>17184</v>
      </c>
      <c r="L33" s="9">
        <f t="shared" si="9"/>
        <v>5.9704843502869077E-5</v>
      </c>
      <c r="M33" s="11">
        <f t="shared" si="10"/>
        <v>16749.059897493</v>
      </c>
      <c r="N33" s="21">
        <f t="shared" si="11"/>
        <v>0.56265844517103825</v>
      </c>
      <c r="O33" s="1">
        <v>0.1</v>
      </c>
      <c r="P33" s="1">
        <v>0.62614667508009225</v>
      </c>
      <c r="Q33" s="15">
        <v>90.883602199999999</v>
      </c>
    </row>
    <row r="34" spans="1:17" x14ac:dyDescent="0.25">
      <c r="A34" s="15">
        <v>5</v>
      </c>
      <c r="B34" s="15">
        <v>17.184000000000001</v>
      </c>
      <c r="C34" s="15">
        <v>9.4239999999999995</v>
      </c>
      <c r="D34" s="15">
        <v>0.54841713199999997</v>
      </c>
      <c r="E34" s="15">
        <v>0.1</v>
      </c>
      <c r="F34" s="15">
        <v>0.01</v>
      </c>
      <c r="G34" s="15">
        <v>8.8314639499999998</v>
      </c>
      <c r="H34" s="15">
        <v>88.314639499999998</v>
      </c>
      <c r="I34" s="9">
        <f t="shared" si="6"/>
        <v>11456</v>
      </c>
      <c r="J34" s="9">
        <f t="shared" si="7"/>
        <v>5728</v>
      </c>
      <c r="K34" s="9">
        <f t="shared" si="8"/>
        <v>17184</v>
      </c>
      <c r="L34" s="9">
        <f t="shared" si="9"/>
        <v>6.0070211096612615E-5</v>
      </c>
      <c r="M34" s="11">
        <f t="shared" si="10"/>
        <v>16647.186379812647</v>
      </c>
      <c r="N34" s="21">
        <f t="shared" si="11"/>
        <v>0.56610166937447726</v>
      </c>
      <c r="O34" s="1">
        <v>0.1</v>
      </c>
      <c r="P34" s="1">
        <v>0.68184232629879116</v>
      </c>
      <c r="Q34" s="15">
        <v>93.0796888</v>
      </c>
    </row>
    <row r="35" spans="1:17" x14ac:dyDescent="0.25">
      <c r="A35" s="15">
        <v>5</v>
      </c>
      <c r="B35" s="15">
        <v>17.184000000000001</v>
      </c>
      <c r="C35" s="15">
        <v>9.4239999999999995</v>
      </c>
      <c r="D35" s="15">
        <v>0.54841713199999997</v>
      </c>
      <c r="E35" s="15">
        <v>0.1</v>
      </c>
      <c r="F35" s="15">
        <v>0.05</v>
      </c>
      <c r="G35" s="15">
        <v>9.0883602200000002</v>
      </c>
      <c r="H35" s="15">
        <v>90.883602199999999</v>
      </c>
      <c r="I35" s="9">
        <f t="shared" si="6"/>
        <v>11456</v>
      </c>
      <c r="J35" s="9">
        <f t="shared" si="7"/>
        <v>5728</v>
      </c>
      <c r="K35" s="9">
        <f t="shared" si="8"/>
        <v>17184</v>
      </c>
      <c r="L35" s="9">
        <f t="shared" si="9"/>
        <v>6.6441710004254266E-5</v>
      </c>
      <c r="M35" s="11">
        <f t="shared" si="10"/>
        <v>15050.786620873694</v>
      </c>
      <c r="N35" s="21">
        <f t="shared" si="11"/>
        <v>0.62614667508009225</v>
      </c>
      <c r="O35" s="1">
        <v>0.1</v>
      </c>
      <c r="P35" s="1">
        <v>0.72175000425978597</v>
      </c>
      <c r="Q35" s="15">
        <v>94.514304899999999</v>
      </c>
    </row>
    <row r="36" spans="1:17" x14ac:dyDescent="0.25">
      <c r="A36" s="15">
        <v>5</v>
      </c>
      <c r="B36" s="15">
        <v>17.184000000000001</v>
      </c>
      <c r="C36" s="15">
        <v>9.4239999999999995</v>
      </c>
      <c r="D36" s="15">
        <v>0.54841713199999997</v>
      </c>
      <c r="E36" s="15">
        <v>0.1</v>
      </c>
      <c r="F36" s="15">
        <v>0.1</v>
      </c>
      <c r="G36" s="15">
        <v>9.3079688800000007</v>
      </c>
      <c r="H36" s="15">
        <v>93.0796888</v>
      </c>
      <c r="I36" s="9">
        <f t="shared" si="6"/>
        <v>11456</v>
      </c>
      <c r="J36" s="9">
        <f t="shared" si="7"/>
        <v>5728</v>
      </c>
      <c r="K36" s="9">
        <f t="shared" si="8"/>
        <v>17184</v>
      </c>
      <c r="L36" s="9">
        <f t="shared" si="9"/>
        <v>7.2351689972282595E-5</v>
      </c>
      <c r="M36" s="11">
        <f t="shared" si="10"/>
        <v>13821.377225370861</v>
      </c>
      <c r="N36" s="21">
        <f t="shared" si="11"/>
        <v>0.68184232629879116</v>
      </c>
      <c r="O36" s="1">
        <v>0.1</v>
      </c>
      <c r="P36" s="1">
        <v>0.7503451050511345</v>
      </c>
      <c r="Q36" s="15">
        <v>95.451577700000001</v>
      </c>
    </row>
    <row r="37" spans="1:17" x14ac:dyDescent="0.25">
      <c r="A37" s="15">
        <v>5</v>
      </c>
      <c r="B37" s="15">
        <v>17.184000000000001</v>
      </c>
      <c r="C37" s="15">
        <v>9.4239999999999995</v>
      </c>
      <c r="D37" s="15">
        <v>0.54841713199999997</v>
      </c>
      <c r="E37" s="15">
        <v>0.1</v>
      </c>
      <c r="F37" s="15">
        <v>0.15</v>
      </c>
      <c r="G37" s="15">
        <v>9.4514304899999999</v>
      </c>
      <c r="H37" s="15">
        <v>94.514304899999999</v>
      </c>
      <c r="I37" s="9">
        <f t="shared" si="6"/>
        <v>11456</v>
      </c>
      <c r="J37" s="9">
        <f t="shared" si="7"/>
        <v>5728</v>
      </c>
      <c r="K37" s="9">
        <f t="shared" si="8"/>
        <v>17184</v>
      </c>
      <c r="L37" s="9">
        <f t="shared" si="9"/>
        <v>7.6586375664238759E-5</v>
      </c>
      <c r="M37" s="11">
        <f t="shared" si="10"/>
        <v>13057.152676659956</v>
      </c>
      <c r="N37" s="21">
        <f t="shared" si="11"/>
        <v>0.72175000425978597</v>
      </c>
      <c r="O37" s="1">
        <v>0.1</v>
      </c>
      <c r="P37" s="1">
        <v>0.77083439009714894</v>
      </c>
      <c r="Q37" s="15">
        <v>96.064266000000003</v>
      </c>
    </row>
    <row r="38" spans="1:17" x14ac:dyDescent="0.25">
      <c r="A38" s="15">
        <v>5</v>
      </c>
      <c r="B38" s="15">
        <v>17.184000000000001</v>
      </c>
      <c r="C38" s="15">
        <v>9.4239999999999995</v>
      </c>
      <c r="D38" s="15">
        <v>0.54841713199999997</v>
      </c>
      <c r="E38" s="15">
        <v>0.1</v>
      </c>
      <c r="F38" s="15">
        <v>0.2</v>
      </c>
      <c r="G38" s="15">
        <v>9.5451577699999994</v>
      </c>
      <c r="H38" s="15">
        <v>95.451577700000001</v>
      </c>
      <c r="I38" s="9">
        <f t="shared" si="6"/>
        <v>11456</v>
      </c>
      <c r="J38" s="9">
        <f t="shared" si="7"/>
        <v>5728</v>
      </c>
      <c r="K38" s="9">
        <f t="shared" si="8"/>
        <v>17184</v>
      </c>
      <c r="L38" s="9">
        <f t="shared" si="9"/>
        <v>7.9620660552964188E-5</v>
      </c>
      <c r="M38" s="11">
        <f t="shared" si="10"/>
        <v>12559.554179217006</v>
      </c>
      <c r="N38" s="21">
        <f t="shared" si="11"/>
        <v>0.7503451050511345</v>
      </c>
      <c r="O38" s="1">
        <v>0.1</v>
      </c>
      <c r="P38" s="1">
        <v>0.8128435837609258</v>
      </c>
      <c r="Q38" s="15">
        <v>97.086234500000003</v>
      </c>
    </row>
    <row r="39" spans="1:17" x14ac:dyDescent="0.25">
      <c r="A39" s="15">
        <v>5</v>
      </c>
      <c r="B39" s="15">
        <v>17.184000000000001</v>
      </c>
      <c r="C39" s="15">
        <v>9.4239999999999995</v>
      </c>
      <c r="D39" s="15">
        <v>0.54841713199999997</v>
      </c>
      <c r="E39" s="15">
        <v>0.1</v>
      </c>
      <c r="F39" s="15">
        <v>0.25</v>
      </c>
      <c r="G39" s="15">
        <v>9.6064266000000007</v>
      </c>
      <c r="H39" s="15">
        <v>96.064266000000003</v>
      </c>
      <c r="I39" s="9">
        <f t="shared" si="6"/>
        <v>11456</v>
      </c>
      <c r="J39" s="9">
        <f t="shared" si="7"/>
        <v>5728</v>
      </c>
      <c r="K39" s="9">
        <f t="shared" si="8"/>
        <v>17184</v>
      </c>
      <c r="L39" s="9">
        <f t="shared" si="9"/>
        <v>8.179482068093686E-5</v>
      </c>
      <c r="M39" s="11">
        <f t="shared" si="10"/>
        <v>12225.712969049402</v>
      </c>
      <c r="N39" s="21">
        <f t="shared" si="11"/>
        <v>0.77083439009714894</v>
      </c>
      <c r="O39" s="1">
        <v>0.1</v>
      </c>
      <c r="P39" s="1">
        <v>0.82227673123417633</v>
      </c>
      <c r="Q39" s="15">
        <v>97.228795899999994</v>
      </c>
    </row>
    <row r="40" spans="1:17" x14ac:dyDescent="0.25">
      <c r="A40" s="15">
        <v>5</v>
      </c>
      <c r="B40" s="15">
        <v>17.184000000000001</v>
      </c>
      <c r="C40" s="15">
        <v>9.4239999999999995</v>
      </c>
      <c r="D40" s="15">
        <v>0.54841713199999997</v>
      </c>
      <c r="E40" s="15">
        <v>0.1</v>
      </c>
      <c r="F40" s="15">
        <v>0.5</v>
      </c>
      <c r="G40" s="15">
        <v>9.7086234499999993</v>
      </c>
      <c r="H40" s="15">
        <v>97.086234500000003</v>
      </c>
      <c r="I40" s="9">
        <f t="shared" si="6"/>
        <v>11456</v>
      </c>
      <c r="J40" s="9">
        <f t="shared" si="7"/>
        <v>5728</v>
      </c>
      <c r="K40" s="9">
        <f t="shared" si="8"/>
        <v>17184</v>
      </c>
      <c r="L40" s="9">
        <f t="shared" si="9"/>
        <v>8.6252502521320644E-5</v>
      </c>
      <c r="M40" s="11">
        <f t="shared" si="10"/>
        <v>11593.866505529057</v>
      </c>
      <c r="N40" s="21">
        <f t="shared" si="11"/>
        <v>0.8128435837609258</v>
      </c>
      <c r="O40" s="1">
        <v>0.1</v>
      </c>
      <c r="P40" s="1">
        <v>0.82261324927438073</v>
      </c>
      <c r="Q40" s="15">
        <v>97.231289799999999</v>
      </c>
    </row>
    <row r="41" spans="1:17" x14ac:dyDescent="0.25">
      <c r="A41" s="15">
        <v>5</v>
      </c>
      <c r="B41" s="15">
        <v>17.184000000000001</v>
      </c>
      <c r="C41" s="15">
        <v>9.4239999999999995</v>
      </c>
      <c r="D41" s="15">
        <v>0.54841713199999997</v>
      </c>
      <c r="E41" s="15">
        <v>0.1</v>
      </c>
      <c r="F41" s="15">
        <v>1</v>
      </c>
      <c r="G41" s="15">
        <v>9.7228795899999998</v>
      </c>
      <c r="H41" s="15">
        <v>97.228795899999994</v>
      </c>
      <c r="I41" s="9">
        <f t="shared" si="6"/>
        <v>11456</v>
      </c>
      <c r="J41" s="9">
        <f t="shared" si="7"/>
        <v>5728</v>
      </c>
      <c r="K41" s="9">
        <f t="shared" si="8"/>
        <v>17184</v>
      </c>
      <c r="L41" s="9">
        <f t="shared" si="9"/>
        <v>8.725347317849919E-5</v>
      </c>
      <c r="M41" s="11">
        <f t="shared" si="10"/>
        <v>11460.861826717723</v>
      </c>
      <c r="N41" s="21">
        <f t="shared" si="11"/>
        <v>0.82227673123417633</v>
      </c>
      <c r="O41" s="1">
        <v>0.1</v>
      </c>
      <c r="P41" s="1">
        <v>0.82262525421670829</v>
      </c>
      <c r="Q41" s="15">
        <v>97.231339700000007</v>
      </c>
    </row>
    <row r="42" spans="1:17" x14ac:dyDescent="0.25">
      <c r="A42" s="15">
        <v>5</v>
      </c>
      <c r="B42" s="15">
        <v>17.184000000000001</v>
      </c>
      <c r="C42" s="15">
        <v>9.4239999999999995</v>
      </c>
      <c r="D42" s="15">
        <v>0.54841713199999997</v>
      </c>
      <c r="E42" s="15">
        <v>0.1</v>
      </c>
      <c r="F42" s="15">
        <v>1.5</v>
      </c>
      <c r="G42" s="15">
        <v>9.7231289800000003</v>
      </c>
      <c r="H42" s="15">
        <v>97.231289799999999</v>
      </c>
      <c r="I42" s="9">
        <f t="shared" si="6"/>
        <v>11456</v>
      </c>
      <c r="J42" s="9">
        <f t="shared" si="7"/>
        <v>5728</v>
      </c>
      <c r="K42" s="9">
        <f t="shared" si="8"/>
        <v>17184</v>
      </c>
      <c r="L42" s="9">
        <f t="shared" si="9"/>
        <v>8.7289181799064176E-5</v>
      </c>
      <c r="M42" s="11">
        <f t="shared" si="10"/>
        <v>11456.173369822112</v>
      </c>
      <c r="N42" s="21">
        <f t="shared" si="11"/>
        <v>0.82261324927438073</v>
      </c>
      <c r="O42" s="1">
        <v>0.1</v>
      </c>
      <c r="P42" s="1">
        <v>0.82262568248094103</v>
      </c>
      <c r="Q42" s="15">
        <v>97.231340700000004</v>
      </c>
    </row>
    <row r="43" spans="1:17" x14ac:dyDescent="0.25">
      <c r="A43" s="15">
        <v>5</v>
      </c>
      <c r="B43" s="15">
        <v>17.184000000000001</v>
      </c>
      <c r="C43" s="15">
        <v>9.4239999999999995</v>
      </c>
      <c r="D43" s="15">
        <v>0.54841713199999997</v>
      </c>
      <c r="E43" s="15">
        <v>0.1</v>
      </c>
      <c r="F43" s="15">
        <v>2</v>
      </c>
      <c r="G43" s="15">
        <v>9.7231339699999992</v>
      </c>
      <c r="H43" s="15">
        <v>97.231339700000007</v>
      </c>
      <c r="I43" s="9">
        <f t="shared" si="6"/>
        <v>11456</v>
      </c>
      <c r="J43" s="9">
        <f t="shared" si="7"/>
        <v>5728</v>
      </c>
      <c r="K43" s="9">
        <f t="shared" si="8"/>
        <v>17184</v>
      </c>
      <c r="L43" s="9">
        <f t="shared" si="9"/>
        <v>8.7290455668156649E-5</v>
      </c>
      <c r="M43" s="11">
        <f t="shared" si="10"/>
        <v>11456.006184703623</v>
      </c>
      <c r="N43" s="21">
        <f t="shared" si="11"/>
        <v>0.82262525421670829</v>
      </c>
      <c r="O43" s="1">
        <v>0.1</v>
      </c>
      <c r="P43" s="1">
        <v>0.82262569775883643</v>
      </c>
      <c r="Q43" s="15">
        <v>97.231340700000004</v>
      </c>
    </row>
    <row r="44" spans="1:17" x14ac:dyDescent="0.25">
      <c r="A44" s="15">
        <v>5</v>
      </c>
      <c r="B44" s="15">
        <v>17.184000000000001</v>
      </c>
      <c r="C44" s="15">
        <v>9.4239999999999995</v>
      </c>
      <c r="D44" s="15">
        <v>0.54841713199999997</v>
      </c>
      <c r="E44" s="15">
        <v>0.1</v>
      </c>
      <c r="F44" s="15">
        <v>2.5</v>
      </c>
      <c r="G44" s="15">
        <v>9.7231340700000004</v>
      </c>
      <c r="H44" s="15">
        <v>97.231340700000004</v>
      </c>
      <c r="I44" s="9">
        <f t="shared" si="6"/>
        <v>11456</v>
      </c>
      <c r="J44" s="9">
        <f t="shared" si="7"/>
        <v>5728</v>
      </c>
      <c r="K44" s="9">
        <f t="shared" si="8"/>
        <v>17184</v>
      </c>
      <c r="L44" s="9">
        <f t="shared" si="9"/>
        <v>8.7290501112154186E-5</v>
      </c>
      <c r="M44" s="11">
        <f t="shared" si="10"/>
        <v>11456.000220632961</v>
      </c>
      <c r="N44" s="21">
        <f t="shared" si="11"/>
        <v>0.82262568248094103</v>
      </c>
      <c r="O44" s="1">
        <v>0.1</v>
      </c>
      <c r="P44" s="1">
        <v>0.8226256983038599</v>
      </c>
      <c r="Q44" s="15">
        <v>97.231340700000004</v>
      </c>
    </row>
    <row r="45" spans="1:17" x14ac:dyDescent="0.25">
      <c r="A45" s="15">
        <v>5</v>
      </c>
      <c r="B45" s="15">
        <v>17.184000000000001</v>
      </c>
      <c r="C45" s="15">
        <v>9.4239999999999995</v>
      </c>
      <c r="D45" s="15">
        <v>0.54841713199999997</v>
      </c>
      <c r="E45" s="15">
        <v>0.1</v>
      </c>
      <c r="F45" s="15">
        <v>3</v>
      </c>
      <c r="G45" s="15">
        <v>9.7231340700000004</v>
      </c>
      <c r="H45" s="15">
        <v>97.231340700000004</v>
      </c>
      <c r="I45" s="9">
        <f t="shared" si="6"/>
        <v>11456</v>
      </c>
      <c r="J45" s="9">
        <f t="shared" si="7"/>
        <v>5728</v>
      </c>
      <c r="K45" s="9">
        <f t="shared" si="8"/>
        <v>17184</v>
      </c>
      <c r="L45" s="9">
        <f t="shared" si="9"/>
        <v>8.7290502733323042E-5</v>
      </c>
      <c r="M45" s="11">
        <f t="shared" si="10"/>
        <v>11456.000007870858</v>
      </c>
      <c r="N45" s="21">
        <f t="shared" si="11"/>
        <v>0.82262569775883643</v>
      </c>
      <c r="O45" s="1">
        <v>0.1</v>
      </c>
      <c r="P45" s="1">
        <v>0.82262569832330301</v>
      </c>
      <c r="Q45" s="15">
        <v>97.231340700000004</v>
      </c>
    </row>
    <row r="46" spans="1:17" x14ac:dyDescent="0.25">
      <c r="A46" s="15">
        <v>5</v>
      </c>
      <c r="B46" s="15">
        <v>17.184000000000001</v>
      </c>
      <c r="C46" s="15">
        <v>9.4239999999999995</v>
      </c>
      <c r="D46" s="15">
        <v>0.54841713199999997</v>
      </c>
      <c r="E46" s="15">
        <v>0.1</v>
      </c>
      <c r="F46" s="15">
        <v>3.5</v>
      </c>
      <c r="G46" s="15">
        <v>9.7231340700000004</v>
      </c>
      <c r="H46" s="15">
        <v>97.231340700000004</v>
      </c>
      <c r="I46" s="9">
        <f t="shared" si="6"/>
        <v>11456</v>
      </c>
      <c r="J46" s="9">
        <f t="shared" si="7"/>
        <v>5728</v>
      </c>
      <c r="K46" s="9">
        <f t="shared" si="8"/>
        <v>17184</v>
      </c>
      <c r="L46" s="9">
        <f t="shared" si="9"/>
        <v>8.7290502791156609E-5</v>
      </c>
      <c r="M46" s="11">
        <f t="shared" si="10"/>
        <v>11456.000000280785</v>
      </c>
      <c r="N46" s="21">
        <f t="shared" si="11"/>
        <v>0.8226256983038599</v>
      </c>
      <c r="O46" s="1">
        <v>0.1</v>
      </c>
      <c r="P46" s="12">
        <v>0.82262569832399679</v>
      </c>
      <c r="Q46" s="15">
        <v>97.231340700000004</v>
      </c>
    </row>
    <row r="47" spans="1:17" x14ac:dyDescent="0.25">
      <c r="A47" s="15">
        <v>5</v>
      </c>
      <c r="B47" s="15">
        <v>17.184000000000001</v>
      </c>
      <c r="C47" s="15">
        <v>9.4239999999999995</v>
      </c>
      <c r="D47" s="15">
        <v>0.54841713199999997</v>
      </c>
      <c r="E47" s="15">
        <v>0.1</v>
      </c>
      <c r="F47" s="15">
        <v>4</v>
      </c>
      <c r="G47" s="15">
        <v>9.7231340700000004</v>
      </c>
      <c r="H47" s="15">
        <v>97.231340700000004</v>
      </c>
      <c r="I47" s="9">
        <f t="shared" si="6"/>
        <v>11456</v>
      </c>
      <c r="J47" s="9">
        <f t="shared" si="7"/>
        <v>5728</v>
      </c>
      <c r="K47" s="9">
        <f t="shared" si="8"/>
        <v>17184</v>
      </c>
      <c r="L47" s="9">
        <f t="shared" si="9"/>
        <v>8.7290502793219764E-5</v>
      </c>
      <c r="M47" s="11">
        <f t="shared" si="10"/>
        <v>11456.000000010017</v>
      </c>
      <c r="N47" s="21">
        <f t="shared" si="11"/>
        <v>0.82262569832330301</v>
      </c>
      <c r="O47" s="1">
        <v>0.1</v>
      </c>
      <c r="P47" s="12">
        <v>0.82262569832402144</v>
      </c>
      <c r="Q47" s="15">
        <v>97.231340700000004</v>
      </c>
    </row>
    <row r="48" spans="1:17" x14ac:dyDescent="0.25">
      <c r="A48" s="15">
        <v>5</v>
      </c>
      <c r="B48" s="15">
        <v>17.184000000000001</v>
      </c>
      <c r="C48" s="15">
        <v>9.4239999999999995</v>
      </c>
      <c r="D48" s="15">
        <v>0.54841713199999997</v>
      </c>
      <c r="E48" s="15">
        <v>0.1</v>
      </c>
      <c r="F48" s="15">
        <v>4.5</v>
      </c>
      <c r="G48" s="15">
        <v>9.7231340700000004</v>
      </c>
      <c r="H48" s="15">
        <v>97.231340700000004</v>
      </c>
      <c r="I48" s="9">
        <f t="shared" si="6"/>
        <v>11456</v>
      </c>
      <c r="J48" s="9">
        <f t="shared" si="7"/>
        <v>5728</v>
      </c>
      <c r="K48" s="9">
        <f t="shared" si="8"/>
        <v>17184</v>
      </c>
      <c r="L48" s="9">
        <f t="shared" si="9"/>
        <v>8.7290502793293368E-5</v>
      </c>
      <c r="M48" s="11">
        <f t="shared" si="10"/>
        <v>11456.000000000357</v>
      </c>
      <c r="N48" s="21">
        <f t="shared" si="11"/>
        <v>0.82262569832399679</v>
      </c>
      <c r="O48" s="12">
        <v>1</v>
      </c>
      <c r="P48" s="12">
        <v>0.54878250000483775</v>
      </c>
      <c r="Q48" s="15">
        <v>87.614540000000005</v>
      </c>
    </row>
    <row r="49" spans="1:17" x14ac:dyDescent="0.25">
      <c r="A49" s="15">
        <v>5</v>
      </c>
      <c r="B49" s="15">
        <v>17.184000000000001</v>
      </c>
      <c r="C49" s="15">
        <v>9.4239999999999995</v>
      </c>
      <c r="D49" s="15">
        <v>0.54841713199999997</v>
      </c>
      <c r="E49" s="15">
        <v>0.1</v>
      </c>
      <c r="F49" s="15">
        <v>5</v>
      </c>
      <c r="G49" s="15">
        <v>9.7231340700000004</v>
      </c>
      <c r="H49" s="15">
        <v>97.231340700000004</v>
      </c>
      <c r="I49" s="9">
        <f t="shared" si="6"/>
        <v>11456</v>
      </c>
      <c r="J49" s="9">
        <f t="shared" si="7"/>
        <v>5728</v>
      </c>
      <c r="K49" s="9">
        <f t="shared" si="8"/>
        <v>17184</v>
      </c>
      <c r="L49" s="9">
        <f t="shared" si="9"/>
        <v>8.7290502793295997E-5</v>
      </c>
      <c r="M49" s="11">
        <f t="shared" si="10"/>
        <v>11456.000000000013</v>
      </c>
      <c r="N49" s="21">
        <f t="shared" si="11"/>
        <v>0.82262569832402144</v>
      </c>
      <c r="O49" s="12">
        <v>1</v>
      </c>
      <c r="P49" s="12">
        <v>0.54914738096123605</v>
      </c>
      <c r="Q49" s="15">
        <v>87.630860699999999</v>
      </c>
    </row>
    <row r="50" spans="1:17" x14ac:dyDescent="0.25">
      <c r="A50" s="2"/>
      <c r="B50" s="9"/>
      <c r="C50" s="9"/>
      <c r="D50" s="9"/>
      <c r="E50" s="10"/>
      <c r="F50" s="9"/>
      <c r="G50" s="9"/>
      <c r="H50" s="9"/>
      <c r="I50" s="9"/>
      <c r="J50" s="9"/>
      <c r="K50" s="9"/>
      <c r="L50" s="9"/>
      <c r="M50" s="11"/>
      <c r="N50" s="21"/>
      <c r="O50" s="12">
        <v>1</v>
      </c>
      <c r="P50" s="12">
        <v>0.54951177573388688</v>
      </c>
      <c r="Q50" s="15">
        <v>87.647153700000004</v>
      </c>
    </row>
    <row r="51" spans="1:17" x14ac:dyDescent="0.25">
      <c r="A51" s="3" t="s">
        <v>0</v>
      </c>
      <c r="B51" s="7" t="s">
        <v>1</v>
      </c>
      <c r="C51" s="7" t="s">
        <v>2</v>
      </c>
      <c r="D51" s="7" t="s">
        <v>3</v>
      </c>
      <c r="E51" s="8" t="s">
        <v>4</v>
      </c>
      <c r="F51" s="7" t="s">
        <v>5</v>
      </c>
      <c r="G51" s="7" t="s">
        <v>6</v>
      </c>
      <c r="H51" s="7" t="s">
        <v>7</v>
      </c>
      <c r="I51" s="7" t="s">
        <v>34</v>
      </c>
      <c r="J51" s="7" t="s">
        <v>35</v>
      </c>
      <c r="K51" s="7" t="s">
        <v>10</v>
      </c>
      <c r="L51" s="7" t="s">
        <v>8</v>
      </c>
      <c r="M51" s="7" t="s">
        <v>11</v>
      </c>
      <c r="N51" s="7" t="s">
        <v>12</v>
      </c>
      <c r="O51" s="12">
        <v>1</v>
      </c>
      <c r="P51" s="12">
        <v>0.54987568497060346</v>
      </c>
      <c r="Q51" s="15">
        <v>87.663419200000007</v>
      </c>
    </row>
    <row r="52" spans="1:17" x14ac:dyDescent="0.25">
      <c r="A52" s="15">
        <v>5</v>
      </c>
      <c r="B52" s="15">
        <v>17.184000000000001</v>
      </c>
      <c r="C52" s="15">
        <v>9.4239999999999995</v>
      </c>
      <c r="D52" s="15">
        <v>0.54841713199999997</v>
      </c>
      <c r="E52" s="15">
        <v>1</v>
      </c>
      <c r="F52" s="15">
        <v>2E-3</v>
      </c>
      <c r="G52" s="15">
        <v>8.7614540000000005</v>
      </c>
      <c r="H52" s="15">
        <v>87.614540000000005</v>
      </c>
      <c r="I52" s="9">
        <f>2*B52*1000/3</f>
        <v>11456</v>
      </c>
      <c r="J52" s="9">
        <f>B52*1000/3</f>
        <v>5728</v>
      </c>
      <c r="K52" s="9">
        <f>I52+J52</f>
        <v>17184</v>
      </c>
      <c r="L52" s="9">
        <f>(1/K52-1/I52)*EXP(-(I52/K52)*(F52/E52))+(1/I52)</f>
        <v>5.8232438455521843E-5</v>
      </c>
      <c r="M52" s="11">
        <f>1/L52</f>
        <v>17172.559256020231</v>
      </c>
      <c r="N52" s="21">
        <f>C52*1000/M52</f>
        <v>0.54878250000483775</v>
      </c>
      <c r="O52" s="12">
        <v>1</v>
      </c>
      <c r="P52" s="12">
        <v>0.55023910931833553</v>
      </c>
      <c r="Q52" s="15">
        <v>87.679656899999998</v>
      </c>
    </row>
    <row r="53" spans="1:17" x14ac:dyDescent="0.25">
      <c r="A53" s="15">
        <v>5</v>
      </c>
      <c r="B53" s="15">
        <v>17.184000000000001</v>
      </c>
      <c r="C53" s="15">
        <v>9.4239999999999995</v>
      </c>
      <c r="D53" s="15">
        <v>0.54841713199999997</v>
      </c>
      <c r="E53" s="15">
        <v>1</v>
      </c>
      <c r="F53" s="15">
        <v>4.0000000000000001E-3</v>
      </c>
      <c r="G53" s="15">
        <v>8.7630860699999999</v>
      </c>
      <c r="H53" s="15">
        <v>87.630860699999999</v>
      </c>
      <c r="I53" s="9">
        <f t="shared" ref="I53:I71" si="12">2*B53*1000/3</f>
        <v>11456</v>
      </c>
      <c r="J53" s="9">
        <f t="shared" ref="J53:J71" si="13">B53*1000/3</f>
        <v>5728</v>
      </c>
      <c r="K53" s="9">
        <f t="shared" ref="K53:K71" si="14">I53+J53</f>
        <v>17184</v>
      </c>
      <c r="L53" s="9">
        <f t="shared" ref="L53:L71" si="15">(1/K53-1/I53)*EXP(-(I53/K53)*(F53/E53))+(1/I53)</f>
        <v>5.8271156723390916E-5</v>
      </c>
      <c r="M53" s="11">
        <f t="shared" ref="M53:M71" si="16">1/L53</f>
        <v>17161.14894967556</v>
      </c>
      <c r="N53" s="21">
        <f t="shared" ref="N53:N71" si="17">C53*1000/M53</f>
        <v>0.54914738096123605</v>
      </c>
      <c r="O53" s="12">
        <v>1</v>
      </c>
      <c r="P53" s="12">
        <v>0.55740675829427311</v>
      </c>
      <c r="Q53" s="15">
        <v>87.998708100000002</v>
      </c>
    </row>
    <row r="54" spans="1:17" x14ac:dyDescent="0.25">
      <c r="A54" s="15">
        <v>5</v>
      </c>
      <c r="B54" s="15">
        <v>17.184000000000001</v>
      </c>
      <c r="C54" s="15">
        <v>9.4239999999999995</v>
      </c>
      <c r="D54" s="15">
        <v>0.54841713199999997</v>
      </c>
      <c r="E54" s="15">
        <v>1</v>
      </c>
      <c r="F54" s="15">
        <v>6.0000000000000001E-3</v>
      </c>
      <c r="G54" s="15">
        <v>8.7647153699999993</v>
      </c>
      <c r="H54" s="15">
        <v>87.647153700000004</v>
      </c>
      <c r="I54" s="9">
        <f t="shared" si="12"/>
        <v>11456</v>
      </c>
      <c r="J54" s="9">
        <f t="shared" si="13"/>
        <v>5728</v>
      </c>
      <c r="K54" s="9">
        <f t="shared" si="14"/>
        <v>17184</v>
      </c>
      <c r="L54" s="9">
        <f t="shared" si="15"/>
        <v>5.8309823401303785E-5</v>
      </c>
      <c r="M54" s="11">
        <f t="shared" si="16"/>
        <v>17149.768969762314</v>
      </c>
      <c r="N54" s="21">
        <f t="shared" si="17"/>
        <v>0.54951177573388688</v>
      </c>
      <c r="O54" s="12">
        <v>1</v>
      </c>
      <c r="P54" s="12">
        <v>0.56610166937447726</v>
      </c>
      <c r="Q54" s="15">
        <v>88.382618100000002</v>
      </c>
    </row>
    <row r="55" spans="1:17" x14ac:dyDescent="0.25">
      <c r="A55" s="15">
        <v>5</v>
      </c>
      <c r="B55" s="15">
        <v>17.184000000000001</v>
      </c>
      <c r="C55" s="15">
        <v>9.4239999999999995</v>
      </c>
      <c r="D55" s="15">
        <v>0.54841713199999997</v>
      </c>
      <c r="E55" s="15">
        <v>1</v>
      </c>
      <c r="F55" s="15">
        <v>8.0000000000000002E-3</v>
      </c>
      <c r="G55" s="15">
        <v>8.7663419200000003</v>
      </c>
      <c r="H55" s="15">
        <v>87.663419200000007</v>
      </c>
      <c r="I55" s="9">
        <f t="shared" si="12"/>
        <v>11456</v>
      </c>
      <c r="J55" s="9">
        <f t="shared" si="13"/>
        <v>5728</v>
      </c>
      <c r="K55" s="9">
        <f t="shared" si="14"/>
        <v>17184</v>
      </c>
      <c r="L55" s="9">
        <f t="shared" si="15"/>
        <v>5.8348438558001212E-5</v>
      </c>
      <c r="M55" s="11">
        <f t="shared" si="16"/>
        <v>17138.419205613376</v>
      </c>
      <c r="N55" s="21">
        <f t="shared" si="17"/>
        <v>0.54987568497060346</v>
      </c>
      <c r="O55" s="12">
        <v>1</v>
      </c>
      <c r="P55" s="12">
        <v>0.57451152736351008</v>
      </c>
      <c r="Q55" s="15">
        <v>88.750599899999997</v>
      </c>
    </row>
    <row r="56" spans="1:17" x14ac:dyDescent="0.25">
      <c r="A56" s="15">
        <v>5</v>
      </c>
      <c r="B56" s="15">
        <v>17.184000000000001</v>
      </c>
      <c r="C56" s="15">
        <v>9.4239999999999995</v>
      </c>
      <c r="D56" s="15">
        <v>0.54841713199999997</v>
      </c>
      <c r="E56" s="15">
        <v>1</v>
      </c>
      <c r="F56" s="15">
        <v>0.01</v>
      </c>
      <c r="G56" s="15">
        <v>8.7679656900000005</v>
      </c>
      <c r="H56" s="15">
        <v>87.679656899999998</v>
      </c>
      <c r="I56" s="9">
        <f t="shared" si="12"/>
        <v>11456</v>
      </c>
      <c r="J56" s="9">
        <f t="shared" si="13"/>
        <v>5728</v>
      </c>
      <c r="K56" s="9">
        <f t="shared" si="14"/>
        <v>17184</v>
      </c>
      <c r="L56" s="9">
        <f t="shared" si="15"/>
        <v>5.8387002262132378E-5</v>
      </c>
      <c r="M56" s="11">
        <f t="shared" si="16"/>
        <v>17127.099547094964</v>
      </c>
      <c r="N56" s="21">
        <f t="shared" si="17"/>
        <v>0.55023910931833553</v>
      </c>
      <c r="O56" s="12">
        <v>1</v>
      </c>
      <c r="P56" s="12">
        <v>0.58264567741327</v>
      </c>
      <c r="Q56" s="15">
        <v>89.103304800000004</v>
      </c>
    </row>
    <row r="57" spans="1:17" x14ac:dyDescent="0.25">
      <c r="A57" s="15">
        <v>5</v>
      </c>
      <c r="B57" s="15">
        <v>17.184000000000001</v>
      </c>
      <c r="C57" s="15">
        <v>9.4239999999999995</v>
      </c>
      <c r="D57" s="15">
        <v>0.54841713199999997</v>
      </c>
      <c r="E57" s="15">
        <v>1</v>
      </c>
      <c r="F57" s="15">
        <v>0.05</v>
      </c>
      <c r="G57" s="15">
        <v>8.7998708099999998</v>
      </c>
      <c r="H57" s="15">
        <v>87.998708100000002</v>
      </c>
      <c r="I57" s="9">
        <f t="shared" si="12"/>
        <v>11456</v>
      </c>
      <c r="J57" s="9">
        <f t="shared" si="13"/>
        <v>5728</v>
      </c>
      <c r="K57" s="9">
        <f t="shared" si="14"/>
        <v>17184</v>
      </c>
      <c r="L57" s="9">
        <f t="shared" si="15"/>
        <v>5.9147576219680926E-5</v>
      </c>
      <c r="M57" s="11">
        <f t="shared" si="16"/>
        <v>16906.863542233488</v>
      </c>
      <c r="N57" s="21">
        <f t="shared" si="17"/>
        <v>0.55740675829427311</v>
      </c>
      <c r="O57" s="12">
        <v>1</v>
      </c>
      <c r="P57" s="12">
        <v>0.59051315830513418</v>
      </c>
      <c r="Q57" s="15">
        <v>89.441359000000006</v>
      </c>
    </row>
    <row r="58" spans="1:17" x14ac:dyDescent="0.25">
      <c r="A58" s="15">
        <v>5</v>
      </c>
      <c r="B58" s="15">
        <v>17.184000000000001</v>
      </c>
      <c r="C58" s="15">
        <v>9.4239999999999995</v>
      </c>
      <c r="D58" s="15">
        <v>0.54841713199999997</v>
      </c>
      <c r="E58" s="15">
        <v>1</v>
      </c>
      <c r="F58" s="15">
        <v>0.1</v>
      </c>
      <c r="G58" s="15">
        <v>8.8382618100000006</v>
      </c>
      <c r="H58" s="15">
        <v>88.382618100000002</v>
      </c>
      <c r="I58" s="9">
        <f t="shared" si="12"/>
        <v>11456</v>
      </c>
      <c r="J58" s="9">
        <f t="shared" si="13"/>
        <v>5728</v>
      </c>
      <c r="K58" s="9">
        <f t="shared" si="14"/>
        <v>17184</v>
      </c>
      <c r="L58" s="9">
        <f t="shared" si="15"/>
        <v>6.0070211096612615E-5</v>
      </c>
      <c r="M58" s="11">
        <f t="shared" si="16"/>
        <v>16647.186379812647</v>
      </c>
      <c r="N58" s="21">
        <f t="shared" si="17"/>
        <v>0.56610166937447726</v>
      </c>
      <c r="O58" s="12">
        <v>1</v>
      </c>
      <c r="P58" s="12">
        <v>0.62614667508009225</v>
      </c>
      <c r="Q58" s="15">
        <v>90.932075400000002</v>
      </c>
    </row>
    <row r="59" spans="1:17" x14ac:dyDescent="0.25">
      <c r="A59" s="15">
        <v>5</v>
      </c>
      <c r="B59" s="15">
        <v>17.184000000000001</v>
      </c>
      <c r="C59" s="15">
        <v>9.4239999999999995</v>
      </c>
      <c r="D59" s="15">
        <v>0.54841713199999997</v>
      </c>
      <c r="E59" s="15">
        <v>1</v>
      </c>
      <c r="F59" s="15">
        <v>0.15</v>
      </c>
      <c r="G59" s="15">
        <v>8.8750599900000005</v>
      </c>
      <c r="H59" s="15">
        <v>88.750599899999997</v>
      </c>
      <c r="I59" s="9">
        <f t="shared" si="12"/>
        <v>11456</v>
      </c>
      <c r="J59" s="9">
        <f t="shared" si="13"/>
        <v>5728</v>
      </c>
      <c r="K59" s="9">
        <f t="shared" si="14"/>
        <v>17184</v>
      </c>
      <c r="L59" s="9">
        <f t="shared" si="15"/>
        <v>6.0962598404447173E-5</v>
      </c>
      <c r="M59" s="11">
        <f t="shared" si="16"/>
        <v>16403.500280051234</v>
      </c>
      <c r="N59" s="21">
        <f t="shared" si="17"/>
        <v>0.57451152736351008</v>
      </c>
      <c r="O59" s="12">
        <v>1</v>
      </c>
      <c r="P59" s="12">
        <v>0.68184232629879116</v>
      </c>
      <c r="Q59" s="15">
        <v>93.1113596</v>
      </c>
    </row>
    <row r="60" spans="1:17" x14ac:dyDescent="0.25">
      <c r="A60" s="15">
        <v>5</v>
      </c>
      <c r="B60" s="15">
        <v>17.184000000000001</v>
      </c>
      <c r="C60" s="15">
        <v>9.4239999999999995</v>
      </c>
      <c r="D60" s="15">
        <v>0.54841713199999997</v>
      </c>
      <c r="E60" s="15">
        <v>1</v>
      </c>
      <c r="F60" s="15">
        <v>0.2</v>
      </c>
      <c r="G60" s="15">
        <v>8.9103304800000007</v>
      </c>
      <c r="H60" s="15">
        <v>89.103304800000004</v>
      </c>
      <c r="I60" s="9">
        <f t="shared" si="12"/>
        <v>11456</v>
      </c>
      <c r="J60" s="9">
        <f t="shared" si="13"/>
        <v>5728</v>
      </c>
      <c r="K60" s="9">
        <f t="shared" si="14"/>
        <v>17184</v>
      </c>
      <c r="L60" s="9">
        <f t="shared" si="15"/>
        <v>6.1825729776450558E-5</v>
      </c>
      <c r="M60" s="11">
        <f t="shared" si="16"/>
        <v>16174.495693229979</v>
      </c>
      <c r="N60" s="21">
        <f t="shared" si="17"/>
        <v>0.58264567741327</v>
      </c>
      <c r="O60" s="12">
        <v>1</v>
      </c>
      <c r="P60" s="12">
        <v>0.72175000425978597</v>
      </c>
      <c r="Q60" s="15">
        <v>94.534993600000007</v>
      </c>
    </row>
    <row r="61" spans="1:17" x14ac:dyDescent="0.25">
      <c r="A61" s="15">
        <v>5</v>
      </c>
      <c r="B61" s="15">
        <v>17.184000000000001</v>
      </c>
      <c r="C61" s="15">
        <v>9.4239999999999995</v>
      </c>
      <c r="D61" s="15">
        <v>0.54841713199999997</v>
      </c>
      <c r="E61" s="15">
        <v>1</v>
      </c>
      <c r="F61" s="15">
        <v>0.25</v>
      </c>
      <c r="G61" s="15">
        <v>8.9441358999999991</v>
      </c>
      <c r="H61" s="15">
        <v>89.441359000000006</v>
      </c>
      <c r="I61" s="9">
        <f t="shared" si="12"/>
        <v>11456</v>
      </c>
      <c r="J61" s="9">
        <f t="shared" si="13"/>
        <v>5728</v>
      </c>
      <c r="K61" s="9">
        <f t="shared" si="14"/>
        <v>17184</v>
      </c>
      <c r="L61" s="9">
        <f t="shared" si="15"/>
        <v>6.2660564336283338E-5</v>
      </c>
      <c r="M61" s="11">
        <f t="shared" si="16"/>
        <v>15959.000857912066</v>
      </c>
      <c r="N61" s="21">
        <f t="shared" si="17"/>
        <v>0.59051315830513418</v>
      </c>
      <c r="O61" s="12">
        <v>1</v>
      </c>
      <c r="P61" s="12">
        <v>0.7503451050511345</v>
      </c>
      <c r="Q61" s="15">
        <v>95.465097799999995</v>
      </c>
    </row>
    <row r="62" spans="1:17" x14ac:dyDescent="0.25">
      <c r="A62" s="15">
        <v>5</v>
      </c>
      <c r="B62" s="15">
        <v>17.184000000000001</v>
      </c>
      <c r="C62" s="15">
        <v>9.4239999999999995</v>
      </c>
      <c r="D62" s="15">
        <v>0.54841713199999997</v>
      </c>
      <c r="E62" s="15">
        <v>1</v>
      </c>
      <c r="F62" s="15">
        <v>0.5</v>
      </c>
      <c r="G62" s="15">
        <v>9.0932075399999999</v>
      </c>
      <c r="H62" s="15">
        <v>90.932075400000002</v>
      </c>
      <c r="I62" s="9">
        <f t="shared" si="12"/>
        <v>11456</v>
      </c>
      <c r="J62" s="9">
        <f t="shared" si="13"/>
        <v>5728</v>
      </c>
      <c r="K62" s="9">
        <f t="shared" si="14"/>
        <v>17184</v>
      </c>
      <c r="L62" s="9">
        <f t="shared" si="15"/>
        <v>6.6441710004254266E-5</v>
      </c>
      <c r="M62" s="11">
        <f t="shared" si="16"/>
        <v>15050.786620873694</v>
      </c>
      <c r="N62" s="21">
        <f t="shared" si="17"/>
        <v>0.62614667508009225</v>
      </c>
      <c r="O62" s="12">
        <v>1</v>
      </c>
      <c r="P62" s="12">
        <v>0.77083439009714894</v>
      </c>
      <c r="Q62" s="15">
        <v>96.073107800000002</v>
      </c>
    </row>
    <row r="63" spans="1:17" x14ac:dyDescent="0.25">
      <c r="A63" s="15">
        <v>5</v>
      </c>
      <c r="B63" s="15">
        <v>17.184000000000001</v>
      </c>
      <c r="C63" s="15">
        <v>9.4239999999999995</v>
      </c>
      <c r="D63" s="15">
        <v>0.54841713199999997</v>
      </c>
      <c r="E63" s="15">
        <v>1</v>
      </c>
      <c r="F63" s="15">
        <v>1</v>
      </c>
      <c r="G63" s="15">
        <v>9.3111359599999997</v>
      </c>
      <c r="H63" s="15">
        <v>93.1113596</v>
      </c>
      <c r="I63" s="9">
        <f t="shared" si="12"/>
        <v>11456</v>
      </c>
      <c r="J63" s="9">
        <f t="shared" si="13"/>
        <v>5728</v>
      </c>
      <c r="K63" s="9">
        <f t="shared" si="14"/>
        <v>17184</v>
      </c>
      <c r="L63" s="9">
        <f t="shared" si="15"/>
        <v>7.2351689972282595E-5</v>
      </c>
      <c r="M63" s="11">
        <f t="shared" si="16"/>
        <v>13821.377225370861</v>
      </c>
      <c r="N63" s="21">
        <f t="shared" si="17"/>
        <v>0.68184232629879116</v>
      </c>
      <c r="O63" s="12">
        <v>1</v>
      </c>
      <c r="P63" s="12">
        <v>0.78551560436388967</v>
      </c>
      <c r="Q63" s="15">
        <v>96.4709012</v>
      </c>
    </row>
    <row r="64" spans="1:17" x14ac:dyDescent="0.25">
      <c r="A64" s="15">
        <v>5</v>
      </c>
      <c r="B64" s="15">
        <v>17.184000000000001</v>
      </c>
      <c r="C64" s="15">
        <v>9.4239999999999995</v>
      </c>
      <c r="D64" s="15">
        <v>0.54841713199999997</v>
      </c>
      <c r="E64" s="15">
        <v>1</v>
      </c>
      <c r="F64" s="15">
        <v>1.5</v>
      </c>
      <c r="G64" s="15">
        <v>9.4534993600000004</v>
      </c>
      <c r="H64" s="15">
        <v>94.534993600000007</v>
      </c>
      <c r="I64" s="9">
        <f t="shared" si="12"/>
        <v>11456</v>
      </c>
      <c r="J64" s="9">
        <f t="shared" si="13"/>
        <v>5728</v>
      </c>
      <c r="K64" s="9">
        <f t="shared" si="14"/>
        <v>17184</v>
      </c>
      <c r="L64" s="9">
        <f t="shared" si="15"/>
        <v>7.6586375664238759E-5</v>
      </c>
      <c r="M64" s="11">
        <f t="shared" si="16"/>
        <v>13057.152676659956</v>
      </c>
      <c r="N64" s="21">
        <f t="shared" si="17"/>
        <v>0.72175000425978597</v>
      </c>
      <c r="O64" s="12">
        <v>1</v>
      </c>
      <c r="P64" s="1">
        <v>0.79603515406325209</v>
      </c>
      <c r="Q64" s="15">
        <v>96.731428399999999</v>
      </c>
    </row>
    <row r="65" spans="1:17" x14ac:dyDescent="0.25">
      <c r="A65" s="15">
        <v>5</v>
      </c>
      <c r="B65" s="15">
        <v>17.184000000000001</v>
      </c>
      <c r="C65" s="15">
        <v>9.4239999999999995</v>
      </c>
      <c r="D65" s="15">
        <v>0.54841713199999997</v>
      </c>
      <c r="E65" s="15">
        <v>1</v>
      </c>
      <c r="F65" s="15">
        <v>2</v>
      </c>
      <c r="G65" s="15">
        <v>9.5465097799999992</v>
      </c>
      <c r="H65" s="15">
        <v>95.465097799999995</v>
      </c>
      <c r="I65" s="9">
        <f t="shared" si="12"/>
        <v>11456</v>
      </c>
      <c r="J65" s="9">
        <f t="shared" si="13"/>
        <v>5728</v>
      </c>
      <c r="K65" s="9">
        <f t="shared" si="14"/>
        <v>17184</v>
      </c>
      <c r="L65" s="9">
        <f t="shared" si="15"/>
        <v>7.9620660552964188E-5</v>
      </c>
      <c r="M65" s="11">
        <f t="shared" si="16"/>
        <v>12559.554179217006</v>
      </c>
      <c r="N65" s="21">
        <f t="shared" si="17"/>
        <v>0.7503451050511345</v>
      </c>
      <c r="O65" s="12">
        <v>1</v>
      </c>
      <c r="P65" s="1">
        <v>0.80357274079598218</v>
      </c>
      <c r="Q65" s="15">
        <v>96.902254299999996</v>
      </c>
    </row>
    <row r="66" spans="1:17" x14ac:dyDescent="0.25">
      <c r="A66" s="15">
        <v>5</v>
      </c>
      <c r="B66" s="15">
        <v>17.184000000000001</v>
      </c>
      <c r="C66" s="15">
        <v>9.4239999999999995</v>
      </c>
      <c r="D66" s="15">
        <v>0.54841713199999997</v>
      </c>
      <c r="E66" s="15">
        <v>1</v>
      </c>
      <c r="F66" s="15">
        <v>2.5</v>
      </c>
      <c r="G66" s="15">
        <v>9.6073107800000006</v>
      </c>
      <c r="H66" s="15">
        <v>96.073107800000002</v>
      </c>
      <c r="I66" s="9">
        <f t="shared" si="12"/>
        <v>11456</v>
      </c>
      <c r="J66" s="9">
        <f t="shared" si="13"/>
        <v>5728</v>
      </c>
      <c r="K66" s="9">
        <f t="shared" si="14"/>
        <v>17184</v>
      </c>
      <c r="L66" s="9">
        <f t="shared" si="15"/>
        <v>8.179482068093686E-5</v>
      </c>
      <c r="M66" s="11">
        <f t="shared" si="16"/>
        <v>12225.712969049402</v>
      </c>
      <c r="N66" s="21">
        <f t="shared" si="17"/>
        <v>0.77083439009714894</v>
      </c>
      <c r="O66" s="12">
        <v>1</v>
      </c>
      <c r="P66" s="1">
        <v>0.80897365769614915</v>
      </c>
      <c r="Q66" s="15">
        <v>97.014404600000006</v>
      </c>
    </row>
    <row r="67" spans="1:17" x14ac:dyDescent="0.25">
      <c r="A67" s="15">
        <v>5</v>
      </c>
      <c r="B67" s="15">
        <v>17.184000000000001</v>
      </c>
      <c r="C67" s="15">
        <v>9.4239999999999995</v>
      </c>
      <c r="D67" s="15">
        <v>0.54841713199999997</v>
      </c>
      <c r="E67" s="15">
        <v>1</v>
      </c>
      <c r="F67" s="15">
        <v>3</v>
      </c>
      <c r="G67" s="15">
        <v>9.6470901199999997</v>
      </c>
      <c r="H67" s="15">
        <v>96.4709012</v>
      </c>
      <c r="I67" s="9">
        <f t="shared" si="12"/>
        <v>11456</v>
      </c>
      <c r="J67" s="9">
        <f t="shared" si="13"/>
        <v>5728</v>
      </c>
      <c r="K67" s="9">
        <f t="shared" si="14"/>
        <v>17184</v>
      </c>
      <c r="L67" s="9">
        <f t="shared" si="15"/>
        <v>8.3352674486830399E-5</v>
      </c>
      <c r="M67" s="11">
        <f t="shared" si="16"/>
        <v>11997.215520157048</v>
      </c>
      <c r="N67" s="21">
        <f t="shared" si="17"/>
        <v>0.78551560436388967</v>
      </c>
      <c r="O67" s="12">
        <v>1</v>
      </c>
      <c r="P67" s="1">
        <v>0.8128435837609258</v>
      </c>
      <c r="Q67" s="15">
        <v>97.088130899999996</v>
      </c>
    </row>
    <row r="68" spans="1:17" x14ac:dyDescent="0.25">
      <c r="A68" s="15">
        <v>5</v>
      </c>
      <c r="B68" s="15">
        <v>17.184000000000001</v>
      </c>
      <c r="C68" s="15">
        <v>9.4239999999999995</v>
      </c>
      <c r="D68" s="15">
        <v>0.54841713199999997</v>
      </c>
      <c r="E68" s="15">
        <v>1</v>
      </c>
      <c r="F68" s="15">
        <v>3.5</v>
      </c>
      <c r="G68" s="15">
        <v>9.6731428400000006</v>
      </c>
      <c r="H68" s="15">
        <v>96.731428399999999</v>
      </c>
      <c r="I68" s="9">
        <f t="shared" si="12"/>
        <v>11456</v>
      </c>
      <c r="J68" s="9">
        <f t="shared" si="13"/>
        <v>5728</v>
      </c>
      <c r="K68" s="9">
        <f t="shared" si="14"/>
        <v>17184</v>
      </c>
      <c r="L68" s="9">
        <f t="shared" si="15"/>
        <v>8.4468925516049668E-5</v>
      </c>
      <c r="M68" s="11">
        <f t="shared" si="16"/>
        <v>11838.673143888793</v>
      </c>
      <c r="N68" s="21">
        <f t="shared" si="17"/>
        <v>0.79603515406325209</v>
      </c>
      <c r="O68" s="1">
        <v>2</v>
      </c>
      <c r="P68" s="1">
        <v>0.54859987700505553</v>
      </c>
      <c r="Q68" s="15">
        <v>87.610456200000002</v>
      </c>
    </row>
    <row r="69" spans="1:17" x14ac:dyDescent="0.25">
      <c r="A69" s="15">
        <v>5</v>
      </c>
      <c r="B69" s="15">
        <v>17.184000000000001</v>
      </c>
      <c r="C69" s="15">
        <v>9.4239999999999995</v>
      </c>
      <c r="D69" s="15">
        <v>0.54841713199999997</v>
      </c>
      <c r="E69" s="15">
        <v>1</v>
      </c>
      <c r="F69" s="15">
        <v>4</v>
      </c>
      <c r="G69" s="15">
        <v>9.6902254299999999</v>
      </c>
      <c r="H69" s="15">
        <v>96.902254299999996</v>
      </c>
      <c r="I69" s="9">
        <f t="shared" si="12"/>
        <v>11456</v>
      </c>
      <c r="J69" s="9">
        <f t="shared" si="13"/>
        <v>5728</v>
      </c>
      <c r="K69" s="9">
        <f t="shared" si="14"/>
        <v>17184</v>
      </c>
      <c r="L69" s="9">
        <f t="shared" si="15"/>
        <v>8.5268754328945482E-5</v>
      </c>
      <c r="M69" s="11">
        <f t="shared" si="16"/>
        <v>11727.625293343101</v>
      </c>
      <c r="N69" s="21">
        <f t="shared" si="17"/>
        <v>0.80357274079598218</v>
      </c>
      <c r="O69" s="1">
        <v>2</v>
      </c>
      <c r="P69" s="1">
        <v>0.54878250000483775</v>
      </c>
      <c r="Q69" s="15">
        <v>87.618623400000004</v>
      </c>
    </row>
    <row r="70" spans="1:17" x14ac:dyDescent="0.25">
      <c r="A70" s="15">
        <v>5</v>
      </c>
      <c r="B70" s="15">
        <v>17.184000000000001</v>
      </c>
      <c r="C70" s="15">
        <v>9.4239999999999995</v>
      </c>
      <c r="D70" s="15">
        <v>0.54841713199999997</v>
      </c>
      <c r="E70" s="15">
        <v>1</v>
      </c>
      <c r="F70" s="15">
        <v>4.5</v>
      </c>
      <c r="G70" s="15">
        <v>9.7014404600000006</v>
      </c>
      <c r="H70" s="15">
        <v>97.014404600000006</v>
      </c>
      <c r="I70" s="9">
        <f t="shared" si="12"/>
        <v>11456</v>
      </c>
      <c r="J70" s="9">
        <f t="shared" si="13"/>
        <v>5728</v>
      </c>
      <c r="K70" s="9">
        <f t="shared" si="14"/>
        <v>17184</v>
      </c>
      <c r="L70" s="9">
        <f t="shared" si="15"/>
        <v>8.5841856716484409E-5</v>
      </c>
      <c r="M70" s="11">
        <f t="shared" si="16"/>
        <v>11649.328640487895</v>
      </c>
      <c r="N70" s="21">
        <f t="shared" si="17"/>
        <v>0.80897365769614915</v>
      </c>
      <c r="O70" s="1">
        <v>2</v>
      </c>
      <c r="P70" s="1">
        <v>0.54896500129652737</v>
      </c>
      <c r="Q70" s="15">
        <v>87.626783799999998</v>
      </c>
    </row>
    <row r="71" spans="1:17" x14ac:dyDescent="0.25">
      <c r="A71" s="15">
        <v>5</v>
      </c>
      <c r="B71" s="15">
        <v>17.184000000000001</v>
      </c>
      <c r="C71" s="15">
        <v>9.4239999999999995</v>
      </c>
      <c r="D71" s="15">
        <v>0.54841713199999997</v>
      </c>
      <c r="E71" s="15">
        <v>1</v>
      </c>
      <c r="F71" s="15">
        <v>5</v>
      </c>
      <c r="G71" s="15">
        <v>9.7088130899999996</v>
      </c>
      <c r="H71" s="15">
        <v>97.088130899999996</v>
      </c>
      <c r="I71" s="9">
        <f t="shared" si="12"/>
        <v>11456</v>
      </c>
      <c r="J71" s="9">
        <f t="shared" si="13"/>
        <v>5728</v>
      </c>
      <c r="K71" s="9">
        <f t="shared" si="14"/>
        <v>17184</v>
      </c>
      <c r="L71" s="9">
        <f t="shared" si="15"/>
        <v>8.6252502521320644E-5</v>
      </c>
      <c r="M71" s="11">
        <f t="shared" si="16"/>
        <v>11593.866505529057</v>
      </c>
      <c r="N71" s="21">
        <f t="shared" si="17"/>
        <v>0.8128435837609258</v>
      </c>
      <c r="O71" s="1">
        <v>2</v>
      </c>
      <c r="P71" s="1">
        <v>0.54914738096123605</v>
      </c>
      <c r="Q71" s="15">
        <v>87.634937199999996</v>
      </c>
    </row>
    <row r="72" spans="1:17" x14ac:dyDescent="0.25">
      <c r="A72" s="2"/>
      <c r="B72" s="9"/>
      <c r="C72" s="9"/>
      <c r="D72" s="9"/>
      <c r="E72" s="10"/>
      <c r="F72" s="9"/>
      <c r="G72" s="9"/>
      <c r="H72" s="9"/>
      <c r="I72" s="9"/>
      <c r="J72" s="9"/>
      <c r="K72" s="9"/>
      <c r="L72" s="9"/>
      <c r="M72" s="11"/>
      <c r="N72" s="21"/>
      <c r="O72" s="1">
        <v>2</v>
      </c>
      <c r="P72" s="1">
        <v>0.54932963908002119</v>
      </c>
      <c r="Q72" s="15">
        <v>87.643083599999997</v>
      </c>
    </row>
    <row r="73" spans="1:17" x14ac:dyDescent="0.25">
      <c r="A73" s="3" t="s">
        <v>0</v>
      </c>
      <c r="B73" s="7" t="s">
        <v>1</v>
      </c>
      <c r="C73" s="7" t="s">
        <v>2</v>
      </c>
      <c r="D73" s="7" t="s">
        <v>3</v>
      </c>
      <c r="E73" s="8" t="s">
        <v>4</v>
      </c>
      <c r="F73" s="7" t="s">
        <v>5</v>
      </c>
      <c r="G73" s="7" t="s">
        <v>6</v>
      </c>
      <c r="H73" s="7" t="s">
        <v>7</v>
      </c>
      <c r="I73" s="7" t="s">
        <v>34</v>
      </c>
      <c r="J73" s="7" t="s">
        <v>35</v>
      </c>
      <c r="K73" s="7" t="s">
        <v>10</v>
      </c>
      <c r="L73" s="7" t="s">
        <v>8</v>
      </c>
      <c r="M73" s="7" t="s">
        <v>11</v>
      </c>
      <c r="N73" s="7" t="s">
        <v>12</v>
      </c>
      <c r="O73" s="1">
        <v>2</v>
      </c>
      <c r="P73" s="1">
        <v>0.55294940116343916</v>
      </c>
      <c r="Q73" s="15">
        <v>87.8045738</v>
      </c>
    </row>
    <row r="74" spans="1:17" x14ac:dyDescent="0.25">
      <c r="A74" s="15">
        <v>5</v>
      </c>
      <c r="B74" s="15">
        <v>17.184000000000001</v>
      </c>
      <c r="C74" s="15">
        <v>9.4239999999999995</v>
      </c>
      <c r="D74" s="15">
        <v>0.54841713199999997</v>
      </c>
      <c r="E74" s="15">
        <v>2</v>
      </c>
      <c r="F74" s="15">
        <v>2E-3</v>
      </c>
      <c r="G74" s="15">
        <v>8.7610456200000009</v>
      </c>
      <c r="H74" s="15">
        <v>87.610456200000002</v>
      </c>
      <c r="I74" s="9">
        <f>2*B74*1000/3</f>
        <v>11456</v>
      </c>
      <c r="J74" s="9">
        <f>B74*1000/3</f>
        <v>5728</v>
      </c>
      <c r="K74" s="9">
        <f>I74+J74</f>
        <v>17184</v>
      </c>
      <c r="L74" s="9">
        <f>(1/K74-1/I74)*EXP(-(I74/K74)*(F74/E74))+(1/I74)</f>
        <v>5.8213059953847151E-5</v>
      </c>
      <c r="M74" s="11">
        <f>1/L74</f>
        <v>17178.275816334452</v>
      </c>
      <c r="N74" s="21">
        <f>C74*1000/M74</f>
        <v>0.54859987700505553</v>
      </c>
      <c r="O74" s="1">
        <v>2</v>
      </c>
      <c r="P74" s="1">
        <v>0.55740675829427311</v>
      </c>
      <c r="Q74" s="15">
        <v>88.002628799999997</v>
      </c>
    </row>
    <row r="75" spans="1:17" x14ac:dyDescent="0.25">
      <c r="A75" s="15">
        <v>5</v>
      </c>
      <c r="B75" s="15">
        <v>17.184000000000001</v>
      </c>
      <c r="C75" s="15">
        <v>9.4239999999999995</v>
      </c>
      <c r="D75" s="15">
        <v>0.54841713199999997</v>
      </c>
      <c r="E75" s="15">
        <v>2</v>
      </c>
      <c r="F75" s="15">
        <v>4.0000000000000001E-3</v>
      </c>
      <c r="G75" s="15">
        <v>8.7618623400000004</v>
      </c>
      <c r="H75" s="15">
        <v>87.618623400000004</v>
      </c>
      <c r="I75" s="9">
        <f t="shared" ref="I75:I93" si="18">2*B75*1000/3</f>
        <v>11456</v>
      </c>
      <c r="J75" s="9">
        <f t="shared" ref="J75:J93" si="19">B75*1000/3</f>
        <v>5728</v>
      </c>
      <c r="K75" s="9">
        <f t="shared" ref="K75:K93" si="20">I75+J75</f>
        <v>17184</v>
      </c>
      <c r="L75" s="9">
        <f t="shared" ref="L75:L93" si="21">(1/K75-1/I75)*EXP(-(I75/K75)*(F75/E75))+(1/I75)</f>
        <v>5.8232438455521843E-5</v>
      </c>
      <c r="M75" s="11">
        <f t="shared" ref="M75:M93" si="22">1/L75</f>
        <v>17172.559256020231</v>
      </c>
      <c r="N75" s="21">
        <f t="shared" ref="N75:N93" si="23">C75*1000/M75</f>
        <v>0.54878250000483775</v>
      </c>
      <c r="O75" s="1">
        <v>2</v>
      </c>
      <c r="P75" s="1">
        <v>0.56179044179193638</v>
      </c>
      <c r="Q75" s="15">
        <v>88.196534600000007</v>
      </c>
    </row>
    <row r="76" spans="1:17" x14ac:dyDescent="0.25">
      <c r="A76" s="15">
        <v>5</v>
      </c>
      <c r="B76" s="15">
        <v>17.184000000000001</v>
      </c>
      <c r="C76" s="15">
        <v>9.4239999999999995</v>
      </c>
      <c r="D76" s="15">
        <v>0.54841713199999997</v>
      </c>
      <c r="E76" s="15">
        <v>2</v>
      </c>
      <c r="F76" s="15">
        <v>6.0000000000000001E-3</v>
      </c>
      <c r="G76" s="15">
        <v>8.7626783800000005</v>
      </c>
      <c r="H76" s="15">
        <v>87.626783799999998</v>
      </c>
      <c r="I76" s="9">
        <f t="shared" si="18"/>
        <v>11456</v>
      </c>
      <c r="J76" s="9">
        <f t="shared" si="19"/>
        <v>5728</v>
      </c>
      <c r="K76" s="9">
        <f t="shared" si="20"/>
        <v>17184</v>
      </c>
      <c r="L76" s="9">
        <f t="shared" si="21"/>
        <v>5.8251804042500787E-5</v>
      </c>
      <c r="M76" s="11">
        <f t="shared" si="22"/>
        <v>17166.850305106353</v>
      </c>
      <c r="N76" s="21">
        <f t="shared" si="23"/>
        <v>0.54896500129652737</v>
      </c>
      <c r="O76" s="1">
        <v>2</v>
      </c>
      <c r="P76" s="1">
        <v>0.56610166937447726</v>
      </c>
      <c r="Q76" s="15">
        <v>88.386376499999997</v>
      </c>
    </row>
    <row r="77" spans="1:17" x14ac:dyDescent="0.25">
      <c r="A77" s="15">
        <v>5</v>
      </c>
      <c r="B77" s="15">
        <v>17.184000000000001</v>
      </c>
      <c r="C77" s="15">
        <v>9.4239999999999995</v>
      </c>
      <c r="D77" s="15">
        <v>0.54841713199999997</v>
      </c>
      <c r="E77" s="15">
        <v>2</v>
      </c>
      <c r="F77" s="15">
        <v>8.0000000000000002E-3</v>
      </c>
      <c r="G77" s="15">
        <v>8.7634937199999996</v>
      </c>
      <c r="H77" s="15">
        <v>87.634937199999996</v>
      </c>
      <c r="I77" s="9">
        <f t="shared" si="18"/>
        <v>11456</v>
      </c>
      <c r="J77" s="9">
        <f t="shared" si="19"/>
        <v>5728</v>
      </c>
      <c r="K77" s="9">
        <f t="shared" si="20"/>
        <v>17184</v>
      </c>
      <c r="L77" s="9">
        <f t="shared" si="21"/>
        <v>5.8271156723390916E-5</v>
      </c>
      <c r="M77" s="11">
        <f t="shared" si="22"/>
        <v>17161.14894967556</v>
      </c>
      <c r="N77" s="21">
        <f t="shared" si="23"/>
        <v>0.54914738096123605</v>
      </c>
      <c r="O77" s="1">
        <v>2</v>
      </c>
      <c r="P77" s="1">
        <v>0.5703416386328346</v>
      </c>
      <c r="Q77" s="15">
        <v>88.572238499999997</v>
      </c>
    </row>
    <row r="78" spans="1:17" x14ac:dyDescent="0.25">
      <c r="A78" s="15">
        <v>5</v>
      </c>
      <c r="B78" s="15">
        <v>17.184000000000001</v>
      </c>
      <c r="C78" s="15">
        <v>9.4239999999999995</v>
      </c>
      <c r="D78" s="15">
        <v>0.54841713199999997</v>
      </c>
      <c r="E78" s="15">
        <v>2</v>
      </c>
      <c r="F78" s="15">
        <v>0.01</v>
      </c>
      <c r="G78" s="15">
        <v>8.7643083599999994</v>
      </c>
      <c r="H78" s="15">
        <v>87.643083599999997</v>
      </c>
      <c r="I78" s="9">
        <f t="shared" si="18"/>
        <v>11456</v>
      </c>
      <c r="J78" s="9">
        <f t="shared" si="19"/>
        <v>5728</v>
      </c>
      <c r="K78" s="9">
        <f t="shared" si="20"/>
        <v>17184</v>
      </c>
      <c r="L78" s="9">
        <f t="shared" si="21"/>
        <v>5.8290496506793429E-5</v>
      </c>
      <c r="M78" s="11">
        <f t="shared" si="22"/>
        <v>17155.455175844243</v>
      </c>
      <c r="N78" s="21">
        <f t="shared" si="23"/>
        <v>0.54932963908002119</v>
      </c>
      <c r="O78" s="1">
        <v>2</v>
      </c>
      <c r="P78" s="1">
        <v>0.59051315830513418</v>
      </c>
      <c r="Q78" s="15">
        <v>89.444663800000001</v>
      </c>
    </row>
    <row r="79" spans="1:17" x14ac:dyDescent="0.25">
      <c r="A79" s="15">
        <v>5</v>
      </c>
      <c r="B79" s="15">
        <v>17.184000000000001</v>
      </c>
      <c r="C79" s="15">
        <v>9.4239999999999995</v>
      </c>
      <c r="D79" s="15">
        <v>0.54841713199999997</v>
      </c>
      <c r="E79" s="15">
        <v>2</v>
      </c>
      <c r="F79" s="15">
        <v>0.05</v>
      </c>
      <c r="G79" s="15">
        <v>8.7804573799999996</v>
      </c>
      <c r="H79" s="15">
        <v>87.8045738</v>
      </c>
      <c r="I79" s="9">
        <f t="shared" si="18"/>
        <v>11456</v>
      </c>
      <c r="J79" s="9">
        <f t="shared" si="19"/>
        <v>5728</v>
      </c>
      <c r="K79" s="9">
        <f t="shared" si="20"/>
        <v>17184</v>
      </c>
      <c r="L79" s="9">
        <f t="shared" si="21"/>
        <v>5.867459689764847E-5</v>
      </c>
      <c r="M79" s="11">
        <f t="shared" si="22"/>
        <v>17043.150747918942</v>
      </c>
      <c r="N79" s="21">
        <f t="shared" si="23"/>
        <v>0.55294940116343916</v>
      </c>
      <c r="O79" s="1">
        <v>2</v>
      </c>
      <c r="P79" s="1">
        <v>0.62614667508009225</v>
      </c>
      <c r="Q79" s="15">
        <v>90.934759999999997</v>
      </c>
    </row>
    <row r="80" spans="1:17" x14ac:dyDescent="0.25">
      <c r="A80" s="15">
        <v>5</v>
      </c>
      <c r="B80" s="15">
        <v>17.184000000000001</v>
      </c>
      <c r="C80" s="15">
        <v>9.4239999999999995</v>
      </c>
      <c r="D80" s="15">
        <v>0.54841713199999997</v>
      </c>
      <c r="E80" s="15">
        <v>2</v>
      </c>
      <c r="F80" s="15">
        <v>0.1</v>
      </c>
      <c r="G80" s="15">
        <v>8.80026288</v>
      </c>
      <c r="H80" s="15">
        <v>88.002628799999997</v>
      </c>
      <c r="I80" s="9">
        <f t="shared" si="18"/>
        <v>11456</v>
      </c>
      <c r="J80" s="9">
        <f t="shared" si="19"/>
        <v>5728</v>
      </c>
      <c r="K80" s="9">
        <f t="shared" si="20"/>
        <v>17184</v>
      </c>
      <c r="L80" s="9">
        <f t="shared" si="21"/>
        <v>5.9147576219680926E-5</v>
      </c>
      <c r="M80" s="11">
        <f t="shared" si="22"/>
        <v>16906.863542233488</v>
      </c>
      <c r="N80" s="21">
        <f t="shared" si="23"/>
        <v>0.55740675829427311</v>
      </c>
      <c r="O80" s="1">
        <v>2</v>
      </c>
      <c r="P80" s="1">
        <v>0.65630979582367732</v>
      </c>
      <c r="Q80" s="15">
        <v>92.139455799999993</v>
      </c>
    </row>
    <row r="81" spans="1:17" x14ac:dyDescent="0.25">
      <c r="A81" s="15">
        <v>5</v>
      </c>
      <c r="B81" s="15">
        <v>17.184000000000001</v>
      </c>
      <c r="C81" s="15">
        <v>9.4239999999999995</v>
      </c>
      <c r="D81" s="15">
        <v>0.54841713199999997</v>
      </c>
      <c r="E81" s="15">
        <v>2</v>
      </c>
      <c r="F81" s="15">
        <v>0.15</v>
      </c>
      <c r="G81" s="15">
        <v>8.8196534599999996</v>
      </c>
      <c r="H81" s="15">
        <v>88.196534600000007</v>
      </c>
      <c r="I81" s="9">
        <f t="shared" si="18"/>
        <v>11456</v>
      </c>
      <c r="J81" s="9">
        <f t="shared" si="19"/>
        <v>5728</v>
      </c>
      <c r="K81" s="9">
        <f t="shared" si="20"/>
        <v>17184</v>
      </c>
      <c r="L81" s="9">
        <f t="shared" si="21"/>
        <v>5.9612737881147755E-5</v>
      </c>
      <c r="M81" s="11">
        <f t="shared" si="22"/>
        <v>16774.938302510767</v>
      </c>
      <c r="N81" s="21">
        <f t="shared" si="23"/>
        <v>0.56179044179193638</v>
      </c>
      <c r="O81" s="1">
        <v>2</v>
      </c>
      <c r="P81" s="1">
        <v>0.68184232629879116</v>
      </c>
      <c r="Q81" s="15">
        <v>93.113198100000005</v>
      </c>
    </row>
    <row r="82" spans="1:17" x14ac:dyDescent="0.25">
      <c r="A82" s="15">
        <v>5</v>
      </c>
      <c r="B82" s="15">
        <v>17.184000000000001</v>
      </c>
      <c r="C82" s="15">
        <v>9.4239999999999995</v>
      </c>
      <c r="D82" s="15">
        <v>0.54841713199999997</v>
      </c>
      <c r="E82" s="15">
        <v>2</v>
      </c>
      <c r="F82" s="15">
        <v>0.2</v>
      </c>
      <c r="G82" s="15">
        <v>8.8386376500000008</v>
      </c>
      <c r="H82" s="15">
        <v>88.386376499999997</v>
      </c>
      <c r="I82" s="9">
        <f t="shared" si="18"/>
        <v>11456</v>
      </c>
      <c r="J82" s="9">
        <f t="shared" si="19"/>
        <v>5728</v>
      </c>
      <c r="K82" s="9">
        <f t="shared" si="20"/>
        <v>17184</v>
      </c>
      <c r="L82" s="9">
        <f t="shared" si="21"/>
        <v>6.0070211096612615E-5</v>
      </c>
      <c r="M82" s="11">
        <f t="shared" si="22"/>
        <v>16647.186379812647</v>
      </c>
      <c r="N82" s="21">
        <f t="shared" si="23"/>
        <v>0.56610166937447726</v>
      </c>
      <c r="O82" s="1">
        <v>2</v>
      </c>
      <c r="P82" s="12">
        <v>0.70345514673618759</v>
      </c>
      <c r="Q82" s="15">
        <v>93.900191000000007</v>
      </c>
    </row>
    <row r="83" spans="1:17" x14ac:dyDescent="0.25">
      <c r="A83" s="15">
        <v>5</v>
      </c>
      <c r="B83" s="15">
        <v>17.184000000000001</v>
      </c>
      <c r="C83" s="15">
        <v>9.4239999999999995</v>
      </c>
      <c r="D83" s="15">
        <v>0.54841713199999997</v>
      </c>
      <c r="E83" s="15">
        <v>2</v>
      </c>
      <c r="F83" s="15">
        <v>0.25</v>
      </c>
      <c r="G83" s="15">
        <v>8.8572238500000005</v>
      </c>
      <c r="H83" s="15">
        <v>88.572238499999997</v>
      </c>
      <c r="I83" s="9">
        <f t="shared" si="18"/>
        <v>11456</v>
      </c>
      <c r="J83" s="9">
        <f t="shared" si="19"/>
        <v>5728</v>
      </c>
      <c r="K83" s="9">
        <f t="shared" si="20"/>
        <v>17184</v>
      </c>
      <c r="L83" s="9">
        <f t="shared" si="21"/>
        <v>6.0520122944910285E-5</v>
      </c>
      <c r="M83" s="11">
        <f t="shared" si="22"/>
        <v>16523.429750965162</v>
      </c>
      <c r="N83" s="21">
        <f t="shared" si="23"/>
        <v>0.5703416386328346</v>
      </c>
      <c r="O83" s="1">
        <v>2</v>
      </c>
      <c r="P83" s="12">
        <v>0.72175000425978597</v>
      </c>
      <c r="Q83" s="15">
        <v>94.536251300000004</v>
      </c>
    </row>
    <row r="84" spans="1:17" x14ac:dyDescent="0.25">
      <c r="A84" s="15">
        <v>5</v>
      </c>
      <c r="B84" s="15">
        <v>17.184000000000001</v>
      </c>
      <c r="C84" s="15">
        <v>9.4239999999999995</v>
      </c>
      <c r="D84" s="15">
        <v>0.54841713199999997</v>
      </c>
      <c r="E84" s="15">
        <v>2</v>
      </c>
      <c r="F84" s="15">
        <v>0.5</v>
      </c>
      <c r="G84" s="15">
        <v>8.9444663799999997</v>
      </c>
      <c r="H84" s="15">
        <v>89.444663800000001</v>
      </c>
      <c r="I84" s="9">
        <f t="shared" si="18"/>
        <v>11456</v>
      </c>
      <c r="J84" s="9">
        <f t="shared" si="19"/>
        <v>5728</v>
      </c>
      <c r="K84" s="9">
        <f t="shared" si="20"/>
        <v>17184</v>
      </c>
      <c r="L84" s="9">
        <f t="shared" si="21"/>
        <v>6.2660564336283338E-5</v>
      </c>
      <c r="M84" s="11">
        <f t="shared" si="22"/>
        <v>15959.000857912066</v>
      </c>
      <c r="N84" s="21">
        <f t="shared" si="23"/>
        <v>0.59051315830513418</v>
      </c>
      <c r="O84" s="1">
        <v>2</v>
      </c>
      <c r="P84" s="12">
        <v>0.7372362668129897</v>
      </c>
      <c r="Q84" s="15">
        <v>95.0503626</v>
      </c>
    </row>
    <row r="85" spans="1:17" x14ac:dyDescent="0.25">
      <c r="A85" s="15">
        <v>5</v>
      </c>
      <c r="B85" s="15">
        <v>17.184000000000001</v>
      </c>
      <c r="C85" s="15">
        <v>9.4239999999999995</v>
      </c>
      <c r="D85" s="15">
        <v>0.54841713199999997</v>
      </c>
      <c r="E85" s="15">
        <v>2</v>
      </c>
      <c r="F85" s="15">
        <v>1</v>
      </c>
      <c r="G85" s="15">
        <v>9.0934760000000008</v>
      </c>
      <c r="H85" s="15">
        <v>90.934759999999997</v>
      </c>
      <c r="I85" s="9">
        <f t="shared" si="18"/>
        <v>11456</v>
      </c>
      <c r="J85" s="9">
        <f t="shared" si="19"/>
        <v>5728</v>
      </c>
      <c r="K85" s="9">
        <f t="shared" si="20"/>
        <v>17184</v>
      </c>
      <c r="L85" s="9">
        <f t="shared" si="21"/>
        <v>6.6441710004254266E-5</v>
      </c>
      <c r="M85" s="11">
        <f t="shared" si="22"/>
        <v>15050.786620873694</v>
      </c>
      <c r="N85" s="21">
        <f t="shared" si="23"/>
        <v>0.62614667508009225</v>
      </c>
      <c r="O85" s="1">
        <v>2</v>
      </c>
      <c r="P85" s="12">
        <v>0.7503451050511345</v>
      </c>
      <c r="Q85" s="15">
        <v>95.465957799999998</v>
      </c>
    </row>
    <row r="86" spans="1:17" x14ac:dyDescent="0.25">
      <c r="A86" s="15">
        <v>5</v>
      </c>
      <c r="B86" s="15">
        <v>17.184000000000001</v>
      </c>
      <c r="C86" s="15">
        <v>9.4239999999999995</v>
      </c>
      <c r="D86" s="15">
        <v>0.54841713199999997</v>
      </c>
      <c r="E86" s="15">
        <v>2</v>
      </c>
      <c r="F86" s="15">
        <v>1.5</v>
      </c>
      <c r="G86" s="15">
        <v>9.2139455800000007</v>
      </c>
      <c r="H86" s="15">
        <v>92.139455799999993</v>
      </c>
      <c r="I86" s="9">
        <f t="shared" si="18"/>
        <v>11456</v>
      </c>
      <c r="J86" s="9">
        <f t="shared" si="19"/>
        <v>5728</v>
      </c>
      <c r="K86" s="9">
        <f t="shared" si="20"/>
        <v>17184</v>
      </c>
      <c r="L86" s="9">
        <f t="shared" si="21"/>
        <v>6.9642380711340974E-5</v>
      </c>
      <c r="M86" s="11">
        <f t="shared" si="22"/>
        <v>14359.072590365282</v>
      </c>
      <c r="N86" s="21">
        <f t="shared" si="23"/>
        <v>0.65630979582367732</v>
      </c>
      <c r="O86" s="1">
        <v>2</v>
      </c>
      <c r="P86" s="12">
        <v>0.76144149705427133</v>
      </c>
      <c r="Q86" s="15">
        <v>95.801970999999995</v>
      </c>
    </row>
    <row r="87" spans="1:17" x14ac:dyDescent="0.25">
      <c r="A87" s="15">
        <v>5</v>
      </c>
      <c r="B87" s="15">
        <v>17.184000000000001</v>
      </c>
      <c r="C87" s="15">
        <v>9.4239999999999995</v>
      </c>
      <c r="D87" s="15">
        <v>0.54841713199999997</v>
      </c>
      <c r="E87" s="15">
        <v>2</v>
      </c>
      <c r="F87" s="15">
        <v>2</v>
      </c>
      <c r="G87" s="15">
        <v>9.3113198100000005</v>
      </c>
      <c r="H87" s="15">
        <v>93.113198100000005</v>
      </c>
      <c r="I87" s="9">
        <f t="shared" si="18"/>
        <v>11456</v>
      </c>
      <c r="J87" s="9">
        <f t="shared" si="19"/>
        <v>5728</v>
      </c>
      <c r="K87" s="9">
        <f t="shared" si="20"/>
        <v>17184</v>
      </c>
      <c r="L87" s="9">
        <f t="shared" si="21"/>
        <v>7.2351689972282595E-5</v>
      </c>
      <c r="M87" s="11">
        <f t="shared" si="22"/>
        <v>13821.377225370861</v>
      </c>
      <c r="N87" s="21">
        <f t="shared" si="23"/>
        <v>0.68184232629879116</v>
      </c>
      <c r="O87" s="1">
        <v>2</v>
      </c>
      <c r="P87" s="12">
        <v>0.77083439009714894</v>
      </c>
      <c r="Q87" s="15">
        <v>96.073695799999996</v>
      </c>
    </row>
    <row r="88" spans="1:17" x14ac:dyDescent="0.25">
      <c r="A88" s="15">
        <v>5</v>
      </c>
      <c r="B88" s="15">
        <v>17.184000000000001</v>
      </c>
      <c r="C88" s="15">
        <v>9.4239999999999995</v>
      </c>
      <c r="D88" s="15">
        <v>0.54841713199999997</v>
      </c>
      <c r="E88" s="15">
        <v>2</v>
      </c>
      <c r="F88" s="15">
        <v>2.5</v>
      </c>
      <c r="G88" s="15">
        <v>9.3900191</v>
      </c>
      <c r="H88" s="15">
        <v>93.900191000000007</v>
      </c>
      <c r="I88" s="9">
        <f t="shared" si="18"/>
        <v>11456</v>
      </c>
      <c r="J88" s="9">
        <f t="shared" si="19"/>
        <v>5728</v>
      </c>
      <c r="K88" s="9">
        <f t="shared" si="20"/>
        <v>17184</v>
      </c>
      <c r="L88" s="9">
        <f t="shared" si="21"/>
        <v>7.4645070748746557E-5</v>
      </c>
      <c r="M88" s="11">
        <f t="shared" si="22"/>
        <v>13396.731893603195</v>
      </c>
      <c r="N88" s="21">
        <f t="shared" si="23"/>
        <v>0.70345514673618759</v>
      </c>
      <c r="O88" s="12">
        <v>3</v>
      </c>
      <c r="P88" s="12">
        <v>0.54853897561152487</v>
      </c>
      <c r="Q88" s="15">
        <v>87.609094400000004</v>
      </c>
    </row>
    <row r="89" spans="1:17" x14ac:dyDescent="0.25">
      <c r="A89" s="15">
        <v>5</v>
      </c>
      <c r="B89" s="15">
        <v>17.184000000000001</v>
      </c>
      <c r="C89" s="15">
        <v>9.4239999999999995</v>
      </c>
      <c r="D89" s="15">
        <v>0.54841713199999997</v>
      </c>
      <c r="E89" s="15">
        <v>2</v>
      </c>
      <c r="F89" s="15">
        <v>3</v>
      </c>
      <c r="G89" s="15">
        <v>9.4536251300000007</v>
      </c>
      <c r="H89" s="15">
        <v>94.536251300000004</v>
      </c>
      <c r="I89" s="9">
        <f t="shared" si="18"/>
        <v>11456</v>
      </c>
      <c r="J89" s="9">
        <f t="shared" si="19"/>
        <v>5728</v>
      </c>
      <c r="K89" s="9">
        <f t="shared" si="20"/>
        <v>17184</v>
      </c>
      <c r="L89" s="9">
        <f t="shared" si="21"/>
        <v>7.6586375664238759E-5</v>
      </c>
      <c r="M89" s="11">
        <f t="shared" si="22"/>
        <v>13057.152676659956</v>
      </c>
      <c r="N89" s="21">
        <f t="shared" si="23"/>
        <v>0.72175000425978597</v>
      </c>
      <c r="O89" s="12">
        <v>3</v>
      </c>
      <c r="P89" s="12">
        <v>0.54866076486644677</v>
      </c>
      <c r="Q89" s="15">
        <v>87.6145408</v>
      </c>
    </row>
    <row r="90" spans="1:17" x14ac:dyDescent="0.25">
      <c r="A90" s="15">
        <v>5</v>
      </c>
      <c r="B90" s="15">
        <v>17.184000000000001</v>
      </c>
      <c r="C90" s="15">
        <v>9.4239999999999995</v>
      </c>
      <c r="D90" s="15">
        <v>0.54841713199999997</v>
      </c>
      <c r="E90" s="15">
        <v>2</v>
      </c>
      <c r="F90" s="15">
        <v>3.5</v>
      </c>
      <c r="G90" s="15">
        <v>9.5050362600000007</v>
      </c>
      <c r="H90" s="15">
        <v>95.0503626</v>
      </c>
      <c r="I90" s="9">
        <f t="shared" si="18"/>
        <v>11456</v>
      </c>
      <c r="J90" s="9">
        <f t="shared" si="19"/>
        <v>5728</v>
      </c>
      <c r="K90" s="9">
        <f t="shared" si="20"/>
        <v>17184</v>
      </c>
      <c r="L90" s="9">
        <f t="shared" si="21"/>
        <v>7.8229654797643217E-5</v>
      </c>
      <c r="M90" s="11">
        <f t="shared" si="22"/>
        <v>12782.876296548946</v>
      </c>
      <c r="N90" s="21">
        <f t="shared" si="23"/>
        <v>0.7372362668129897</v>
      </c>
      <c r="O90" s="12">
        <v>3</v>
      </c>
      <c r="P90" s="12">
        <v>0.54878250000483775</v>
      </c>
      <c r="Q90" s="15">
        <v>87.619984099999996</v>
      </c>
    </row>
    <row r="91" spans="1:17" x14ac:dyDescent="0.25">
      <c r="A91" s="15">
        <v>5</v>
      </c>
      <c r="B91" s="15">
        <v>17.184000000000001</v>
      </c>
      <c r="C91" s="15">
        <v>9.4239999999999995</v>
      </c>
      <c r="D91" s="15">
        <v>0.54841713199999997</v>
      </c>
      <c r="E91" s="15">
        <v>2</v>
      </c>
      <c r="F91" s="15">
        <v>4</v>
      </c>
      <c r="G91" s="15">
        <v>9.5465957800000005</v>
      </c>
      <c r="H91" s="15">
        <v>95.465957799999998</v>
      </c>
      <c r="I91" s="9">
        <f t="shared" si="18"/>
        <v>11456</v>
      </c>
      <c r="J91" s="9">
        <f t="shared" si="19"/>
        <v>5728</v>
      </c>
      <c r="K91" s="9">
        <f t="shared" si="20"/>
        <v>17184</v>
      </c>
      <c r="L91" s="9">
        <f t="shared" si="21"/>
        <v>7.9620660552964188E-5</v>
      </c>
      <c r="M91" s="11">
        <f t="shared" si="22"/>
        <v>12559.554179217006</v>
      </c>
      <c r="N91" s="21">
        <f t="shared" si="23"/>
        <v>0.7503451050511345</v>
      </c>
      <c r="O91" s="12">
        <v>3</v>
      </c>
      <c r="P91" s="12">
        <v>0.54890418105074423</v>
      </c>
      <c r="Q91" s="15">
        <v>87.625424300000006</v>
      </c>
    </row>
    <row r="92" spans="1:17" x14ac:dyDescent="0.25">
      <c r="A92" s="15">
        <v>5</v>
      </c>
      <c r="B92" s="15">
        <v>17.184000000000001</v>
      </c>
      <c r="C92" s="15">
        <v>9.4239999999999995</v>
      </c>
      <c r="D92" s="15">
        <v>0.54841713199999997</v>
      </c>
      <c r="E92" s="15">
        <v>2</v>
      </c>
      <c r="F92" s="15">
        <v>4.5</v>
      </c>
      <c r="G92" s="15">
        <v>9.5801970999999995</v>
      </c>
      <c r="H92" s="15">
        <v>95.801970999999995</v>
      </c>
      <c r="I92" s="9">
        <f t="shared" si="18"/>
        <v>11456</v>
      </c>
      <c r="J92" s="9">
        <f t="shared" si="19"/>
        <v>5728</v>
      </c>
      <c r="K92" s="9">
        <f t="shared" si="20"/>
        <v>17184</v>
      </c>
      <c r="L92" s="9">
        <f t="shared" si="21"/>
        <v>8.0798121504061052E-5</v>
      </c>
      <c r="M92" s="11">
        <f t="shared" si="22"/>
        <v>12376.525362037512</v>
      </c>
      <c r="N92" s="21">
        <f t="shared" si="23"/>
        <v>0.76144149705427133</v>
      </c>
      <c r="O92" s="12">
        <v>3</v>
      </c>
      <c r="P92" s="12">
        <v>0.54902580802820189</v>
      </c>
      <c r="Q92" s="15">
        <v>87.630861300000007</v>
      </c>
    </row>
    <row r="93" spans="1:17" x14ac:dyDescent="0.25">
      <c r="A93" s="15">
        <v>5</v>
      </c>
      <c r="B93" s="15">
        <v>17.184000000000001</v>
      </c>
      <c r="C93" s="15">
        <v>9.4239999999999995</v>
      </c>
      <c r="D93" s="15">
        <v>0.54841713199999997</v>
      </c>
      <c r="E93" s="15">
        <v>2</v>
      </c>
      <c r="F93" s="15">
        <v>5</v>
      </c>
      <c r="G93" s="15">
        <v>9.6073695800000003</v>
      </c>
      <c r="H93" s="15">
        <v>96.073695799999996</v>
      </c>
      <c r="I93" s="9">
        <f t="shared" si="18"/>
        <v>11456</v>
      </c>
      <c r="J93" s="9">
        <f t="shared" si="19"/>
        <v>5728</v>
      </c>
      <c r="K93" s="9">
        <f t="shared" si="20"/>
        <v>17184</v>
      </c>
      <c r="L93" s="9">
        <f t="shared" si="21"/>
        <v>8.179482068093686E-5</v>
      </c>
      <c r="M93" s="11">
        <f t="shared" si="22"/>
        <v>12225.712969049402</v>
      </c>
      <c r="N93" s="21">
        <f t="shared" si="23"/>
        <v>0.77083439009714894</v>
      </c>
      <c r="O93" s="12">
        <v>3</v>
      </c>
      <c r="P93" s="12">
        <v>0.55144703012378016</v>
      </c>
      <c r="Q93" s="15">
        <v>87.738962200000003</v>
      </c>
    </row>
    <row r="94" spans="1:17" x14ac:dyDescent="0.25">
      <c r="A94" s="2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21"/>
      <c r="O94" s="12">
        <v>3</v>
      </c>
      <c r="P94" s="12">
        <v>0.55444344883918539</v>
      </c>
      <c r="Q94" s="15">
        <v>87.872383600000006</v>
      </c>
    </row>
    <row r="95" spans="1:17" x14ac:dyDescent="0.25">
      <c r="A95" s="3" t="s">
        <v>0</v>
      </c>
      <c r="B95" s="7" t="s">
        <v>1</v>
      </c>
      <c r="C95" s="7" t="s">
        <v>2</v>
      </c>
      <c r="D95" s="7" t="s">
        <v>3</v>
      </c>
      <c r="E95" s="8" t="s">
        <v>4</v>
      </c>
      <c r="F95" s="7" t="s">
        <v>5</v>
      </c>
      <c r="G95" s="7" t="s">
        <v>6</v>
      </c>
      <c r="H95" s="7" t="s">
        <v>7</v>
      </c>
      <c r="I95" s="7" t="s">
        <v>34</v>
      </c>
      <c r="J95" s="7" t="s">
        <v>35</v>
      </c>
      <c r="K95" s="7" t="s">
        <v>10</v>
      </c>
      <c r="L95" s="7" t="s">
        <v>8</v>
      </c>
      <c r="M95" s="7" t="s">
        <v>11</v>
      </c>
      <c r="N95" s="7" t="s">
        <v>12</v>
      </c>
      <c r="O95" s="12">
        <v>3</v>
      </c>
      <c r="P95" s="12">
        <v>0.55740675829427311</v>
      </c>
      <c r="Q95" s="15">
        <v>88.003935400000003</v>
      </c>
    </row>
    <row r="96" spans="1:17" x14ac:dyDescent="0.25">
      <c r="A96" s="15">
        <v>5</v>
      </c>
      <c r="B96" s="15">
        <v>17.184000000000001</v>
      </c>
      <c r="C96" s="15">
        <v>9.4239999999999995</v>
      </c>
      <c r="D96" s="15">
        <v>0.54841713199999997</v>
      </c>
      <c r="E96" s="15">
        <v>3</v>
      </c>
      <c r="F96" s="15">
        <v>2E-3</v>
      </c>
      <c r="G96" s="15">
        <v>8.7609094400000007</v>
      </c>
      <c r="H96" s="15">
        <v>87.609094400000004</v>
      </c>
      <c r="I96" s="9">
        <f>2*B96*1000/3</f>
        <v>11456</v>
      </c>
      <c r="J96" s="9">
        <f>B96*1000/3</f>
        <v>5728</v>
      </c>
      <c r="K96" s="9">
        <f>I96+J96</f>
        <v>17184</v>
      </c>
      <c r="L96" s="9">
        <f>(1/K96-1/I96)*EXP(-(I96/K96)*(F96/E96))+(1/I96)</f>
        <v>5.8206597581868095E-5</v>
      </c>
      <c r="M96" s="11">
        <f>1/L96</f>
        <v>17180.183029827353</v>
      </c>
      <c r="N96" s="21">
        <f>C96*1000/M96</f>
        <v>0.54853897561152487</v>
      </c>
      <c r="O96" s="12">
        <v>3</v>
      </c>
      <c r="P96" s="12">
        <v>0.56033732433348027</v>
      </c>
      <c r="Q96" s="15">
        <v>88.133643199999995</v>
      </c>
    </row>
    <row r="97" spans="1:17" x14ac:dyDescent="0.25">
      <c r="A97" s="15">
        <v>5</v>
      </c>
      <c r="B97" s="15">
        <v>17.184000000000001</v>
      </c>
      <c r="C97" s="15">
        <v>9.4239999999999995</v>
      </c>
      <c r="D97" s="15">
        <v>0.54841713199999997</v>
      </c>
      <c r="E97" s="15">
        <v>3</v>
      </c>
      <c r="F97" s="15">
        <v>4.0000000000000001E-3</v>
      </c>
      <c r="G97" s="15">
        <v>8.76145408</v>
      </c>
      <c r="H97" s="15">
        <v>87.6145408</v>
      </c>
      <c r="I97" s="9">
        <f t="shared" ref="I97:I115" si="24">2*B97*1000/3</f>
        <v>11456</v>
      </c>
      <c r="J97" s="9">
        <f t="shared" ref="J97:J115" si="25">B97*1000/3</f>
        <v>5728</v>
      </c>
      <c r="K97" s="9">
        <f t="shared" ref="K97:K115" si="26">I97+J97</f>
        <v>17184</v>
      </c>
      <c r="L97" s="9">
        <f t="shared" ref="L97:L115" si="27">(1/K97-1/I97)*EXP(-(I97/K97)*(F97/E97))+(1/I97)</f>
        <v>5.8219520889903103E-5</v>
      </c>
      <c r="M97" s="11">
        <f t="shared" ref="M97:M115" si="28">1/L97</f>
        <v>17176.369449880309</v>
      </c>
      <c r="N97" s="21">
        <f t="shared" ref="N97:N115" si="29">C97*1000/M97</f>
        <v>0.54866076486644677</v>
      </c>
      <c r="O97" s="12">
        <v>3</v>
      </c>
      <c r="P97" s="12">
        <v>0.56323550875880601</v>
      </c>
      <c r="Q97" s="15">
        <v>88.261532700000004</v>
      </c>
    </row>
    <row r="98" spans="1:17" x14ac:dyDescent="0.25">
      <c r="A98" s="15">
        <v>5</v>
      </c>
      <c r="B98" s="15">
        <v>17.184000000000001</v>
      </c>
      <c r="C98" s="15">
        <v>9.4239999999999995</v>
      </c>
      <c r="D98" s="15">
        <v>0.54841713199999997</v>
      </c>
      <c r="E98" s="15">
        <v>3</v>
      </c>
      <c r="F98" s="15">
        <v>6.0000000000000001E-3</v>
      </c>
      <c r="G98" s="15">
        <v>8.7619984100000003</v>
      </c>
      <c r="H98" s="15">
        <v>87.619984099999996</v>
      </c>
      <c r="I98" s="9">
        <f t="shared" si="24"/>
        <v>11456</v>
      </c>
      <c r="J98" s="9">
        <f t="shared" si="25"/>
        <v>5728</v>
      </c>
      <c r="K98" s="9">
        <f t="shared" si="26"/>
        <v>17184</v>
      </c>
      <c r="L98" s="9">
        <f t="shared" si="27"/>
        <v>5.8232438455521843E-5</v>
      </c>
      <c r="M98" s="11">
        <f t="shared" si="28"/>
        <v>17172.559256020231</v>
      </c>
      <c r="N98" s="21">
        <f t="shared" si="29"/>
        <v>0.54878250000483775</v>
      </c>
      <c r="O98" s="12">
        <v>3</v>
      </c>
      <c r="P98" s="12">
        <v>0.57725309236328504</v>
      </c>
      <c r="Q98" s="15">
        <v>88.874568199999999</v>
      </c>
    </row>
    <row r="99" spans="1:17" x14ac:dyDescent="0.25">
      <c r="A99" s="15">
        <v>5</v>
      </c>
      <c r="B99" s="15">
        <v>17.184000000000001</v>
      </c>
      <c r="C99" s="15">
        <v>9.4239999999999995</v>
      </c>
      <c r="D99" s="15">
        <v>0.54841713199999997</v>
      </c>
      <c r="E99" s="15">
        <v>3</v>
      </c>
      <c r="F99" s="15">
        <v>8.0000000000000002E-3</v>
      </c>
      <c r="G99" s="15">
        <v>8.7625424299999999</v>
      </c>
      <c r="H99" s="15">
        <v>87.625424300000006</v>
      </c>
      <c r="I99" s="9">
        <f t="shared" si="24"/>
        <v>11456</v>
      </c>
      <c r="J99" s="9">
        <f t="shared" si="25"/>
        <v>5728</v>
      </c>
      <c r="K99" s="9">
        <f t="shared" si="26"/>
        <v>17184</v>
      </c>
      <c r="L99" s="9">
        <f t="shared" si="27"/>
        <v>5.8245350281275918E-5</v>
      </c>
      <c r="M99" s="11">
        <f t="shared" si="28"/>
        <v>17168.752444115169</v>
      </c>
      <c r="N99" s="21">
        <f t="shared" si="29"/>
        <v>0.54890418105074423</v>
      </c>
      <c r="O99" s="12">
        <v>3</v>
      </c>
      <c r="P99" s="12">
        <v>0.60305664324115449</v>
      </c>
      <c r="Q99" s="15">
        <v>89.977951399999995</v>
      </c>
    </row>
    <row r="100" spans="1:17" x14ac:dyDescent="0.25">
      <c r="A100" s="15">
        <v>5</v>
      </c>
      <c r="B100" s="15">
        <v>17.184000000000001</v>
      </c>
      <c r="C100" s="15">
        <v>9.4239999999999995</v>
      </c>
      <c r="D100" s="15">
        <v>0.54841713199999997</v>
      </c>
      <c r="E100" s="15">
        <v>3</v>
      </c>
      <c r="F100" s="15">
        <v>0.01</v>
      </c>
      <c r="G100" s="15">
        <v>8.7630861299999996</v>
      </c>
      <c r="H100" s="15">
        <v>87.630861300000007</v>
      </c>
      <c r="I100" s="9">
        <f t="shared" si="24"/>
        <v>11456</v>
      </c>
      <c r="J100" s="9">
        <f t="shared" si="25"/>
        <v>5728</v>
      </c>
      <c r="K100" s="9">
        <f t="shared" si="26"/>
        <v>17184</v>
      </c>
      <c r="L100" s="9">
        <f t="shared" si="27"/>
        <v>5.8258256369715831E-5</v>
      </c>
      <c r="M100" s="11">
        <f t="shared" si="28"/>
        <v>17164.949010039825</v>
      </c>
      <c r="N100" s="21">
        <f t="shared" si="29"/>
        <v>0.54902580802820189</v>
      </c>
      <c r="O100" s="12">
        <v>3</v>
      </c>
      <c r="P100" s="1">
        <v>0.62614667508009225</v>
      </c>
      <c r="Q100" s="15">
        <v>90.935663199999993</v>
      </c>
    </row>
    <row r="101" spans="1:17" x14ac:dyDescent="0.25">
      <c r="A101" s="15">
        <v>5</v>
      </c>
      <c r="B101" s="15">
        <v>17.184000000000001</v>
      </c>
      <c r="C101" s="15">
        <v>9.4239999999999995</v>
      </c>
      <c r="D101" s="15">
        <v>0.54841713199999997</v>
      </c>
      <c r="E101" s="15">
        <v>3</v>
      </c>
      <c r="F101" s="15">
        <v>0.05</v>
      </c>
      <c r="G101" s="15">
        <v>8.7738962199999992</v>
      </c>
      <c r="H101" s="15">
        <v>87.738962200000003</v>
      </c>
      <c r="I101" s="9">
        <f t="shared" si="24"/>
        <v>11456</v>
      </c>
      <c r="J101" s="9">
        <f t="shared" si="25"/>
        <v>5728</v>
      </c>
      <c r="K101" s="9">
        <f t="shared" si="26"/>
        <v>17184</v>
      </c>
      <c r="L101" s="9">
        <f t="shared" si="27"/>
        <v>5.8515177220265296E-5</v>
      </c>
      <c r="M101" s="11">
        <f t="shared" si="28"/>
        <v>17089.583378270527</v>
      </c>
      <c r="N101" s="21">
        <f t="shared" si="29"/>
        <v>0.55144703012378016</v>
      </c>
      <c r="O101" s="12">
        <v>3</v>
      </c>
      <c r="P101" s="1">
        <v>0.64680854339606919</v>
      </c>
      <c r="Q101" s="15">
        <v>91.766801200000003</v>
      </c>
    </row>
    <row r="102" spans="1:17" x14ac:dyDescent="0.25">
      <c r="A102" s="15">
        <v>5</v>
      </c>
      <c r="B102" s="15">
        <v>17.184000000000001</v>
      </c>
      <c r="C102" s="15">
        <v>9.4239999999999995</v>
      </c>
      <c r="D102" s="15">
        <v>0.54841713199999997</v>
      </c>
      <c r="E102" s="15">
        <v>3</v>
      </c>
      <c r="F102" s="15">
        <v>0.1</v>
      </c>
      <c r="G102" s="15">
        <v>8.7872383599999999</v>
      </c>
      <c r="H102" s="15">
        <v>87.872383600000006</v>
      </c>
      <c r="I102" s="9">
        <f t="shared" si="24"/>
        <v>11456</v>
      </c>
      <c r="J102" s="9">
        <f t="shared" si="25"/>
        <v>5728</v>
      </c>
      <c r="K102" s="9">
        <f t="shared" si="26"/>
        <v>17184</v>
      </c>
      <c r="L102" s="9">
        <f t="shared" si="27"/>
        <v>5.8833133365787927E-5</v>
      </c>
      <c r="M102" s="11">
        <f t="shared" si="28"/>
        <v>16997.224910368455</v>
      </c>
      <c r="N102" s="21">
        <f t="shared" si="29"/>
        <v>0.55444344883918539</v>
      </c>
      <c r="O102" s="12">
        <v>3</v>
      </c>
      <c r="P102" s="1">
        <v>0.66529759552404655</v>
      </c>
      <c r="Q102" s="15">
        <v>92.488015700000005</v>
      </c>
    </row>
    <row r="103" spans="1:17" x14ac:dyDescent="0.25">
      <c r="A103" s="15">
        <v>5</v>
      </c>
      <c r="B103" s="15">
        <v>17.184000000000001</v>
      </c>
      <c r="C103" s="15">
        <v>9.4239999999999995</v>
      </c>
      <c r="D103" s="15">
        <v>0.54841713199999997</v>
      </c>
      <c r="E103" s="15">
        <v>3</v>
      </c>
      <c r="F103" s="15">
        <v>0.15</v>
      </c>
      <c r="G103" s="15">
        <v>8.80039354</v>
      </c>
      <c r="H103" s="15">
        <v>88.003935400000003</v>
      </c>
      <c r="I103" s="9">
        <f t="shared" si="24"/>
        <v>11456</v>
      </c>
      <c r="J103" s="9">
        <f t="shared" si="25"/>
        <v>5728</v>
      </c>
      <c r="K103" s="9">
        <f t="shared" si="26"/>
        <v>17184</v>
      </c>
      <c r="L103" s="9">
        <f t="shared" si="27"/>
        <v>5.9147576219680926E-5</v>
      </c>
      <c r="M103" s="11">
        <f t="shared" si="28"/>
        <v>16906.863542233488</v>
      </c>
      <c r="N103" s="21">
        <f t="shared" si="29"/>
        <v>0.55740675829427311</v>
      </c>
      <c r="O103" s="12">
        <v>3</v>
      </c>
      <c r="P103" s="1">
        <v>0.68184232629879116</v>
      </c>
      <c r="Q103" s="15">
        <v>93.113803899999994</v>
      </c>
    </row>
    <row r="104" spans="1:17" x14ac:dyDescent="0.25">
      <c r="A104" s="15">
        <v>5</v>
      </c>
      <c r="B104" s="15">
        <v>17.184000000000001</v>
      </c>
      <c r="C104" s="15">
        <v>9.4239999999999995</v>
      </c>
      <c r="D104" s="15">
        <v>0.54841713199999997</v>
      </c>
      <c r="E104" s="15">
        <v>3</v>
      </c>
      <c r="F104" s="15">
        <v>0.2</v>
      </c>
      <c r="G104" s="15">
        <v>8.8133643199999998</v>
      </c>
      <c r="H104" s="15">
        <v>88.133643199999995</v>
      </c>
      <c r="I104" s="9">
        <f t="shared" si="24"/>
        <v>11456</v>
      </c>
      <c r="J104" s="9">
        <f t="shared" si="25"/>
        <v>5728</v>
      </c>
      <c r="K104" s="9">
        <f t="shared" si="26"/>
        <v>17184</v>
      </c>
      <c r="L104" s="9">
        <f t="shared" si="27"/>
        <v>5.9458544602449101E-5</v>
      </c>
      <c r="M104" s="11">
        <f t="shared" si="28"/>
        <v>16818.440590602851</v>
      </c>
      <c r="N104" s="21">
        <f t="shared" si="29"/>
        <v>0.56033732433348027</v>
      </c>
      <c r="O104" s="12">
        <v>3</v>
      </c>
      <c r="P104" s="1">
        <v>0.69664720188214113</v>
      </c>
      <c r="Q104" s="15">
        <v>93.656775100000004</v>
      </c>
    </row>
    <row r="105" spans="1:17" x14ac:dyDescent="0.25">
      <c r="A105" s="15">
        <v>5</v>
      </c>
      <c r="B105" s="15">
        <v>17.184000000000001</v>
      </c>
      <c r="C105" s="15">
        <v>9.4239999999999995</v>
      </c>
      <c r="D105" s="15">
        <v>0.54841713199999997</v>
      </c>
      <c r="E105" s="15">
        <v>3</v>
      </c>
      <c r="F105" s="15">
        <v>0.25</v>
      </c>
      <c r="G105" s="15">
        <v>8.8261532700000007</v>
      </c>
      <c r="H105" s="15">
        <v>88.261532700000004</v>
      </c>
      <c r="I105" s="9">
        <f t="shared" si="24"/>
        <v>11456</v>
      </c>
      <c r="J105" s="9">
        <f t="shared" si="25"/>
        <v>5728</v>
      </c>
      <c r="K105" s="9">
        <f t="shared" si="26"/>
        <v>17184</v>
      </c>
      <c r="L105" s="9">
        <f t="shared" si="27"/>
        <v>5.9766076905645789E-5</v>
      </c>
      <c r="M105" s="11">
        <f t="shared" si="28"/>
        <v>16731.899628927044</v>
      </c>
      <c r="N105" s="21">
        <f t="shared" si="29"/>
        <v>0.56323550875880601</v>
      </c>
      <c r="O105" s="12">
        <v>3</v>
      </c>
      <c r="P105" s="1">
        <v>0.70989518663466789</v>
      </c>
      <c r="Q105" s="15">
        <v>94.127887000000001</v>
      </c>
    </row>
    <row r="106" spans="1:17" x14ac:dyDescent="0.25">
      <c r="A106" s="15">
        <v>5</v>
      </c>
      <c r="B106" s="15">
        <v>17.184000000000001</v>
      </c>
      <c r="C106" s="15">
        <v>9.4239999999999995</v>
      </c>
      <c r="D106" s="15">
        <v>0.54841713199999997</v>
      </c>
      <c r="E106" s="15">
        <v>3</v>
      </c>
      <c r="F106" s="15">
        <v>0.5</v>
      </c>
      <c r="G106" s="15">
        <v>8.8874568200000006</v>
      </c>
      <c r="H106" s="15">
        <v>88.874568199999999</v>
      </c>
      <c r="I106" s="9">
        <f t="shared" si="24"/>
        <v>11456</v>
      </c>
      <c r="J106" s="9">
        <f t="shared" si="25"/>
        <v>5728</v>
      </c>
      <c r="K106" s="9">
        <f t="shared" si="26"/>
        <v>17184</v>
      </c>
      <c r="L106" s="9">
        <f t="shared" si="27"/>
        <v>6.1253511498650785E-5</v>
      </c>
      <c r="M106" s="11">
        <f t="shared" si="28"/>
        <v>16325.594656267613</v>
      </c>
      <c r="N106" s="21">
        <f t="shared" si="29"/>
        <v>0.57725309236328504</v>
      </c>
      <c r="O106" s="12">
        <v>3</v>
      </c>
      <c r="P106" s="1">
        <v>0.72175000425978597</v>
      </c>
      <c r="Q106" s="15">
        <v>94.536657700000006</v>
      </c>
    </row>
    <row r="107" spans="1:17" x14ac:dyDescent="0.25">
      <c r="A107" s="15">
        <v>5</v>
      </c>
      <c r="B107" s="15">
        <v>17.184000000000001</v>
      </c>
      <c r="C107" s="15">
        <v>9.4239999999999995</v>
      </c>
      <c r="D107" s="15">
        <v>0.54841713199999997</v>
      </c>
      <c r="E107" s="15">
        <v>3</v>
      </c>
      <c r="F107" s="15">
        <v>1</v>
      </c>
      <c r="G107" s="15">
        <v>8.9977951399999991</v>
      </c>
      <c r="H107" s="15">
        <v>89.977951399999995</v>
      </c>
      <c r="I107" s="9">
        <f t="shared" si="24"/>
        <v>11456</v>
      </c>
      <c r="J107" s="9">
        <f t="shared" si="25"/>
        <v>5728</v>
      </c>
      <c r="K107" s="9">
        <f t="shared" si="26"/>
        <v>17184</v>
      </c>
      <c r="L107" s="9">
        <f t="shared" si="27"/>
        <v>6.3991579291293988E-5</v>
      </c>
      <c r="M107" s="11">
        <f t="shared" si="28"/>
        <v>15627.056107615856</v>
      </c>
      <c r="N107" s="21">
        <f t="shared" si="29"/>
        <v>0.60305664324115449</v>
      </c>
      <c r="O107" s="12">
        <v>3</v>
      </c>
      <c r="P107" s="1">
        <v>0.73235816116440577</v>
      </c>
      <c r="Q107" s="15">
        <v>94.891349599999998</v>
      </c>
    </row>
    <row r="108" spans="1:17" x14ac:dyDescent="0.25">
      <c r="A108" s="15">
        <v>5</v>
      </c>
      <c r="B108" s="15">
        <v>17.184000000000001</v>
      </c>
      <c r="C108" s="15">
        <v>9.4239999999999995</v>
      </c>
      <c r="D108" s="15">
        <v>0.54841713199999997</v>
      </c>
      <c r="E108" s="15">
        <v>3</v>
      </c>
      <c r="F108" s="15">
        <v>1.5</v>
      </c>
      <c r="G108" s="15">
        <v>9.0935663200000008</v>
      </c>
      <c r="H108" s="15">
        <v>90.935663199999993</v>
      </c>
      <c r="I108" s="9">
        <f t="shared" si="24"/>
        <v>11456</v>
      </c>
      <c r="J108" s="9">
        <f t="shared" si="25"/>
        <v>5728</v>
      </c>
      <c r="K108" s="9">
        <f t="shared" si="26"/>
        <v>17184</v>
      </c>
      <c r="L108" s="9">
        <f t="shared" si="27"/>
        <v>6.6441710004254266E-5</v>
      </c>
      <c r="M108" s="11">
        <f t="shared" si="28"/>
        <v>15050.786620873694</v>
      </c>
      <c r="N108" s="21">
        <f t="shared" si="29"/>
        <v>0.62614667508009225</v>
      </c>
      <c r="O108" s="1">
        <v>10</v>
      </c>
      <c r="P108" s="1">
        <v>0.54845369092086149</v>
      </c>
      <c r="Q108" s="15">
        <v>87.607187699999997</v>
      </c>
    </row>
    <row r="109" spans="1:17" x14ac:dyDescent="0.25">
      <c r="A109" s="15">
        <v>5</v>
      </c>
      <c r="B109" s="15">
        <v>17.184000000000001</v>
      </c>
      <c r="C109" s="15">
        <v>9.4239999999999995</v>
      </c>
      <c r="D109" s="15">
        <v>0.54841713199999997</v>
      </c>
      <c r="E109" s="15">
        <v>3</v>
      </c>
      <c r="F109" s="15">
        <v>2</v>
      </c>
      <c r="G109" s="15">
        <v>9.1766801200000003</v>
      </c>
      <c r="H109" s="15">
        <v>91.766801200000003</v>
      </c>
      <c r="I109" s="9">
        <f t="shared" si="24"/>
        <v>11456</v>
      </c>
      <c r="J109" s="9">
        <f t="shared" si="25"/>
        <v>5728</v>
      </c>
      <c r="K109" s="9">
        <f t="shared" si="26"/>
        <v>17184</v>
      </c>
      <c r="L109" s="9">
        <f t="shared" si="27"/>
        <v>6.8634183297545552E-5</v>
      </c>
      <c r="M109" s="11">
        <f t="shared" si="28"/>
        <v>14569.999262098911</v>
      </c>
      <c r="N109" s="21">
        <f t="shared" si="29"/>
        <v>0.64680854339606919</v>
      </c>
      <c r="O109" s="1">
        <v>10</v>
      </c>
      <c r="P109" s="1">
        <v>0.54849024475153907</v>
      </c>
      <c r="Q109" s="15">
        <v>87.608822099999998</v>
      </c>
    </row>
    <row r="110" spans="1:17" x14ac:dyDescent="0.25">
      <c r="A110" s="15">
        <v>5</v>
      </c>
      <c r="B110" s="15">
        <v>17.184000000000001</v>
      </c>
      <c r="C110" s="15">
        <v>9.4239999999999995</v>
      </c>
      <c r="D110" s="15">
        <v>0.54841713199999997</v>
      </c>
      <c r="E110" s="15">
        <v>3</v>
      </c>
      <c r="F110" s="15">
        <v>2.5</v>
      </c>
      <c r="G110" s="15">
        <v>9.2488015699999995</v>
      </c>
      <c r="H110" s="15">
        <v>92.488015700000005</v>
      </c>
      <c r="I110" s="9">
        <f t="shared" si="24"/>
        <v>11456</v>
      </c>
      <c r="J110" s="9">
        <f t="shared" si="25"/>
        <v>5728</v>
      </c>
      <c r="K110" s="9">
        <f t="shared" si="26"/>
        <v>17184</v>
      </c>
      <c r="L110" s="9">
        <f t="shared" si="27"/>
        <v>7.0596094601448067E-5</v>
      </c>
      <c r="M110" s="11">
        <f t="shared" si="28"/>
        <v>14165.089522947746</v>
      </c>
      <c r="N110" s="21">
        <f t="shared" si="29"/>
        <v>0.66529759552404655</v>
      </c>
      <c r="O110" s="1">
        <v>10</v>
      </c>
      <c r="P110" s="1">
        <v>0.54852679370869739</v>
      </c>
      <c r="Q110" s="15">
        <v>87.610456400000004</v>
      </c>
    </row>
    <row r="111" spans="1:17" x14ac:dyDescent="0.25">
      <c r="A111" s="15">
        <v>5</v>
      </c>
      <c r="B111" s="15">
        <v>17.184000000000001</v>
      </c>
      <c r="C111" s="15">
        <v>9.4239999999999995</v>
      </c>
      <c r="D111" s="15">
        <v>0.54841713199999997</v>
      </c>
      <c r="E111" s="15">
        <v>3</v>
      </c>
      <c r="F111" s="15">
        <v>3</v>
      </c>
      <c r="G111" s="15">
        <v>9.3113803900000001</v>
      </c>
      <c r="H111" s="15">
        <v>93.113803899999994</v>
      </c>
      <c r="I111" s="9">
        <f t="shared" si="24"/>
        <v>11456</v>
      </c>
      <c r="J111" s="9">
        <f t="shared" si="25"/>
        <v>5728</v>
      </c>
      <c r="K111" s="9">
        <f t="shared" si="26"/>
        <v>17184</v>
      </c>
      <c r="L111" s="9">
        <f t="shared" si="27"/>
        <v>7.2351689972282595E-5</v>
      </c>
      <c r="M111" s="11">
        <f t="shared" si="28"/>
        <v>13821.377225370861</v>
      </c>
      <c r="N111" s="21">
        <f t="shared" si="29"/>
        <v>0.68184232629879116</v>
      </c>
      <c r="O111" s="1">
        <v>10</v>
      </c>
      <c r="P111" s="1">
        <v>0.54856333779298638</v>
      </c>
      <c r="Q111" s="15">
        <v>87.6120904</v>
      </c>
    </row>
    <row r="112" spans="1:17" x14ac:dyDescent="0.25">
      <c r="A112" s="15">
        <v>5</v>
      </c>
      <c r="B112" s="15">
        <v>17.184000000000001</v>
      </c>
      <c r="C112" s="15">
        <v>9.4239999999999995</v>
      </c>
      <c r="D112" s="15">
        <v>0.54841713199999997</v>
      </c>
      <c r="E112" s="15">
        <v>3</v>
      </c>
      <c r="F112" s="15">
        <v>3.5</v>
      </c>
      <c r="G112" s="15">
        <v>9.3656775099999994</v>
      </c>
      <c r="H112" s="15">
        <v>93.656775100000004</v>
      </c>
      <c r="I112" s="9">
        <f t="shared" si="24"/>
        <v>11456</v>
      </c>
      <c r="J112" s="9">
        <f t="shared" si="25"/>
        <v>5728</v>
      </c>
      <c r="K112" s="9">
        <f t="shared" si="26"/>
        <v>17184</v>
      </c>
      <c r="L112" s="9">
        <f t="shared" si="27"/>
        <v>7.3922665734522618E-5</v>
      </c>
      <c r="M112" s="11">
        <f t="shared" si="28"/>
        <v>13527.650688237965</v>
      </c>
      <c r="N112" s="21">
        <f t="shared" si="29"/>
        <v>0.69664720188214113</v>
      </c>
      <c r="O112" s="1">
        <v>10</v>
      </c>
      <c r="P112" s="1">
        <v>0.54859987700505553</v>
      </c>
      <c r="Q112" s="15">
        <v>87.613724199999993</v>
      </c>
    </row>
    <row r="113" spans="1:17" x14ac:dyDescent="0.25">
      <c r="A113" s="15">
        <v>5</v>
      </c>
      <c r="B113" s="15">
        <v>17.184000000000001</v>
      </c>
      <c r="C113" s="15">
        <v>9.4239999999999995</v>
      </c>
      <c r="D113" s="15">
        <v>0.54841713199999997</v>
      </c>
      <c r="E113" s="15">
        <v>3</v>
      </c>
      <c r="F113" s="15">
        <v>4</v>
      </c>
      <c r="G113" s="15">
        <v>9.4127887000000001</v>
      </c>
      <c r="H113" s="15">
        <v>94.127887000000001</v>
      </c>
      <c r="I113" s="9">
        <f t="shared" si="24"/>
        <v>11456</v>
      </c>
      <c r="J113" s="9">
        <f t="shared" si="25"/>
        <v>5728</v>
      </c>
      <c r="K113" s="9">
        <f t="shared" si="26"/>
        <v>17184</v>
      </c>
      <c r="L113" s="9">
        <f t="shared" si="27"/>
        <v>7.5328436612337425E-5</v>
      </c>
      <c r="M113" s="11">
        <f t="shared" si="28"/>
        <v>13275.199180706457</v>
      </c>
      <c r="N113" s="21">
        <f t="shared" si="29"/>
        <v>0.70989518663466789</v>
      </c>
      <c r="O113" s="1">
        <v>10</v>
      </c>
      <c r="P113" s="1">
        <v>0.54932963908002119</v>
      </c>
      <c r="Q113" s="15">
        <v>87.646340499999994</v>
      </c>
    </row>
    <row r="114" spans="1:17" x14ac:dyDescent="0.25">
      <c r="A114" s="15">
        <v>5</v>
      </c>
      <c r="B114" s="15">
        <v>17.184000000000001</v>
      </c>
      <c r="C114" s="15">
        <v>9.4239999999999995</v>
      </c>
      <c r="D114" s="15">
        <v>0.54841713199999997</v>
      </c>
      <c r="E114" s="15">
        <v>3</v>
      </c>
      <c r="F114" s="15">
        <v>4.5</v>
      </c>
      <c r="G114" s="15">
        <v>9.4536657700000006</v>
      </c>
      <c r="H114" s="15">
        <v>94.536657700000006</v>
      </c>
      <c r="I114" s="9">
        <f t="shared" si="24"/>
        <v>11456</v>
      </c>
      <c r="J114" s="9">
        <f t="shared" si="25"/>
        <v>5728</v>
      </c>
      <c r="K114" s="9">
        <f t="shared" si="26"/>
        <v>17184</v>
      </c>
      <c r="L114" s="9">
        <f t="shared" si="27"/>
        <v>7.6586375664238759E-5</v>
      </c>
      <c r="M114" s="11">
        <f t="shared" si="28"/>
        <v>13057.152676659956</v>
      </c>
      <c r="N114" s="21">
        <f t="shared" si="29"/>
        <v>0.72175000425978597</v>
      </c>
      <c r="O114" s="1">
        <v>10</v>
      </c>
      <c r="P114" s="1">
        <v>0.55023910931833553</v>
      </c>
      <c r="Q114" s="15">
        <v>87.686955900000001</v>
      </c>
    </row>
    <row r="115" spans="1:17" x14ac:dyDescent="0.25">
      <c r="A115" s="15">
        <v>5</v>
      </c>
      <c r="B115" s="15">
        <v>17.184000000000001</v>
      </c>
      <c r="C115" s="15">
        <v>9.4239999999999995</v>
      </c>
      <c r="D115" s="15">
        <v>0.54841713199999997</v>
      </c>
      <c r="E115" s="15">
        <v>3</v>
      </c>
      <c r="F115" s="15">
        <v>5</v>
      </c>
      <c r="G115" s="15">
        <v>9.4891349599999995</v>
      </c>
      <c r="H115" s="15">
        <v>94.891349599999998</v>
      </c>
      <c r="I115" s="9">
        <f t="shared" si="24"/>
        <v>11456</v>
      </c>
      <c r="J115" s="9">
        <f t="shared" si="25"/>
        <v>5728</v>
      </c>
      <c r="K115" s="9">
        <f t="shared" si="26"/>
        <v>17184</v>
      </c>
      <c r="L115" s="9">
        <f t="shared" si="27"/>
        <v>7.7712028986036272E-5</v>
      </c>
      <c r="M115" s="11">
        <f t="shared" si="28"/>
        <v>12868.020730480292</v>
      </c>
      <c r="N115" s="21">
        <f t="shared" si="29"/>
        <v>0.73235816116440577</v>
      </c>
      <c r="O115" s="1">
        <v>10</v>
      </c>
      <c r="P115" s="1">
        <v>0.55114555303619184</v>
      </c>
      <c r="Q115" s="15">
        <v>87.727399800000001</v>
      </c>
    </row>
    <row r="116" spans="1:17" x14ac:dyDescent="0.25">
      <c r="A116" s="2"/>
      <c r="B116" s="9"/>
      <c r="C116" s="9"/>
      <c r="D116" s="9"/>
      <c r="E116" s="10"/>
      <c r="F116" s="9"/>
      <c r="G116" s="9"/>
      <c r="H116" s="9"/>
      <c r="I116" s="9"/>
      <c r="J116" s="9"/>
      <c r="K116" s="9"/>
      <c r="L116" s="9"/>
      <c r="M116" s="11"/>
      <c r="N116" s="21"/>
      <c r="O116" s="1">
        <v>10</v>
      </c>
      <c r="P116" s="1">
        <v>0.55204898030519634</v>
      </c>
      <c r="Q116" s="15">
        <v>87.767672899999994</v>
      </c>
    </row>
    <row r="117" spans="1:17" x14ac:dyDescent="0.25">
      <c r="A117" s="3" t="s">
        <v>0</v>
      </c>
      <c r="B117" s="7" t="s">
        <v>1</v>
      </c>
      <c r="C117" s="7" t="s">
        <v>2</v>
      </c>
      <c r="D117" s="7" t="s">
        <v>3</v>
      </c>
      <c r="E117" s="8" t="s">
        <v>4</v>
      </c>
      <c r="F117" s="7" t="s">
        <v>5</v>
      </c>
      <c r="G117" s="7" t="s">
        <v>6</v>
      </c>
      <c r="H117" s="7" t="s">
        <v>7</v>
      </c>
      <c r="I117" s="7" t="s">
        <v>34</v>
      </c>
      <c r="J117" s="7" t="s">
        <v>35</v>
      </c>
      <c r="K117" s="7" t="s">
        <v>10</v>
      </c>
      <c r="L117" s="7" t="s">
        <v>8</v>
      </c>
      <c r="M117" s="7" t="s">
        <v>11</v>
      </c>
      <c r="N117" s="7" t="s">
        <v>12</v>
      </c>
      <c r="O117" s="1">
        <v>10</v>
      </c>
      <c r="P117" s="1">
        <v>0.55294940116343916</v>
      </c>
      <c r="Q117" s="15">
        <v>87.807775899999996</v>
      </c>
    </row>
    <row r="118" spans="1:17" x14ac:dyDescent="0.25">
      <c r="A118" s="15">
        <v>5</v>
      </c>
      <c r="B118" s="15">
        <v>17.184000000000001</v>
      </c>
      <c r="C118" s="15">
        <v>9.4239999999999995</v>
      </c>
      <c r="D118" s="15">
        <v>0.54841713199999997</v>
      </c>
      <c r="E118" s="15">
        <v>10</v>
      </c>
      <c r="F118" s="15">
        <v>2E-3</v>
      </c>
      <c r="G118" s="15">
        <v>8.7607187700000004</v>
      </c>
      <c r="H118" s="15">
        <v>87.607187699999997</v>
      </c>
      <c r="I118" s="9">
        <f>2*B118*1000/3</f>
        <v>11456</v>
      </c>
      <c r="J118" s="9">
        <f>B118*1000/3</f>
        <v>5728</v>
      </c>
      <c r="K118" s="9">
        <f>I118+J118</f>
        <v>17184</v>
      </c>
      <c r="L118" s="9">
        <f>(1/K118-1/I118)*EXP(-(I118/K118)*(F118/E118))+(1/I118)</f>
        <v>5.819754784813895E-5</v>
      </c>
      <c r="M118" s="11">
        <f>1/L118</f>
        <v>17182.854552728</v>
      </c>
      <c r="N118" s="21">
        <f>C118*1000/M118</f>
        <v>0.54845369092086149</v>
      </c>
      <c r="O118" s="1">
        <v>10</v>
      </c>
      <c r="P118" s="1">
        <v>0.55740675829427311</v>
      </c>
      <c r="Q118" s="15">
        <v>88.005763999999999</v>
      </c>
    </row>
    <row r="119" spans="1:17" x14ac:dyDescent="0.25">
      <c r="A119" s="15">
        <v>5</v>
      </c>
      <c r="B119" s="15">
        <v>17.184000000000001</v>
      </c>
      <c r="C119" s="15">
        <v>9.4239999999999995</v>
      </c>
      <c r="D119" s="15">
        <v>0.54841713199999997</v>
      </c>
      <c r="E119" s="15">
        <v>10</v>
      </c>
      <c r="F119" s="15">
        <v>4.0000000000000001E-3</v>
      </c>
      <c r="G119" s="15">
        <v>8.7608822100000001</v>
      </c>
      <c r="H119" s="15">
        <v>87.608822099999998</v>
      </c>
      <c r="I119" s="9">
        <f t="shared" ref="I119:I137" si="30">2*B119*1000/3</f>
        <v>11456</v>
      </c>
      <c r="J119" s="9">
        <f t="shared" ref="J119:J137" si="31">B119*1000/3</f>
        <v>5728</v>
      </c>
      <c r="K119" s="9">
        <f t="shared" ref="K119:K137" si="32">I119+J119</f>
        <v>17184</v>
      </c>
      <c r="L119" s="9">
        <f t="shared" ref="L119:L137" si="33">(1/K119-1/I119)*EXP(-(I119/K119)*(F119/E119))+(1/I119)</f>
        <v>5.8201426650205759E-5</v>
      </c>
      <c r="M119" s="11">
        <f t="shared" ref="M119:M137" si="34">1/L119</f>
        <v>17181.709410837349</v>
      </c>
      <c r="N119" s="21">
        <f t="shared" ref="N119:N137" si="35">C119*1000/M119</f>
        <v>0.54849024475153907</v>
      </c>
      <c r="O119" s="1">
        <v>10</v>
      </c>
      <c r="P119" s="1">
        <v>0.56610166937447726</v>
      </c>
      <c r="Q119" s="15">
        <v>88.389381299999997</v>
      </c>
    </row>
    <row r="120" spans="1:17" x14ac:dyDescent="0.25">
      <c r="A120" s="15">
        <v>5</v>
      </c>
      <c r="B120" s="15">
        <v>17.184000000000001</v>
      </c>
      <c r="C120" s="15">
        <v>9.4239999999999995</v>
      </c>
      <c r="D120" s="15">
        <v>0.54841713199999997</v>
      </c>
      <c r="E120" s="15">
        <v>10</v>
      </c>
      <c r="F120" s="15">
        <v>6.0000000000000001E-3</v>
      </c>
      <c r="G120" s="15">
        <v>8.7610456400000007</v>
      </c>
      <c r="H120" s="15">
        <v>87.610456400000004</v>
      </c>
      <c r="I120" s="9">
        <f t="shared" si="30"/>
        <v>11456</v>
      </c>
      <c r="J120" s="9">
        <f t="shared" si="31"/>
        <v>5728</v>
      </c>
      <c r="K120" s="9">
        <f t="shared" si="32"/>
        <v>17184</v>
      </c>
      <c r="L120" s="9">
        <f t="shared" si="33"/>
        <v>5.8205304935133421E-5</v>
      </c>
      <c r="M120" s="11">
        <f t="shared" si="34"/>
        <v>17180.564574216121</v>
      </c>
      <c r="N120" s="21">
        <f t="shared" si="35"/>
        <v>0.54852679370869739</v>
      </c>
      <c r="O120" s="1">
        <v>10</v>
      </c>
      <c r="P120" s="1">
        <v>0.57451152736351008</v>
      </c>
      <c r="Q120" s="15">
        <v>88.757082499999996</v>
      </c>
    </row>
    <row r="121" spans="1:17" x14ac:dyDescent="0.25">
      <c r="A121" s="15">
        <v>5</v>
      </c>
      <c r="B121" s="15">
        <v>17.184000000000001</v>
      </c>
      <c r="C121" s="15">
        <v>9.4239999999999995</v>
      </c>
      <c r="D121" s="15">
        <v>0.54841713199999997</v>
      </c>
      <c r="E121" s="15">
        <v>10</v>
      </c>
      <c r="F121" s="15">
        <v>8.0000000000000002E-3</v>
      </c>
      <c r="G121" s="15">
        <v>8.7612090400000007</v>
      </c>
      <c r="H121" s="15">
        <v>87.6120904</v>
      </c>
      <c r="I121" s="9">
        <f t="shared" si="30"/>
        <v>11456</v>
      </c>
      <c r="J121" s="9">
        <f t="shared" si="31"/>
        <v>5728</v>
      </c>
      <c r="K121" s="9">
        <f t="shared" si="32"/>
        <v>17184</v>
      </c>
      <c r="L121" s="9">
        <f t="shared" si="33"/>
        <v>5.8209182702990918E-5</v>
      </c>
      <c r="M121" s="11">
        <f t="shared" si="34"/>
        <v>17179.420042752427</v>
      </c>
      <c r="N121" s="21">
        <f t="shared" si="35"/>
        <v>0.54856333779298638</v>
      </c>
      <c r="O121" s="1">
        <v>10</v>
      </c>
      <c r="P121" s="1">
        <v>0.58264567741327</v>
      </c>
      <c r="Q121" s="15">
        <v>89.109518199999997</v>
      </c>
    </row>
    <row r="122" spans="1:17" x14ac:dyDescent="0.25">
      <c r="A122" s="15">
        <v>5</v>
      </c>
      <c r="B122" s="15">
        <v>17.184000000000001</v>
      </c>
      <c r="C122" s="15">
        <v>9.4239999999999995</v>
      </c>
      <c r="D122" s="15">
        <v>0.54841713199999997</v>
      </c>
      <c r="E122" s="15">
        <v>10</v>
      </c>
      <c r="F122" s="15">
        <v>0.01</v>
      </c>
      <c r="G122" s="15">
        <v>8.7613724200000007</v>
      </c>
      <c r="H122" s="15">
        <v>87.613724199999993</v>
      </c>
      <c r="I122" s="9">
        <f t="shared" si="30"/>
        <v>11456</v>
      </c>
      <c r="J122" s="9">
        <f t="shared" si="31"/>
        <v>5728</v>
      </c>
      <c r="K122" s="9">
        <f t="shared" si="32"/>
        <v>17184</v>
      </c>
      <c r="L122" s="9">
        <f t="shared" si="33"/>
        <v>5.8213059953847151E-5</v>
      </c>
      <c r="M122" s="11">
        <f t="shared" si="34"/>
        <v>17178.275816334452</v>
      </c>
      <c r="N122" s="21">
        <f t="shared" si="35"/>
        <v>0.54859987700505553</v>
      </c>
      <c r="O122" s="1">
        <v>10</v>
      </c>
      <c r="P122" s="1">
        <v>0.59051315830513418</v>
      </c>
      <c r="Q122" s="15">
        <v>89.447314300000002</v>
      </c>
    </row>
    <row r="123" spans="1:17" x14ac:dyDescent="0.25">
      <c r="A123" s="15">
        <v>5</v>
      </c>
      <c r="B123" s="15">
        <v>17.184000000000001</v>
      </c>
      <c r="C123" s="15">
        <v>9.4239999999999995</v>
      </c>
      <c r="D123" s="15">
        <v>0.54841713199999997</v>
      </c>
      <c r="E123" s="15">
        <v>10</v>
      </c>
      <c r="F123" s="15">
        <v>0.05</v>
      </c>
      <c r="G123" s="15">
        <v>8.7646340499999997</v>
      </c>
      <c r="H123" s="15">
        <v>87.646340499999994</v>
      </c>
      <c r="I123" s="9">
        <f t="shared" si="30"/>
        <v>11456</v>
      </c>
      <c r="J123" s="9">
        <f t="shared" si="31"/>
        <v>5728</v>
      </c>
      <c r="K123" s="9">
        <f t="shared" si="32"/>
        <v>17184</v>
      </c>
      <c r="L123" s="9">
        <f t="shared" si="33"/>
        <v>5.8290496506793429E-5</v>
      </c>
      <c r="M123" s="11">
        <f t="shared" si="34"/>
        <v>17155.455175844243</v>
      </c>
      <c r="N123" s="21">
        <f t="shared" si="35"/>
        <v>0.54932963908002119</v>
      </c>
      <c r="O123" s="1">
        <v>10</v>
      </c>
      <c r="P123" s="1">
        <v>0.59812271249397986</v>
      </c>
      <c r="Q123" s="15">
        <v>89.771071599999999</v>
      </c>
    </row>
    <row r="124" spans="1:17" x14ac:dyDescent="0.25">
      <c r="A124" s="15">
        <v>5</v>
      </c>
      <c r="B124" s="15">
        <v>17.184000000000001</v>
      </c>
      <c r="C124" s="15">
        <v>9.4239999999999995</v>
      </c>
      <c r="D124" s="15">
        <v>0.54841713199999997</v>
      </c>
      <c r="E124" s="15">
        <v>10</v>
      </c>
      <c r="F124" s="15">
        <v>0.1</v>
      </c>
      <c r="G124" s="15">
        <v>8.7686955900000001</v>
      </c>
      <c r="H124" s="15">
        <v>87.686955900000001</v>
      </c>
      <c r="I124" s="9">
        <f t="shared" si="30"/>
        <v>11456</v>
      </c>
      <c r="J124" s="9">
        <f t="shared" si="31"/>
        <v>5728</v>
      </c>
      <c r="K124" s="9">
        <f t="shared" si="32"/>
        <v>17184</v>
      </c>
      <c r="L124" s="9">
        <f t="shared" si="33"/>
        <v>5.8387002262132378E-5</v>
      </c>
      <c r="M124" s="11">
        <f t="shared" si="34"/>
        <v>17127.099547094964</v>
      </c>
      <c r="N124" s="21">
        <f t="shared" si="35"/>
        <v>0.55023910931833553</v>
      </c>
      <c r="O124" s="1">
        <v>10</v>
      </c>
      <c r="P124" s="1">
        <v>0.60548279582292164</v>
      </c>
      <c r="Q124" s="15">
        <v>90.081367700000001</v>
      </c>
    </row>
    <row r="125" spans="1:17" x14ac:dyDescent="0.25">
      <c r="A125" s="15">
        <v>5</v>
      </c>
      <c r="B125" s="15">
        <v>17.184000000000001</v>
      </c>
      <c r="C125" s="15">
        <v>9.4239999999999995</v>
      </c>
      <c r="D125" s="15">
        <v>0.54841713199999997</v>
      </c>
      <c r="E125" s="15">
        <v>10</v>
      </c>
      <c r="F125" s="15">
        <v>0.15</v>
      </c>
      <c r="G125" s="15">
        <v>8.7727399800000008</v>
      </c>
      <c r="H125" s="15">
        <v>87.727399800000001</v>
      </c>
      <c r="I125" s="9">
        <f t="shared" si="30"/>
        <v>11456</v>
      </c>
      <c r="J125" s="9">
        <f t="shared" si="31"/>
        <v>5728</v>
      </c>
      <c r="K125" s="9">
        <f t="shared" si="32"/>
        <v>17184</v>
      </c>
      <c r="L125" s="9">
        <f t="shared" si="33"/>
        <v>5.8483186867168063E-5</v>
      </c>
      <c r="M125" s="11">
        <f t="shared" si="34"/>
        <v>17098.931394954318</v>
      </c>
      <c r="N125" s="21">
        <f t="shared" si="35"/>
        <v>0.55114555303619184</v>
      </c>
      <c r="O125" s="1">
        <v>10</v>
      </c>
      <c r="P125" s="1">
        <v>0.61260158691956335</v>
      </c>
      <c r="Q125" s="15">
        <v>90.378757100000001</v>
      </c>
    </row>
    <row r="126" spans="1:17" x14ac:dyDescent="0.25">
      <c r="A126" s="15">
        <v>5</v>
      </c>
      <c r="B126" s="15">
        <v>17.184000000000001</v>
      </c>
      <c r="C126" s="15">
        <v>9.4239999999999995</v>
      </c>
      <c r="D126" s="15">
        <v>0.54841713199999997</v>
      </c>
      <c r="E126" s="15">
        <v>10</v>
      </c>
      <c r="F126" s="15">
        <v>0.2</v>
      </c>
      <c r="G126" s="15">
        <v>8.7767672900000004</v>
      </c>
      <c r="H126" s="15">
        <v>87.767672899999994</v>
      </c>
      <c r="I126" s="9">
        <f t="shared" si="30"/>
        <v>11456</v>
      </c>
      <c r="J126" s="9">
        <f t="shared" si="31"/>
        <v>5728</v>
      </c>
      <c r="K126" s="9">
        <f t="shared" si="32"/>
        <v>17184</v>
      </c>
      <c r="L126" s="9">
        <f t="shared" si="33"/>
        <v>5.8579051390619309E-5</v>
      </c>
      <c r="M126" s="11">
        <f t="shared" si="34"/>
        <v>17070.949021208242</v>
      </c>
      <c r="N126" s="21">
        <f t="shared" si="35"/>
        <v>0.55204898030519634</v>
      </c>
      <c r="O126" s="1">
        <v>10</v>
      </c>
      <c r="P126" s="1">
        <v>0.61948699628420312</v>
      </c>
      <c r="Q126" s="15">
        <v>90.6637719</v>
      </c>
    </row>
    <row r="127" spans="1:17" x14ac:dyDescent="0.25">
      <c r="A127" s="15">
        <v>5</v>
      </c>
      <c r="B127" s="15">
        <v>17.184000000000001</v>
      </c>
      <c r="C127" s="15">
        <v>9.4239999999999995</v>
      </c>
      <c r="D127" s="15">
        <v>0.54841713199999997</v>
      </c>
      <c r="E127" s="15">
        <v>10</v>
      </c>
      <c r="F127" s="15">
        <v>0.25</v>
      </c>
      <c r="G127" s="15">
        <v>8.7807775899999996</v>
      </c>
      <c r="H127" s="15">
        <v>87.807775899999996</v>
      </c>
      <c r="I127" s="9">
        <f t="shared" si="30"/>
        <v>11456</v>
      </c>
      <c r="J127" s="9">
        <f t="shared" si="31"/>
        <v>5728</v>
      </c>
      <c r="K127" s="9">
        <f t="shared" si="32"/>
        <v>17184</v>
      </c>
      <c r="L127" s="9">
        <f t="shared" si="33"/>
        <v>5.867459689764847E-5</v>
      </c>
      <c r="M127" s="11">
        <f t="shared" si="34"/>
        <v>17043.150747918942</v>
      </c>
      <c r="N127" s="21">
        <f t="shared" si="35"/>
        <v>0.55294940116343916</v>
      </c>
      <c r="O127" s="1">
        <v>10</v>
      </c>
      <c r="P127" s="1">
        <v>0.62614667508009225</v>
      </c>
      <c r="Q127" s="15">
        <v>90.936923500000006</v>
      </c>
    </row>
    <row r="128" spans="1:17" x14ac:dyDescent="0.25">
      <c r="A128" s="15">
        <v>5</v>
      </c>
      <c r="B128" s="15">
        <v>17.184000000000001</v>
      </c>
      <c r="C128" s="15">
        <v>9.4239999999999995</v>
      </c>
      <c r="D128" s="15">
        <v>0.54841713199999997</v>
      </c>
      <c r="E128" s="15">
        <v>10</v>
      </c>
      <c r="F128" s="15">
        <v>0.5</v>
      </c>
      <c r="G128" s="15">
        <v>8.8005764000000006</v>
      </c>
      <c r="H128" s="15">
        <v>88.005763999999999</v>
      </c>
      <c r="I128" s="9">
        <f t="shared" si="30"/>
        <v>11456</v>
      </c>
      <c r="J128" s="9">
        <f t="shared" si="31"/>
        <v>5728</v>
      </c>
      <c r="K128" s="9">
        <f t="shared" si="32"/>
        <v>17184</v>
      </c>
      <c r="L128" s="9">
        <f t="shared" si="33"/>
        <v>5.9147576219680926E-5</v>
      </c>
      <c r="M128" s="11">
        <f t="shared" si="34"/>
        <v>16906.863542233488</v>
      </c>
      <c r="N128" s="21">
        <f t="shared" si="35"/>
        <v>0.55740675829427311</v>
      </c>
    </row>
    <row r="129" spans="1:14" x14ac:dyDescent="0.25">
      <c r="A129" s="15">
        <v>5</v>
      </c>
      <c r="B129" s="15">
        <v>17.184000000000001</v>
      </c>
      <c r="C129" s="15">
        <v>9.4239999999999995</v>
      </c>
      <c r="D129" s="15">
        <v>0.54841713199999997</v>
      </c>
      <c r="E129" s="15">
        <v>10</v>
      </c>
      <c r="F129" s="15">
        <v>1</v>
      </c>
      <c r="G129" s="15">
        <v>8.8389381300000007</v>
      </c>
      <c r="H129" s="15">
        <v>88.389381299999997</v>
      </c>
      <c r="I129" s="9">
        <f t="shared" si="30"/>
        <v>11456</v>
      </c>
      <c r="J129" s="9">
        <f t="shared" si="31"/>
        <v>5728</v>
      </c>
      <c r="K129" s="9">
        <f t="shared" si="32"/>
        <v>17184</v>
      </c>
      <c r="L129" s="9">
        <f t="shared" si="33"/>
        <v>6.0070211096612615E-5</v>
      </c>
      <c r="M129" s="11">
        <f t="shared" si="34"/>
        <v>16647.186379812647</v>
      </c>
      <c r="N129" s="21">
        <f t="shared" si="35"/>
        <v>0.56610166937447726</v>
      </c>
    </row>
    <row r="130" spans="1:14" x14ac:dyDescent="0.25">
      <c r="A130" s="15">
        <v>5</v>
      </c>
      <c r="B130" s="15">
        <v>17.184000000000001</v>
      </c>
      <c r="C130" s="15">
        <v>9.4239999999999995</v>
      </c>
      <c r="D130" s="15">
        <v>0.54841713199999997</v>
      </c>
      <c r="E130" s="15">
        <v>10</v>
      </c>
      <c r="F130" s="15">
        <v>1.5</v>
      </c>
      <c r="G130" s="15">
        <v>8.8757082500000006</v>
      </c>
      <c r="H130" s="15">
        <v>88.757082499999996</v>
      </c>
      <c r="I130" s="9">
        <f t="shared" si="30"/>
        <v>11456</v>
      </c>
      <c r="J130" s="9">
        <f t="shared" si="31"/>
        <v>5728</v>
      </c>
      <c r="K130" s="9">
        <f t="shared" si="32"/>
        <v>17184</v>
      </c>
      <c r="L130" s="9">
        <f t="shared" si="33"/>
        <v>6.0962598404447173E-5</v>
      </c>
      <c r="M130" s="11">
        <f t="shared" si="34"/>
        <v>16403.500280051234</v>
      </c>
      <c r="N130" s="21">
        <f t="shared" si="35"/>
        <v>0.57451152736351008</v>
      </c>
    </row>
    <row r="131" spans="1:14" x14ac:dyDescent="0.25">
      <c r="A131" s="15">
        <v>5</v>
      </c>
      <c r="B131" s="15">
        <v>17.184000000000001</v>
      </c>
      <c r="C131" s="15">
        <v>9.4239999999999995</v>
      </c>
      <c r="D131" s="15">
        <v>0.54841713199999997</v>
      </c>
      <c r="E131" s="15">
        <v>10</v>
      </c>
      <c r="F131" s="15">
        <v>2</v>
      </c>
      <c r="G131" s="15">
        <v>8.9109518199999993</v>
      </c>
      <c r="H131" s="15">
        <v>89.109518199999997</v>
      </c>
      <c r="I131" s="9">
        <f t="shared" si="30"/>
        <v>11456</v>
      </c>
      <c r="J131" s="9">
        <f t="shared" si="31"/>
        <v>5728</v>
      </c>
      <c r="K131" s="9">
        <f t="shared" si="32"/>
        <v>17184</v>
      </c>
      <c r="L131" s="9">
        <f t="shared" si="33"/>
        <v>6.1825729776450558E-5</v>
      </c>
      <c r="M131" s="11">
        <f t="shared" si="34"/>
        <v>16174.495693229979</v>
      </c>
      <c r="N131" s="21">
        <f t="shared" si="35"/>
        <v>0.58264567741327</v>
      </c>
    </row>
    <row r="132" spans="1:14" x14ac:dyDescent="0.25">
      <c r="A132" s="15">
        <v>5</v>
      </c>
      <c r="B132" s="15">
        <v>17.184000000000001</v>
      </c>
      <c r="C132" s="15">
        <v>9.4239999999999995</v>
      </c>
      <c r="D132" s="15">
        <v>0.54841713199999997</v>
      </c>
      <c r="E132" s="15">
        <v>10</v>
      </c>
      <c r="F132" s="15">
        <v>2.5</v>
      </c>
      <c r="G132" s="15">
        <v>8.9447314299999992</v>
      </c>
      <c r="H132" s="15">
        <v>89.447314300000002</v>
      </c>
      <c r="I132" s="9">
        <f t="shared" si="30"/>
        <v>11456</v>
      </c>
      <c r="J132" s="9">
        <f t="shared" si="31"/>
        <v>5728</v>
      </c>
      <c r="K132" s="9">
        <f t="shared" si="32"/>
        <v>17184</v>
      </c>
      <c r="L132" s="9">
        <f t="shared" si="33"/>
        <v>6.2660564336283338E-5</v>
      </c>
      <c r="M132" s="11">
        <f t="shared" si="34"/>
        <v>15959.000857912066</v>
      </c>
      <c r="N132" s="21">
        <f t="shared" si="35"/>
        <v>0.59051315830513418</v>
      </c>
    </row>
    <row r="133" spans="1:14" x14ac:dyDescent="0.25">
      <c r="A133" s="15">
        <v>5</v>
      </c>
      <c r="B133" s="15">
        <v>17.184000000000001</v>
      </c>
      <c r="C133" s="15">
        <v>9.4239999999999995</v>
      </c>
      <c r="D133" s="15">
        <v>0.54841713199999997</v>
      </c>
      <c r="E133" s="15">
        <v>10</v>
      </c>
      <c r="F133" s="15">
        <v>3</v>
      </c>
      <c r="G133" s="15">
        <v>8.9771071599999992</v>
      </c>
      <c r="H133" s="15">
        <v>89.771071599999999</v>
      </c>
      <c r="I133" s="9">
        <f t="shared" si="30"/>
        <v>11456</v>
      </c>
      <c r="J133" s="9">
        <f t="shared" si="31"/>
        <v>5728</v>
      </c>
      <c r="K133" s="9">
        <f t="shared" si="32"/>
        <v>17184</v>
      </c>
      <c r="L133" s="9">
        <f t="shared" si="33"/>
        <v>6.3468029763792433E-5</v>
      </c>
      <c r="M133" s="11">
        <f t="shared" si="34"/>
        <v>15755.9641243265</v>
      </c>
      <c r="N133" s="21">
        <f t="shared" si="35"/>
        <v>0.59812271249397986</v>
      </c>
    </row>
    <row r="134" spans="1:14" x14ac:dyDescent="0.25">
      <c r="A134" s="15">
        <v>5</v>
      </c>
      <c r="B134" s="15">
        <v>17.184000000000001</v>
      </c>
      <c r="C134" s="15">
        <v>9.4239999999999995</v>
      </c>
      <c r="D134" s="15">
        <v>0.54841713199999997</v>
      </c>
      <c r="E134" s="15">
        <v>10</v>
      </c>
      <c r="F134" s="15">
        <v>3.5</v>
      </c>
      <c r="G134" s="15">
        <v>9.0081367700000001</v>
      </c>
      <c r="H134" s="15">
        <v>90.081367700000001</v>
      </c>
      <c r="I134" s="9">
        <f t="shared" si="30"/>
        <v>11456</v>
      </c>
      <c r="J134" s="9">
        <f t="shared" si="31"/>
        <v>5728</v>
      </c>
      <c r="K134" s="9">
        <f t="shared" si="32"/>
        <v>17184</v>
      </c>
      <c r="L134" s="9">
        <f t="shared" si="33"/>
        <v>6.4249023325861805E-5</v>
      </c>
      <c r="M134" s="11">
        <f t="shared" si="34"/>
        <v>15564.438932061952</v>
      </c>
      <c r="N134" s="21">
        <f t="shared" si="35"/>
        <v>0.60548279582292164</v>
      </c>
    </row>
    <row r="135" spans="1:14" x14ac:dyDescent="0.25">
      <c r="A135" s="15">
        <v>5</v>
      </c>
      <c r="B135" s="15">
        <v>17.184000000000001</v>
      </c>
      <c r="C135" s="15">
        <v>9.4239999999999995</v>
      </c>
      <c r="D135" s="15">
        <v>0.54841713199999997</v>
      </c>
      <c r="E135" s="15">
        <v>10</v>
      </c>
      <c r="F135" s="15">
        <v>4</v>
      </c>
      <c r="G135" s="15">
        <v>9.0378757099999998</v>
      </c>
      <c r="H135" s="15">
        <v>90.378757100000001</v>
      </c>
      <c r="I135" s="9">
        <f t="shared" si="30"/>
        <v>11456</v>
      </c>
      <c r="J135" s="9">
        <f t="shared" si="31"/>
        <v>5728</v>
      </c>
      <c r="K135" s="9">
        <f t="shared" si="32"/>
        <v>17184</v>
      </c>
      <c r="L135" s="9">
        <f t="shared" si="33"/>
        <v>6.5004412873468097E-5</v>
      </c>
      <c r="M135" s="11">
        <f t="shared" si="34"/>
        <v>15383.570988426778</v>
      </c>
      <c r="N135" s="21">
        <f t="shared" si="35"/>
        <v>0.61260158691956335</v>
      </c>
    </row>
    <row r="136" spans="1:14" x14ac:dyDescent="0.25">
      <c r="A136" s="15">
        <v>5</v>
      </c>
      <c r="B136" s="15">
        <v>17.184000000000001</v>
      </c>
      <c r="C136" s="15">
        <v>9.4239999999999995</v>
      </c>
      <c r="D136" s="15">
        <v>0.54841713199999997</v>
      </c>
      <c r="E136" s="15">
        <v>10</v>
      </c>
      <c r="F136" s="15">
        <v>4.5</v>
      </c>
      <c r="G136" s="15">
        <v>9.0663771900000008</v>
      </c>
      <c r="H136" s="15">
        <v>90.6637719</v>
      </c>
      <c r="I136" s="9">
        <f t="shared" si="30"/>
        <v>11456</v>
      </c>
      <c r="J136" s="9">
        <f t="shared" si="31"/>
        <v>5728</v>
      </c>
      <c r="K136" s="9">
        <f t="shared" si="32"/>
        <v>17184</v>
      </c>
      <c r="L136" s="9">
        <f t="shared" si="33"/>
        <v>6.5735037806048717E-5</v>
      </c>
      <c r="M136" s="11">
        <f t="shared" si="34"/>
        <v>15212.587280325308</v>
      </c>
      <c r="N136" s="21">
        <f t="shared" si="35"/>
        <v>0.61948699628420312</v>
      </c>
    </row>
    <row r="137" spans="1:14" x14ac:dyDescent="0.25">
      <c r="A137" s="15">
        <v>5</v>
      </c>
      <c r="B137" s="15">
        <v>17.184000000000001</v>
      </c>
      <c r="C137" s="15">
        <v>9.4239999999999995</v>
      </c>
      <c r="D137" s="15">
        <v>0.54841713199999997</v>
      </c>
      <c r="E137" s="15">
        <v>10</v>
      </c>
      <c r="F137" s="15">
        <v>5</v>
      </c>
      <c r="G137" s="15">
        <v>9.0936923499999995</v>
      </c>
      <c r="H137" s="15">
        <v>90.936923500000006</v>
      </c>
      <c r="I137" s="9">
        <f t="shared" si="30"/>
        <v>11456</v>
      </c>
      <c r="J137" s="9">
        <f t="shared" si="31"/>
        <v>5728</v>
      </c>
      <c r="K137" s="9">
        <f t="shared" si="32"/>
        <v>17184</v>
      </c>
      <c r="L137" s="9">
        <f t="shared" si="33"/>
        <v>6.6441710004254266E-5</v>
      </c>
      <c r="M137" s="11">
        <f t="shared" si="34"/>
        <v>15050.786620873694</v>
      </c>
      <c r="N137" s="21">
        <f t="shared" si="35"/>
        <v>0.62614667508009225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27"/>
  <sheetViews>
    <sheetView tabSelected="1" topLeftCell="A674" workbookViewId="0">
      <selection activeCell="L687" sqref="L687"/>
    </sheetView>
  </sheetViews>
  <sheetFormatPr defaultColWidth="11.42578125" defaultRowHeight="15" x14ac:dyDescent="0.25"/>
  <cols>
    <col min="1" max="4" width="14.7109375" customWidth="1"/>
    <col min="5" max="5" width="14.7109375" style="54" customWidth="1"/>
    <col min="6" max="6" width="14.7109375" style="37" customWidth="1"/>
    <col min="7" max="8" width="14.7109375" customWidth="1"/>
    <col min="9" max="9" width="14.7109375" style="43" customWidth="1"/>
    <col min="10" max="12" width="14.7109375" customWidth="1"/>
    <col min="13" max="14" width="18.28515625" customWidth="1"/>
    <col min="15" max="17" width="14.7109375" customWidth="1"/>
    <col min="18" max="18" width="20.85546875" customWidth="1"/>
    <col min="19" max="19" width="18.85546875" customWidth="1"/>
    <col min="20" max="34" width="14.7109375" customWidth="1"/>
  </cols>
  <sheetData>
    <row r="1" spans="1:20" x14ac:dyDescent="0.25">
      <c r="A1" s="4" t="s">
        <v>49</v>
      </c>
      <c r="B1" s="5"/>
      <c r="C1" s="5"/>
      <c r="D1" s="5"/>
      <c r="E1" s="48" t="s">
        <v>66</v>
      </c>
      <c r="I1" s="42"/>
    </row>
    <row r="2" spans="1:20" x14ac:dyDescent="0.25">
      <c r="A2" s="4" t="s">
        <v>24</v>
      </c>
      <c r="B2" s="5"/>
      <c r="C2" s="5"/>
      <c r="D2" s="5"/>
      <c r="E2" s="49"/>
    </row>
    <row r="3" spans="1:20" x14ac:dyDescent="0.25">
      <c r="A3" s="4" t="s">
        <v>50</v>
      </c>
      <c r="B3" s="5"/>
      <c r="C3" s="5"/>
      <c r="D3" s="5"/>
      <c r="E3" s="49"/>
      <c r="G3" s="41" t="s">
        <v>65</v>
      </c>
      <c r="H3" t="s">
        <v>64</v>
      </c>
    </row>
    <row r="4" spans="1:20" x14ac:dyDescent="0.25">
      <c r="A4" s="4" t="s">
        <v>51</v>
      </c>
      <c r="B4" s="5"/>
      <c r="C4" s="5"/>
      <c r="D4" s="5"/>
      <c r="E4" s="49"/>
    </row>
    <row r="5" spans="1:20" x14ac:dyDescent="0.25">
      <c r="A5" s="4" t="s">
        <v>27</v>
      </c>
      <c r="B5" s="5"/>
      <c r="C5" s="5"/>
      <c r="D5" s="5"/>
      <c r="E5" s="49"/>
    </row>
    <row r="6" spans="1:20" x14ac:dyDescent="0.25">
      <c r="A6" s="4" t="s">
        <v>31</v>
      </c>
      <c r="B6" s="5"/>
      <c r="C6" s="5"/>
      <c r="D6" s="5"/>
      <c r="E6" s="49"/>
    </row>
    <row r="7" spans="1:20" s="3" customFormat="1" x14ac:dyDescent="0.25">
      <c r="A7" s="7" t="s">
        <v>0</v>
      </c>
      <c r="B7" s="7" t="s">
        <v>1</v>
      </c>
      <c r="C7" s="7" t="s">
        <v>2</v>
      </c>
      <c r="D7" s="7" t="s">
        <v>3</v>
      </c>
      <c r="E7" s="50" t="s">
        <v>13</v>
      </c>
      <c r="F7" s="8" t="s">
        <v>52</v>
      </c>
      <c r="G7" s="7" t="s">
        <v>5</v>
      </c>
      <c r="H7" s="7" t="s">
        <v>6</v>
      </c>
      <c r="I7" s="44" t="s">
        <v>7</v>
      </c>
      <c r="J7" s="7" t="s">
        <v>53</v>
      </c>
      <c r="K7" s="7" t="s">
        <v>54</v>
      </c>
      <c r="L7" s="7" t="s">
        <v>55</v>
      </c>
      <c r="M7" s="7" t="s">
        <v>62</v>
      </c>
      <c r="N7" s="7" t="s">
        <v>61</v>
      </c>
      <c r="O7" s="25" t="s">
        <v>56</v>
      </c>
      <c r="P7" s="25" t="s">
        <v>57</v>
      </c>
      <c r="Q7" s="25" t="s">
        <v>58</v>
      </c>
      <c r="R7" s="25" t="s">
        <v>60</v>
      </c>
      <c r="S7" s="25" t="s">
        <v>59</v>
      </c>
      <c r="T7" s="7" t="s">
        <v>63</v>
      </c>
    </row>
    <row r="8" spans="1:20" x14ac:dyDescent="0.25">
      <c r="A8" s="36">
        <v>5</v>
      </c>
      <c r="B8" s="36">
        <v>17.184000000000001</v>
      </c>
      <c r="C8" s="36">
        <v>9.4239999999999995</v>
      </c>
      <c r="D8" s="36">
        <v>0.54841713199999997</v>
      </c>
      <c r="E8" s="51">
        <v>0.01</v>
      </c>
      <c r="F8" s="38">
        <v>0.01</v>
      </c>
      <c r="G8" s="36">
        <v>2E-3</v>
      </c>
      <c r="H8" s="36">
        <v>8.7606265200000006</v>
      </c>
      <c r="I8" s="45">
        <v>87.606265199999996</v>
      </c>
      <c r="J8" s="2">
        <f>B8*1000/2</f>
        <v>8592</v>
      </c>
      <c r="K8" s="2">
        <f>B8*1000/2</f>
        <v>8592</v>
      </c>
      <c r="L8" s="2">
        <f>J8+K8</f>
        <v>17184</v>
      </c>
      <c r="M8" s="2">
        <f>(1/L8-1/J8)*EXP(-(J8/L8)*(G8/E8))+(1/J8)</f>
        <v>6.3731528280030293E-5</v>
      </c>
      <c r="N8" s="1">
        <f>1/M8</f>
        <v>15690.820963936323</v>
      </c>
      <c r="O8" s="2">
        <f>C8*1000/2</f>
        <v>4712</v>
      </c>
      <c r="P8" s="2">
        <f>C8*1000/2</f>
        <v>4712</v>
      </c>
      <c r="Q8" s="2">
        <f>O8+P8</f>
        <v>9424</v>
      </c>
      <c r="R8" s="2">
        <f>(1/Q8-1/O8)*EXP(-(O8/Q8)*(G8/F8))+(1/O8)</f>
        <v>1.1620995139686338E-4</v>
      </c>
      <c r="S8" s="1">
        <f>1/R8</f>
        <v>8605.1150351568867</v>
      </c>
      <c r="T8" s="1">
        <f>S8/N8</f>
        <v>0.54841713221601507</v>
      </c>
    </row>
    <row r="9" spans="1:20" x14ac:dyDescent="0.25">
      <c r="A9" s="36">
        <v>5</v>
      </c>
      <c r="B9" s="36">
        <v>17.184000000000001</v>
      </c>
      <c r="C9" s="36">
        <v>9.4239999999999995</v>
      </c>
      <c r="D9" s="36">
        <v>0.54841713199999997</v>
      </c>
      <c r="E9" s="51">
        <v>0.01</v>
      </c>
      <c r="F9" s="38">
        <v>0.01</v>
      </c>
      <c r="G9" s="36">
        <v>4.0000000000000001E-3</v>
      </c>
      <c r="H9" s="36">
        <v>8.7606082599999997</v>
      </c>
      <c r="I9" s="45">
        <v>87.606082599999993</v>
      </c>
      <c r="J9" s="2">
        <f t="shared" ref="J9:J72" si="0">B9*1000/2</f>
        <v>8592</v>
      </c>
      <c r="K9" s="2">
        <f t="shared" ref="K9:K72" si="1">B9*1000/2</f>
        <v>8592</v>
      </c>
      <c r="L9" s="2">
        <f t="shared" ref="L9:L72" si="2">J9+K9</f>
        <v>17184</v>
      </c>
      <c r="M9" s="2">
        <f t="shared" ref="M9:M72" si="3">(1/L9-1/J9)*EXP(-(J9/L9)*(G9/E9))+(1/J9)</f>
        <v>6.8742390998720787E-5</v>
      </c>
      <c r="N9" s="1">
        <f t="shared" ref="N9:N72" si="4">1/M9</f>
        <v>14547.064561932517</v>
      </c>
      <c r="O9" s="2">
        <f t="shared" ref="O9:O72" si="5">C9*1000/2</f>
        <v>4712</v>
      </c>
      <c r="P9" s="2">
        <f t="shared" ref="P9:P72" si="6">C9*1000/2</f>
        <v>4712</v>
      </c>
      <c r="Q9" s="2">
        <f t="shared" ref="Q9:Q72" si="7">O9+P9</f>
        <v>9424</v>
      </c>
      <c r="R9" s="2">
        <f t="shared" ref="R9:R72" si="8">(1/Q9-1/O9)*EXP(-(O9/Q9)*(G9/F9))+(1/O9)</f>
        <v>1.2534690650700534E-4</v>
      </c>
      <c r="S9" s="1">
        <f t="shared" ref="S9:S72" si="9">1/R9</f>
        <v>7977.8594292162479</v>
      </c>
      <c r="T9" s="1">
        <f t="shared" ref="T9:T72" si="10">S9/N9</f>
        <v>0.54841713221601474</v>
      </c>
    </row>
    <row r="10" spans="1:20" x14ac:dyDescent="0.25">
      <c r="A10" s="36">
        <v>5</v>
      </c>
      <c r="B10" s="36">
        <v>17.184000000000001</v>
      </c>
      <c r="C10" s="36">
        <v>9.4239999999999995</v>
      </c>
      <c r="D10" s="36">
        <v>0.54841713199999997</v>
      </c>
      <c r="E10" s="51">
        <v>0.01</v>
      </c>
      <c r="F10" s="38">
        <v>0.01</v>
      </c>
      <c r="G10" s="36">
        <v>6.0000000000000001E-3</v>
      </c>
      <c r="H10" s="36">
        <v>8.7605930300000008</v>
      </c>
      <c r="I10" s="45">
        <v>87.605930299999997</v>
      </c>
      <c r="J10" s="2">
        <f t="shared" si="0"/>
        <v>8592</v>
      </c>
      <c r="K10" s="2">
        <f t="shared" si="1"/>
        <v>8592</v>
      </c>
      <c r="L10" s="2">
        <f t="shared" si="2"/>
        <v>17184</v>
      </c>
      <c r="M10" s="2">
        <f t="shared" si="3"/>
        <v>7.3276407083233355E-5</v>
      </c>
      <c r="N10" s="1">
        <f t="shared" si="4"/>
        <v>13646.957319620187</v>
      </c>
      <c r="O10" s="2">
        <f t="shared" si="5"/>
        <v>4712</v>
      </c>
      <c r="P10" s="2">
        <f t="shared" si="6"/>
        <v>4712</v>
      </c>
      <c r="Q10" s="2">
        <f t="shared" si="7"/>
        <v>9424</v>
      </c>
      <c r="R10" s="2">
        <f t="shared" si="8"/>
        <v>1.3361436537757661E-4</v>
      </c>
      <c r="S10" s="1">
        <f t="shared" si="9"/>
        <v>7484.2251967004568</v>
      </c>
      <c r="T10" s="1">
        <f t="shared" si="10"/>
        <v>0.54841713221601496</v>
      </c>
    </row>
    <row r="11" spans="1:20" x14ac:dyDescent="0.25">
      <c r="A11" s="36">
        <v>5</v>
      </c>
      <c r="B11" s="36">
        <v>17.184000000000001</v>
      </c>
      <c r="C11" s="36">
        <v>9.4239999999999995</v>
      </c>
      <c r="D11" s="36">
        <v>0.54841713199999997</v>
      </c>
      <c r="E11" s="51">
        <v>0.01</v>
      </c>
      <c r="F11" s="38">
        <v>0.01</v>
      </c>
      <c r="G11" s="36">
        <v>8.0000000000000002E-3</v>
      </c>
      <c r="H11" s="36">
        <v>8.7605802700000002</v>
      </c>
      <c r="I11" s="45">
        <v>87.605802699999998</v>
      </c>
      <c r="J11" s="2">
        <f t="shared" si="0"/>
        <v>8592</v>
      </c>
      <c r="K11" s="2">
        <f t="shared" si="1"/>
        <v>8592</v>
      </c>
      <c r="L11" s="2">
        <f t="shared" si="2"/>
        <v>17184</v>
      </c>
      <c r="M11" s="2">
        <f t="shared" si="3"/>
        <v>7.7378954490477233E-5</v>
      </c>
      <c r="N11" s="1">
        <f t="shared" si="4"/>
        <v>12923.410591223052</v>
      </c>
      <c r="O11" s="2">
        <f t="shared" si="5"/>
        <v>4712</v>
      </c>
      <c r="P11" s="2">
        <f t="shared" si="6"/>
        <v>4712</v>
      </c>
      <c r="Q11" s="2">
        <f t="shared" si="7"/>
        <v>9424</v>
      </c>
      <c r="R11" s="2">
        <f t="shared" si="8"/>
        <v>1.4109507151574286E-4</v>
      </c>
      <c r="S11" s="1">
        <f t="shared" si="9"/>
        <v>7087.4197748886199</v>
      </c>
      <c r="T11" s="1">
        <f t="shared" si="10"/>
        <v>0.54841713221601496</v>
      </c>
    </row>
    <row r="12" spans="1:20" x14ac:dyDescent="0.25">
      <c r="A12" s="36">
        <v>5</v>
      </c>
      <c r="B12" s="36">
        <v>17.184000000000001</v>
      </c>
      <c r="C12" s="36">
        <v>9.4239999999999995</v>
      </c>
      <c r="D12" s="36">
        <v>0.54841713199999997</v>
      </c>
      <c r="E12" s="51">
        <v>0.01</v>
      </c>
      <c r="F12" s="38">
        <v>0.01</v>
      </c>
      <c r="G12" s="36">
        <v>0.01</v>
      </c>
      <c r="H12" s="36">
        <v>8.7605696200000001</v>
      </c>
      <c r="I12" s="45">
        <v>87.605696199999997</v>
      </c>
      <c r="J12" s="2">
        <f t="shared" si="0"/>
        <v>8592</v>
      </c>
      <c r="K12" s="2">
        <f t="shared" si="1"/>
        <v>8592</v>
      </c>
      <c r="L12" s="2">
        <f t="shared" si="2"/>
        <v>17184</v>
      </c>
      <c r="M12" s="2">
        <f t="shared" si="3"/>
        <v>8.1091092893817896E-5</v>
      </c>
      <c r="N12" s="1">
        <f t="shared" si="4"/>
        <v>12331.810613397671</v>
      </c>
      <c r="O12" s="2">
        <f t="shared" si="5"/>
        <v>4712</v>
      </c>
      <c r="P12" s="2">
        <f t="shared" si="6"/>
        <v>4712</v>
      </c>
      <c r="Q12" s="2">
        <f t="shared" si="7"/>
        <v>9424</v>
      </c>
      <c r="R12" s="2">
        <f t="shared" si="8"/>
        <v>1.4786389434288694E-4</v>
      </c>
      <c r="S12" s="1">
        <f t="shared" si="9"/>
        <v>6762.9762116305674</v>
      </c>
      <c r="T12" s="1">
        <f t="shared" si="10"/>
        <v>0.54841713221601496</v>
      </c>
    </row>
    <row r="13" spans="1:20" x14ac:dyDescent="0.25">
      <c r="A13" s="36">
        <v>5</v>
      </c>
      <c r="B13" s="36">
        <v>17.184000000000001</v>
      </c>
      <c r="C13" s="36">
        <v>9.4239999999999995</v>
      </c>
      <c r="D13" s="36">
        <v>0.54841713199999997</v>
      </c>
      <c r="E13" s="51">
        <v>0.01</v>
      </c>
      <c r="F13" s="38">
        <v>0.01</v>
      </c>
      <c r="G13" s="36">
        <v>0.05</v>
      </c>
      <c r="H13" s="36">
        <v>8.7605163600000004</v>
      </c>
      <c r="I13" s="45">
        <v>87.605163599999997</v>
      </c>
      <c r="J13" s="2">
        <f t="shared" si="0"/>
        <v>8592</v>
      </c>
      <c r="K13" s="2">
        <f t="shared" si="1"/>
        <v>8592</v>
      </c>
      <c r="L13" s="2">
        <f t="shared" si="2"/>
        <v>17184</v>
      </c>
      <c r="M13" s="2">
        <f t="shared" si="3"/>
        <v>1.1161050985661669E-4</v>
      </c>
      <c r="N13" s="1">
        <f t="shared" si="4"/>
        <v>8959.7297000495346</v>
      </c>
      <c r="O13" s="2">
        <f t="shared" si="5"/>
        <v>4712</v>
      </c>
      <c r="P13" s="2">
        <f t="shared" si="6"/>
        <v>4712</v>
      </c>
      <c r="Q13" s="2">
        <f t="shared" si="7"/>
        <v>9424</v>
      </c>
      <c r="R13" s="2">
        <f t="shared" si="8"/>
        <v>2.0351390082513806E-4</v>
      </c>
      <c r="S13" s="1">
        <f t="shared" si="9"/>
        <v>4913.6692675318218</v>
      </c>
      <c r="T13" s="1">
        <f t="shared" si="10"/>
        <v>0.54841713221601496</v>
      </c>
    </row>
    <row r="14" spans="1:20" x14ac:dyDescent="0.25">
      <c r="A14" s="36">
        <v>5</v>
      </c>
      <c r="B14" s="36">
        <v>17.184000000000001</v>
      </c>
      <c r="C14" s="36">
        <v>9.4239999999999995</v>
      </c>
      <c r="D14" s="36">
        <v>0.54841713199999997</v>
      </c>
      <c r="E14" s="51">
        <v>0.01</v>
      </c>
      <c r="F14" s="38">
        <v>0.01</v>
      </c>
      <c r="G14" s="36">
        <v>0.1</v>
      </c>
      <c r="H14" s="36">
        <v>8.7605145600000007</v>
      </c>
      <c r="I14" s="45">
        <v>87.6051456</v>
      </c>
      <c r="J14" s="2">
        <f t="shared" si="0"/>
        <v>8592</v>
      </c>
      <c r="K14" s="2">
        <f t="shared" si="1"/>
        <v>8592</v>
      </c>
      <c r="L14" s="2">
        <f t="shared" si="2"/>
        <v>17184</v>
      </c>
      <c r="M14" s="2">
        <f t="shared" si="3"/>
        <v>1.1599523120349829E-4</v>
      </c>
      <c r="N14" s="1">
        <f t="shared" si="4"/>
        <v>8621.0440690068735</v>
      </c>
      <c r="O14" s="2">
        <f t="shared" si="5"/>
        <v>4712</v>
      </c>
      <c r="P14" s="2">
        <f t="shared" si="6"/>
        <v>4712</v>
      </c>
      <c r="Q14" s="2">
        <f t="shared" si="7"/>
        <v>9424</v>
      </c>
      <c r="R14" s="2">
        <f t="shared" si="8"/>
        <v>2.1150913126070825E-4</v>
      </c>
      <c r="S14" s="1">
        <f t="shared" si="9"/>
        <v>4727.928265032634</v>
      </c>
      <c r="T14" s="1">
        <f t="shared" si="10"/>
        <v>0.54841713221601496</v>
      </c>
    </row>
    <row r="15" spans="1:20" x14ac:dyDescent="0.25">
      <c r="A15" s="36">
        <v>5</v>
      </c>
      <c r="B15" s="36">
        <v>17.184000000000001</v>
      </c>
      <c r="C15" s="36">
        <v>9.4239999999999995</v>
      </c>
      <c r="D15" s="36">
        <v>0.54841713199999997</v>
      </c>
      <c r="E15" s="51">
        <v>0.01</v>
      </c>
      <c r="F15" s="38">
        <v>0.01</v>
      </c>
      <c r="G15" s="36">
        <v>0.15</v>
      </c>
      <c r="H15" s="36">
        <v>8.7605144999999993</v>
      </c>
      <c r="I15" s="45">
        <v>87.605144999999993</v>
      </c>
      <c r="J15" s="2">
        <f t="shared" si="0"/>
        <v>8592</v>
      </c>
      <c r="K15" s="2">
        <f t="shared" si="1"/>
        <v>8592</v>
      </c>
      <c r="L15" s="2">
        <f t="shared" si="2"/>
        <v>17184</v>
      </c>
      <c r="M15" s="2">
        <f t="shared" si="3"/>
        <v>1.1635515104922324E-4</v>
      </c>
      <c r="N15" s="1">
        <f t="shared" si="4"/>
        <v>8594.3767077141001</v>
      </c>
      <c r="O15" s="2">
        <f t="shared" si="5"/>
        <v>4712</v>
      </c>
      <c r="P15" s="2">
        <f t="shared" si="6"/>
        <v>4712</v>
      </c>
      <c r="Q15" s="2">
        <f t="shared" si="7"/>
        <v>9424</v>
      </c>
      <c r="R15" s="2">
        <f t="shared" si="8"/>
        <v>2.1216541974000978E-4</v>
      </c>
      <c r="S15" s="1">
        <f t="shared" si="9"/>
        <v>4713.3034272286823</v>
      </c>
      <c r="T15" s="1">
        <f t="shared" si="10"/>
        <v>0.54841713221601485</v>
      </c>
    </row>
    <row r="16" spans="1:20" x14ac:dyDescent="0.25">
      <c r="A16" s="36">
        <v>5</v>
      </c>
      <c r="B16" s="36">
        <v>17.184000000000001</v>
      </c>
      <c r="C16" s="36">
        <v>9.4239999999999995</v>
      </c>
      <c r="D16" s="36">
        <v>0.54841713199999997</v>
      </c>
      <c r="E16" s="51">
        <v>0.01</v>
      </c>
      <c r="F16" s="38">
        <v>0.01</v>
      </c>
      <c r="G16" s="36">
        <v>0.2</v>
      </c>
      <c r="H16" s="36">
        <v>8.7605144900000003</v>
      </c>
      <c r="I16" s="45">
        <v>87.605144899999999</v>
      </c>
      <c r="J16" s="2">
        <f t="shared" si="0"/>
        <v>8592</v>
      </c>
      <c r="K16" s="2">
        <f t="shared" si="1"/>
        <v>8592</v>
      </c>
      <c r="L16" s="2">
        <f t="shared" si="2"/>
        <v>17184</v>
      </c>
      <c r="M16" s="2">
        <f t="shared" si="3"/>
        <v>1.1638469506926429E-4</v>
      </c>
      <c r="N16" s="1">
        <f t="shared" si="4"/>
        <v>8592.1950425257182</v>
      </c>
      <c r="O16" s="2">
        <f t="shared" si="5"/>
        <v>4712</v>
      </c>
      <c r="P16" s="2">
        <f t="shared" si="6"/>
        <v>4712</v>
      </c>
      <c r="Q16" s="2">
        <f t="shared" si="7"/>
        <v>9424</v>
      </c>
      <c r="R16" s="2">
        <f t="shared" si="8"/>
        <v>2.1221929117893012E-4</v>
      </c>
      <c r="S16" s="1">
        <f t="shared" si="9"/>
        <v>4712.1069646626147</v>
      </c>
      <c r="T16" s="1">
        <f t="shared" si="10"/>
        <v>0.54841713221601496</v>
      </c>
    </row>
    <row r="17" spans="1:20" x14ac:dyDescent="0.25">
      <c r="A17" s="36">
        <v>5</v>
      </c>
      <c r="B17" s="36">
        <v>17.184000000000001</v>
      </c>
      <c r="C17" s="36">
        <v>9.4239999999999995</v>
      </c>
      <c r="D17" s="36">
        <v>0.54841713199999997</v>
      </c>
      <c r="E17" s="51">
        <v>0.01</v>
      </c>
      <c r="F17" s="38">
        <v>0.01</v>
      </c>
      <c r="G17" s="36">
        <v>0.25</v>
      </c>
      <c r="H17" s="36">
        <v>8.7605144900000003</v>
      </c>
      <c r="I17" s="45">
        <v>87.605144899999999</v>
      </c>
      <c r="J17" s="2">
        <f t="shared" si="0"/>
        <v>8592</v>
      </c>
      <c r="K17" s="2">
        <f t="shared" si="1"/>
        <v>8592</v>
      </c>
      <c r="L17" s="2">
        <f t="shared" si="2"/>
        <v>17184</v>
      </c>
      <c r="M17" s="2">
        <f t="shared" si="3"/>
        <v>1.163871201901087E-4</v>
      </c>
      <c r="N17" s="1">
        <f t="shared" si="4"/>
        <v>8592.0160097318585</v>
      </c>
      <c r="O17" s="2">
        <f t="shared" si="5"/>
        <v>4712</v>
      </c>
      <c r="P17" s="2">
        <f t="shared" si="6"/>
        <v>4712</v>
      </c>
      <c r="Q17" s="2">
        <f t="shared" si="7"/>
        <v>9424</v>
      </c>
      <c r="R17" s="2">
        <f t="shared" si="8"/>
        <v>2.1222371321591977E-4</v>
      </c>
      <c r="S17" s="1">
        <f t="shared" si="9"/>
        <v>4712.0087800112333</v>
      </c>
      <c r="T17" s="1">
        <f t="shared" si="10"/>
        <v>0.54841713221601485</v>
      </c>
    </row>
    <row r="18" spans="1:20" x14ac:dyDescent="0.25">
      <c r="A18" s="36">
        <v>5</v>
      </c>
      <c r="B18" s="36">
        <v>17.184000000000001</v>
      </c>
      <c r="C18" s="36">
        <v>9.4239999999999995</v>
      </c>
      <c r="D18" s="36">
        <v>0.54841713199999997</v>
      </c>
      <c r="E18" s="51">
        <v>0.01</v>
      </c>
      <c r="F18" s="38">
        <v>0.01</v>
      </c>
      <c r="G18" s="36">
        <v>0.5</v>
      </c>
      <c r="H18" s="36">
        <v>8.7605144900000003</v>
      </c>
      <c r="I18" s="45">
        <v>87.605144899999999</v>
      </c>
      <c r="J18" s="2">
        <f t="shared" si="0"/>
        <v>8592</v>
      </c>
      <c r="K18" s="2">
        <f t="shared" si="1"/>
        <v>8592</v>
      </c>
      <c r="L18" s="2">
        <f t="shared" si="2"/>
        <v>17184</v>
      </c>
      <c r="M18" s="2">
        <f t="shared" si="3"/>
        <v>1.1638733705691993E-4</v>
      </c>
      <c r="N18" s="1">
        <f t="shared" si="4"/>
        <v>8592.0000000596629</v>
      </c>
      <c r="O18" s="2">
        <f t="shared" si="5"/>
        <v>4712</v>
      </c>
      <c r="P18" s="2">
        <f t="shared" si="6"/>
        <v>4712</v>
      </c>
      <c r="Q18" s="2">
        <f t="shared" si="7"/>
        <v>9424</v>
      </c>
      <c r="R18" s="2">
        <f t="shared" si="8"/>
        <v>2.1222410865726996E-4</v>
      </c>
      <c r="S18" s="1">
        <f t="shared" si="9"/>
        <v>4712.00000003272</v>
      </c>
      <c r="T18" s="1">
        <f t="shared" si="10"/>
        <v>0.54841713221601485</v>
      </c>
    </row>
    <row r="19" spans="1:20" x14ac:dyDescent="0.25">
      <c r="A19" s="36">
        <v>5</v>
      </c>
      <c r="B19" s="36">
        <v>17.184000000000001</v>
      </c>
      <c r="C19" s="36">
        <v>9.4239999999999995</v>
      </c>
      <c r="D19" s="36">
        <v>0.54841713199999997</v>
      </c>
      <c r="E19" s="51">
        <v>0.01</v>
      </c>
      <c r="F19" s="38">
        <v>0.01</v>
      </c>
      <c r="G19" s="36">
        <v>1</v>
      </c>
      <c r="H19" s="36">
        <v>8.7605144900000003</v>
      </c>
      <c r="I19" s="45">
        <v>87.605144899999999</v>
      </c>
      <c r="J19" s="2">
        <f t="shared" si="0"/>
        <v>8592</v>
      </c>
      <c r="K19" s="2">
        <f t="shared" si="1"/>
        <v>8592</v>
      </c>
      <c r="L19" s="2">
        <f t="shared" si="2"/>
        <v>17184</v>
      </c>
      <c r="M19" s="2">
        <f t="shared" si="3"/>
        <v>1.1638733705772812E-4</v>
      </c>
      <c r="N19" s="1">
        <f t="shared" si="4"/>
        <v>8592</v>
      </c>
      <c r="O19" s="2">
        <f t="shared" si="5"/>
        <v>4712</v>
      </c>
      <c r="P19" s="2">
        <f t="shared" si="6"/>
        <v>4712</v>
      </c>
      <c r="Q19" s="2">
        <f t="shared" si="7"/>
        <v>9424</v>
      </c>
      <c r="R19" s="2">
        <f t="shared" si="8"/>
        <v>2.1222410865874363E-4</v>
      </c>
      <c r="S19" s="1">
        <f t="shared" si="9"/>
        <v>4712</v>
      </c>
      <c r="T19" s="1">
        <f t="shared" si="10"/>
        <v>0.54841713221601485</v>
      </c>
    </row>
    <row r="20" spans="1:20" x14ac:dyDescent="0.25">
      <c r="A20" s="36">
        <v>5</v>
      </c>
      <c r="B20" s="36">
        <v>17.184000000000001</v>
      </c>
      <c r="C20" s="36">
        <v>9.4239999999999995</v>
      </c>
      <c r="D20" s="36">
        <v>0.54841713199999997</v>
      </c>
      <c r="E20" s="51">
        <v>0.01</v>
      </c>
      <c r="F20" s="38">
        <v>0.01</v>
      </c>
      <c r="G20" s="36">
        <v>1.5</v>
      </c>
      <c r="H20" s="36">
        <v>8.7605144900000003</v>
      </c>
      <c r="I20" s="45">
        <v>87.605144899999999</v>
      </c>
      <c r="J20" s="2">
        <f t="shared" si="0"/>
        <v>8592</v>
      </c>
      <c r="K20" s="2">
        <f t="shared" si="1"/>
        <v>8592</v>
      </c>
      <c r="L20" s="2">
        <f t="shared" si="2"/>
        <v>17184</v>
      </c>
      <c r="M20" s="2">
        <f t="shared" si="3"/>
        <v>1.1638733705772812E-4</v>
      </c>
      <c r="N20" s="1">
        <f t="shared" si="4"/>
        <v>8592</v>
      </c>
      <c r="O20" s="2">
        <f t="shared" si="5"/>
        <v>4712</v>
      </c>
      <c r="P20" s="2">
        <f t="shared" si="6"/>
        <v>4712</v>
      </c>
      <c r="Q20" s="2">
        <f t="shared" si="7"/>
        <v>9424</v>
      </c>
      <c r="R20" s="2">
        <f t="shared" si="8"/>
        <v>2.1222410865874363E-4</v>
      </c>
      <c r="S20" s="1">
        <f t="shared" si="9"/>
        <v>4712</v>
      </c>
      <c r="T20" s="1">
        <f t="shared" si="10"/>
        <v>0.54841713221601485</v>
      </c>
    </row>
    <row r="21" spans="1:20" x14ac:dyDescent="0.25">
      <c r="A21" s="36">
        <v>5</v>
      </c>
      <c r="B21" s="36">
        <v>17.184000000000001</v>
      </c>
      <c r="C21" s="36">
        <v>9.4239999999999995</v>
      </c>
      <c r="D21" s="36">
        <v>0.54841713199999997</v>
      </c>
      <c r="E21" s="51">
        <v>0.01</v>
      </c>
      <c r="F21" s="38">
        <v>0.01</v>
      </c>
      <c r="G21" s="36">
        <v>2</v>
      </c>
      <c r="H21" s="36">
        <v>8.7605144900000003</v>
      </c>
      <c r="I21" s="45">
        <v>87.605144899999999</v>
      </c>
      <c r="J21" s="2">
        <f t="shared" si="0"/>
        <v>8592</v>
      </c>
      <c r="K21" s="2">
        <f t="shared" si="1"/>
        <v>8592</v>
      </c>
      <c r="L21" s="2">
        <f t="shared" si="2"/>
        <v>17184</v>
      </c>
      <c r="M21" s="2">
        <f t="shared" si="3"/>
        <v>1.1638733705772812E-4</v>
      </c>
      <c r="N21" s="1">
        <f t="shared" si="4"/>
        <v>8592</v>
      </c>
      <c r="O21" s="2">
        <f t="shared" si="5"/>
        <v>4712</v>
      </c>
      <c r="P21" s="2">
        <f t="shared" si="6"/>
        <v>4712</v>
      </c>
      <c r="Q21" s="2">
        <f t="shared" si="7"/>
        <v>9424</v>
      </c>
      <c r="R21" s="2">
        <f t="shared" si="8"/>
        <v>2.1222410865874363E-4</v>
      </c>
      <c r="S21" s="1">
        <f t="shared" si="9"/>
        <v>4712</v>
      </c>
      <c r="T21" s="1">
        <f t="shared" si="10"/>
        <v>0.54841713221601485</v>
      </c>
    </row>
    <row r="22" spans="1:20" x14ac:dyDescent="0.25">
      <c r="A22" s="36">
        <v>5</v>
      </c>
      <c r="B22" s="36">
        <v>17.184000000000001</v>
      </c>
      <c r="C22" s="36">
        <v>9.4239999999999995</v>
      </c>
      <c r="D22" s="36">
        <v>0.54841713199999997</v>
      </c>
      <c r="E22" s="51">
        <v>0.01</v>
      </c>
      <c r="F22" s="38">
        <v>0.01</v>
      </c>
      <c r="G22" s="36">
        <v>2.5</v>
      </c>
      <c r="H22" s="36">
        <v>8.7605144900000003</v>
      </c>
      <c r="I22" s="45">
        <v>87.605144899999999</v>
      </c>
      <c r="J22" s="2">
        <f t="shared" si="0"/>
        <v>8592</v>
      </c>
      <c r="K22" s="2">
        <f t="shared" si="1"/>
        <v>8592</v>
      </c>
      <c r="L22" s="2">
        <f t="shared" si="2"/>
        <v>17184</v>
      </c>
      <c r="M22" s="2">
        <f t="shared" si="3"/>
        <v>1.1638733705772812E-4</v>
      </c>
      <c r="N22" s="1">
        <f t="shared" si="4"/>
        <v>8592</v>
      </c>
      <c r="O22" s="2">
        <f t="shared" si="5"/>
        <v>4712</v>
      </c>
      <c r="P22" s="2">
        <f t="shared" si="6"/>
        <v>4712</v>
      </c>
      <c r="Q22" s="2">
        <f t="shared" si="7"/>
        <v>9424</v>
      </c>
      <c r="R22" s="2">
        <f t="shared" si="8"/>
        <v>2.1222410865874363E-4</v>
      </c>
      <c r="S22" s="1">
        <f t="shared" si="9"/>
        <v>4712</v>
      </c>
      <c r="T22" s="1">
        <f t="shared" si="10"/>
        <v>0.54841713221601485</v>
      </c>
    </row>
    <row r="23" spans="1:20" x14ac:dyDescent="0.25">
      <c r="A23" s="36">
        <v>5</v>
      </c>
      <c r="B23" s="36">
        <v>17.184000000000001</v>
      </c>
      <c r="C23" s="36">
        <v>9.4239999999999995</v>
      </c>
      <c r="D23" s="36">
        <v>0.54841713199999997</v>
      </c>
      <c r="E23" s="51">
        <v>0.01</v>
      </c>
      <c r="F23" s="38">
        <v>0.01</v>
      </c>
      <c r="G23" s="36">
        <v>3</v>
      </c>
      <c r="H23" s="36">
        <v>8.7605144900000003</v>
      </c>
      <c r="I23" s="45">
        <v>87.605144899999999</v>
      </c>
      <c r="J23" s="2">
        <f t="shared" si="0"/>
        <v>8592</v>
      </c>
      <c r="K23" s="2">
        <f t="shared" si="1"/>
        <v>8592</v>
      </c>
      <c r="L23" s="2">
        <f t="shared" si="2"/>
        <v>17184</v>
      </c>
      <c r="M23" s="2">
        <f t="shared" si="3"/>
        <v>1.1638733705772812E-4</v>
      </c>
      <c r="N23" s="1">
        <f t="shared" si="4"/>
        <v>8592</v>
      </c>
      <c r="O23" s="2">
        <f t="shared" si="5"/>
        <v>4712</v>
      </c>
      <c r="P23" s="2">
        <f t="shared" si="6"/>
        <v>4712</v>
      </c>
      <c r="Q23" s="2">
        <f t="shared" si="7"/>
        <v>9424</v>
      </c>
      <c r="R23" s="2">
        <f t="shared" si="8"/>
        <v>2.1222410865874363E-4</v>
      </c>
      <c r="S23" s="1">
        <f t="shared" si="9"/>
        <v>4712</v>
      </c>
      <c r="T23" s="1">
        <f t="shared" si="10"/>
        <v>0.54841713221601485</v>
      </c>
    </row>
    <row r="24" spans="1:20" x14ac:dyDescent="0.25">
      <c r="A24" s="36">
        <v>5</v>
      </c>
      <c r="B24" s="36">
        <v>17.184000000000001</v>
      </c>
      <c r="C24" s="36">
        <v>9.4239999999999995</v>
      </c>
      <c r="D24" s="36">
        <v>0.54841713199999997</v>
      </c>
      <c r="E24" s="51">
        <v>0.01</v>
      </c>
      <c r="F24" s="38">
        <v>0.01</v>
      </c>
      <c r="G24" s="36">
        <v>3.5</v>
      </c>
      <c r="H24" s="36">
        <v>8.7605144900000003</v>
      </c>
      <c r="I24" s="45">
        <v>87.605144899999999</v>
      </c>
      <c r="J24" s="2">
        <f t="shared" si="0"/>
        <v>8592</v>
      </c>
      <c r="K24" s="2">
        <f t="shared" si="1"/>
        <v>8592</v>
      </c>
      <c r="L24" s="2">
        <f t="shared" si="2"/>
        <v>17184</v>
      </c>
      <c r="M24" s="2">
        <f t="shared" si="3"/>
        <v>1.1638733705772812E-4</v>
      </c>
      <c r="N24" s="1">
        <f t="shared" si="4"/>
        <v>8592</v>
      </c>
      <c r="O24" s="2">
        <f t="shared" si="5"/>
        <v>4712</v>
      </c>
      <c r="P24" s="2">
        <f t="shared" si="6"/>
        <v>4712</v>
      </c>
      <c r="Q24" s="2">
        <f t="shared" si="7"/>
        <v>9424</v>
      </c>
      <c r="R24" s="2">
        <f t="shared" si="8"/>
        <v>2.1222410865874363E-4</v>
      </c>
      <c r="S24" s="1">
        <f t="shared" si="9"/>
        <v>4712</v>
      </c>
      <c r="T24" s="1">
        <f t="shared" si="10"/>
        <v>0.54841713221601485</v>
      </c>
    </row>
    <row r="25" spans="1:20" x14ac:dyDescent="0.25">
      <c r="A25" s="36">
        <v>5</v>
      </c>
      <c r="B25" s="36">
        <v>17.184000000000001</v>
      </c>
      <c r="C25" s="36">
        <v>9.4239999999999995</v>
      </c>
      <c r="D25" s="36">
        <v>0.54841713199999997</v>
      </c>
      <c r="E25" s="51">
        <v>0.01</v>
      </c>
      <c r="F25" s="38">
        <v>0.01</v>
      </c>
      <c r="G25" s="36">
        <v>4</v>
      </c>
      <c r="H25" s="36">
        <v>8.7605144900000003</v>
      </c>
      <c r="I25" s="45">
        <v>87.605144899999999</v>
      </c>
      <c r="J25" s="2">
        <f t="shared" si="0"/>
        <v>8592</v>
      </c>
      <c r="K25" s="2">
        <f t="shared" si="1"/>
        <v>8592</v>
      </c>
      <c r="L25" s="2">
        <f t="shared" si="2"/>
        <v>17184</v>
      </c>
      <c r="M25" s="2">
        <f t="shared" si="3"/>
        <v>1.1638733705772812E-4</v>
      </c>
      <c r="N25" s="1">
        <f t="shared" si="4"/>
        <v>8592</v>
      </c>
      <c r="O25" s="2">
        <f t="shared" si="5"/>
        <v>4712</v>
      </c>
      <c r="P25" s="2">
        <f t="shared" si="6"/>
        <v>4712</v>
      </c>
      <c r="Q25" s="2">
        <f t="shared" si="7"/>
        <v>9424</v>
      </c>
      <c r="R25" s="2">
        <f t="shared" si="8"/>
        <v>2.1222410865874363E-4</v>
      </c>
      <c r="S25" s="1">
        <f t="shared" si="9"/>
        <v>4712</v>
      </c>
      <c r="T25" s="1">
        <f t="shared" si="10"/>
        <v>0.54841713221601485</v>
      </c>
    </row>
    <row r="26" spans="1:20" x14ac:dyDescent="0.25">
      <c r="A26" s="36">
        <v>5</v>
      </c>
      <c r="B26" s="36">
        <v>17.184000000000001</v>
      </c>
      <c r="C26" s="36">
        <v>9.4239999999999995</v>
      </c>
      <c r="D26" s="36">
        <v>0.54841713199999997</v>
      </c>
      <c r="E26" s="51">
        <v>0.01</v>
      </c>
      <c r="F26" s="38">
        <v>0.01</v>
      </c>
      <c r="G26" s="36">
        <v>4.5</v>
      </c>
      <c r="H26" s="36">
        <v>8.7605144900000003</v>
      </c>
      <c r="I26" s="45">
        <v>87.605144899999999</v>
      </c>
      <c r="J26" s="2">
        <f t="shared" si="0"/>
        <v>8592</v>
      </c>
      <c r="K26" s="2">
        <f t="shared" si="1"/>
        <v>8592</v>
      </c>
      <c r="L26" s="2">
        <f t="shared" si="2"/>
        <v>17184</v>
      </c>
      <c r="M26" s="2">
        <f t="shared" si="3"/>
        <v>1.1638733705772812E-4</v>
      </c>
      <c r="N26" s="1">
        <f t="shared" si="4"/>
        <v>8592</v>
      </c>
      <c r="O26" s="2">
        <f t="shared" si="5"/>
        <v>4712</v>
      </c>
      <c r="P26" s="2">
        <f t="shared" si="6"/>
        <v>4712</v>
      </c>
      <c r="Q26" s="2">
        <f t="shared" si="7"/>
        <v>9424</v>
      </c>
      <c r="R26" s="2">
        <f t="shared" si="8"/>
        <v>2.1222410865874363E-4</v>
      </c>
      <c r="S26" s="1">
        <f t="shared" si="9"/>
        <v>4712</v>
      </c>
      <c r="T26" s="1">
        <f t="shared" si="10"/>
        <v>0.54841713221601485</v>
      </c>
    </row>
    <row r="27" spans="1:20" x14ac:dyDescent="0.25">
      <c r="A27" s="36">
        <v>5</v>
      </c>
      <c r="B27" s="36">
        <v>17.184000000000001</v>
      </c>
      <c r="C27" s="36">
        <v>9.4239999999999995</v>
      </c>
      <c r="D27" s="36">
        <v>0.54841713199999997</v>
      </c>
      <c r="E27" s="51">
        <v>0.01</v>
      </c>
      <c r="F27" s="38">
        <v>0.01</v>
      </c>
      <c r="G27" s="36">
        <v>5</v>
      </c>
      <c r="H27" s="36">
        <v>8.7605144900000003</v>
      </c>
      <c r="I27" s="45">
        <v>87.605144899999999</v>
      </c>
      <c r="J27" s="2">
        <f t="shared" si="0"/>
        <v>8592</v>
      </c>
      <c r="K27" s="2">
        <f t="shared" si="1"/>
        <v>8592</v>
      </c>
      <c r="L27" s="2">
        <f t="shared" si="2"/>
        <v>17184</v>
      </c>
      <c r="M27" s="2">
        <f t="shared" si="3"/>
        <v>1.1638733705772812E-4</v>
      </c>
      <c r="N27" s="1">
        <f t="shared" si="4"/>
        <v>8592</v>
      </c>
      <c r="O27" s="2">
        <f t="shared" si="5"/>
        <v>4712</v>
      </c>
      <c r="P27" s="2">
        <f t="shared" si="6"/>
        <v>4712</v>
      </c>
      <c r="Q27" s="2">
        <f t="shared" si="7"/>
        <v>9424</v>
      </c>
      <c r="R27" s="2">
        <f t="shared" si="8"/>
        <v>2.1222410865874363E-4</v>
      </c>
      <c r="S27" s="1">
        <f t="shared" si="9"/>
        <v>4712</v>
      </c>
      <c r="T27" s="1">
        <f t="shared" si="10"/>
        <v>0.54841713221601485</v>
      </c>
    </row>
    <row r="28" spans="1:20" x14ac:dyDescent="0.25">
      <c r="A28" s="35">
        <v>5</v>
      </c>
      <c r="B28" s="35">
        <v>17.184000000000001</v>
      </c>
      <c r="C28" s="35">
        <v>9.4239999999999995</v>
      </c>
      <c r="D28" s="35">
        <v>0.54841713199999997</v>
      </c>
      <c r="E28" s="52">
        <v>0.01</v>
      </c>
      <c r="F28" s="39">
        <v>0.1</v>
      </c>
      <c r="G28" s="35">
        <v>2E-3</v>
      </c>
      <c r="H28" s="35">
        <v>8.8656233100000001</v>
      </c>
      <c r="I28" s="46">
        <v>88.656233099999994</v>
      </c>
      <c r="J28" s="2">
        <f t="shared" si="0"/>
        <v>8592</v>
      </c>
      <c r="K28" s="2">
        <f t="shared" si="1"/>
        <v>8592</v>
      </c>
      <c r="L28" s="2">
        <f t="shared" si="2"/>
        <v>17184</v>
      </c>
      <c r="M28" s="2">
        <f t="shared" si="3"/>
        <v>6.3731528280030293E-5</v>
      </c>
      <c r="N28" s="1">
        <f t="shared" si="4"/>
        <v>15690.820963936323</v>
      </c>
      <c r="O28" s="2">
        <f t="shared" si="5"/>
        <v>4712</v>
      </c>
      <c r="P28" s="2">
        <f t="shared" si="6"/>
        <v>4712</v>
      </c>
      <c r="Q28" s="2">
        <f t="shared" si="7"/>
        <v>9424</v>
      </c>
      <c r="R28" s="2">
        <f t="shared" si="8"/>
        <v>1.0716788691116637E-4</v>
      </c>
      <c r="S28" s="1">
        <f t="shared" si="9"/>
        <v>9331.1534716451042</v>
      </c>
      <c r="T28" s="1">
        <f t="shared" si="10"/>
        <v>0.59468867136345283</v>
      </c>
    </row>
    <row r="29" spans="1:20" x14ac:dyDescent="0.25">
      <c r="A29" s="35">
        <v>5</v>
      </c>
      <c r="B29" s="35">
        <v>17.184000000000001</v>
      </c>
      <c r="C29" s="35">
        <v>9.4239999999999995</v>
      </c>
      <c r="D29" s="35">
        <v>0.54841713199999997</v>
      </c>
      <c r="E29" s="52">
        <v>0.01</v>
      </c>
      <c r="F29" s="39">
        <v>0.1</v>
      </c>
      <c r="G29" s="35">
        <v>4.0000000000000001E-3</v>
      </c>
      <c r="H29" s="35">
        <v>9.0521858900000005</v>
      </c>
      <c r="I29" s="46">
        <v>90.521858899999998</v>
      </c>
      <c r="J29" s="2">
        <f t="shared" si="0"/>
        <v>8592</v>
      </c>
      <c r="K29" s="2">
        <f t="shared" si="1"/>
        <v>8592</v>
      </c>
      <c r="L29" s="2">
        <f t="shared" si="2"/>
        <v>17184</v>
      </c>
      <c r="M29" s="2">
        <f t="shared" si="3"/>
        <v>6.8742390998720787E-5</v>
      </c>
      <c r="N29" s="1">
        <f t="shared" si="4"/>
        <v>14547.064561932517</v>
      </c>
      <c r="O29" s="2">
        <f t="shared" si="5"/>
        <v>4712</v>
      </c>
      <c r="P29" s="2">
        <f t="shared" si="6"/>
        <v>4712</v>
      </c>
      <c r="Q29" s="2">
        <f t="shared" si="7"/>
        <v>9424</v>
      </c>
      <c r="R29" s="2">
        <f t="shared" si="8"/>
        <v>1.0821321378323904E-4</v>
      </c>
      <c r="S29" s="1">
        <f t="shared" si="9"/>
        <v>9241.015630522641</v>
      </c>
      <c r="T29" s="1">
        <f t="shared" si="10"/>
        <v>0.63524950969867766</v>
      </c>
    </row>
    <row r="30" spans="1:20" x14ac:dyDescent="0.25">
      <c r="A30" s="35">
        <v>5</v>
      </c>
      <c r="B30" s="35">
        <v>17.184000000000001</v>
      </c>
      <c r="C30" s="35">
        <v>9.4239999999999995</v>
      </c>
      <c r="D30" s="35">
        <v>0.54841713199999997</v>
      </c>
      <c r="E30" s="52">
        <v>0.01</v>
      </c>
      <c r="F30" s="39">
        <v>0.1</v>
      </c>
      <c r="G30" s="35">
        <v>6.0000000000000001E-3</v>
      </c>
      <c r="H30" s="35">
        <v>9.2091901499999995</v>
      </c>
      <c r="I30" s="46">
        <v>92.091901500000006</v>
      </c>
      <c r="J30" s="2">
        <f t="shared" si="0"/>
        <v>8592</v>
      </c>
      <c r="K30" s="2">
        <f t="shared" si="1"/>
        <v>8592</v>
      </c>
      <c r="L30" s="2">
        <f t="shared" si="2"/>
        <v>17184</v>
      </c>
      <c r="M30" s="2">
        <f t="shared" si="3"/>
        <v>7.3276407083233355E-5</v>
      </c>
      <c r="N30" s="1">
        <f t="shared" si="4"/>
        <v>13646.957319620187</v>
      </c>
      <c r="O30" s="2">
        <f t="shared" si="5"/>
        <v>4712</v>
      </c>
      <c r="P30" s="2">
        <f t="shared" si="6"/>
        <v>4712</v>
      </c>
      <c r="Q30" s="2">
        <f t="shared" si="7"/>
        <v>9424</v>
      </c>
      <c r="R30" s="2">
        <f t="shared" si="8"/>
        <v>1.0924813947914812E-4</v>
      </c>
      <c r="S30" s="1">
        <f t="shared" si="9"/>
        <v>9153.4739609077478</v>
      </c>
      <c r="T30" s="1">
        <f t="shared" si="10"/>
        <v>0.67073368418525259</v>
      </c>
    </row>
    <row r="31" spans="1:20" x14ac:dyDescent="0.25">
      <c r="A31" s="35">
        <v>5</v>
      </c>
      <c r="B31" s="35">
        <v>17.184000000000001</v>
      </c>
      <c r="C31" s="35">
        <v>9.4239999999999995</v>
      </c>
      <c r="D31" s="35">
        <v>0.54841713199999997</v>
      </c>
      <c r="E31" s="52">
        <v>0.01</v>
      </c>
      <c r="F31" s="39">
        <v>0.1</v>
      </c>
      <c r="G31" s="35">
        <v>8.0000000000000002E-3</v>
      </c>
      <c r="H31" s="35">
        <v>9.3409204700000004</v>
      </c>
      <c r="I31" s="46">
        <v>93.409204700000004</v>
      </c>
      <c r="J31" s="2">
        <f t="shared" si="0"/>
        <v>8592</v>
      </c>
      <c r="K31" s="2">
        <f t="shared" si="1"/>
        <v>8592</v>
      </c>
      <c r="L31" s="2">
        <f t="shared" si="2"/>
        <v>17184</v>
      </c>
      <c r="M31" s="2">
        <f t="shared" si="3"/>
        <v>7.7378954490477233E-5</v>
      </c>
      <c r="N31" s="1">
        <f t="shared" si="4"/>
        <v>12923.410591223052</v>
      </c>
      <c r="O31" s="2">
        <f t="shared" si="5"/>
        <v>4712</v>
      </c>
      <c r="P31" s="2">
        <f t="shared" si="6"/>
        <v>4712</v>
      </c>
      <c r="Q31" s="2">
        <f t="shared" si="7"/>
        <v>9424</v>
      </c>
      <c r="R31" s="2">
        <f t="shared" si="8"/>
        <v>1.1027276749232564E-4</v>
      </c>
      <c r="S31" s="1">
        <f t="shared" si="9"/>
        <v>9068.4220840797734</v>
      </c>
      <c r="T31" s="1">
        <f t="shared" si="10"/>
        <v>0.70170501974444754</v>
      </c>
    </row>
    <row r="32" spans="1:20" x14ac:dyDescent="0.25">
      <c r="A32" s="35">
        <v>5</v>
      </c>
      <c r="B32" s="35">
        <v>17.184000000000001</v>
      </c>
      <c r="C32" s="35">
        <v>9.4239999999999995</v>
      </c>
      <c r="D32" s="35">
        <v>0.54841713199999997</v>
      </c>
      <c r="E32" s="52">
        <v>0.01</v>
      </c>
      <c r="F32" s="39">
        <v>0.1</v>
      </c>
      <c r="G32" s="35">
        <v>0.01</v>
      </c>
      <c r="H32" s="35">
        <v>9.4510616600000006</v>
      </c>
      <c r="I32" s="46">
        <v>94.510616600000006</v>
      </c>
      <c r="J32" s="2">
        <f t="shared" si="0"/>
        <v>8592</v>
      </c>
      <c r="K32" s="2">
        <f t="shared" si="1"/>
        <v>8592</v>
      </c>
      <c r="L32" s="2">
        <f t="shared" si="2"/>
        <v>17184</v>
      </c>
      <c r="M32" s="2">
        <f t="shared" si="3"/>
        <v>8.1091092893817896E-5</v>
      </c>
      <c r="N32" s="1">
        <f t="shared" si="4"/>
        <v>12331.810613397671</v>
      </c>
      <c r="O32" s="2">
        <f t="shared" si="5"/>
        <v>4712</v>
      </c>
      <c r="P32" s="2">
        <f t="shared" si="6"/>
        <v>4712</v>
      </c>
      <c r="Q32" s="2">
        <f t="shared" si="7"/>
        <v>9424</v>
      </c>
      <c r="R32" s="2">
        <f t="shared" si="8"/>
        <v>1.1128720028642677E-4</v>
      </c>
      <c r="S32" s="1">
        <f t="shared" si="9"/>
        <v>8985.7593454255111</v>
      </c>
      <c r="T32" s="1">
        <f t="shared" si="10"/>
        <v>0.72866504580139246</v>
      </c>
    </row>
    <row r="33" spans="1:20" x14ac:dyDescent="0.25">
      <c r="A33" s="35">
        <v>5</v>
      </c>
      <c r="B33" s="35">
        <v>17.184000000000001</v>
      </c>
      <c r="C33" s="35">
        <v>9.4239999999999995</v>
      </c>
      <c r="D33" s="35">
        <v>0.54841713199999997</v>
      </c>
      <c r="E33" s="52">
        <v>0.01</v>
      </c>
      <c r="F33" s="39">
        <v>0.1</v>
      </c>
      <c r="G33" s="35">
        <v>0.05</v>
      </c>
      <c r="H33" s="35">
        <v>9.8541488299999997</v>
      </c>
      <c r="I33" s="46">
        <v>98.541488299999997</v>
      </c>
      <c r="J33" s="2">
        <f t="shared" si="0"/>
        <v>8592</v>
      </c>
      <c r="K33" s="2">
        <f t="shared" si="1"/>
        <v>8592</v>
      </c>
      <c r="L33" s="2">
        <f t="shared" si="2"/>
        <v>17184</v>
      </c>
      <c r="M33" s="2">
        <f t="shared" si="3"/>
        <v>1.1161050985661669E-4</v>
      </c>
      <c r="N33" s="1">
        <f t="shared" si="4"/>
        <v>8959.7297000495346</v>
      </c>
      <c r="O33" s="2">
        <f t="shared" si="5"/>
        <v>4712</v>
      </c>
      <c r="P33" s="2">
        <f t="shared" si="6"/>
        <v>4712</v>
      </c>
      <c r="Q33" s="2">
        <f t="shared" si="7"/>
        <v>9424</v>
      </c>
      <c r="R33" s="2">
        <f t="shared" si="8"/>
        <v>1.2958395765371339E-4</v>
      </c>
      <c r="S33" s="1">
        <f t="shared" si="9"/>
        <v>7717.0046208365957</v>
      </c>
      <c r="T33" s="1">
        <f t="shared" si="10"/>
        <v>0.86129882029743954</v>
      </c>
    </row>
    <row r="34" spans="1:20" x14ac:dyDescent="0.25">
      <c r="A34" s="35">
        <v>5</v>
      </c>
      <c r="B34" s="35">
        <v>17.184000000000001</v>
      </c>
      <c r="C34" s="35">
        <v>9.4239999999999995</v>
      </c>
      <c r="D34" s="35">
        <v>0.54841713199999997</v>
      </c>
      <c r="E34" s="52">
        <v>0.01</v>
      </c>
      <c r="F34" s="39">
        <v>0.1</v>
      </c>
      <c r="G34" s="35">
        <v>0.1</v>
      </c>
      <c r="H34" s="35">
        <v>9.57802547</v>
      </c>
      <c r="I34" s="46">
        <v>95.7802547</v>
      </c>
      <c r="J34" s="2">
        <f t="shared" si="0"/>
        <v>8592</v>
      </c>
      <c r="K34" s="2">
        <f t="shared" si="1"/>
        <v>8592</v>
      </c>
      <c r="L34" s="2">
        <f t="shared" si="2"/>
        <v>17184</v>
      </c>
      <c r="M34" s="2">
        <f t="shared" si="3"/>
        <v>1.1599523120349829E-4</v>
      </c>
      <c r="N34" s="1">
        <f t="shared" si="4"/>
        <v>8621.0440690068735</v>
      </c>
      <c r="O34" s="2">
        <f t="shared" si="5"/>
        <v>4712</v>
      </c>
      <c r="P34" s="2">
        <f t="shared" si="6"/>
        <v>4712</v>
      </c>
      <c r="Q34" s="2">
        <f t="shared" si="7"/>
        <v>9424</v>
      </c>
      <c r="R34" s="2">
        <f t="shared" si="8"/>
        <v>1.4786389434288694E-4</v>
      </c>
      <c r="S34" s="1">
        <f t="shared" si="9"/>
        <v>6762.9762116305674</v>
      </c>
      <c r="T34" s="1">
        <f t="shared" si="10"/>
        <v>0.78447298929184672</v>
      </c>
    </row>
    <row r="35" spans="1:20" x14ac:dyDescent="0.25">
      <c r="A35" s="35">
        <v>5</v>
      </c>
      <c r="B35" s="35">
        <v>17.184000000000001</v>
      </c>
      <c r="C35" s="35">
        <v>9.4239999999999995</v>
      </c>
      <c r="D35" s="35">
        <v>0.54841713199999997</v>
      </c>
      <c r="E35" s="52">
        <v>0.01</v>
      </c>
      <c r="F35" s="39">
        <v>0.1</v>
      </c>
      <c r="G35" s="35">
        <v>0.15</v>
      </c>
      <c r="H35" s="35">
        <v>9.3540705499999994</v>
      </c>
      <c r="I35" s="46">
        <v>93.540705500000001</v>
      </c>
      <c r="J35" s="2">
        <f t="shared" si="0"/>
        <v>8592</v>
      </c>
      <c r="K35" s="2">
        <f t="shared" si="1"/>
        <v>8592</v>
      </c>
      <c r="L35" s="2">
        <f t="shared" si="2"/>
        <v>17184</v>
      </c>
      <c r="M35" s="2">
        <f t="shared" si="3"/>
        <v>1.1635515104922324E-4</v>
      </c>
      <c r="N35" s="1">
        <f t="shared" si="4"/>
        <v>8594.3767077141001</v>
      </c>
      <c r="O35" s="2">
        <f t="shared" si="5"/>
        <v>4712</v>
      </c>
      <c r="P35" s="2">
        <f t="shared" si="6"/>
        <v>4712</v>
      </c>
      <c r="Q35" s="2">
        <f t="shared" si="7"/>
        <v>9424</v>
      </c>
      <c r="R35" s="2">
        <f t="shared" si="8"/>
        <v>1.62100323350911E-4</v>
      </c>
      <c r="S35" s="1">
        <f t="shared" si="9"/>
        <v>6169.0191563358167</v>
      </c>
      <c r="T35" s="1">
        <f t="shared" si="10"/>
        <v>0.71779715576100567</v>
      </c>
    </row>
    <row r="36" spans="1:20" x14ac:dyDescent="0.25">
      <c r="A36" s="35">
        <v>5</v>
      </c>
      <c r="B36" s="35">
        <v>17.184000000000001</v>
      </c>
      <c r="C36" s="35">
        <v>9.4239999999999995</v>
      </c>
      <c r="D36" s="35">
        <v>0.54841713199999997</v>
      </c>
      <c r="E36" s="52">
        <v>0.01</v>
      </c>
      <c r="F36" s="39">
        <v>0.1</v>
      </c>
      <c r="G36" s="35">
        <v>0.2</v>
      </c>
      <c r="H36" s="35">
        <v>9.1927657099999998</v>
      </c>
      <c r="I36" s="46">
        <v>91.927657100000005</v>
      </c>
      <c r="J36" s="2">
        <f t="shared" si="0"/>
        <v>8592</v>
      </c>
      <c r="K36" s="2">
        <f t="shared" si="1"/>
        <v>8592</v>
      </c>
      <c r="L36" s="2">
        <f t="shared" si="2"/>
        <v>17184</v>
      </c>
      <c r="M36" s="2">
        <f t="shared" si="3"/>
        <v>1.1638469506926429E-4</v>
      </c>
      <c r="N36" s="1">
        <f t="shared" si="4"/>
        <v>8592.1950425257182</v>
      </c>
      <c r="O36" s="2">
        <f t="shared" si="5"/>
        <v>4712</v>
      </c>
      <c r="P36" s="2">
        <f t="shared" si="6"/>
        <v>4712</v>
      </c>
      <c r="Q36" s="2">
        <f t="shared" si="7"/>
        <v>9424</v>
      </c>
      <c r="R36" s="2">
        <f t="shared" si="8"/>
        <v>1.7318766541050059E-4</v>
      </c>
      <c r="S36" s="1">
        <f t="shared" si="9"/>
        <v>5774.0832618173781</v>
      </c>
      <c r="T36" s="1">
        <f t="shared" si="10"/>
        <v>0.67201491973115846</v>
      </c>
    </row>
    <row r="37" spans="1:20" x14ac:dyDescent="0.25">
      <c r="A37" s="35">
        <v>5</v>
      </c>
      <c r="B37" s="35">
        <v>17.184000000000001</v>
      </c>
      <c r="C37" s="35">
        <v>9.4239999999999995</v>
      </c>
      <c r="D37" s="35">
        <v>0.54841713199999997</v>
      </c>
      <c r="E37" s="52">
        <v>0.01</v>
      </c>
      <c r="F37" s="39">
        <v>0.1</v>
      </c>
      <c r="G37" s="35">
        <v>0.25</v>
      </c>
      <c r="H37" s="35">
        <v>9.0763746399999992</v>
      </c>
      <c r="I37" s="46">
        <v>90.763746400000002</v>
      </c>
      <c r="J37" s="2">
        <f t="shared" si="0"/>
        <v>8592</v>
      </c>
      <c r="K37" s="2">
        <f t="shared" si="1"/>
        <v>8592</v>
      </c>
      <c r="L37" s="2">
        <f t="shared" si="2"/>
        <v>17184</v>
      </c>
      <c r="M37" s="2">
        <f t="shared" si="3"/>
        <v>1.163871201901087E-4</v>
      </c>
      <c r="N37" s="1">
        <f t="shared" si="4"/>
        <v>8592.0160097318585</v>
      </c>
      <c r="O37" s="2">
        <f t="shared" si="5"/>
        <v>4712</v>
      </c>
      <c r="P37" s="2">
        <f t="shared" si="6"/>
        <v>4712</v>
      </c>
      <c r="Q37" s="2">
        <f t="shared" si="7"/>
        <v>9424</v>
      </c>
      <c r="R37" s="2">
        <f t="shared" si="8"/>
        <v>1.8182249608868949E-4</v>
      </c>
      <c r="S37" s="1">
        <f t="shared" si="9"/>
        <v>5499.8694964137958</v>
      </c>
      <c r="T37" s="1">
        <f t="shared" si="10"/>
        <v>0.6401139721090251</v>
      </c>
    </row>
    <row r="38" spans="1:20" x14ac:dyDescent="0.25">
      <c r="A38" s="35">
        <v>5</v>
      </c>
      <c r="B38" s="35">
        <v>17.184000000000001</v>
      </c>
      <c r="C38" s="35">
        <v>9.4239999999999995</v>
      </c>
      <c r="D38" s="35">
        <v>0.54841713199999997</v>
      </c>
      <c r="E38" s="52">
        <v>0.01</v>
      </c>
      <c r="F38" s="39">
        <v>0.1</v>
      </c>
      <c r="G38" s="35">
        <v>0.5</v>
      </c>
      <c r="H38" s="35">
        <v>8.8310793099999998</v>
      </c>
      <c r="I38" s="46">
        <v>88.310793099999998</v>
      </c>
      <c r="J38" s="2">
        <f t="shared" si="0"/>
        <v>8592</v>
      </c>
      <c r="K38" s="2">
        <f t="shared" si="1"/>
        <v>8592</v>
      </c>
      <c r="L38" s="2">
        <f t="shared" si="2"/>
        <v>17184</v>
      </c>
      <c r="M38" s="2">
        <f t="shared" si="3"/>
        <v>1.1638733705691993E-4</v>
      </c>
      <c r="N38" s="1">
        <f t="shared" si="4"/>
        <v>8592.0000000596629</v>
      </c>
      <c r="O38" s="2">
        <f t="shared" si="5"/>
        <v>4712</v>
      </c>
      <c r="P38" s="2">
        <f t="shared" si="6"/>
        <v>4712</v>
      </c>
      <c r="Q38" s="2">
        <f t="shared" si="7"/>
        <v>9424</v>
      </c>
      <c r="R38" s="2">
        <f t="shared" si="8"/>
        <v>2.0351390082513806E-4</v>
      </c>
      <c r="S38" s="1">
        <f t="shared" si="9"/>
        <v>4913.6692675318218</v>
      </c>
      <c r="T38" s="1">
        <f t="shared" si="10"/>
        <v>0.57188888122645498</v>
      </c>
    </row>
    <row r="39" spans="1:20" x14ac:dyDescent="0.25">
      <c r="A39" s="35">
        <v>5</v>
      </c>
      <c r="B39" s="35">
        <v>17.184000000000001</v>
      </c>
      <c r="C39" s="35">
        <v>9.4239999999999995</v>
      </c>
      <c r="D39" s="35">
        <v>0.54841713199999997</v>
      </c>
      <c r="E39" s="52">
        <v>0.01</v>
      </c>
      <c r="F39" s="39">
        <v>0.1</v>
      </c>
      <c r="G39" s="35">
        <v>1</v>
      </c>
      <c r="H39" s="35">
        <v>8.7642006899999991</v>
      </c>
      <c r="I39" s="46">
        <v>87.642006899999998</v>
      </c>
      <c r="J39" s="2">
        <f t="shared" si="0"/>
        <v>8592</v>
      </c>
      <c r="K39" s="2">
        <f t="shared" si="1"/>
        <v>8592</v>
      </c>
      <c r="L39" s="2">
        <f t="shared" si="2"/>
        <v>17184</v>
      </c>
      <c r="M39" s="2">
        <f t="shared" si="3"/>
        <v>1.1638733705772812E-4</v>
      </c>
      <c r="N39" s="1">
        <f t="shared" si="4"/>
        <v>8592</v>
      </c>
      <c r="O39" s="2">
        <f t="shared" si="5"/>
        <v>4712</v>
      </c>
      <c r="P39" s="2">
        <f t="shared" si="6"/>
        <v>4712</v>
      </c>
      <c r="Q39" s="2">
        <f t="shared" si="7"/>
        <v>9424</v>
      </c>
      <c r="R39" s="2">
        <f t="shared" si="8"/>
        <v>2.1150913126070825E-4</v>
      </c>
      <c r="S39" s="1">
        <f t="shared" si="9"/>
        <v>4727.928265032634</v>
      </c>
      <c r="T39" s="1">
        <f t="shared" si="10"/>
        <v>0.55027098056711288</v>
      </c>
    </row>
    <row r="40" spans="1:20" x14ac:dyDescent="0.25">
      <c r="A40" s="35">
        <v>5</v>
      </c>
      <c r="B40" s="35">
        <v>17.184000000000001</v>
      </c>
      <c r="C40" s="35">
        <v>9.4239999999999995</v>
      </c>
      <c r="D40" s="35">
        <v>0.54841713199999997</v>
      </c>
      <c r="E40" s="52">
        <v>0.01</v>
      </c>
      <c r="F40" s="39">
        <v>0.1</v>
      </c>
      <c r="G40" s="35">
        <v>1.5</v>
      </c>
      <c r="H40" s="35">
        <v>8.7607233400000002</v>
      </c>
      <c r="I40" s="46">
        <v>87.607233399999998</v>
      </c>
      <c r="J40" s="2">
        <f t="shared" si="0"/>
        <v>8592</v>
      </c>
      <c r="K40" s="2">
        <f t="shared" si="1"/>
        <v>8592</v>
      </c>
      <c r="L40" s="2">
        <f t="shared" si="2"/>
        <v>17184</v>
      </c>
      <c r="M40" s="2">
        <f t="shared" si="3"/>
        <v>1.1638733705772812E-4</v>
      </c>
      <c r="N40" s="1">
        <f t="shared" si="4"/>
        <v>8592</v>
      </c>
      <c r="O40" s="2">
        <f t="shared" si="5"/>
        <v>4712</v>
      </c>
      <c r="P40" s="2">
        <f t="shared" si="6"/>
        <v>4712</v>
      </c>
      <c r="Q40" s="2">
        <f t="shared" si="7"/>
        <v>9424</v>
      </c>
      <c r="R40" s="2">
        <f t="shared" si="8"/>
        <v>2.1216541974000978E-4</v>
      </c>
      <c r="S40" s="1">
        <f t="shared" si="9"/>
        <v>4713.3034272286823</v>
      </c>
      <c r="T40" s="1">
        <f t="shared" si="10"/>
        <v>0.54856883464020978</v>
      </c>
    </row>
    <row r="41" spans="1:20" x14ac:dyDescent="0.25">
      <c r="A41" s="35">
        <v>5</v>
      </c>
      <c r="B41" s="35">
        <v>17.184000000000001</v>
      </c>
      <c r="C41" s="35">
        <v>9.4239999999999995</v>
      </c>
      <c r="D41" s="35">
        <v>0.54841713199999997</v>
      </c>
      <c r="E41" s="52">
        <v>0.01</v>
      </c>
      <c r="F41" s="39">
        <v>0.1</v>
      </c>
      <c r="G41" s="35">
        <v>2</v>
      </c>
      <c r="H41" s="35">
        <v>8.7605268699999996</v>
      </c>
      <c r="I41" s="46">
        <v>87.605268699999996</v>
      </c>
      <c r="J41" s="2">
        <f t="shared" si="0"/>
        <v>8592</v>
      </c>
      <c r="K41" s="2">
        <f t="shared" si="1"/>
        <v>8592</v>
      </c>
      <c r="L41" s="2">
        <f t="shared" si="2"/>
        <v>17184</v>
      </c>
      <c r="M41" s="2">
        <f t="shared" si="3"/>
        <v>1.1638733705772812E-4</v>
      </c>
      <c r="N41" s="1">
        <f t="shared" si="4"/>
        <v>8592</v>
      </c>
      <c r="O41" s="2">
        <f t="shared" si="5"/>
        <v>4712</v>
      </c>
      <c r="P41" s="2">
        <f t="shared" si="6"/>
        <v>4712</v>
      </c>
      <c r="Q41" s="2">
        <f t="shared" si="7"/>
        <v>9424</v>
      </c>
      <c r="R41" s="2">
        <f t="shared" si="8"/>
        <v>2.1221929117893012E-4</v>
      </c>
      <c r="S41" s="1">
        <f t="shared" si="9"/>
        <v>4712.1069646626147</v>
      </c>
      <c r="T41" s="1">
        <f t="shared" si="10"/>
        <v>0.54842958154825594</v>
      </c>
    </row>
    <row r="42" spans="1:20" x14ac:dyDescent="0.25">
      <c r="A42" s="35">
        <v>5</v>
      </c>
      <c r="B42" s="35">
        <v>17.184000000000001</v>
      </c>
      <c r="C42" s="35">
        <v>9.4239999999999995</v>
      </c>
      <c r="D42" s="35">
        <v>0.54841713199999997</v>
      </c>
      <c r="E42" s="52">
        <v>0.01</v>
      </c>
      <c r="F42" s="39">
        <v>0.1</v>
      </c>
      <c r="G42" s="35">
        <v>2.5</v>
      </c>
      <c r="H42" s="35">
        <v>8.7605151699999997</v>
      </c>
      <c r="I42" s="46">
        <v>87.605151699999993</v>
      </c>
      <c r="J42" s="2">
        <f t="shared" si="0"/>
        <v>8592</v>
      </c>
      <c r="K42" s="2">
        <f t="shared" si="1"/>
        <v>8592</v>
      </c>
      <c r="L42" s="2">
        <f t="shared" si="2"/>
        <v>17184</v>
      </c>
      <c r="M42" s="2">
        <f t="shared" si="3"/>
        <v>1.1638733705772812E-4</v>
      </c>
      <c r="N42" s="1">
        <f t="shared" si="4"/>
        <v>8592</v>
      </c>
      <c r="O42" s="2">
        <f t="shared" si="5"/>
        <v>4712</v>
      </c>
      <c r="P42" s="2">
        <f t="shared" si="6"/>
        <v>4712</v>
      </c>
      <c r="Q42" s="2">
        <f t="shared" si="7"/>
        <v>9424</v>
      </c>
      <c r="R42" s="2">
        <f t="shared" si="8"/>
        <v>2.1222371321591977E-4</v>
      </c>
      <c r="S42" s="1">
        <f t="shared" si="9"/>
        <v>4712.0087800112333</v>
      </c>
      <c r="T42" s="1">
        <f t="shared" si="10"/>
        <v>0.54841815409814165</v>
      </c>
    </row>
    <row r="43" spans="1:20" x14ac:dyDescent="0.25">
      <c r="A43" s="35">
        <v>5</v>
      </c>
      <c r="B43" s="35">
        <v>17.184000000000001</v>
      </c>
      <c r="C43" s="35">
        <v>9.4239999999999995</v>
      </c>
      <c r="D43" s="35">
        <v>0.54841713199999997</v>
      </c>
      <c r="E43" s="52">
        <v>0.01</v>
      </c>
      <c r="F43" s="39">
        <v>0.1</v>
      </c>
      <c r="G43" s="35">
        <v>3</v>
      </c>
      <c r="H43" s="35">
        <v>8.7605144500000005</v>
      </c>
      <c r="I43" s="46">
        <v>87.605144499999994</v>
      </c>
      <c r="J43" s="2">
        <f t="shared" si="0"/>
        <v>8592</v>
      </c>
      <c r="K43" s="2">
        <f t="shared" si="1"/>
        <v>8592</v>
      </c>
      <c r="L43" s="2">
        <f t="shared" si="2"/>
        <v>17184</v>
      </c>
      <c r="M43" s="2">
        <f t="shared" si="3"/>
        <v>1.1638733705772812E-4</v>
      </c>
      <c r="N43" s="1">
        <f t="shared" si="4"/>
        <v>8592</v>
      </c>
      <c r="O43" s="2">
        <f t="shared" si="5"/>
        <v>4712</v>
      </c>
      <c r="P43" s="2">
        <f t="shared" si="6"/>
        <v>4712</v>
      </c>
      <c r="Q43" s="2">
        <f t="shared" si="7"/>
        <v>9424</v>
      </c>
      <c r="R43" s="2">
        <f t="shared" si="8"/>
        <v>2.1222407619881997E-4</v>
      </c>
      <c r="S43" s="1">
        <f t="shared" si="9"/>
        <v>4712.000720705978</v>
      </c>
      <c r="T43" s="1">
        <f t="shared" si="10"/>
        <v>0.54841721609706451</v>
      </c>
    </row>
    <row r="44" spans="1:20" x14ac:dyDescent="0.25">
      <c r="A44" s="35">
        <v>5</v>
      </c>
      <c r="B44" s="35">
        <v>17.184000000000001</v>
      </c>
      <c r="C44" s="35">
        <v>9.4239999999999995</v>
      </c>
      <c r="D44" s="35">
        <v>0.54841713199999997</v>
      </c>
      <c r="E44" s="52">
        <v>0.01</v>
      </c>
      <c r="F44" s="39">
        <v>0.1</v>
      </c>
      <c r="G44" s="35">
        <v>3.5</v>
      </c>
      <c r="H44" s="35">
        <v>8.7605143999999999</v>
      </c>
      <c r="I44" s="46">
        <v>87.605143999999996</v>
      </c>
      <c r="J44" s="2">
        <f t="shared" si="0"/>
        <v>8592</v>
      </c>
      <c r="K44" s="2">
        <f t="shared" si="1"/>
        <v>8592</v>
      </c>
      <c r="L44" s="2">
        <f t="shared" si="2"/>
        <v>17184</v>
      </c>
      <c r="M44" s="2">
        <f t="shared" si="3"/>
        <v>1.1638733705772812E-4</v>
      </c>
      <c r="N44" s="1">
        <f t="shared" si="4"/>
        <v>8592</v>
      </c>
      <c r="O44" s="2">
        <f t="shared" si="5"/>
        <v>4712</v>
      </c>
      <c r="P44" s="2">
        <f t="shared" si="6"/>
        <v>4712</v>
      </c>
      <c r="Q44" s="2">
        <f t="shared" si="7"/>
        <v>9424</v>
      </c>
      <c r="R44" s="2">
        <f t="shared" si="8"/>
        <v>2.1222410599427085E-4</v>
      </c>
      <c r="S44" s="1">
        <f t="shared" si="9"/>
        <v>4712.0000591591406</v>
      </c>
      <c r="T44" s="1">
        <f t="shared" si="10"/>
        <v>0.54841713910138978</v>
      </c>
    </row>
    <row r="45" spans="1:20" x14ac:dyDescent="0.25">
      <c r="A45" s="35">
        <v>5</v>
      </c>
      <c r="B45" s="35">
        <v>17.184000000000001</v>
      </c>
      <c r="C45" s="35">
        <v>9.4239999999999995</v>
      </c>
      <c r="D45" s="35">
        <v>0.54841713199999997</v>
      </c>
      <c r="E45" s="52">
        <v>0.01</v>
      </c>
      <c r="F45" s="39">
        <v>0.1</v>
      </c>
      <c r="G45" s="35">
        <v>4</v>
      </c>
      <c r="H45" s="35">
        <v>8.7605143999999999</v>
      </c>
      <c r="I45" s="46">
        <v>87.605143999999996</v>
      </c>
      <c r="J45" s="2">
        <f t="shared" si="0"/>
        <v>8592</v>
      </c>
      <c r="K45" s="2">
        <f t="shared" si="1"/>
        <v>8592</v>
      </c>
      <c r="L45" s="2">
        <f t="shared" si="2"/>
        <v>17184</v>
      </c>
      <c r="M45" s="2">
        <f t="shared" si="3"/>
        <v>1.1638733705772812E-4</v>
      </c>
      <c r="N45" s="1">
        <f t="shared" si="4"/>
        <v>8592</v>
      </c>
      <c r="O45" s="2">
        <f t="shared" si="5"/>
        <v>4712</v>
      </c>
      <c r="P45" s="2">
        <f t="shared" si="6"/>
        <v>4712</v>
      </c>
      <c r="Q45" s="2">
        <f t="shared" si="7"/>
        <v>9424</v>
      </c>
      <c r="R45" s="2">
        <f t="shared" si="8"/>
        <v>2.1222410844003037E-4</v>
      </c>
      <c r="S45" s="1">
        <f t="shared" si="9"/>
        <v>4712.0000048560787</v>
      </c>
      <c r="T45" s="1">
        <f t="shared" si="10"/>
        <v>0.54841713278120097</v>
      </c>
    </row>
    <row r="46" spans="1:20" x14ac:dyDescent="0.25">
      <c r="A46" s="35">
        <v>5</v>
      </c>
      <c r="B46" s="35">
        <v>17.184000000000001</v>
      </c>
      <c r="C46" s="35">
        <v>9.4239999999999995</v>
      </c>
      <c r="D46" s="35">
        <v>0.54841713199999997</v>
      </c>
      <c r="E46" s="52">
        <v>0.01</v>
      </c>
      <c r="F46" s="39">
        <v>0.1</v>
      </c>
      <c r="G46" s="35">
        <v>4.5</v>
      </c>
      <c r="H46" s="35">
        <v>8.7605143999999999</v>
      </c>
      <c r="I46" s="46">
        <v>87.605143999999996</v>
      </c>
      <c r="J46" s="2">
        <f t="shared" si="0"/>
        <v>8592</v>
      </c>
      <c r="K46" s="2">
        <f t="shared" si="1"/>
        <v>8592</v>
      </c>
      <c r="L46" s="2">
        <f t="shared" si="2"/>
        <v>17184</v>
      </c>
      <c r="M46" s="2">
        <f t="shared" si="3"/>
        <v>1.1638733705772812E-4</v>
      </c>
      <c r="N46" s="1">
        <f t="shared" si="4"/>
        <v>8592</v>
      </c>
      <c r="O46" s="2">
        <f t="shared" si="5"/>
        <v>4712</v>
      </c>
      <c r="P46" s="2">
        <f t="shared" si="6"/>
        <v>4712</v>
      </c>
      <c r="Q46" s="2">
        <f t="shared" si="7"/>
        <v>9424</v>
      </c>
      <c r="R46" s="2">
        <f t="shared" si="8"/>
        <v>2.1222410864079054E-4</v>
      </c>
      <c r="S46" s="1">
        <f t="shared" si="9"/>
        <v>4712.0000003986115</v>
      </c>
      <c r="T46" s="1">
        <f t="shared" si="10"/>
        <v>0.54841713226240818</v>
      </c>
    </row>
    <row r="47" spans="1:20" x14ac:dyDescent="0.25">
      <c r="A47" s="35">
        <v>5</v>
      </c>
      <c r="B47" s="35">
        <v>17.184000000000001</v>
      </c>
      <c r="C47" s="35">
        <v>9.4239999999999995</v>
      </c>
      <c r="D47" s="35">
        <v>0.54841713199999997</v>
      </c>
      <c r="E47" s="52">
        <v>0.01</v>
      </c>
      <c r="F47" s="39">
        <v>0.1</v>
      </c>
      <c r="G47" s="35">
        <v>5</v>
      </c>
      <c r="H47" s="35">
        <v>8.7605143999999999</v>
      </c>
      <c r="I47" s="46">
        <v>87.605143999999996</v>
      </c>
      <c r="J47" s="2">
        <f t="shared" si="0"/>
        <v>8592</v>
      </c>
      <c r="K47" s="2">
        <f t="shared" si="1"/>
        <v>8592</v>
      </c>
      <c r="L47" s="2">
        <f t="shared" si="2"/>
        <v>17184</v>
      </c>
      <c r="M47" s="2">
        <f t="shared" si="3"/>
        <v>1.1638733705772812E-4</v>
      </c>
      <c r="N47" s="1">
        <f t="shared" si="4"/>
        <v>8592</v>
      </c>
      <c r="O47" s="2">
        <f t="shared" si="5"/>
        <v>4712</v>
      </c>
      <c r="P47" s="2">
        <f t="shared" si="6"/>
        <v>4712</v>
      </c>
      <c r="Q47" s="2">
        <f t="shared" si="7"/>
        <v>9424</v>
      </c>
      <c r="R47" s="2">
        <f t="shared" si="8"/>
        <v>2.1222410865726996E-4</v>
      </c>
      <c r="S47" s="1">
        <f t="shared" si="9"/>
        <v>4712.00000003272</v>
      </c>
      <c r="T47" s="1">
        <f t="shared" si="10"/>
        <v>0.54841713221982313</v>
      </c>
    </row>
    <row r="48" spans="1:20" x14ac:dyDescent="0.25">
      <c r="A48" s="15">
        <v>5</v>
      </c>
      <c r="B48" s="15">
        <v>17.184000000000001</v>
      </c>
      <c r="C48" s="15">
        <v>9.4239999999999995</v>
      </c>
      <c r="D48" s="15">
        <v>0.54841713199999997</v>
      </c>
      <c r="E48" s="53">
        <v>0.01</v>
      </c>
      <c r="F48" s="40">
        <v>1</v>
      </c>
      <c r="G48" s="15">
        <v>2E-3</v>
      </c>
      <c r="H48" s="15">
        <v>8.8765574899999997</v>
      </c>
      <c r="I48" s="47">
        <v>88.765574900000004</v>
      </c>
      <c r="J48" s="2">
        <f t="shared" si="0"/>
        <v>8592</v>
      </c>
      <c r="K48" s="2">
        <f t="shared" si="1"/>
        <v>8592</v>
      </c>
      <c r="L48" s="2">
        <f t="shared" si="2"/>
        <v>17184</v>
      </c>
      <c r="M48" s="2">
        <f t="shared" si="3"/>
        <v>6.3731528280030293E-5</v>
      </c>
      <c r="N48" s="1">
        <f t="shared" si="4"/>
        <v>15690.820963936323</v>
      </c>
      <c r="O48" s="2">
        <f t="shared" si="5"/>
        <v>4712</v>
      </c>
      <c r="P48" s="2">
        <f t="shared" si="6"/>
        <v>4712</v>
      </c>
      <c r="Q48" s="2">
        <f t="shared" si="7"/>
        <v>9424</v>
      </c>
      <c r="R48" s="2">
        <f t="shared" si="8"/>
        <v>1.0621811334535494E-4</v>
      </c>
      <c r="S48" s="1">
        <f t="shared" si="9"/>
        <v>9414.5901156107411</v>
      </c>
      <c r="T48" s="1">
        <f t="shared" si="10"/>
        <v>0.60000621619793959</v>
      </c>
    </row>
    <row r="49" spans="1:20" x14ac:dyDescent="0.25">
      <c r="A49" s="15">
        <v>5</v>
      </c>
      <c r="B49" s="15">
        <v>17.184000000000001</v>
      </c>
      <c r="C49" s="15">
        <v>9.4239999999999995</v>
      </c>
      <c r="D49" s="15">
        <v>0.54841713199999997</v>
      </c>
      <c r="E49" s="53">
        <v>0.01</v>
      </c>
      <c r="F49" s="40">
        <v>1</v>
      </c>
      <c r="G49" s="15">
        <v>4.0000000000000001E-3</v>
      </c>
      <c r="H49" s="15">
        <v>9.08466956</v>
      </c>
      <c r="I49" s="47">
        <v>90.846695600000004</v>
      </c>
      <c r="J49" s="2">
        <f t="shared" si="0"/>
        <v>8592</v>
      </c>
      <c r="K49" s="2">
        <f t="shared" si="1"/>
        <v>8592</v>
      </c>
      <c r="L49" s="2">
        <f t="shared" si="2"/>
        <v>17184</v>
      </c>
      <c r="M49" s="2">
        <f t="shared" si="3"/>
        <v>6.8742390998720787E-5</v>
      </c>
      <c r="N49" s="1">
        <f t="shared" si="4"/>
        <v>14547.064561932517</v>
      </c>
      <c r="O49" s="2">
        <f t="shared" si="5"/>
        <v>4712</v>
      </c>
      <c r="P49" s="2">
        <f t="shared" si="6"/>
        <v>4712</v>
      </c>
      <c r="Q49" s="2">
        <f t="shared" si="7"/>
        <v>9424</v>
      </c>
      <c r="R49" s="2">
        <f t="shared" si="8"/>
        <v>1.0632406635533393E-4</v>
      </c>
      <c r="S49" s="1">
        <f t="shared" si="9"/>
        <v>9405.2083811205102</v>
      </c>
      <c r="T49" s="1">
        <f t="shared" si="10"/>
        <v>0.64653651195943185</v>
      </c>
    </row>
    <row r="50" spans="1:20" x14ac:dyDescent="0.25">
      <c r="A50" s="15">
        <v>5</v>
      </c>
      <c r="B50" s="15">
        <v>17.184000000000001</v>
      </c>
      <c r="C50" s="15">
        <v>9.4239999999999995</v>
      </c>
      <c r="D50" s="15">
        <v>0.54841713199999997</v>
      </c>
      <c r="E50" s="53">
        <v>0.01</v>
      </c>
      <c r="F50" s="40">
        <v>1</v>
      </c>
      <c r="G50" s="15">
        <v>6.0000000000000001E-3</v>
      </c>
      <c r="H50" s="15">
        <v>9.2627062999999996</v>
      </c>
      <c r="I50" s="47">
        <v>92.627063000000007</v>
      </c>
      <c r="J50" s="2">
        <f t="shared" si="0"/>
        <v>8592</v>
      </c>
      <c r="K50" s="2">
        <f t="shared" si="1"/>
        <v>8592</v>
      </c>
      <c r="L50" s="2">
        <f t="shared" si="2"/>
        <v>17184</v>
      </c>
      <c r="M50" s="2">
        <f t="shared" si="3"/>
        <v>7.3276407083233355E-5</v>
      </c>
      <c r="N50" s="1">
        <f t="shared" si="4"/>
        <v>13646.957319620187</v>
      </c>
      <c r="O50" s="2">
        <f t="shared" si="5"/>
        <v>4712</v>
      </c>
      <c r="P50" s="2">
        <f t="shared" si="6"/>
        <v>4712</v>
      </c>
      <c r="Q50" s="2">
        <f t="shared" si="7"/>
        <v>9424</v>
      </c>
      <c r="R50" s="2">
        <f t="shared" si="8"/>
        <v>1.0642991346526177E-4</v>
      </c>
      <c r="S50" s="1">
        <f t="shared" si="9"/>
        <v>9395.8546750711703</v>
      </c>
      <c r="T50" s="1">
        <f t="shared" si="10"/>
        <v>0.68849447206541636</v>
      </c>
    </row>
    <row r="51" spans="1:20" x14ac:dyDescent="0.25">
      <c r="A51" s="15">
        <v>5</v>
      </c>
      <c r="B51" s="15">
        <v>17.184000000000001</v>
      </c>
      <c r="C51" s="15">
        <v>9.4239999999999995</v>
      </c>
      <c r="D51" s="15">
        <v>0.54841713199999997</v>
      </c>
      <c r="E51" s="53">
        <v>0.01</v>
      </c>
      <c r="F51" s="40">
        <v>1</v>
      </c>
      <c r="G51" s="15">
        <v>8.0000000000000002E-3</v>
      </c>
      <c r="H51" s="15">
        <v>9.4149663700000001</v>
      </c>
      <c r="I51" s="47">
        <v>94.149663700000005</v>
      </c>
      <c r="J51" s="2">
        <f t="shared" si="0"/>
        <v>8592</v>
      </c>
      <c r="K51" s="2">
        <f t="shared" si="1"/>
        <v>8592</v>
      </c>
      <c r="L51" s="2">
        <f t="shared" si="2"/>
        <v>17184</v>
      </c>
      <c r="M51" s="2">
        <f t="shared" si="3"/>
        <v>7.7378954490477233E-5</v>
      </c>
      <c r="N51" s="1">
        <f t="shared" si="4"/>
        <v>12923.410591223052</v>
      </c>
      <c r="O51" s="2">
        <f t="shared" si="5"/>
        <v>4712</v>
      </c>
      <c r="P51" s="2">
        <f t="shared" si="6"/>
        <v>4712</v>
      </c>
      <c r="Q51" s="2">
        <f t="shared" si="7"/>
        <v>9424</v>
      </c>
      <c r="R51" s="2">
        <f t="shared" si="8"/>
        <v>1.0653565478098563E-4</v>
      </c>
      <c r="S51" s="1">
        <f t="shared" si="9"/>
        <v>9386.5288767012771</v>
      </c>
      <c r="T51" s="1">
        <f t="shared" si="10"/>
        <v>0.72631979077381847</v>
      </c>
    </row>
    <row r="52" spans="1:20" x14ac:dyDescent="0.25">
      <c r="A52" s="15">
        <v>5</v>
      </c>
      <c r="B52" s="15">
        <v>17.184000000000001</v>
      </c>
      <c r="C52" s="15">
        <v>9.4239999999999995</v>
      </c>
      <c r="D52" s="15">
        <v>0.54841713199999997</v>
      </c>
      <c r="E52" s="53">
        <v>0.01</v>
      </c>
      <c r="F52" s="40">
        <v>1</v>
      </c>
      <c r="G52" s="15">
        <v>0.01</v>
      </c>
      <c r="H52" s="15">
        <v>9.5451516999999999</v>
      </c>
      <c r="I52" s="47">
        <v>95.451516999999996</v>
      </c>
      <c r="J52" s="2">
        <f t="shared" si="0"/>
        <v>8592</v>
      </c>
      <c r="K52" s="2">
        <f t="shared" si="1"/>
        <v>8592</v>
      </c>
      <c r="L52" s="2">
        <f t="shared" si="2"/>
        <v>17184</v>
      </c>
      <c r="M52" s="2">
        <f t="shared" si="3"/>
        <v>8.1091092893817896E-5</v>
      </c>
      <c r="N52" s="1">
        <f t="shared" si="4"/>
        <v>12331.810613397671</v>
      </c>
      <c r="O52" s="2">
        <f t="shared" si="5"/>
        <v>4712</v>
      </c>
      <c r="P52" s="2">
        <f t="shared" si="6"/>
        <v>4712</v>
      </c>
      <c r="Q52" s="2">
        <f t="shared" si="7"/>
        <v>9424</v>
      </c>
      <c r="R52" s="2">
        <f t="shared" si="8"/>
        <v>1.0664129040824678E-4</v>
      </c>
      <c r="S52" s="1">
        <f t="shared" si="9"/>
        <v>9377.2308659410974</v>
      </c>
      <c r="T52" s="1">
        <f t="shared" si="10"/>
        <v>0.76040989923680602</v>
      </c>
    </row>
    <row r="53" spans="1:20" x14ac:dyDescent="0.25">
      <c r="A53" s="15">
        <v>5</v>
      </c>
      <c r="B53" s="15">
        <v>17.184000000000001</v>
      </c>
      <c r="C53" s="15">
        <v>9.4239999999999995</v>
      </c>
      <c r="D53" s="15">
        <v>0.54841713199999997</v>
      </c>
      <c r="E53" s="53">
        <v>0.01</v>
      </c>
      <c r="F53" s="40">
        <v>1</v>
      </c>
      <c r="G53" s="15">
        <v>0.05</v>
      </c>
      <c r="H53" s="15">
        <v>10.2677888</v>
      </c>
      <c r="I53" s="47">
        <v>102.677888</v>
      </c>
      <c r="J53" s="2">
        <f t="shared" si="0"/>
        <v>8592</v>
      </c>
      <c r="K53" s="2">
        <f t="shared" si="1"/>
        <v>8592</v>
      </c>
      <c r="L53" s="2">
        <f t="shared" si="2"/>
        <v>17184</v>
      </c>
      <c r="M53" s="2">
        <f t="shared" si="3"/>
        <v>1.1161050985661669E-4</v>
      </c>
      <c r="N53" s="1">
        <f t="shared" si="4"/>
        <v>8959.7297000495346</v>
      </c>
      <c r="O53" s="2">
        <f t="shared" si="5"/>
        <v>4712</v>
      </c>
      <c r="P53" s="2">
        <f t="shared" si="6"/>
        <v>4712</v>
      </c>
      <c r="Q53" s="2">
        <f t="shared" si="7"/>
        <v>9424</v>
      </c>
      <c r="R53" s="2">
        <f t="shared" si="8"/>
        <v>1.0873197028561836E-4</v>
      </c>
      <c r="S53" s="1">
        <f t="shared" si="9"/>
        <v>9196.9270617757484</v>
      </c>
      <c r="T53" s="1">
        <f t="shared" si="10"/>
        <v>1.026473718478907</v>
      </c>
    </row>
    <row r="54" spans="1:20" x14ac:dyDescent="0.25">
      <c r="A54" s="15">
        <v>5</v>
      </c>
      <c r="B54" s="15">
        <v>17.184000000000001</v>
      </c>
      <c r="C54" s="15">
        <v>9.4239999999999995</v>
      </c>
      <c r="D54" s="15">
        <v>0.54841713199999997</v>
      </c>
      <c r="E54" s="53">
        <v>0.01</v>
      </c>
      <c r="F54" s="40">
        <v>1</v>
      </c>
      <c r="G54" s="15">
        <v>0.1</v>
      </c>
      <c r="H54" s="15">
        <v>10.2586472</v>
      </c>
      <c r="I54" s="47">
        <v>102.586472</v>
      </c>
      <c r="J54" s="2">
        <f t="shared" si="0"/>
        <v>8592</v>
      </c>
      <c r="K54" s="2">
        <f t="shared" si="1"/>
        <v>8592</v>
      </c>
      <c r="L54" s="2">
        <f t="shared" si="2"/>
        <v>17184</v>
      </c>
      <c r="M54" s="2">
        <f t="shared" si="3"/>
        <v>1.1599523120349829E-4</v>
      </c>
      <c r="N54" s="1">
        <f t="shared" si="4"/>
        <v>8621.0440690068735</v>
      </c>
      <c r="O54" s="2">
        <f t="shared" si="5"/>
        <v>4712</v>
      </c>
      <c r="P54" s="2">
        <f t="shared" si="6"/>
        <v>4712</v>
      </c>
      <c r="Q54" s="2">
        <f t="shared" si="7"/>
        <v>9424</v>
      </c>
      <c r="R54" s="2">
        <f t="shared" si="8"/>
        <v>1.1128720028642677E-4</v>
      </c>
      <c r="S54" s="1">
        <f t="shared" si="9"/>
        <v>8985.7593454255111</v>
      </c>
      <c r="T54" s="1">
        <f t="shared" si="10"/>
        <v>1.0423052328116276</v>
      </c>
    </row>
    <row r="55" spans="1:20" x14ac:dyDescent="0.25">
      <c r="A55" s="15">
        <v>5</v>
      </c>
      <c r="B55" s="15">
        <v>17.184000000000001</v>
      </c>
      <c r="C55" s="15">
        <v>9.4239999999999995</v>
      </c>
      <c r="D55" s="15">
        <v>0.54841713199999997</v>
      </c>
      <c r="E55" s="53">
        <v>0.01</v>
      </c>
      <c r="F55" s="40">
        <v>1</v>
      </c>
      <c r="G55" s="15">
        <v>0.15</v>
      </c>
      <c r="H55" s="15">
        <v>10.210366</v>
      </c>
      <c r="I55" s="47">
        <v>102.10366</v>
      </c>
      <c r="J55" s="2">
        <f t="shared" si="0"/>
        <v>8592</v>
      </c>
      <c r="K55" s="2">
        <f t="shared" si="1"/>
        <v>8592</v>
      </c>
      <c r="L55" s="2">
        <f t="shared" si="2"/>
        <v>17184</v>
      </c>
      <c r="M55" s="2">
        <f t="shared" si="3"/>
        <v>1.1635515104922324E-4</v>
      </c>
      <c r="N55" s="1">
        <f t="shared" si="4"/>
        <v>8594.3767077141001</v>
      </c>
      <c r="O55" s="2">
        <f t="shared" si="5"/>
        <v>4712</v>
      </c>
      <c r="P55" s="2">
        <f t="shared" si="6"/>
        <v>4712</v>
      </c>
      <c r="Q55" s="2">
        <f t="shared" si="7"/>
        <v>9424</v>
      </c>
      <c r="R55" s="2">
        <f t="shared" si="8"/>
        <v>1.1377934143372741E-4</v>
      </c>
      <c r="S55" s="1">
        <f t="shared" si="9"/>
        <v>8788.9417129599569</v>
      </c>
      <c r="T55" s="1">
        <f t="shared" si="10"/>
        <v>1.0226386405742747</v>
      </c>
    </row>
    <row r="56" spans="1:20" x14ac:dyDescent="0.25">
      <c r="A56" s="15">
        <v>5</v>
      </c>
      <c r="B56" s="15">
        <v>17.184000000000001</v>
      </c>
      <c r="C56" s="15">
        <v>9.4239999999999995</v>
      </c>
      <c r="D56" s="15">
        <v>0.54841713199999997</v>
      </c>
      <c r="E56" s="53">
        <v>0.01</v>
      </c>
      <c r="F56" s="40">
        <v>1</v>
      </c>
      <c r="G56" s="15">
        <v>0.2</v>
      </c>
      <c r="H56" s="15">
        <v>10.1624921</v>
      </c>
      <c r="I56" s="47">
        <v>101.624921</v>
      </c>
      <c r="J56" s="2">
        <f t="shared" si="0"/>
        <v>8592</v>
      </c>
      <c r="K56" s="2">
        <f t="shared" si="1"/>
        <v>8592</v>
      </c>
      <c r="L56" s="2">
        <f t="shared" si="2"/>
        <v>17184</v>
      </c>
      <c r="M56" s="2">
        <f t="shared" si="3"/>
        <v>1.1638469506926429E-4</v>
      </c>
      <c r="N56" s="1">
        <f t="shared" si="4"/>
        <v>8592.1950425257182</v>
      </c>
      <c r="O56" s="2">
        <f t="shared" si="5"/>
        <v>4712</v>
      </c>
      <c r="P56" s="2">
        <f t="shared" si="6"/>
        <v>4712</v>
      </c>
      <c r="Q56" s="2">
        <f t="shared" si="7"/>
        <v>9424</v>
      </c>
      <c r="R56" s="2">
        <f t="shared" si="8"/>
        <v>1.1620995139686338E-4</v>
      </c>
      <c r="S56" s="1">
        <f t="shared" si="9"/>
        <v>8605.1150351568867</v>
      </c>
      <c r="T56" s="1">
        <f t="shared" si="10"/>
        <v>1.0015036894026756</v>
      </c>
    </row>
    <row r="57" spans="1:20" x14ac:dyDescent="0.25">
      <c r="A57" s="15">
        <v>5</v>
      </c>
      <c r="B57" s="15">
        <v>17.184000000000001</v>
      </c>
      <c r="C57" s="15">
        <v>9.4239999999999995</v>
      </c>
      <c r="D57" s="15">
        <v>0.54841713199999997</v>
      </c>
      <c r="E57" s="53">
        <v>0.01</v>
      </c>
      <c r="F57" s="40">
        <v>1</v>
      </c>
      <c r="G57" s="15">
        <v>0.25</v>
      </c>
      <c r="H57" s="15">
        <v>10.1162589</v>
      </c>
      <c r="I57" s="47">
        <v>101.162589</v>
      </c>
      <c r="J57" s="2">
        <f t="shared" si="0"/>
        <v>8592</v>
      </c>
      <c r="K57" s="2">
        <f t="shared" si="1"/>
        <v>8592</v>
      </c>
      <c r="L57" s="2">
        <f t="shared" si="2"/>
        <v>17184</v>
      </c>
      <c r="M57" s="2">
        <f t="shared" si="3"/>
        <v>1.163871201901087E-4</v>
      </c>
      <c r="N57" s="1">
        <f t="shared" si="4"/>
        <v>8592.0160097318585</v>
      </c>
      <c r="O57" s="2">
        <f t="shared" si="5"/>
        <v>4712</v>
      </c>
      <c r="P57" s="2">
        <f t="shared" si="6"/>
        <v>4712</v>
      </c>
      <c r="Q57" s="2">
        <f t="shared" si="7"/>
        <v>9424</v>
      </c>
      <c r="R57" s="2">
        <f t="shared" si="8"/>
        <v>1.1858054938618469E-4</v>
      </c>
      <c r="S57" s="1">
        <f t="shared" si="9"/>
        <v>8433.0862453948594</v>
      </c>
      <c r="T57" s="1">
        <f t="shared" si="10"/>
        <v>0.98150262241632402</v>
      </c>
    </row>
    <row r="58" spans="1:20" x14ac:dyDescent="0.25">
      <c r="A58" s="15">
        <v>5</v>
      </c>
      <c r="B58" s="15">
        <v>17.184000000000001</v>
      </c>
      <c r="C58" s="15">
        <v>9.4239999999999995</v>
      </c>
      <c r="D58" s="15">
        <v>0.54841713199999997</v>
      </c>
      <c r="E58" s="53">
        <v>0.01</v>
      </c>
      <c r="F58" s="40">
        <v>1</v>
      </c>
      <c r="G58" s="15">
        <v>0.5</v>
      </c>
      <c r="H58" s="15">
        <v>9.9122284700000005</v>
      </c>
      <c r="I58" s="47">
        <v>99.122284699999994</v>
      </c>
      <c r="J58" s="2">
        <f t="shared" si="0"/>
        <v>8592</v>
      </c>
      <c r="K58" s="2">
        <f t="shared" si="1"/>
        <v>8592</v>
      </c>
      <c r="L58" s="2">
        <f t="shared" si="2"/>
        <v>17184</v>
      </c>
      <c r="M58" s="2">
        <f t="shared" si="3"/>
        <v>1.1638733705691993E-4</v>
      </c>
      <c r="N58" s="1">
        <f t="shared" si="4"/>
        <v>8592.0000000596629</v>
      </c>
      <c r="O58" s="2">
        <f t="shared" si="5"/>
        <v>4712</v>
      </c>
      <c r="P58" s="2">
        <f t="shared" si="6"/>
        <v>4712</v>
      </c>
      <c r="Q58" s="2">
        <f t="shared" si="7"/>
        <v>9424</v>
      </c>
      <c r="R58" s="2">
        <f t="shared" si="8"/>
        <v>1.2958395765371339E-4</v>
      </c>
      <c r="S58" s="1">
        <f t="shared" si="9"/>
        <v>7717.0046208365957</v>
      </c>
      <c r="T58" s="1">
        <f t="shared" si="10"/>
        <v>0.89816161787511739</v>
      </c>
    </row>
    <row r="59" spans="1:20" x14ac:dyDescent="0.25">
      <c r="A59" s="15">
        <v>5</v>
      </c>
      <c r="B59" s="15">
        <v>17.184000000000001</v>
      </c>
      <c r="C59" s="15">
        <v>9.4239999999999995</v>
      </c>
      <c r="D59" s="15">
        <v>0.54841713199999997</v>
      </c>
      <c r="E59" s="53">
        <v>0.01</v>
      </c>
      <c r="F59" s="40">
        <v>1</v>
      </c>
      <c r="G59" s="15">
        <v>1</v>
      </c>
      <c r="H59" s="15">
        <v>9.5905430200000001</v>
      </c>
      <c r="I59" s="47">
        <v>95.905430199999998</v>
      </c>
      <c r="J59" s="2">
        <f t="shared" si="0"/>
        <v>8592</v>
      </c>
      <c r="K59" s="2">
        <f t="shared" si="1"/>
        <v>8592</v>
      </c>
      <c r="L59" s="2">
        <f t="shared" si="2"/>
        <v>17184</v>
      </c>
      <c r="M59" s="2">
        <f t="shared" si="3"/>
        <v>1.1638733705772812E-4</v>
      </c>
      <c r="N59" s="1">
        <f t="shared" si="4"/>
        <v>8592</v>
      </c>
      <c r="O59" s="2">
        <f t="shared" si="5"/>
        <v>4712</v>
      </c>
      <c r="P59" s="2">
        <f t="shared" si="6"/>
        <v>4712</v>
      </c>
      <c r="Q59" s="2">
        <f t="shared" si="7"/>
        <v>9424</v>
      </c>
      <c r="R59" s="2">
        <f t="shared" si="8"/>
        <v>1.4786389434288694E-4</v>
      </c>
      <c r="S59" s="1">
        <f t="shared" si="9"/>
        <v>6762.9762116305674</v>
      </c>
      <c r="T59" s="1">
        <f t="shared" si="10"/>
        <v>0.78712479185644402</v>
      </c>
    </row>
    <row r="60" spans="1:20" x14ac:dyDescent="0.25">
      <c r="A60" s="15">
        <v>5</v>
      </c>
      <c r="B60" s="15">
        <v>17.184000000000001</v>
      </c>
      <c r="C60" s="15">
        <v>9.4239999999999995</v>
      </c>
      <c r="D60" s="15">
        <v>0.54841713199999997</v>
      </c>
      <c r="E60" s="53">
        <v>0.01</v>
      </c>
      <c r="F60" s="40">
        <v>1</v>
      </c>
      <c r="G60" s="15">
        <v>1.5</v>
      </c>
      <c r="H60" s="15">
        <v>9.3616938100000002</v>
      </c>
      <c r="I60" s="47">
        <v>93.616938099999999</v>
      </c>
      <c r="J60" s="2">
        <f t="shared" si="0"/>
        <v>8592</v>
      </c>
      <c r="K60" s="2">
        <f t="shared" si="1"/>
        <v>8592</v>
      </c>
      <c r="L60" s="2">
        <f t="shared" si="2"/>
        <v>17184</v>
      </c>
      <c r="M60" s="2">
        <f t="shared" si="3"/>
        <v>1.1638733705772812E-4</v>
      </c>
      <c r="N60" s="1">
        <f t="shared" si="4"/>
        <v>8592</v>
      </c>
      <c r="O60" s="2">
        <f t="shared" si="5"/>
        <v>4712</v>
      </c>
      <c r="P60" s="2">
        <f t="shared" si="6"/>
        <v>4712</v>
      </c>
      <c r="Q60" s="2">
        <f t="shared" si="7"/>
        <v>9424</v>
      </c>
      <c r="R60" s="2">
        <f t="shared" si="8"/>
        <v>1.62100323350911E-4</v>
      </c>
      <c r="S60" s="1">
        <f t="shared" si="9"/>
        <v>6169.0191563358167</v>
      </c>
      <c r="T60" s="1">
        <f t="shared" si="10"/>
        <v>0.71799571186403821</v>
      </c>
    </row>
    <row r="61" spans="1:20" x14ac:dyDescent="0.25">
      <c r="A61" s="15">
        <v>5</v>
      </c>
      <c r="B61" s="15">
        <v>17.184000000000001</v>
      </c>
      <c r="C61" s="15">
        <v>9.4239999999999995</v>
      </c>
      <c r="D61" s="15">
        <v>0.54841713199999997</v>
      </c>
      <c r="E61" s="53">
        <v>0.01</v>
      </c>
      <c r="F61" s="40">
        <v>1</v>
      </c>
      <c r="G61" s="15">
        <v>2</v>
      </c>
      <c r="H61" s="15">
        <v>9.1978181299999999</v>
      </c>
      <c r="I61" s="47">
        <v>91.978181300000003</v>
      </c>
      <c r="J61" s="2">
        <f t="shared" si="0"/>
        <v>8592</v>
      </c>
      <c r="K61" s="2">
        <f t="shared" si="1"/>
        <v>8592</v>
      </c>
      <c r="L61" s="2">
        <f t="shared" si="2"/>
        <v>17184</v>
      </c>
      <c r="M61" s="2">
        <f t="shared" si="3"/>
        <v>1.1638733705772812E-4</v>
      </c>
      <c r="N61" s="1">
        <f t="shared" si="4"/>
        <v>8592</v>
      </c>
      <c r="O61" s="2">
        <f t="shared" si="5"/>
        <v>4712</v>
      </c>
      <c r="P61" s="2">
        <f t="shared" si="6"/>
        <v>4712</v>
      </c>
      <c r="Q61" s="2">
        <f t="shared" si="7"/>
        <v>9424</v>
      </c>
      <c r="R61" s="2">
        <f t="shared" si="8"/>
        <v>1.7318766541050059E-4</v>
      </c>
      <c r="S61" s="1">
        <f t="shared" si="9"/>
        <v>5774.0832618173781</v>
      </c>
      <c r="T61" s="1">
        <f t="shared" si="10"/>
        <v>0.67203017479252536</v>
      </c>
    </row>
    <row r="62" spans="1:20" x14ac:dyDescent="0.25">
      <c r="A62" s="15">
        <v>5</v>
      </c>
      <c r="B62" s="15">
        <v>17.184000000000001</v>
      </c>
      <c r="C62" s="15">
        <v>9.4239999999999995</v>
      </c>
      <c r="D62" s="15">
        <v>0.54841713199999997</v>
      </c>
      <c r="E62" s="53">
        <v>0.01</v>
      </c>
      <c r="F62" s="40">
        <v>1</v>
      </c>
      <c r="G62" s="15">
        <v>2.5</v>
      </c>
      <c r="H62" s="15">
        <v>9.0797033000000003</v>
      </c>
      <c r="I62" s="47">
        <v>90.797032999999999</v>
      </c>
      <c r="J62" s="2">
        <f t="shared" si="0"/>
        <v>8592</v>
      </c>
      <c r="K62" s="2">
        <f t="shared" si="1"/>
        <v>8592</v>
      </c>
      <c r="L62" s="2">
        <f t="shared" si="2"/>
        <v>17184</v>
      </c>
      <c r="M62" s="2">
        <f t="shared" si="3"/>
        <v>1.1638733705772812E-4</v>
      </c>
      <c r="N62" s="1">
        <f t="shared" si="4"/>
        <v>8592</v>
      </c>
      <c r="O62" s="2">
        <f t="shared" si="5"/>
        <v>4712</v>
      </c>
      <c r="P62" s="2">
        <f t="shared" si="6"/>
        <v>4712</v>
      </c>
      <c r="Q62" s="2">
        <f t="shared" si="7"/>
        <v>9424</v>
      </c>
      <c r="R62" s="2">
        <f t="shared" si="8"/>
        <v>1.8182249608868949E-4</v>
      </c>
      <c r="S62" s="1">
        <f t="shared" si="9"/>
        <v>5499.8694964137958</v>
      </c>
      <c r="T62" s="1">
        <f t="shared" si="10"/>
        <v>0.64011516485262987</v>
      </c>
    </row>
    <row r="63" spans="1:20" x14ac:dyDescent="0.25">
      <c r="A63" s="15">
        <v>5</v>
      </c>
      <c r="B63" s="15">
        <v>17.184000000000001</v>
      </c>
      <c r="C63" s="15">
        <v>9.4239999999999995</v>
      </c>
      <c r="D63" s="15">
        <v>0.54841713199999997</v>
      </c>
      <c r="E63" s="53">
        <v>0.01</v>
      </c>
      <c r="F63" s="40">
        <v>1</v>
      </c>
      <c r="G63" s="15">
        <v>3</v>
      </c>
      <c r="H63" s="15">
        <v>8.9941466000000005</v>
      </c>
      <c r="I63" s="47">
        <v>89.941466000000005</v>
      </c>
      <c r="J63" s="2">
        <f t="shared" si="0"/>
        <v>8592</v>
      </c>
      <c r="K63" s="2">
        <f t="shared" si="1"/>
        <v>8592</v>
      </c>
      <c r="L63" s="2">
        <f t="shared" si="2"/>
        <v>17184</v>
      </c>
      <c r="M63" s="2">
        <f t="shared" si="3"/>
        <v>1.1638733705772812E-4</v>
      </c>
      <c r="N63" s="1">
        <f t="shared" si="4"/>
        <v>8592</v>
      </c>
      <c r="O63" s="2">
        <f t="shared" si="5"/>
        <v>4712</v>
      </c>
      <c r="P63" s="2">
        <f t="shared" si="6"/>
        <v>4712</v>
      </c>
      <c r="Q63" s="2">
        <f t="shared" si="7"/>
        <v>9424</v>
      </c>
      <c r="R63" s="2">
        <f t="shared" si="8"/>
        <v>1.8854730898255201E-4</v>
      </c>
      <c r="S63" s="1">
        <f t="shared" si="9"/>
        <v>5303.7086840233769</v>
      </c>
      <c r="T63" s="1">
        <f t="shared" si="10"/>
        <v>0.61728453026342844</v>
      </c>
    </row>
    <row r="64" spans="1:20" x14ac:dyDescent="0.25">
      <c r="A64" s="15">
        <v>5</v>
      </c>
      <c r="B64" s="15">
        <v>17.184000000000001</v>
      </c>
      <c r="C64" s="15">
        <v>9.4239999999999995</v>
      </c>
      <c r="D64" s="15">
        <v>0.54841713199999997</v>
      </c>
      <c r="E64" s="53">
        <v>0.01</v>
      </c>
      <c r="F64" s="40">
        <v>1</v>
      </c>
      <c r="G64" s="15">
        <v>3.5</v>
      </c>
      <c r="H64" s="15">
        <v>8.93193196</v>
      </c>
      <c r="I64" s="47">
        <v>89.3193196</v>
      </c>
      <c r="J64" s="2">
        <f t="shared" si="0"/>
        <v>8592</v>
      </c>
      <c r="K64" s="2">
        <f t="shared" si="1"/>
        <v>8592</v>
      </c>
      <c r="L64" s="2">
        <f t="shared" si="2"/>
        <v>17184</v>
      </c>
      <c r="M64" s="2">
        <f t="shared" si="3"/>
        <v>1.1638733705772812E-4</v>
      </c>
      <c r="N64" s="1">
        <f t="shared" si="4"/>
        <v>8592</v>
      </c>
      <c r="O64" s="2">
        <f t="shared" si="5"/>
        <v>4712</v>
      </c>
      <c r="P64" s="2">
        <f t="shared" si="6"/>
        <v>4712</v>
      </c>
      <c r="Q64" s="2">
        <f t="shared" si="7"/>
        <v>9424</v>
      </c>
      <c r="R64" s="2">
        <f t="shared" si="8"/>
        <v>1.937845985303008E-4</v>
      </c>
      <c r="S64" s="1">
        <f t="shared" si="9"/>
        <v>5160.3688197317533</v>
      </c>
      <c r="T64" s="1">
        <f t="shared" si="10"/>
        <v>0.60060158516431017</v>
      </c>
    </row>
    <row r="65" spans="1:20" x14ac:dyDescent="0.25">
      <c r="A65" s="15">
        <v>5</v>
      </c>
      <c r="B65" s="15">
        <v>17.184000000000001</v>
      </c>
      <c r="C65" s="15">
        <v>9.4239999999999995</v>
      </c>
      <c r="D65" s="15">
        <v>0.54841713199999997</v>
      </c>
      <c r="E65" s="53">
        <v>0.01</v>
      </c>
      <c r="F65" s="40">
        <v>1</v>
      </c>
      <c r="G65" s="15">
        <v>4</v>
      </c>
      <c r="H65" s="15">
        <v>8.8865484699999993</v>
      </c>
      <c r="I65" s="47">
        <v>88.865484699999996</v>
      </c>
      <c r="J65" s="2">
        <f t="shared" si="0"/>
        <v>8592</v>
      </c>
      <c r="K65" s="2">
        <f t="shared" si="1"/>
        <v>8592</v>
      </c>
      <c r="L65" s="2">
        <f t="shared" si="2"/>
        <v>17184</v>
      </c>
      <c r="M65" s="2">
        <f t="shared" si="3"/>
        <v>1.1638733705772812E-4</v>
      </c>
      <c r="N65" s="1">
        <f t="shared" si="4"/>
        <v>8592</v>
      </c>
      <c r="O65" s="2">
        <f t="shared" si="5"/>
        <v>4712</v>
      </c>
      <c r="P65" s="2">
        <f t="shared" si="6"/>
        <v>4712</v>
      </c>
      <c r="Q65" s="2">
        <f t="shared" si="7"/>
        <v>9424</v>
      </c>
      <c r="R65" s="2">
        <f t="shared" si="8"/>
        <v>1.9786340373125925E-4</v>
      </c>
      <c r="S65" s="1">
        <f t="shared" si="9"/>
        <v>5053.9916990319925</v>
      </c>
      <c r="T65" s="1">
        <f t="shared" si="10"/>
        <v>0.58822063536219649</v>
      </c>
    </row>
    <row r="66" spans="1:20" x14ac:dyDescent="0.25">
      <c r="A66" s="15">
        <v>5</v>
      </c>
      <c r="B66" s="15">
        <v>17.184000000000001</v>
      </c>
      <c r="C66" s="15">
        <v>9.4239999999999995</v>
      </c>
      <c r="D66" s="15">
        <v>0.54841713199999997</v>
      </c>
      <c r="E66" s="53">
        <v>0.01</v>
      </c>
      <c r="F66" s="40">
        <v>1</v>
      </c>
      <c r="G66" s="15">
        <v>4.5</v>
      </c>
      <c r="H66" s="15">
        <v>8.8533551100000007</v>
      </c>
      <c r="I66" s="47">
        <v>88.533551099999997</v>
      </c>
      <c r="J66" s="2">
        <f t="shared" si="0"/>
        <v>8592</v>
      </c>
      <c r="K66" s="2">
        <f t="shared" si="1"/>
        <v>8592</v>
      </c>
      <c r="L66" s="2">
        <f t="shared" si="2"/>
        <v>17184</v>
      </c>
      <c r="M66" s="2">
        <f t="shared" si="3"/>
        <v>1.1638733705772812E-4</v>
      </c>
      <c r="N66" s="1">
        <f t="shared" si="4"/>
        <v>8592</v>
      </c>
      <c r="O66" s="2">
        <f t="shared" si="5"/>
        <v>4712</v>
      </c>
      <c r="P66" s="2">
        <f t="shared" si="6"/>
        <v>4712</v>
      </c>
      <c r="Q66" s="2">
        <f t="shared" si="7"/>
        <v>9424</v>
      </c>
      <c r="R66" s="2">
        <f t="shared" si="8"/>
        <v>2.0103998041576143E-4</v>
      </c>
      <c r="S66" s="1">
        <f t="shared" si="9"/>
        <v>4974.1349851504492</v>
      </c>
      <c r="T66" s="1">
        <f t="shared" si="10"/>
        <v>0.57892632508734276</v>
      </c>
    </row>
    <row r="67" spans="1:20" x14ac:dyDescent="0.25">
      <c r="A67" s="15">
        <v>5</v>
      </c>
      <c r="B67" s="15">
        <v>17.184000000000001</v>
      </c>
      <c r="C67" s="15">
        <v>9.4239999999999995</v>
      </c>
      <c r="D67" s="15">
        <v>0.54841713199999997</v>
      </c>
      <c r="E67" s="53">
        <v>0.01</v>
      </c>
      <c r="F67" s="40">
        <v>1</v>
      </c>
      <c r="G67" s="15">
        <v>5</v>
      </c>
      <c r="H67" s="15">
        <v>8.8290217200000001</v>
      </c>
      <c r="I67" s="47">
        <v>88.290217200000001</v>
      </c>
      <c r="J67" s="2">
        <f t="shared" si="0"/>
        <v>8592</v>
      </c>
      <c r="K67" s="2">
        <f t="shared" si="1"/>
        <v>8592</v>
      </c>
      <c r="L67" s="2">
        <f t="shared" si="2"/>
        <v>17184</v>
      </c>
      <c r="M67" s="2">
        <f t="shared" si="3"/>
        <v>1.1638733705772812E-4</v>
      </c>
      <c r="N67" s="1">
        <f t="shared" si="4"/>
        <v>8592</v>
      </c>
      <c r="O67" s="2">
        <f t="shared" si="5"/>
        <v>4712</v>
      </c>
      <c r="P67" s="2">
        <f t="shared" si="6"/>
        <v>4712</v>
      </c>
      <c r="Q67" s="2">
        <f t="shared" si="7"/>
        <v>9424</v>
      </c>
      <c r="R67" s="2">
        <f t="shared" si="8"/>
        <v>2.0351390082513806E-4</v>
      </c>
      <c r="S67" s="1">
        <f t="shared" si="9"/>
        <v>4913.6692675318218</v>
      </c>
      <c r="T67" s="1">
        <f t="shared" si="10"/>
        <v>0.57188888123042614</v>
      </c>
    </row>
    <row r="68" spans="1:20" x14ac:dyDescent="0.25">
      <c r="A68" s="35">
        <v>5</v>
      </c>
      <c r="B68" s="35">
        <v>17.184000000000001</v>
      </c>
      <c r="C68" s="35">
        <v>9.4239999999999995</v>
      </c>
      <c r="D68" s="35">
        <v>0.54841713199999997</v>
      </c>
      <c r="E68" s="52">
        <v>0.01</v>
      </c>
      <c r="F68" s="39">
        <v>2</v>
      </c>
      <c r="G68" s="35">
        <v>2E-3</v>
      </c>
      <c r="H68" s="35">
        <v>8.8771673399999997</v>
      </c>
      <c r="I68" s="46">
        <v>88.771673399999997</v>
      </c>
      <c r="J68" s="2">
        <f t="shared" si="0"/>
        <v>8592</v>
      </c>
      <c r="K68" s="2">
        <f t="shared" si="1"/>
        <v>8592</v>
      </c>
      <c r="L68" s="2">
        <f t="shared" si="2"/>
        <v>17184</v>
      </c>
      <c r="M68" s="2">
        <f t="shared" si="3"/>
        <v>6.3731528280030293E-5</v>
      </c>
      <c r="N68" s="1">
        <f t="shared" si="4"/>
        <v>15690.820963936323</v>
      </c>
      <c r="O68" s="2">
        <f t="shared" si="5"/>
        <v>4712</v>
      </c>
      <c r="P68" s="2">
        <f t="shared" si="6"/>
        <v>4712</v>
      </c>
      <c r="Q68" s="2">
        <f t="shared" si="7"/>
        <v>9424</v>
      </c>
      <c r="R68" s="2">
        <f t="shared" si="8"/>
        <v>1.061650970947401E-4</v>
      </c>
      <c r="S68" s="1">
        <f t="shared" si="9"/>
        <v>9419.2915314495058</v>
      </c>
      <c r="T68" s="1">
        <f t="shared" si="10"/>
        <v>0.60030584461442404</v>
      </c>
    </row>
    <row r="69" spans="1:20" x14ac:dyDescent="0.25">
      <c r="A69" s="35">
        <v>5</v>
      </c>
      <c r="B69" s="35">
        <v>17.184000000000001</v>
      </c>
      <c r="C69" s="35">
        <v>9.4239999999999995</v>
      </c>
      <c r="D69" s="35">
        <v>0.54841713199999997</v>
      </c>
      <c r="E69" s="52">
        <v>0.01</v>
      </c>
      <c r="F69" s="39">
        <v>2</v>
      </c>
      <c r="G69" s="35">
        <v>4.0000000000000001E-3</v>
      </c>
      <c r="H69" s="35">
        <v>9.0864934000000002</v>
      </c>
      <c r="I69" s="46">
        <v>90.864934000000005</v>
      </c>
      <c r="J69" s="2">
        <f t="shared" si="0"/>
        <v>8592</v>
      </c>
      <c r="K69" s="2">
        <f t="shared" si="1"/>
        <v>8592</v>
      </c>
      <c r="L69" s="2">
        <f t="shared" si="2"/>
        <v>17184</v>
      </c>
      <c r="M69" s="2">
        <f t="shared" si="3"/>
        <v>6.8742390998720787E-5</v>
      </c>
      <c r="N69" s="1">
        <f t="shared" si="4"/>
        <v>14547.064561932517</v>
      </c>
      <c r="O69" s="2">
        <f t="shared" si="5"/>
        <v>4712</v>
      </c>
      <c r="P69" s="2">
        <f t="shared" si="6"/>
        <v>4712</v>
      </c>
      <c r="Q69" s="2">
        <f t="shared" si="7"/>
        <v>9424</v>
      </c>
      <c r="R69" s="2">
        <f t="shared" si="8"/>
        <v>1.0621811334535494E-4</v>
      </c>
      <c r="S69" s="1">
        <f t="shared" si="9"/>
        <v>9414.5901156107411</v>
      </c>
      <c r="T69" s="1">
        <f t="shared" si="10"/>
        <v>0.64718143482000545</v>
      </c>
    </row>
    <row r="70" spans="1:20" x14ac:dyDescent="0.25">
      <c r="A70" s="35">
        <v>5</v>
      </c>
      <c r="B70" s="35">
        <v>17.184000000000001</v>
      </c>
      <c r="C70" s="35">
        <v>9.4239999999999995</v>
      </c>
      <c r="D70" s="35">
        <v>0.54841713199999997</v>
      </c>
      <c r="E70" s="52">
        <v>0.01</v>
      </c>
      <c r="F70" s="39">
        <v>2</v>
      </c>
      <c r="G70" s="35">
        <v>6.0000000000000001E-3</v>
      </c>
      <c r="H70" s="35">
        <v>9.2657318400000008</v>
      </c>
      <c r="I70" s="46">
        <v>92.657318399999994</v>
      </c>
      <c r="J70" s="2">
        <f t="shared" si="0"/>
        <v>8592</v>
      </c>
      <c r="K70" s="2">
        <f t="shared" si="1"/>
        <v>8592</v>
      </c>
      <c r="L70" s="2">
        <f t="shared" si="2"/>
        <v>17184</v>
      </c>
      <c r="M70" s="2">
        <f t="shared" si="3"/>
        <v>7.3276407083233355E-5</v>
      </c>
      <c r="N70" s="1">
        <f t="shared" si="4"/>
        <v>13646.957319620187</v>
      </c>
      <c r="O70" s="2">
        <f t="shared" si="5"/>
        <v>4712</v>
      </c>
      <c r="P70" s="2">
        <f t="shared" si="6"/>
        <v>4712</v>
      </c>
      <c r="Q70" s="2">
        <f t="shared" si="7"/>
        <v>9424</v>
      </c>
      <c r="R70" s="2">
        <f t="shared" si="8"/>
        <v>1.0627110309447041E-4</v>
      </c>
      <c r="S70" s="1">
        <f t="shared" si="9"/>
        <v>9409.895737235769</v>
      </c>
      <c r="T70" s="1">
        <f t="shared" si="10"/>
        <v>0.6895233506524705</v>
      </c>
    </row>
    <row r="71" spans="1:20" x14ac:dyDescent="0.25">
      <c r="A71" s="35">
        <v>5</v>
      </c>
      <c r="B71" s="35">
        <v>17.184000000000001</v>
      </c>
      <c r="C71" s="35">
        <v>9.4239999999999995</v>
      </c>
      <c r="D71" s="35">
        <v>0.54841713199999997</v>
      </c>
      <c r="E71" s="52">
        <v>0.01</v>
      </c>
      <c r="F71" s="39">
        <v>2</v>
      </c>
      <c r="G71" s="35">
        <v>8.0000000000000002E-3</v>
      </c>
      <c r="H71" s="35">
        <v>9.4191817600000007</v>
      </c>
      <c r="I71" s="46">
        <v>94.191817599999993</v>
      </c>
      <c r="J71" s="2">
        <f t="shared" si="0"/>
        <v>8592</v>
      </c>
      <c r="K71" s="2">
        <f t="shared" si="1"/>
        <v>8592</v>
      </c>
      <c r="L71" s="2">
        <f t="shared" si="2"/>
        <v>17184</v>
      </c>
      <c r="M71" s="2">
        <f t="shared" si="3"/>
        <v>7.7378954490477233E-5</v>
      </c>
      <c r="N71" s="1">
        <f t="shared" si="4"/>
        <v>12923.410591223052</v>
      </c>
      <c r="O71" s="2">
        <f t="shared" si="5"/>
        <v>4712</v>
      </c>
      <c r="P71" s="2">
        <f t="shared" si="6"/>
        <v>4712</v>
      </c>
      <c r="Q71" s="2">
        <f t="shared" si="7"/>
        <v>9424</v>
      </c>
      <c r="R71" s="2">
        <f t="shared" si="8"/>
        <v>1.0632406635533393E-4</v>
      </c>
      <c r="S71" s="1">
        <f t="shared" si="9"/>
        <v>9405.2083811205102</v>
      </c>
      <c r="T71" s="1">
        <f t="shared" si="10"/>
        <v>0.727765191296179</v>
      </c>
    </row>
    <row r="72" spans="1:20" x14ac:dyDescent="0.25">
      <c r="A72" s="35">
        <v>5</v>
      </c>
      <c r="B72" s="35">
        <v>17.184000000000001</v>
      </c>
      <c r="C72" s="35">
        <v>9.4239999999999995</v>
      </c>
      <c r="D72" s="35">
        <v>0.54841713199999997</v>
      </c>
      <c r="E72" s="52">
        <v>0.01</v>
      </c>
      <c r="F72" s="39">
        <v>2</v>
      </c>
      <c r="G72" s="35">
        <v>0.01</v>
      </c>
      <c r="H72" s="35">
        <v>9.5505455700000006</v>
      </c>
      <c r="I72" s="46">
        <v>95.505455699999999</v>
      </c>
      <c r="J72" s="2">
        <f t="shared" si="0"/>
        <v>8592</v>
      </c>
      <c r="K72" s="2">
        <f t="shared" si="1"/>
        <v>8592</v>
      </c>
      <c r="L72" s="2">
        <f t="shared" si="2"/>
        <v>17184</v>
      </c>
      <c r="M72" s="2">
        <f t="shared" si="3"/>
        <v>8.1091092893817896E-5</v>
      </c>
      <c r="N72" s="1">
        <f t="shared" si="4"/>
        <v>12331.810613397671</v>
      </c>
      <c r="O72" s="2">
        <f t="shared" si="5"/>
        <v>4712</v>
      </c>
      <c r="P72" s="2">
        <f t="shared" si="6"/>
        <v>4712</v>
      </c>
      <c r="Q72" s="2">
        <f t="shared" si="7"/>
        <v>9424</v>
      </c>
      <c r="R72" s="2">
        <f t="shared" si="8"/>
        <v>1.0637700314118633E-4</v>
      </c>
      <c r="S72" s="1">
        <f t="shared" si="9"/>
        <v>9400.5280321045884</v>
      </c>
      <c r="T72" s="1">
        <f t="shared" si="10"/>
        <v>0.76229909190233236</v>
      </c>
    </row>
    <row r="73" spans="1:20" x14ac:dyDescent="0.25">
      <c r="A73" s="35">
        <v>5</v>
      </c>
      <c r="B73" s="35">
        <v>17.184000000000001</v>
      </c>
      <c r="C73" s="35">
        <v>9.4239999999999995</v>
      </c>
      <c r="D73" s="35">
        <v>0.54841713199999997</v>
      </c>
      <c r="E73" s="52">
        <v>0.01</v>
      </c>
      <c r="F73" s="39">
        <v>2</v>
      </c>
      <c r="G73" s="35">
        <v>0.05</v>
      </c>
      <c r="H73" s="35">
        <v>10.2949248</v>
      </c>
      <c r="I73" s="46">
        <v>102.949248</v>
      </c>
      <c r="J73" s="2">
        <f t="shared" ref="J73:J136" si="11">B73*1000/2</f>
        <v>8592</v>
      </c>
      <c r="K73" s="2">
        <f t="shared" ref="K73:K136" si="12">B73*1000/2</f>
        <v>8592</v>
      </c>
      <c r="L73" s="2">
        <f t="shared" ref="L73:L136" si="13">J73+K73</f>
        <v>17184</v>
      </c>
      <c r="M73" s="2">
        <f t="shared" ref="M73:M136" si="14">(1/L73-1/J73)*EXP(-(J73/L73)*(G73/E73))+(1/J73)</f>
        <v>1.1161050985661669E-4</v>
      </c>
      <c r="N73" s="1">
        <f t="shared" ref="N73:N136" si="15">1/M73</f>
        <v>8959.7297000495346</v>
      </c>
      <c r="O73" s="2">
        <f t="shared" ref="O73:O136" si="16">C73*1000/2</f>
        <v>4712</v>
      </c>
      <c r="P73" s="2">
        <f t="shared" ref="P73:P136" si="17">C73*1000/2</f>
        <v>4712</v>
      </c>
      <c r="Q73" s="2">
        <f t="shared" ref="Q73:Q136" si="18">O73+P73</f>
        <v>9424</v>
      </c>
      <c r="R73" s="2">
        <f t="shared" ref="R73:R136" si="19">(1/Q73-1/O73)*EXP(-(O73/Q73)*(G73/F73))+(1/O73)</f>
        <v>1.0743019943825536E-4</v>
      </c>
      <c r="S73" s="1">
        <f t="shared" ref="S73:S136" si="20">1/R73</f>
        <v>9308.3695760496284</v>
      </c>
      <c r="T73" s="1">
        <f t="shared" ref="T73:T136" si="21">S73/N73</f>
        <v>1.0389118743167181</v>
      </c>
    </row>
    <row r="74" spans="1:20" x14ac:dyDescent="0.25">
      <c r="A74" s="35">
        <v>5</v>
      </c>
      <c r="B74" s="35">
        <v>17.184000000000001</v>
      </c>
      <c r="C74" s="35">
        <v>9.4239999999999995</v>
      </c>
      <c r="D74" s="35">
        <v>0.54841713199999997</v>
      </c>
      <c r="E74" s="52">
        <v>0.01</v>
      </c>
      <c r="F74" s="39">
        <v>2</v>
      </c>
      <c r="G74" s="35">
        <v>0.1</v>
      </c>
      <c r="H74" s="35">
        <v>10.3108725</v>
      </c>
      <c r="I74" s="46">
        <v>103.10872500000001</v>
      </c>
      <c r="J74" s="2">
        <f t="shared" si="11"/>
        <v>8592</v>
      </c>
      <c r="K74" s="2">
        <f t="shared" si="12"/>
        <v>8592</v>
      </c>
      <c r="L74" s="2">
        <f t="shared" si="13"/>
        <v>17184</v>
      </c>
      <c r="M74" s="2">
        <f t="shared" si="14"/>
        <v>1.1599523120349829E-4</v>
      </c>
      <c r="N74" s="1">
        <f t="shared" si="15"/>
        <v>8621.0440690068735</v>
      </c>
      <c r="O74" s="2">
        <f t="shared" si="16"/>
        <v>4712</v>
      </c>
      <c r="P74" s="2">
        <f t="shared" si="17"/>
        <v>4712</v>
      </c>
      <c r="Q74" s="2">
        <f t="shared" si="18"/>
        <v>9424</v>
      </c>
      <c r="R74" s="2">
        <f t="shared" si="19"/>
        <v>1.0873197028561836E-4</v>
      </c>
      <c r="S74" s="1">
        <f t="shared" si="20"/>
        <v>9196.9270617757484</v>
      </c>
      <c r="T74" s="1">
        <f t="shared" si="21"/>
        <v>1.0667996808923881</v>
      </c>
    </row>
    <row r="75" spans="1:20" x14ac:dyDescent="0.25">
      <c r="A75" s="35">
        <v>5</v>
      </c>
      <c r="B75" s="35">
        <v>17.184000000000001</v>
      </c>
      <c r="C75" s="35">
        <v>9.4239999999999995</v>
      </c>
      <c r="D75" s="35">
        <v>0.54841713199999997</v>
      </c>
      <c r="E75" s="52">
        <v>0.01</v>
      </c>
      <c r="F75" s="39">
        <v>2</v>
      </c>
      <c r="G75" s="35">
        <v>0.15</v>
      </c>
      <c r="H75" s="35">
        <v>10.286286</v>
      </c>
      <c r="I75" s="46">
        <v>102.86286</v>
      </c>
      <c r="J75" s="2">
        <f t="shared" si="11"/>
        <v>8592</v>
      </c>
      <c r="K75" s="2">
        <f t="shared" si="12"/>
        <v>8592</v>
      </c>
      <c r="L75" s="2">
        <f t="shared" si="13"/>
        <v>17184</v>
      </c>
      <c r="M75" s="2">
        <f t="shared" si="14"/>
        <v>1.1635515104922324E-4</v>
      </c>
      <c r="N75" s="1">
        <f t="shared" si="15"/>
        <v>8594.3767077141001</v>
      </c>
      <c r="O75" s="2">
        <f t="shared" si="16"/>
        <v>4712</v>
      </c>
      <c r="P75" s="2">
        <f t="shared" si="17"/>
        <v>4712</v>
      </c>
      <c r="Q75" s="2">
        <f t="shared" si="18"/>
        <v>9424</v>
      </c>
      <c r="R75" s="2">
        <f t="shared" si="19"/>
        <v>1.1001757027580413E-4</v>
      </c>
      <c r="S75" s="1">
        <f t="shared" si="20"/>
        <v>9089.4572339044589</v>
      </c>
      <c r="T75" s="1">
        <f t="shared" si="21"/>
        <v>1.0576051694064081</v>
      </c>
    </row>
    <row r="76" spans="1:20" x14ac:dyDescent="0.25">
      <c r="A76" s="35">
        <v>5</v>
      </c>
      <c r="B76" s="35">
        <v>17.184000000000001</v>
      </c>
      <c r="C76" s="35">
        <v>9.4239999999999995</v>
      </c>
      <c r="D76" s="35">
        <v>0.54841713199999997</v>
      </c>
      <c r="E76" s="52">
        <v>0.01</v>
      </c>
      <c r="F76" s="39">
        <v>2</v>
      </c>
      <c r="G76" s="35">
        <v>0.2</v>
      </c>
      <c r="H76" s="35">
        <v>10.260800400000001</v>
      </c>
      <c r="I76" s="46">
        <v>102.60800399999999</v>
      </c>
      <c r="J76" s="2">
        <f t="shared" si="11"/>
        <v>8592</v>
      </c>
      <c r="K76" s="2">
        <f t="shared" si="12"/>
        <v>8592</v>
      </c>
      <c r="L76" s="2">
        <f t="shared" si="13"/>
        <v>17184</v>
      </c>
      <c r="M76" s="2">
        <f t="shared" si="14"/>
        <v>1.1638469506926429E-4</v>
      </c>
      <c r="N76" s="1">
        <f t="shared" si="15"/>
        <v>8592.1950425257182</v>
      </c>
      <c r="O76" s="2">
        <f t="shared" si="16"/>
        <v>4712</v>
      </c>
      <c r="P76" s="2">
        <f t="shared" si="17"/>
        <v>4712</v>
      </c>
      <c r="Q76" s="2">
        <f t="shared" si="18"/>
        <v>9424</v>
      </c>
      <c r="R76" s="2">
        <f t="shared" si="19"/>
        <v>1.1128720028642677E-4</v>
      </c>
      <c r="S76" s="1">
        <f t="shared" si="20"/>
        <v>8985.7593454255111</v>
      </c>
      <c r="T76" s="1">
        <f t="shared" si="21"/>
        <v>1.0458048613831399</v>
      </c>
    </row>
    <row r="77" spans="1:20" x14ac:dyDescent="0.25">
      <c r="A77" s="35">
        <v>5</v>
      </c>
      <c r="B77" s="35">
        <v>17.184000000000001</v>
      </c>
      <c r="C77" s="35">
        <v>9.4239999999999995</v>
      </c>
      <c r="D77" s="35">
        <v>0.54841713199999997</v>
      </c>
      <c r="E77" s="52">
        <v>0.01</v>
      </c>
      <c r="F77" s="39">
        <v>2</v>
      </c>
      <c r="G77" s="35">
        <v>0.25</v>
      </c>
      <c r="H77" s="35">
        <v>10.2357178</v>
      </c>
      <c r="I77" s="46">
        <v>102.357178</v>
      </c>
      <c r="J77" s="2">
        <f t="shared" si="11"/>
        <v>8592</v>
      </c>
      <c r="K77" s="2">
        <f t="shared" si="12"/>
        <v>8592</v>
      </c>
      <c r="L77" s="2">
        <f t="shared" si="13"/>
        <v>17184</v>
      </c>
      <c r="M77" s="2">
        <f t="shared" si="14"/>
        <v>1.163871201901087E-4</v>
      </c>
      <c r="N77" s="1">
        <f t="shared" si="15"/>
        <v>8592.0160097318585</v>
      </c>
      <c r="O77" s="2">
        <f t="shared" si="16"/>
        <v>4712</v>
      </c>
      <c r="P77" s="2">
        <f t="shared" si="17"/>
        <v>4712</v>
      </c>
      <c r="Q77" s="2">
        <f t="shared" si="18"/>
        <v>9424</v>
      </c>
      <c r="R77" s="2">
        <f t="shared" si="19"/>
        <v>1.1254105869975851E-4</v>
      </c>
      <c r="S77" s="1">
        <f t="shared" si="20"/>
        <v>8885.645928281514</v>
      </c>
      <c r="T77" s="1">
        <f t="shared" si="21"/>
        <v>1.0341747406216506</v>
      </c>
    </row>
    <row r="78" spans="1:20" x14ac:dyDescent="0.25">
      <c r="A78" s="35">
        <v>5</v>
      </c>
      <c r="B78" s="35">
        <v>17.184000000000001</v>
      </c>
      <c r="C78" s="35">
        <v>9.4239999999999995</v>
      </c>
      <c r="D78" s="35">
        <v>0.54841713199999997</v>
      </c>
      <c r="E78" s="52">
        <v>0.01</v>
      </c>
      <c r="F78" s="39">
        <v>2</v>
      </c>
      <c r="G78" s="35">
        <v>0.5</v>
      </c>
      <c r="H78" s="35">
        <v>10.119195700000001</v>
      </c>
      <c r="I78" s="46">
        <v>101.191957</v>
      </c>
      <c r="J78" s="2">
        <f t="shared" si="11"/>
        <v>8592</v>
      </c>
      <c r="K78" s="2">
        <f t="shared" si="12"/>
        <v>8592</v>
      </c>
      <c r="L78" s="2">
        <f t="shared" si="13"/>
        <v>17184</v>
      </c>
      <c r="M78" s="2">
        <f t="shared" si="14"/>
        <v>1.1638733705691993E-4</v>
      </c>
      <c r="N78" s="1">
        <f t="shared" si="15"/>
        <v>8592.0000000596629</v>
      </c>
      <c r="O78" s="2">
        <f t="shared" si="16"/>
        <v>4712</v>
      </c>
      <c r="P78" s="2">
        <f t="shared" si="17"/>
        <v>4712</v>
      </c>
      <c r="Q78" s="2">
        <f t="shared" si="18"/>
        <v>9424</v>
      </c>
      <c r="R78" s="2">
        <f t="shared" si="19"/>
        <v>1.1858054938618469E-4</v>
      </c>
      <c r="S78" s="1">
        <f t="shared" si="20"/>
        <v>8433.0862453948594</v>
      </c>
      <c r="T78" s="1">
        <f t="shared" si="21"/>
        <v>0.9815044512728468</v>
      </c>
    </row>
    <row r="79" spans="1:20" x14ac:dyDescent="0.25">
      <c r="A79" s="35">
        <v>5</v>
      </c>
      <c r="B79" s="35">
        <v>17.184000000000001</v>
      </c>
      <c r="C79" s="35">
        <v>9.4239999999999995</v>
      </c>
      <c r="D79" s="35">
        <v>0.54841713199999997</v>
      </c>
      <c r="E79" s="52">
        <v>0.01</v>
      </c>
      <c r="F79" s="39">
        <v>2</v>
      </c>
      <c r="G79" s="35">
        <v>1</v>
      </c>
      <c r="H79" s="35">
        <v>9.91103676</v>
      </c>
      <c r="I79" s="46">
        <v>99.110367600000004</v>
      </c>
      <c r="J79" s="2">
        <f t="shared" si="11"/>
        <v>8592</v>
      </c>
      <c r="K79" s="2">
        <f t="shared" si="12"/>
        <v>8592</v>
      </c>
      <c r="L79" s="2">
        <f t="shared" si="13"/>
        <v>17184</v>
      </c>
      <c r="M79" s="2">
        <f t="shared" si="14"/>
        <v>1.1638733705772812E-4</v>
      </c>
      <c r="N79" s="1">
        <f t="shared" si="15"/>
        <v>8592</v>
      </c>
      <c r="O79" s="2">
        <f t="shared" si="16"/>
        <v>4712</v>
      </c>
      <c r="P79" s="2">
        <f t="shared" si="17"/>
        <v>4712</v>
      </c>
      <c r="Q79" s="2">
        <f t="shared" si="18"/>
        <v>9424</v>
      </c>
      <c r="R79" s="2">
        <f t="shared" si="19"/>
        <v>1.2958395765371339E-4</v>
      </c>
      <c r="S79" s="1">
        <f t="shared" si="20"/>
        <v>7717.0046208365957</v>
      </c>
      <c r="T79" s="1">
        <f t="shared" si="21"/>
        <v>0.89816161788135429</v>
      </c>
    </row>
    <row r="80" spans="1:20" x14ac:dyDescent="0.25">
      <c r="A80" s="35">
        <v>5</v>
      </c>
      <c r="B80" s="35">
        <v>17.184000000000001</v>
      </c>
      <c r="C80" s="35">
        <v>9.4239999999999995</v>
      </c>
      <c r="D80" s="35">
        <v>0.54841713199999997</v>
      </c>
      <c r="E80" s="52">
        <v>0.01</v>
      </c>
      <c r="F80" s="39">
        <v>2</v>
      </c>
      <c r="G80" s="35">
        <v>1.5</v>
      </c>
      <c r="H80" s="35">
        <v>9.7362363999999992</v>
      </c>
      <c r="I80" s="46">
        <v>97.362363999999999</v>
      </c>
      <c r="J80" s="2">
        <f t="shared" si="11"/>
        <v>8592</v>
      </c>
      <c r="K80" s="2">
        <f t="shared" si="12"/>
        <v>8592</v>
      </c>
      <c r="L80" s="2">
        <f t="shared" si="13"/>
        <v>17184</v>
      </c>
      <c r="M80" s="2">
        <f t="shared" si="14"/>
        <v>1.1638733705772812E-4</v>
      </c>
      <c r="N80" s="1">
        <f t="shared" si="15"/>
        <v>8592</v>
      </c>
      <c r="O80" s="2">
        <f t="shared" si="16"/>
        <v>4712</v>
      </c>
      <c r="P80" s="2">
        <f t="shared" si="17"/>
        <v>4712</v>
      </c>
      <c r="Q80" s="2">
        <f t="shared" si="18"/>
        <v>9424</v>
      </c>
      <c r="R80" s="2">
        <f t="shared" si="19"/>
        <v>1.392944313676812E-4</v>
      </c>
      <c r="S80" s="1">
        <f t="shared" si="20"/>
        <v>7179.0378853006887</v>
      </c>
      <c r="T80" s="1">
        <f t="shared" si="21"/>
        <v>0.83554910210669098</v>
      </c>
    </row>
    <row r="81" spans="1:20" x14ac:dyDescent="0.25">
      <c r="A81" s="35">
        <v>5</v>
      </c>
      <c r="B81" s="35">
        <v>17.184000000000001</v>
      </c>
      <c r="C81" s="35">
        <v>9.4239999999999995</v>
      </c>
      <c r="D81" s="35">
        <v>0.54841713199999997</v>
      </c>
      <c r="E81" s="52">
        <v>0.01</v>
      </c>
      <c r="F81" s="39">
        <v>2</v>
      </c>
      <c r="G81" s="35">
        <v>2</v>
      </c>
      <c r="H81" s="35">
        <v>9.5892872699999998</v>
      </c>
      <c r="I81" s="46">
        <v>95.892872699999998</v>
      </c>
      <c r="J81" s="2">
        <f t="shared" si="11"/>
        <v>8592</v>
      </c>
      <c r="K81" s="2">
        <f t="shared" si="12"/>
        <v>8592</v>
      </c>
      <c r="L81" s="2">
        <f t="shared" si="13"/>
        <v>17184</v>
      </c>
      <c r="M81" s="2">
        <f t="shared" si="14"/>
        <v>1.1638733705772812E-4</v>
      </c>
      <c r="N81" s="1">
        <f t="shared" si="15"/>
        <v>8592</v>
      </c>
      <c r="O81" s="2">
        <f t="shared" si="16"/>
        <v>4712</v>
      </c>
      <c r="P81" s="2">
        <f t="shared" si="17"/>
        <v>4712</v>
      </c>
      <c r="Q81" s="2">
        <f t="shared" si="18"/>
        <v>9424</v>
      </c>
      <c r="R81" s="2">
        <f t="shared" si="19"/>
        <v>1.4786389434288694E-4</v>
      </c>
      <c r="S81" s="1">
        <f t="shared" si="20"/>
        <v>6762.9762116305674</v>
      </c>
      <c r="T81" s="1">
        <f t="shared" si="21"/>
        <v>0.78712479185644402</v>
      </c>
    </row>
    <row r="82" spans="1:20" x14ac:dyDescent="0.25">
      <c r="A82" s="35">
        <v>5</v>
      </c>
      <c r="B82" s="35">
        <v>17.184000000000001</v>
      </c>
      <c r="C82" s="35">
        <v>9.4239999999999995</v>
      </c>
      <c r="D82" s="35">
        <v>0.54841713199999997</v>
      </c>
      <c r="E82" s="52">
        <v>0.01</v>
      </c>
      <c r="F82" s="39">
        <v>2</v>
      </c>
      <c r="G82" s="35">
        <v>2.5</v>
      </c>
      <c r="H82" s="35">
        <v>9.4654362899999995</v>
      </c>
      <c r="I82" s="46">
        <v>94.654362899999995</v>
      </c>
      <c r="J82" s="2">
        <f t="shared" si="11"/>
        <v>8592</v>
      </c>
      <c r="K82" s="2">
        <f t="shared" si="12"/>
        <v>8592</v>
      </c>
      <c r="L82" s="2">
        <f t="shared" si="13"/>
        <v>17184</v>
      </c>
      <c r="M82" s="2">
        <f t="shared" si="14"/>
        <v>1.1638733705772812E-4</v>
      </c>
      <c r="N82" s="1">
        <f t="shared" si="15"/>
        <v>8592</v>
      </c>
      <c r="O82" s="2">
        <f t="shared" si="16"/>
        <v>4712</v>
      </c>
      <c r="P82" s="2">
        <f t="shared" si="17"/>
        <v>4712</v>
      </c>
      <c r="Q82" s="2">
        <f t="shared" si="18"/>
        <v>9424</v>
      </c>
      <c r="R82" s="2">
        <f t="shared" si="19"/>
        <v>1.5542641887531937E-4</v>
      </c>
      <c r="S82" s="1">
        <f t="shared" si="20"/>
        <v>6433.9126336185118</v>
      </c>
      <c r="T82" s="1">
        <f t="shared" si="21"/>
        <v>0.74882595828893295</v>
      </c>
    </row>
    <row r="83" spans="1:20" x14ac:dyDescent="0.25">
      <c r="A83" s="35">
        <v>5</v>
      </c>
      <c r="B83" s="35">
        <v>17.184000000000001</v>
      </c>
      <c r="C83" s="35">
        <v>9.4239999999999995</v>
      </c>
      <c r="D83" s="35">
        <v>0.54841713199999997</v>
      </c>
      <c r="E83" s="52">
        <v>0.01</v>
      </c>
      <c r="F83" s="39">
        <v>2</v>
      </c>
      <c r="G83" s="35">
        <v>3</v>
      </c>
      <c r="H83" s="35">
        <v>9.3608179200000006</v>
      </c>
      <c r="I83" s="46">
        <v>93.608179199999995</v>
      </c>
      <c r="J83" s="2">
        <f t="shared" si="11"/>
        <v>8592</v>
      </c>
      <c r="K83" s="2">
        <f t="shared" si="12"/>
        <v>8592</v>
      </c>
      <c r="L83" s="2">
        <f t="shared" si="13"/>
        <v>17184</v>
      </c>
      <c r="M83" s="2">
        <f t="shared" si="14"/>
        <v>1.1638733705772812E-4</v>
      </c>
      <c r="N83" s="1">
        <f t="shared" si="15"/>
        <v>8592</v>
      </c>
      <c r="O83" s="2">
        <f t="shared" si="16"/>
        <v>4712</v>
      </c>
      <c r="P83" s="2">
        <f t="shared" si="17"/>
        <v>4712</v>
      </c>
      <c r="Q83" s="2">
        <f t="shared" si="18"/>
        <v>9424</v>
      </c>
      <c r="R83" s="2">
        <f t="shared" si="19"/>
        <v>1.62100323350911E-4</v>
      </c>
      <c r="S83" s="1">
        <f t="shared" si="20"/>
        <v>6169.0191563358167</v>
      </c>
      <c r="T83" s="1">
        <f t="shared" si="21"/>
        <v>0.71799571186403821</v>
      </c>
    </row>
    <row r="84" spans="1:20" x14ac:dyDescent="0.25">
      <c r="A84" s="35">
        <v>5</v>
      </c>
      <c r="B84" s="35">
        <v>17.184000000000001</v>
      </c>
      <c r="C84" s="35">
        <v>9.4239999999999995</v>
      </c>
      <c r="D84" s="35">
        <v>0.54841713199999997</v>
      </c>
      <c r="E84" s="52">
        <v>0.01</v>
      </c>
      <c r="F84" s="39">
        <v>2</v>
      </c>
      <c r="G84" s="35">
        <v>3.5</v>
      </c>
      <c r="H84" s="35">
        <v>9.2722717100000001</v>
      </c>
      <c r="I84" s="46">
        <v>92.722717099999997</v>
      </c>
      <c r="J84" s="2">
        <f t="shared" si="11"/>
        <v>8592</v>
      </c>
      <c r="K84" s="2">
        <f t="shared" si="12"/>
        <v>8592</v>
      </c>
      <c r="L84" s="2">
        <f t="shared" si="13"/>
        <v>17184</v>
      </c>
      <c r="M84" s="2">
        <f t="shared" si="14"/>
        <v>1.1638733705772812E-4</v>
      </c>
      <c r="N84" s="1">
        <f t="shared" si="15"/>
        <v>8592</v>
      </c>
      <c r="O84" s="2">
        <f t="shared" si="16"/>
        <v>4712</v>
      </c>
      <c r="P84" s="2">
        <f t="shared" si="17"/>
        <v>4712</v>
      </c>
      <c r="Q84" s="2">
        <f t="shared" si="18"/>
        <v>9424</v>
      </c>
      <c r="R84" s="2">
        <f t="shared" si="19"/>
        <v>1.6799002337876607E-4</v>
      </c>
      <c r="S84" s="1">
        <f t="shared" si="20"/>
        <v>5952.7344534342146</v>
      </c>
      <c r="T84" s="1">
        <f t="shared" si="21"/>
        <v>0.69282291124699891</v>
      </c>
    </row>
    <row r="85" spans="1:20" x14ac:dyDescent="0.25">
      <c r="A85" s="35">
        <v>5</v>
      </c>
      <c r="B85" s="35">
        <v>17.184000000000001</v>
      </c>
      <c r="C85" s="35">
        <v>9.4239999999999995</v>
      </c>
      <c r="D85" s="35">
        <v>0.54841713199999997</v>
      </c>
      <c r="E85" s="52">
        <v>0.01</v>
      </c>
      <c r="F85" s="39">
        <v>2</v>
      </c>
      <c r="G85" s="35">
        <v>4</v>
      </c>
      <c r="H85" s="35">
        <v>9.1972000499999993</v>
      </c>
      <c r="I85" s="46">
        <v>91.972000499999993</v>
      </c>
      <c r="J85" s="2">
        <f t="shared" si="11"/>
        <v>8592</v>
      </c>
      <c r="K85" s="2">
        <f t="shared" si="12"/>
        <v>8592</v>
      </c>
      <c r="L85" s="2">
        <f t="shared" si="13"/>
        <v>17184</v>
      </c>
      <c r="M85" s="2">
        <f t="shared" si="14"/>
        <v>1.1638733705772812E-4</v>
      </c>
      <c r="N85" s="1">
        <f t="shared" si="15"/>
        <v>8592</v>
      </c>
      <c r="O85" s="2">
        <f t="shared" si="16"/>
        <v>4712</v>
      </c>
      <c r="P85" s="2">
        <f t="shared" si="17"/>
        <v>4712</v>
      </c>
      <c r="Q85" s="2">
        <f t="shared" si="18"/>
        <v>9424</v>
      </c>
      <c r="R85" s="2">
        <f t="shared" si="19"/>
        <v>1.7318766541050059E-4</v>
      </c>
      <c r="S85" s="1">
        <f t="shared" si="20"/>
        <v>5774.0832618173781</v>
      </c>
      <c r="T85" s="1">
        <f t="shared" si="21"/>
        <v>0.67203017479252536</v>
      </c>
    </row>
    <row r="86" spans="1:20" x14ac:dyDescent="0.25">
      <c r="A86" s="35">
        <v>5</v>
      </c>
      <c r="B86" s="35">
        <v>17.184000000000001</v>
      </c>
      <c r="C86" s="35">
        <v>9.4239999999999995</v>
      </c>
      <c r="D86" s="35">
        <v>0.54841713199999997</v>
      </c>
      <c r="E86" s="52">
        <v>0.01</v>
      </c>
      <c r="F86" s="39">
        <v>2</v>
      </c>
      <c r="G86" s="35">
        <v>4.5</v>
      </c>
      <c r="H86" s="35">
        <v>9.1334573900000002</v>
      </c>
      <c r="I86" s="46">
        <v>91.334573899999995</v>
      </c>
      <c r="J86" s="2">
        <f t="shared" si="11"/>
        <v>8592</v>
      </c>
      <c r="K86" s="2">
        <f t="shared" si="12"/>
        <v>8592</v>
      </c>
      <c r="L86" s="2">
        <f t="shared" si="13"/>
        <v>17184</v>
      </c>
      <c r="M86" s="2">
        <f t="shared" si="14"/>
        <v>1.1638733705772812E-4</v>
      </c>
      <c r="N86" s="1">
        <f t="shared" si="15"/>
        <v>8592</v>
      </c>
      <c r="O86" s="2">
        <f t="shared" si="16"/>
        <v>4712</v>
      </c>
      <c r="P86" s="2">
        <f t="shared" si="17"/>
        <v>4712</v>
      </c>
      <c r="Q86" s="2">
        <f t="shared" si="18"/>
        <v>9424</v>
      </c>
      <c r="R86" s="2">
        <f t="shared" si="19"/>
        <v>1.7777456840424981E-4</v>
      </c>
      <c r="S86" s="1">
        <f t="shared" si="20"/>
        <v>5625.1015484175086</v>
      </c>
      <c r="T86" s="1">
        <f t="shared" si="21"/>
        <v>0.65469058989961693</v>
      </c>
    </row>
    <row r="87" spans="1:20" x14ac:dyDescent="0.25">
      <c r="A87" s="35">
        <v>5</v>
      </c>
      <c r="B87" s="35">
        <v>17.184000000000001</v>
      </c>
      <c r="C87" s="35">
        <v>9.4239999999999995</v>
      </c>
      <c r="D87" s="35">
        <v>0.54841713199999997</v>
      </c>
      <c r="E87" s="52">
        <v>0.01</v>
      </c>
      <c r="F87" s="39">
        <v>2</v>
      </c>
      <c r="G87" s="35">
        <v>5</v>
      </c>
      <c r="H87" s="35">
        <v>9.0792633699999996</v>
      </c>
      <c r="I87" s="46">
        <v>90.792633699999996</v>
      </c>
      <c r="J87" s="2">
        <f t="shared" si="11"/>
        <v>8592</v>
      </c>
      <c r="K87" s="2">
        <f t="shared" si="12"/>
        <v>8592</v>
      </c>
      <c r="L87" s="2">
        <f t="shared" si="13"/>
        <v>17184</v>
      </c>
      <c r="M87" s="2">
        <f t="shared" si="14"/>
        <v>1.1638733705772812E-4</v>
      </c>
      <c r="N87" s="1">
        <f t="shared" si="15"/>
        <v>8592</v>
      </c>
      <c r="O87" s="2">
        <f t="shared" si="16"/>
        <v>4712</v>
      </c>
      <c r="P87" s="2">
        <f t="shared" si="17"/>
        <v>4712</v>
      </c>
      <c r="Q87" s="2">
        <f t="shared" si="18"/>
        <v>9424</v>
      </c>
      <c r="R87" s="2">
        <f t="shared" si="19"/>
        <v>1.8182249608868949E-4</v>
      </c>
      <c r="S87" s="1">
        <f t="shared" si="20"/>
        <v>5499.8694964137958</v>
      </c>
      <c r="T87" s="1">
        <f t="shared" si="21"/>
        <v>0.64011516485262987</v>
      </c>
    </row>
    <row r="88" spans="1:20" x14ac:dyDescent="0.25">
      <c r="A88" s="15">
        <v>5</v>
      </c>
      <c r="B88" s="15">
        <v>17.184000000000001</v>
      </c>
      <c r="C88" s="15">
        <v>9.4239999999999995</v>
      </c>
      <c r="D88" s="15">
        <v>0.54841713199999997</v>
      </c>
      <c r="E88" s="53">
        <v>0.01</v>
      </c>
      <c r="F88" s="40">
        <v>3</v>
      </c>
      <c r="G88" s="15">
        <v>2E-3</v>
      </c>
      <c r="H88" s="15">
        <v>8.8773706699999995</v>
      </c>
      <c r="I88" s="47">
        <v>88.773706700000005</v>
      </c>
      <c r="J88" s="2">
        <f t="shared" si="11"/>
        <v>8592</v>
      </c>
      <c r="K88" s="2">
        <f t="shared" si="12"/>
        <v>8592</v>
      </c>
      <c r="L88" s="2">
        <f t="shared" si="13"/>
        <v>17184</v>
      </c>
      <c r="M88" s="2">
        <f t="shared" si="14"/>
        <v>6.3731528280030293E-5</v>
      </c>
      <c r="N88" s="1">
        <f t="shared" si="15"/>
        <v>15690.820963936323</v>
      </c>
      <c r="O88" s="2">
        <f t="shared" si="16"/>
        <v>4712</v>
      </c>
      <c r="P88" s="2">
        <f t="shared" si="17"/>
        <v>4712</v>
      </c>
      <c r="Q88" s="2">
        <f t="shared" si="18"/>
        <v>9424</v>
      </c>
      <c r="R88" s="2">
        <f t="shared" si="19"/>
        <v>1.0614741911968909E-4</v>
      </c>
      <c r="S88" s="1">
        <f t="shared" si="20"/>
        <v>9420.8602365774514</v>
      </c>
      <c r="T88" s="1">
        <f t="shared" si="21"/>
        <v>0.60040582058964875</v>
      </c>
    </row>
    <row r="89" spans="1:20" x14ac:dyDescent="0.25">
      <c r="A89" s="15">
        <v>5</v>
      </c>
      <c r="B89" s="15">
        <v>17.184000000000001</v>
      </c>
      <c r="C89" s="15">
        <v>9.4239999999999995</v>
      </c>
      <c r="D89" s="15">
        <v>0.54841713199999997</v>
      </c>
      <c r="E89" s="53">
        <v>0.01</v>
      </c>
      <c r="F89" s="40">
        <v>3</v>
      </c>
      <c r="G89" s="15">
        <v>4.0000000000000001E-3</v>
      </c>
      <c r="H89" s="15">
        <v>9.0871017999999992</v>
      </c>
      <c r="I89" s="47">
        <v>90.871018000000007</v>
      </c>
      <c r="J89" s="2">
        <f t="shared" si="11"/>
        <v>8592</v>
      </c>
      <c r="K89" s="2">
        <f t="shared" si="12"/>
        <v>8592</v>
      </c>
      <c r="L89" s="2">
        <f t="shared" si="13"/>
        <v>17184</v>
      </c>
      <c r="M89" s="2">
        <f t="shared" si="14"/>
        <v>6.8742390998720787E-5</v>
      </c>
      <c r="N89" s="1">
        <f t="shared" si="15"/>
        <v>14547.064561932517</v>
      </c>
      <c r="O89" s="2">
        <f t="shared" si="16"/>
        <v>4712</v>
      </c>
      <c r="P89" s="2">
        <f t="shared" si="17"/>
        <v>4712</v>
      </c>
      <c r="Q89" s="2">
        <f t="shared" si="18"/>
        <v>9424</v>
      </c>
      <c r="R89" s="2">
        <f t="shared" si="19"/>
        <v>1.0618277212370744E-4</v>
      </c>
      <c r="S89" s="1">
        <f t="shared" si="20"/>
        <v>9417.7236099558359</v>
      </c>
      <c r="T89" s="1">
        <f t="shared" si="21"/>
        <v>0.64739683871346831</v>
      </c>
    </row>
    <row r="90" spans="1:20" x14ac:dyDescent="0.25">
      <c r="A90" s="15">
        <v>5</v>
      </c>
      <c r="B90" s="15">
        <v>17.184000000000001</v>
      </c>
      <c r="C90" s="15">
        <v>9.4239999999999995</v>
      </c>
      <c r="D90" s="15">
        <v>0.54841713199999997</v>
      </c>
      <c r="E90" s="53">
        <v>0.01</v>
      </c>
      <c r="F90" s="40">
        <v>3</v>
      </c>
      <c r="G90" s="15">
        <v>6.0000000000000001E-3</v>
      </c>
      <c r="H90" s="15">
        <v>9.2667415999999996</v>
      </c>
      <c r="I90" s="47">
        <v>92.667416000000003</v>
      </c>
      <c r="J90" s="2">
        <f t="shared" si="11"/>
        <v>8592</v>
      </c>
      <c r="K90" s="2">
        <f t="shared" si="12"/>
        <v>8592</v>
      </c>
      <c r="L90" s="2">
        <f t="shared" si="13"/>
        <v>17184</v>
      </c>
      <c r="M90" s="2">
        <f t="shared" si="14"/>
        <v>7.3276407083233355E-5</v>
      </c>
      <c r="N90" s="1">
        <f t="shared" si="15"/>
        <v>13646.957319620187</v>
      </c>
      <c r="O90" s="2">
        <f t="shared" si="16"/>
        <v>4712</v>
      </c>
      <c r="P90" s="2">
        <f t="shared" si="17"/>
        <v>4712</v>
      </c>
      <c r="Q90" s="2">
        <f t="shared" si="18"/>
        <v>9424</v>
      </c>
      <c r="R90" s="2">
        <f t="shared" si="19"/>
        <v>1.0621811334535494E-4</v>
      </c>
      <c r="S90" s="1">
        <f t="shared" si="20"/>
        <v>9414.5901156107411</v>
      </c>
      <c r="T90" s="1">
        <f t="shared" si="21"/>
        <v>0.68986733783327769</v>
      </c>
    </row>
    <row r="91" spans="1:20" x14ac:dyDescent="0.25">
      <c r="A91" s="15">
        <v>5</v>
      </c>
      <c r="B91" s="15">
        <v>17.184000000000001</v>
      </c>
      <c r="C91" s="15">
        <v>9.4239999999999995</v>
      </c>
      <c r="D91" s="15">
        <v>0.54841713199999997</v>
      </c>
      <c r="E91" s="53">
        <v>0.01</v>
      </c>
      <c r="F91" s="40">
        <v>3</v>
      </c>
      <c r="G91" s="15">
        <v>8.0000000000000002E-3</v>
      </c>
      <c r="H91" s="15">
        <v>9.4205892999999996</v>
      </c>
      <c r="I91" s="47">
        <v>94.205893000000003</v>
      </c>
      <c r="J91" s="2">
        <f t="shared" si="11"/>
        <v>8592</v>
      </c>
      <c r="K91" s="2">
        <f t="shared" si="12"/>
        <v>8592</v>
      </c>
      <c r="L91" s="2">
        <f t="shared" si="13"/>
        <v>17184</v>
      </c>
      <c r="M91" s="2">
        <f t="shared" si="14"/>
        <v>7.7378954490477233E-5</v>
      </c>
      <c r="N91" s="1">
        <f t="shared" si="15"/>
        <v>12923.410591223052</v>
      </c>
      <c r="O91" s="2">
        <f t="shared" si="16"/>
        <v>4712</v>
      </c>
      <c r="P91" s="2">
        <f t="shared" si="17"/>
        <v>4712</v>
      </c>
      <c r="Q91" s="2">
        <f t="shared" si="18"/>
        <v>9424</v>
      </c>
      <c r="R91" s="2">
        <f t="shared" si="19"/>
        <v>1.0625344278855842E-4</v>
      </c>
      <c r="S91" s="1">
        <f t="shared" si="20"/>
        <v>9411.4597490264277</v>
      </c>
      <c r="T91" s="1">
        <f t="shared" si="21"/>
        <v>0.72824891560887428</v>
      </c>
    </row>
    <row r="92" spans="1:20" x14ac:dyDescent="0.25">
      <c r="A92" s="15">
        <v>5</v>
      </c>
      <c r="B92" s="15">
        <v>17.184000000000001</v>
      </c>
      <c r="C92" s="15">
        <v>9.4239999999999995</v>
      </c>
      <c r="D92" s="15">
        <v>0.54841713199999997</v>
      </c>
      <c r="E92" s="53">
        <v>0.01</v>
      </c>
      <c r="F92" s="40">
        <v>3</v>
      </c>
      <c r="G92" s="15">
        <v>0.01</v>
      </c>
      <c r="H92" s="15">
        <v>9.5523475300000005</v>
      </c>
      <c r="I92" s="47">
        <v>95.523475300000001</v>
      </c>
      <c r="J92" s="2">
        <f t="shared" si="11"/>
        <v>8592</v>
      </c>
      <c r="K92" s="2">
        <f t="shared" si="12"/>
        <v>8592</v>
      </c>
      <c r="L92" s="2">
        <f t="shared" si="13"/>
        <v>17184</v>
      </c>
      <c r="M92" s="2">
        <f t="shared" si="14"/>
        <v>8.1091092893817896E-5</v>
      </c>
      <c r="N92" s="1">
        <f t="shared" si="15"/>
        <v>12331.810613397671</v>
      </c>
      <c r="O92" s="2">
        <f t="shared" si="16"/>
        <v>4712</v>
      </c>
      <c r="P92" s="2">
        <f t="shared" si="17"/>
        <v>4712</v>
      </c>
      <c r="Q92" s="2">
        <f t="shared" si="18"/>
        <v>9424</v>
      </c>
      <c r="R92" s="2">
        <f t="shared" si="19"/>
        <v>1.0628876045724334E-4</v>
      </c>
      <c r="S92" s="1">
        <f t="shared" si="20"/>
        <v>9408.3325056958292</v>
      </c>
      <c r="T92" s="1">
        <f t="shared" si="21"/>
        <v>0.76293196519530704</v>
      </c>
    </row>
    <row r="93" spans="1:20" x14ac:dyDescent="0.25">
      <c r="A93" s="15">
        <v>5</v>
      </c>
      <c r="B93" s="15">
        <v>17.184000000000001</v>
      </c>
      <c r="C93" s="15">
        <v>9.4239999999999995</v>
      </c>
      <c r="D93" s="15">
        <v>0.54841713199999997</v>
      </c>
      <c r="E93" s="53">
        <v>0.01</v>
      </c>
      <c r="F93" s="40">
        <v>3</v>
      </c>
      <c r="G93" s="15">
        <v>0.05</v>
      </c>
      <c r="H93" s="15">
        <v>10.3040799</v>
      </c>
      <c r="I93" s="47">
        <v>103.04079900000001</v>
      </c>
      <c r="J93" s="2">
        <f t="shared" si="11"/>
        <v>8592</v>
      </c>
      <c r="K93" s="2">
        <f t="shared" si="12"/>
        <v>8592</v>
      </c>
      <c r="L93" s="2">
        <f t="shared" si="13"/>
        <v>17184</v>
      </c>
      <c r="M93" s="2">
        <f t="shared" si="14"/>
        <v>1.1161050985661669E-4</v>
      </c>
      <c r="N93" s="1">
        <f t="shared" si="15"/>
        <v>8959.7297000495346</v>
      </c>
      <c r="O93" s="2">
        <f t="shared" si="16"/>
        <v>4712</v>
      </c>
      <c r="P93" s="2">
        <f t="shared" si="17"/>
        <v>4712</v>
      </c>
      <c r="Q93" s="2">
        <f t="shared" si="18"/>
        <v>9424</v>
      </c>
      <c r="R93" s="2">
        <f t="shared" si="19"/>
        <v>1.0699264721573896E-4</v>
      </c>
      <c r="S93" s="1">
        <f t="shared" si="20"/>
        <v>9346.4366573116877</v>
      </c>
      <c r="T93" s="1">
        <f t="shared" si="21"/>
        <v>1.0431605606651297</v>
      </c>
    </row>
    <row r="94" spans="1:20" x14ac:dyDescent="0.25">
      <c r="A94" s="15">
        <v>5</v>
      </c>
      <c r="B94" s="15">
        <v>17.184000000000001</v>
      </c>
      <c r="C94" s="15">
        <v>9.4239999999999995</v>
      </c>
      <c r="D94" s="15">
        <v>0.54841713199999997</v>
      </c>
      <c r="E94" s="53">
        <v>0.01</v>
      </c>
      <c r="F94" s="40">
        <v>3</v>
      </c>
      <c r="G94" s="15">
        <v>0.1</v>
      </c>
      <c r="H94" s="15">
        <v>10.328708499999999</v>
      </c>
      <c r="I94" s="47">
        <v>103.287085</v>
      </c>
      <c r="J94" s="2">
        <f t="shared" si="11"/>
        <v>8592</v>
      </c>
      <c r="K94" s="2">
        <f t="shared" si="12"/>
        <v>8592</v>
      </c>
      <c r="L94" s="2">
        <f t="shared" si="13"/>
        <v>17184</v>
      </c>
      <c r="M94" s="2">
        <f t="shared" si="14"/>
        <v>1.1599523120349829E-4</v>
      </c>
      <c r="N94" s="1">
        <f t="shared" si="15"/>
        <v>8621.0440690068735</v>
      </c>
      <c r="O94" s="2">
        <f t="shared" si="16"/>
        <v>4712</v>
      </c>
      <c r="P94" s="2">
        <f t="shared" si="17"/>
        <v>4712</v>
      </c>
      <c r="Q94" s="2">
        <f t="shared" si="18"/>
        <v>9424</v>
      </c>
      <c r="R94" s="2">
        <f t="shared" si="19"/>
        <v>1.0786593231943788E-4</v>
      </c>
      <c r="S94" s="1">
        <f t="shared" si="20"/>
        <v>9270.767688157237</v>
      </c>
      <c r="T94" s="1">
        <f t="shared" si="21"/>
        <v>1.0753648414217201</v>
      </c>
    </row>
    <row r="95" spans="1:20" x14ac:dyDescent="0.25">
      <c r="A95" s="15">
        <v>5</v>
      </c>
      <c r="B95" s="15">
        <v>17.184000000000001</v>
      </c>
      <c r="C95" s="15">
        <v>9.4239999999999995</v>
      </c>
      <c r="D95" s="15">
        <v>0.54841713199999997</v>
      </c>
      <c r="E95" s="53">
        <v>0.01</v>
      </c>
      <c r="F95" s="40">
        <v>3</v>
      </c>
      <c r="G95" s="15">
        <v>0.15</v>
      </c>
      <c r="H95" s="15">
        <v>10.312529100000001</v>
      </c>
      <c r="I95" s="47">
        <v>103.125291</v>
      </c>
      <c r="J95" s="2">
        <f t="shared" si="11"/>
        <v>8592</v>
      </c>
      <c r="K95" s="2">
        <f t="shared" si="12"/>
        <v>8592</v>
      </c>
      <c r="L95" s="2">
        <f t="shared" si="13"/>
        <v>17184</v>
      </c>
      <c r="M95" s="2">
        <f t="shared" si="14"/>
        <v>1.1635515104922324E-4</v>
      </c>
      <c r="N95" s="1">
        <f t="shared" si="15"/>
        <v>8594.3767077141001</v>
      </c>
      <c r="O95" s="2">
        <f t="shared" si="16"/>
        <v>4712</v>
      </c>
      <c r="P95" s="2">
        <f t="shared" si="17"/>
        <v>4712</v>
      </c>
      <c r="Q95" s="2">
        <f t="shared" si="18"/>
        <v>9424</v>
      </c>
      <c r="R95" s="2">
        <f t="shared" si="19"/>
        <v>1.0873197028561834E-4</v>
      </c>
      <c r="S95" s="1">
        <f t="shared" si="20"/>
        <v>9196.9270617757502</v>
      </c>
      <c r="T95" s="1">
        <f t="shared" si="21"/>
        <v>1.0701098374616063</v>
      </c>
    </row>
    <row r="96" spans="1:20" x14ac:dyDescent="0.25">
      <c r="A96" s="15">
        <v>5</v>
      </c>
      <c r="B96" s="15">
        <v>17.184000000000001</v>
      </c>
      <c r="C96" s="15">
        <v>9.4239999999999995</v>
      </c>
      <c r="D96" s="15">
        <v>0.54841713199999997</v>
      </c>
      <c r="E96" s="53">
        <v>0.01</v>
      </c>
      <c r="F96" s="40">
        <v>3</v>
      </c>
      <c r="G96" s="15">
        <v>0.2</v>
      </c>
      <c r="H96" s="15">
        <v>10.2951911</v>
      </c>
      <c r="I96" s="47">
        <v>102.951911</v>
      </c>
      <c r="J96" s="2">
        <f t="shared" si="11"/>
        <v>8592</v>
      </c>
      <c r="K96" s="2">
        <f t="shared" si="12"/>
        <v>8592</v>
      </c>
      <c r="L96" s="2">
        <f t="shared" si="13"/>
        <v>17184</v>
      </c>
      <c r="M96" s="2">
        <f t="shared" si="14"/>
        <v>1.1638469506926429E-4</v>
      </c>
      <c r="N96" s="1">
        <f t="shared" si="15"/>
        <v>8592.1950425257182</v>
      </c>
      <c r="O96" s="2">
        <f t="shared" si="16"/>
        <v>4712</v>
      </c>
      <c r="P96" s="2">
        <f t="shared" si="17"/>
        <v>4712</v>
      </c>
      <c r="Q96" s="2">
        <f t="shared" si="18"/>
        <v>9424</v>
      </c>
      <c r="R96" s="2">
        <f t="shared" si="19"/>
        <v>1.0959082125615387E-4</v>
      </c>
      <c r="S96" s="1">
        <f t="shared" si="20"/>
        <v>9124.8517762508036</v>
      </c>
      <c r="T96" s="1">
        <f t="shared" si="21"/>
        <v>1.0619930915311844</v>
      </c>
    </row>
    <row r="97" spans="1:20" x14ac:dyDescent="0.25">
      <c r="A97" s="15">
        <v>5</v>
      </c>
      <c r="B97" s="15">
        <v>17.184000000000001</v>
      </c>
      <c r="C97" s="15">
        <v>9.4239999999999995</v>
      </c>
      <c r="D97" s="15">
        <v>0.54841713199999997</v>
      </c>
      <c r="E97" s="53">
        <v>0.01</v>
      </c>
      <c r="F97" s="40">
        <v>3</v>
      </c>
      <c r="G97" s="15">
        <v>0.25</v>
      </c>
      <c r="H97" s="15">
        <v>10.278006100000001</v>
      </c>
      <c r="I97" s="47">
        <v>102.780061</v>
      </c>
      <c r="J97" s="2">
        <f t="shared" si="11"/>
        <v>8592</v>
      </c>
      <c r="K97" s="2">
        <f t="shared" si="12"/>
        <v>8592</v>
      </c>
      <c r="L97" s="2">
        <f t="shared" si="13"/>
        <v>17184</v>
      </c>
      <c r="M97" s="2">
        <f t="shared" si="14"/>
        <v>1.163871201901087E-4</v>
      </c>
      <c r="N97" s="1">
        <f t="shared" si="15"/>
        <v>8592.0160097318585</v>
      </c>
      <c r="O97" s="2">
        <f t="shared" si="16"/>
        <v>4712</v>
      </c>
      <c r="P97" s="2">
        <f t="shared" si="17"/>
        <v>4712</v>
      </c>
      <c r="Q97" s="2">
        <f t="shared" si="18"/>
        <v>9424</v>
      </c>
      <c r="R97" s="2">
        <f t="shared" si="19"/>
        <v>1.104425448738181E-4</v>
      </c>
      <c r="S97" s="1">
        <f t="shared" si="20"/>
        <v>9054.4816867676473</v>
      </c>
      <c r="T97" s="1">
        <f t="shared" si="21"/>
        <v>1.0538250483369644</v>
      </c>
    </row>
    <row r="98" spans="1:20" x14ac:dyDescent="0.25">
      <c r="A98" s="15">
        <v>5</v>
      </c>
      <c r="B98" s="15">
        <v>17.184000000000001</v>
      </c>
      <c r="C98" s="15">
        <v>9.4239999999999995</v>
      </c>
      <c r="D98" s="15">
        <v>0.54841713199999997</v>
      </c>
      <c r="E98" s="53">
        <v>0.01</v>
      </c>
      <c r="F98" s="40">
        <v>3</v>
      </c>
      <c r="G98" s="15">
        <v>0.5</v>
      </c>
      <c r="H98" s="15">
        <v>10.196759800000001</v>
      </c>
      <c r="I98" s="47">
        <v>101.967598</v>
      </c>
      <c r="J98" s="2">
        <f t="shared" si="11"/>
        <v>8592</v>
      </c>
      <c r="K98" s="2">
        <f t="shared" si="12"/>
        <v>8592</v>
      </c>
      <c r="L98" s="2">
        <f t="shared" si="13"/>
        <v>17184</v>
      </c>
      <c r="M98" s="2">
        <f t="shared" si="14"/>
        <v>1.1638733705691993E-4</v>
      </c>
      <c r="N98" s="1">
        <f t="shared" si="15"/>
        <v>8592.0000000596629</v>
      </c>
      <c r="O98" s="2">
        <f t="shared" si="16"/>
        <v>4712</v>
      </c>
      <c r="P98" s="2">
        <f t="shared" si="17"/>
        <v>4712</v>
      </c>
      <c r="Q98" s="2">
        <f t="shared" si="18"/>
        <v>9424</v>
      </c>
      <c r="R98" s="2">
        <f t="shared" si="19"/>
        <v>1.1459630574816179E-4</v>
      </c>
      <c r="S98" s="1">
        <f t="shared" si="20"/>
        <v>8726.2847913929436</v>
      </c>
      <c r="T98" s="1">
        <f t="shared" si="21"/>
        <v>1.0156290492705247</v>
      </c>
    </row>
    <row r="99" spans="1:20" x14ac:dyDescent="0.25">
      <c r="A99" s="15">
        <v>5</v>
      </c>
      <c r="B99" s="15">
        <v>17.184000000000001</v>
      </c>
      <c r="C99" s="15">
        <v>9.4239999999999995</v>
      </c>
      <c r="D99" s="15">
        <v>0.54841713199999997</v>
      </c>
      <c r="E99" s="53">
        <v>0.01</v>
      </c>
      <c r="F99" s="40">
        <v>3</v>
      </c>
      <c r="G99" s="15">
        <v>1</v>
      </c>
      <c r="H99" s="15">
        <v>10.045221700000001</v>
      </c>
      <c r="I99" s="47">
        <v>100.452217</v>
      </c>
      <c r="J99" s="2">
        <f t="shared" si="11"/>
        <v>8592</v>
      </c>
      <c r="K99" s="2">
        <f t="shared" si="12"/>
        <v>8592</v>
      </c>
      <c r="L99" s="2">
        <f t="shared" si="13"/>
        <v>17184</v>
      </c>
      <c r="M99" s="2">
        <f t="shared" si="14"/>
        <v>1.1638733705772812E-4</v>
      </c>
      <c r="N99" s="1">
        <f t="shared" si="15"/>
        <v>8592</v>
      </c>
      <c r="O99" s="2">
        <f t="shared" si="16"/>
        <v>4712</v>
      </c>
      <c r="P99" s="2">
        <f t="shared" si="17"/>
        <v>4712</v>
      </c>
      <c r="Q99" s="2">
        <f t="shared" si="18"/>
        <v>9424</v>
      </c>
      <c r="R99" s="2">
        <f t="shared" si="19"/>
        <v>1.2240219387833041E-4</v>
      </c>
      <c r="S99" s="1">
        <f t="shared" si="20"/>
        <v>8169.7882065252425</v>
      </c>
      <c r="T99" s="1">
        <f t="shared" si="21"/>
        <v>0.95085989368310553</v>
      </c>
    </row>
    <row r="100" spans="1:20" x14ac:dyDescent="0.25">
      <c r="A100" s="15">
        <v>5</v>
      </c>
      <c r="B100" s="15">
        <v>17.184000000000001</v>
      </c>
      <c r="C100" s="15">
        <v>9.4239999999999995</v>
      </c>
      <c r="D100" s="15">
        <v>0.54841713199999997</v>
      </c>
      <c r="E100" s="53">
        <v>0.01</v>
      </c>
      <c r="F100" s="40">
        <v>3</v>
      </c>
      <c r="G100" s="15">
        <v>1.5</v>
      </c>
      <c r="H100" s="15">
        <v>9.9104504799999997</v>
      </c>
      <c r="I100" s="47">
        <v>99.104504800000001</v>
      </c>
      <c r="J100" s="2">
        <f t="shared" si="11"/>
        <v>8592</v>
      </c>
      <c r="K100" s="2">
        <f t="shared" si="12"/>
        <v>8592</v>
      </c>
      <c r="L100" s="2">
        <f t="shared" si="13"/>
        <v>17184</v>
      </c>
      <c r="M100" s="2">
        <f t="shared" si="14"/>
        <v>1.1638733705772812E-4</v>
      </c>
      <c r="N100" s="1">
        <f t="shared" si="15"/>
        <v>8592</v>
      </c>
      <c r="O100" s="2">
        <f t="shared" si="16"/>
        <v>4712</v>
      </c>
      <c r="P100" s="2">
        <f t="shared" si="17"/>
        <v>4712</v>
      </c>
      <c r="Q100" s="2">
        <f t="shared" si="18"/>
        <v>9424</v>
      </c>
      <c r="R100" s="2">
        <f t="shared" si="19"/>
        <v>1.2958395765371339E-4</v>
      </c>
      <c r="S100" s="1">
        <f t="shared" si="20"/>
        <v>7717.0046208365957</v>
      </c>
      <c r="T100" s="1">
        <f t="shared" si="21"/>
        <v>0.89816161788135429</v>
      </c>
    </row>
    <row r="101" spans="1:20" x14ac:dyDescent="0.25">
      <c r="A101" s="15">
        <v>5</v>
      </c>
      <c r="B101" s="15">
        <v>17.184000000000001</v>
      </c>
      <c r="C101" s="15">
        <v>9.4239999999999995</v>
      </c>
      <c r="D101" s="15">
        <v>0.54841713199999997</v>
      </c>
      <c r="E101" s="53">
        <v>0.01</v>
      </c>
      <c r="F101" s="40">
        <v>3</v>
      </c>
      <c r="G101" s="15">
        <v>2</v>
      </c>
      <c r="H101" s="15">
        <v>9.7906285400000002</v>
      </c>
      <c r="I101" s="47">
        <v>97.906285400000002</v>
      </c>
      <c r="J101" s="2">
        <f t="shared" si="11"/>
        <v>8592</v>
      </c>
      <c r="K101" s="2">
        <f t="shared" si="12"/>
        <v>8592</v>
      </c>
      <c r="L101" s="2">
        <f t="shared" si="13"/>
        <v>17184</v>
      </c>
      <c r="M101" s="2">
        <f t="shared" si="14"/>
        <v>1.1638733705772812E-4</v>
      </c>
      <c r="N101" s="1">
        <f t="shared" si="15"/>
        <v>8592</v>
      </c>
      <c r="O101" s="2">
        <f t="shared" si="16"/>
        <v>4712</v>
      </c>
      <c r="P101" s="2">
        <f t="shared" si="17"/>
        <v>4712</v>
      </c>
      <c r="Q101" s="2">
        <f t="shared" si="18"/>
        <v>9424</v>
      </c>
      <c r="R101" s="2">
        <f t="shared" si="19"/>
        <v>1.361914993024417E-4</v>
      </c>
      <c r="S101" s="1">
        <f t="shared" si="20"/>
        <v>7342.6021823821093</v>
      </c>
      <c r="T101" s="1">
        <f t="shared" si="21"/>
        <v>0.85458591508171666</v>
      </c>
    </row>
    <row r="102" spans="1:20" x14ac:dyDescent="0.25">
      <c r="A102" s="15">
        <v>5</v>
      </c>
      <c r="B102" s="15">
        <v>17.184000000000001</v>
      </c>
      <c r="C102" s="15">
        <v>9.4239999999999995</v>
      </c>
      <c r="D102" s="15">
        <v>0.54841713199999997</v>
      </c>
      <c r="E102" s="53">
        <v>0.01</v>
      </c>
      <c r="F102" s="40">
        <v>3</v>
      </c>
      <c r="G102" s="15">
        <v>2.5</v>
      </c>
      <c r="H102" s="15">
        <v>9.6839597899999994</v>
      </c>
      <c r="I102" s="47">
        <v>96.839597900000001</v>
      </c>
      <c r="J102" s="2">
        <f t="shared" si="11"/>
        <v>8592</v>
      </c>
      <c r="K102" s="2">
        <f t="shared" si="12"/>
        <v>8592</v>
      </c>
      <c r="L102" s="2">
        <f t="shared" si="13"/>
        <v>17184</v>
      </c>
      <c r="M102" s="2">
        <f t="shared" si="14"/>
        <v>1.1638733705772812E-4</v>
      </c>
      <c r="N102" s="1">
        <f t="shared" si="15"/>
        <v>8592</v>
      </c>
      <c r="O102" s="2">
        <f t="shared" si="16"/>
        <v>4712</v>
      </c>
      <c r="P102" s="2">
        <f t="shared" si="17"/>
        <v>4712</v>
      </c>
      <c r="Q102" s="2">
        <f t="shared" si="18"/>
        <v>9424</v>
      </c>
      <c r="R102" s="2">
        <f t="shared" si="19"/>
        <v>1.4227073109078481E-4</v>
      </c>
      <c r="S102" s="1">
        <f t="shared" si="20"/>
        <v>7028.8526131343697</v>
      </c>
      <c r="T102" s="1">
        <f t="shared" si="21"/>
        <v>0.81806943821396294</v>
      </c>
    </row>
    <row r="103" spans="1:20" x14ac:dyDescent="0.25">
      <c r="A103" s="15">
        <v>5</v>
      </c>
      <c r="B103" s="15">
        <v>17.184000000000001</v>
      </c>
      <c r="C103" s="15">
        <v>9.4239999999999995</v>
      </c>
      <c r="D103" s="15">
        <v>0.54841713199999997</v>
      </c>
      <c r="E103" s="53">
        <v>0.01</v>
      </c>
      <c r="F103" s="40">
        <v>3</v>
      </c>
      <c r="G103" s="15">
        <v>3</v>
      </c>
      <c r="H103" s="15">
        <v>9.5888862800000005</v>
      </c>
      <c r="I103" s="47">
        <v>95.888862799999998</v>
      </c>
      <c r="J103" s="2">
        <f t="shared" si="11"/>
        <v>8592</v>
      </c>
      <c r="K103" s="2">
        <f t="shared" si="12"/>
        <v>8592</v>
      </c>
      <c r="L103" s="2">
        <f t="shared" si="13"/>
        <v>17184</v>
      </c>
      <c r="M103" s="2">
        <f t="shared" si="14"/>
        <v>1.1638733705772812E-4</v>
      </c>
      <c r="N103" s="1">
        <f t="shared" si="15"/>
        <v>8592</v>
      </c>
      <c r="O103" s="2">
        <f t="shared" si="16"/>
        <v>4712</v>
      </c>
      <c r="P103" s="2">
        <f t="shared" si="17"/>
        <v>4712</v>
      </c>
      <c r="Q103" s="2">
        <f t="shared" si="18"/>
        <v>9424</v>
      </c>
      <c r="R103" s="2">
        <f t="shared" si="19"/>
        <v>1.4786389434288694E-4</v>
      </c>
      <c r="S103" s="1">
        <f t="shared" si="20"/>
        <v>6762.9762116305674</v>
      </c>
      <c r="T103" s="1">
        <f t="shared" si="21"/>
        <v>0.78712479185644402</v>
      </c>
    </row>
    <row r="104" spans="1:20" x14ac:dyDescent="0.25">
      <c r="A104" s="15">
        <v>5</v>
      </c>
      <c r="B104" s="15">
        <v>17.184000000000001</v>
      </c>
      <c r="C104" s="15">
        <v>9.4239999999999995</v>
      </c>
      <c r="D104" s="15">
        <v>0.54841713199999997</v>
      </c>
      <c r="E104" s="53">
        <v>0.01</v>
      </c>
      <c r="F104" s="40">
        <v>3</v>
      </c>
      <c r="G104" s="15">
        <v>3.5</v>
      </c>
      <c r="H104" s="15">
        <v>9.5040536299999996</v>
      </c>
      <c r="I104" s="47">
        <v>95.040536299999999</v>
      </c>
      <c r="J104" s="2">
        <f t="shared" si="11"/>
        <v>8592</v>
      </c>
      <c r="K104" s="2">
        <f t="shared" si="12"/>
        <v>8592</v>
      </c>
      <c r="L104" s="2">
        <f t="shared" si="13"/>
        <v>17184</v>
      </c>
      <c r="M104" s="2">
        <f t="shared" si="14"/>
        <v>1.1638733705772812E-4</v>
      </c>
      <c r="N104" s="1">
        <f t="shared" si="15"/>
        <v>8592</v>
      </c>
      <c r="O104" s="2">
        <f t="shared" si="16"/>
        <v>4712</v>
      </c>
      <c r="P104" s="2">
        <f t="shared" si="17"/>
        <v>4712</v>
      </c>
      <c r="Q104" s="2">
        <f t="shared" si="18"/>
        <v>9424</v>
      </c>
      <c r="R104" s="2">
        <f t="shared" si="19"/>
        <v>1.5300985295309348E-4</v>
      </c>
      <c r="S104" s="1">
        <f t="shared" si="20"/>
        <v>6535.5268350369488</v>
      </c>
      <c r="T104" s="1">
        <f t="shared" si="21"/>
        <v>0.76065256459927244</v>
      </c>
    </row>
    <row r="105" spans="1:20" x14ac:dyDescent="0.25">
      <c r="A105" s="15">
        <v>5</v>
      </c>
      <c r="B105" s="15">
        <v>17.184000000000001</v>
      </c>
      <c r="C105" s="15">
        <v>9.4239999999999995</v>
      </c>
      <c r="D105" s="15">
        <v>0.54841713199999997</v>
      </c>
      <c r="E105" s="53">
        <v>0.01</v>
      </c>
      <c r="F105" s="40">
        <v>3</v>
      </c>
      <c r="G105" s="15">
        <v>4</v>
      </c>
      <c r="H105" s="15">
        <v>9.4282816399999998</v>
      </c>
      <c r="I105" s="47">
        <v>94.282816400000002</v>
      </c>
      <c r="J105" s="2">
        <f t="shared" si="11"/>
        <v>8592</v>
      </c>
      <c r="K105" s="2">
        <f t="shared" si="12"/>
        <v>8592</v>
      </c>
      <c r="L105" s="2">
        <f t="shared" si="13"/>
        <v>17184</v>
      </c>
      <c r="M105" s="2">
        <f t="shared" si="14"/>
        <v>1.1638733705772812E-4</v>
      </c>
      <c r="N105" s="1">
        <f t="shared" si="15"/>
        <v>8592</v>
      </c>
      <c r="O105" s="2">
        <f t="shared" si="16"/>
        <v>4712</v>
      </c>
      <c r="P105" s="2">
        <f t="shared" si="17"/>
        <v>4712</v>
      </c>
      <c r="Q105" s="2">
        <f t="shared" si="18"/>
        <v>9424</v>
      </c>
      <c r="R105" s="2">
        <f t="shared" si="19"/>
        <v>1.5774436343032766E-4</v>
      </c>
      <c r="S105" s="1">
        <f t="shared" si="20"/>
        <v>6339.3707277640942</v>
      </c>
      <c r="T105" s="1">
        <f t="shared" si="21"/>
        <v>0.73782247762617481</v>
      </c>
    </row>
    <row r="106" spans="1:20" x14ac:dyDescent="0.25">
      <c r="A106" s="15">
        <v>5</v>
      </c>
      <c r="B106" s="15">
        <v>17.184000000000001</v>
      </c>
      <c r="C106" s="15">
        <v>9.4239999999999995</v>
      </c>
      <c r="D106" s="15">
        <v>0.54841713199999997</v>
      </c>
      <c r="E106" s="53">
        <v>0.01</v>
      </c>
      <c r="F106" s="40">
        <v>3</v>
      </c>
      <c r="G106" s="15">
        <v>4.5</v>
      </c>
      <c r="H106" s="15">
        <v>9.3605394999999998</v>
      </c>
      <c r="I106" s="47">
        <v>93.605395000000001</v>
      </c>
      <c r="J106" s="2">
        <f t="shared" si="11"/>
        <v>8592</v>
      </c>
      <c r="K106" s="2">
        <f t="shared" si="12"/>
        <v>8592</v>
      </c>
      <c r="L106" s="2">
        <f t="shared" si="13"/>
        <v>17184</v>
      </c>
      <c r="M106" s="2">
        <f t="shared" si="14"/>
        <v>1.1638733705772812E-4</v>
      </c>
      <c r="N106" s="1">
        <f t="shared" si="15"/>
        <v>8592</v>
      </c>
      <c r="O106" s="2">
        <f t="shared" si="16"/>
        <v>4712</v>
      </c>
      <c r="P106" s="2">
        <f t="shared" si="17"/>
        <v>4712</v>
      </c>
      <c r="Q106" s="2">
        <f t="shared" si="18"/>
        <v>9424</v>
      </c>
      <c r="R106" s="2">
        <f t="shared" si="19"/>
        <v>1.62100323350911E-4</v>
      </c>
      <c r="S106" s="1">
        <f t="shared" si="20"/>
        <v>6169.0191563358167</v>
      </c>
      <c r="T106" s="1">
        <f t="shared" si="21"/>
        <v>0.71799571186403821</v>
      </c>
    </row>
    <row r="107" spans="1:20" x14ac:dyDescent="0.25">
      <c r="A107" s="15">
        <v>5</v>
      </c>
      <c r="B107" s="15">
        <v>17.184000000000001</v>
      </c>
      <c r="C107" s="15">
        <v>9.4239999999999995</v>
      </c>
      <c r="D107" s="15">
        <v>0.54841713199999997</v>
      </c>
      <c r="E107" s="53">
        <v>0.01</v>
      </c>
      <c r="F107" s="40">
        <v>3</v>
      </c>
      <c r="G107" s="15">
        <v>5</v>
      </c>
      <c r="H107" s="15">
        <v>9.2999247100000009</v>
      </c>
      <c r="I107" s="47">
        <v>92.999247100000005</v>
      </c>
      <c r="J107" s="2">
        <f t="shared" si="11"/>
        <v>8592</v>
      </c>
      <c r="K107" s="2">
        <f t="shared" si="12"/>
        <v>8592</v>
      </c>
      <c r="L107" s="2">
        <f t="shared" si="13"/>
        <v>17184</v>
      </c>
      <c r="M107" s="2">
        <f t="shared" si="14"/>
        <v>1.1638733705772812E-4</v>
      </c>
      <c r="N107" s="1">
        <f t="shared" si="15"/>
        <v>8592</v>
      </c>
      <c r="O107" s="2">
        <f t="shared" si="16"/>
        <v>4712</v>
      </c>
      <c r="P107" s="2">
        <f t="shared" si="17"/>
        <v>4712</v>
      </c>
      <c r="Q107" s="2">
        <f t="shared" si="18"/>
        <v>9424</v>
      </c>
      <c r="R107" s="2">
        <f t="shared" si="19"/>
        <v>1.6610799994619288E-4</v>
      </c>
      <c r="S107" s="1">
        <f t="shared" si="20"/>
        <v>6020.1796441106299</v>
      </c>
      <c r="T107" s="1">
        <f t="shared" si="21"/>
        <v>0.70067267738717764</v>
      </c>
    </row>
    <row r="108" spans="1:20" x14ac:dyDescent="0.25">
      <c r="A108" s="35">
        <v>5</v>
      </c>
      <c r="B108" s="35">
        <v>17.184000000000001</v>
      </c>
      <c r="C108" s="35">
        <v>9.4239999999999995</v>
      </c>
      <c r="D108" s="35">
        <v>0.54841713199999997</v>
      </c>
      <c r="E108" s="52">
        <v>0.01</v>
      </c>
      <c r="F108" s="39">
        <v>10</v>
      </c>
      <c r="G108" s="35">
        <v>2E-3</v>
      </c>
      <c r="H108" s="35">
        <v>8.8776553899999993</v>
      </c>
      <c r="I108" s="46">
        <v>88.776553899999996</v>
      </c>
      <c r="J108" s="2">
        <f t="shared" si="11"/>
        <v>8592</v>
      </c>
      <c r="K108" s="2">
        <f t="shared" si="12"/>
        <v>8592</v>
      </c>
      <c r="L108" s="2">
        <f t="shared" si="13"/>
        <v>17184</v>
      </c>
      <c r="M108" s="2">
        <f t="shared" si="14"/>
        <v>6.3731528280030293E-5</v>
      </c>
      <c r="N108" s="1">
        <f t="shared" si="15"/>
        <v>15690.820963936323</v>
      </c>
      <c r="O108" s="2">
        <f t="shared" si="16"/>
        <v>4712</v>
      </c>
      <c r="P108" s="2">
        <f t="shared" si="17"/>
        <v>4712</v>
      </c>
      <c r="Q108" s="2">
        <f t="shared" si="18"/>
        <v>9424</v>
      </c>
      <c r="R108" s="2">
        <f t="shared" si="19"/>
        <v>1.0612266500426217E-4</v>
      </c>
      <c r="S108" s="1">
        <f t="shared" si="20"/>
        <v>9423.057741339584</v>
      </c>
      <c r="T108" s="1">
        <f t="shared" si="21"/>
        <v>0.6005458709265421</v>
      </c>
    </row>
    <row r="109" spans="1:20" x14ac:dyDescent="0.25">
      <c r="A109" s="35">
        <v>5</v>
      </c>
      <c r="B109" s="35">
        <v>17.184000000000001</v>
      </c>
      <c r="C109" s="35">
        <v>9.4239999999999995</v>
      </c>
      <c r="D109" s="35">
        <v>0.54841713199999997</v>
      </c>
      <c r="E109" s="52">
        <v>0.01</v>
      </c>
      <c r="F109" s="39">
        <v>10</v>
      </c>
      <c r="G109" s="35">
        <v>4.0000000000000001E-3</v>
      </c>
      <c r="H109" s="35">
        <v>9.0879539299999994</v>
      </c>
      <c r="I109" s="46">
        <v>90.879539300000005</v>
      </c>
      <c r="J109" s="2">
        <f t="shared" si="11"/>
        <v>8592</v>
      </c>
      <c r="K109" s="2">
        <f t="shared" si="12"/>
        <v>8592</v>
      </c>
      <c r="L109" s="2">
        <f t="shared" si="13"/>
        <v>17184</v>
      </c>
      <c r="M109" s="2">
        <f t="shared" si="14"/>
        <v>6.8742390998720787E-5</v>
      </c>
      <c r="N109" s="1">
        <f t="shared" si="15"/>
        <v>14547.064561932517</v>
      </c>
      <c r="O109" s="2">
        <f t="shared" si="16"/>
        <v>4712</v>
      </c>
      <c r="P109" s="2">
        <f t="shared" si="17"/>
        <v>4712</v>
      </c>
      <c r="Q109" s="2">
        <f t="shared" si="18"/>
        <v>9424</v>
      </c>
      <c r="R109" s="2">
        <f t="shared" si="19"/>
        <v>1.0613327461813808E-4</v>
      </c>
      <c r="S109" s="1">
        <f t="shared" si="20"/>
        <v>9422.1157652766979</v>
      </c>
      <c r="T109" s="1">
        <f t="shared" si="21"/>
        <v>0.64769876597186204</v>
      </c>
    </row>
    <row r="110" spans="1:20" x14ac:dyDescent="0.25">
      <c r="A110" s="35">
        <v>5</v>
      </c>
      <c r="B110" s="35">
        <v>17.184000000000001</v>
      </c>
      <c r="C110" s="35">
        <v>9.4239999999999995</v>
      </c>
      <c r="D110" s="35">
        <v>0.54841713199999997</v>
      </c>
      <c r="E110" s="52">
        <v>0.01</v>
      </c>
      <c r="F110" s="39">
        <v>10</v>
      </c>
      <c r="G110" s="35">
        <v>6.0000000000000001E-3</v>
      </c>
      <c r="H110" s="35">
        <v>9.2681563199999992</v>
      </c>
      <c r="I110" s="46">
        <v>92.681563199999999</v>
      </c>
      <c r="J110" s="2">
        <f t="shared" si="11"/>
        <v>8592</v>
      </c>
      <c r="K110" s="2">
        <f t="shared" si="12"/>
        <v>8592</v>
      </c>
      <c r="L110" s="2">
        <f t="shared" si="13"/>
        <v>17184</v>
      </c>
      <c r="M110" s="2">
        <f t="shared" si="14"/>
        <v>7.3276407083233355E-5</v>
      </c>
      <c r="N110" s="1">
        <f t="shared" si="15"/>
        <v>13646.957319620187</v>
      </c>
      <c r="O110" s="2">
        <f t="shared" si="16"/>
        <v>4712</v>
      </c>
      <c r="P110" s="2">
        <f t="shared" si="17"/>
        <v>4712</v>
      </c>
      <c r="Q110" s="2">
        <f t="shared" si="18"/>
        <v>9424</v>
      </c>
      <c r="R110" s="2">
        <f t="shared" si="19"/>
        <v>1.0614388317110564E-4</v>
      </c>
      <c r="S110" s="1">
        <f t="shared" si="20"/>
        <v>9421.1740716889362</v>
      </c>
      <c r="T110" s="1">
        <f t="shared" si="21"/>
        <v>0.69034978647908163</v>
      </c>
    </row>
    <row r="111" spans="1:20" x14ac:dyDescent="0.25">
      <c r="A111" s="35">
        <v>5</v>
      </c>
      <c r="B111" s="35">
        <v>17.184000000000001</v>
      </c>
      <c r="C111" s="35">
        <v>9.4239999999999995</v>
      </c>
      <c r="D111" s="35">
        <v>0.54841713199999997</v>
      </c>
      <c r="E111" s="52">
        <v>0.01</v>
      </c>
      <c r="F111" s="39">
        <v>10</v>
      </c>
      <c r="G111" s="35">
        <v>8.0000000000000002E-3</v>
      </c>
      <c r="H111" s="35">
        <v>9.4225619100000007</v>
      </c>
      <c r="I111" s="46">
        <v>94.225619100000003</v>
      </c>
      <c r="J111" s="2">
        <f t="shared" si="11"/>
        <v>8592</v>
      </c>
      <c r="K111" s="2">
        <f t="shared" si="12"/>
        <v>8592</v>
      </c>
      <c r="L111" s="2">
        <f t="shared" si="13"/>
        <v>17184</v>
      </c>
      <c r="M111" s="2">
        <f t="shared" si="14"/>
        <v>7.7378954490477233E-5</v>
      </c>
      <c r="N111" s="1">
        <f t="shared" si="15"/>
        <v>12923.410591223052</v>
      </c>
      <c r="O111" s="2">
        <f t="shared" si="16"/>
        <v>4712</v>
      </c>
      <c r="P111" s="2">
        <f t="shared" si="17"/>
        <v>4712</v>
      </c>
      <c r="Q111" s="2">
        <f t="shared" si="18"/>
        <v>9424</v>
      </c>
      <c r="R111" s="2">
        <f t="shared" si="19"/>
        <v>1.0615449066327096E-4</v>
      </c>
      <c r="S111" s="1">
        <f t="shared" si="20"/>
        <v>9420.2326604539594</v>
      </c>
      <c r="T111" s="1">
        <f t="shared" si="21"/>
        <v>0.72892775432297419</v>
      </c>
    </row>
    <row r="112" spans="1:20" x14ac:dyDescent="0.25">
      <c r="A112" s="35">
        <v>5</v>
      </c>
      <c r="B112" s="35">
        <v>17.184000000000001</v>
      </c>
      <c r="C112" s="35">
        <v>9.4239999999999995</v>
      </c>
      <c r="D112" s="35">
        <v>0.54841713199999997</v>
      </c>
      <c r="E112" s="52">
        <v>0.01</v>
      </c>
      <c r="F112" s="39">
        <v>10</v>
      </c>
      <c r="G112" s="35">
        <v>0.01</v>
      </c>
      <c r="H112" s="35">
        <v>9.5548736099999996</v>
      </c>
      <c r="I112" s="46">
        <v>95.548736099999999</v>
      </c>
      <c r="J112" s="2">
        <f t="shared" si="11"/>
        <v>8592</v>
      </c>
      <c r="K112" s="2">
        <f t="shared" si="12"/>
        <v>8592</v>
      </c>
      <c r="L112" s="2">
        <f t="shared" si="13"/>
        <v>17184</v>
      </c>
      <c r="M112" s="2">
        <f t="shared" si="14"/>
        <v>8.1091092893817896E-5</v>
      </c>
      <c r="N112" s="1">
        <f t="shared" si="15"/>
        <v>12331.810613397671</v>
      </c>
      <c r="O112" s="2">
        <f t="shared" si="16"/>
        <v>4712</v>
      </c>
      <c r="P112" s="2">
        <f t="shared" si="17"/>
        <v>4712</v>
      </c>
      <c r="Q112" s="2">
        <f t="shared" si="18"/>
        <v>9424</v>
      </c>
      <c r="R112" s="2">
        <f t="shared" si="19"/>
        <v>1.061650970947401E-4</v>
      </c>
      <c r="S112" s="1">
        <f t="shared" si="20"/>
        <v>9419.2915314495058</v>
      </c>
      <c r="T112" s="1">
        <f t="shared" si="21"/>
        <v>0.76382064457072418</v>
      </c>
    </row>
    <row r="113" spans="1:20" x14ac:dyDescent="0.25">
      <c r="A113" s="35">
        <v>5</v>
      </c>
      <c r="B113" s="35">
        <v>17.184000000000001</v>
      </c>
      <c r="C113" s="35">
        <v>9.4239999999999995</v>
      </c>
      <c r="D113" s="35">
        <v>0.54841713199999997</v>
      </c>
      <c r="E113" s="52">
        <v>0.01</v>
      </c>
      <c r="F113" s="39">
        <v>10</v>
      </c>
      <c r="G113" s="35">
        <v>0.05</v>
      </c>
      <c r="H113" s="35">
        <v>10.316990300000001</v>
      </c>
      <c r="I113" s="46">
        <v>103.16990300000001</v>
      </c>
      <c r="J113" s="2">
        <f t="shared" si="11"/>
        <v>8592</v>
      </c>
      <c r="K113" s="2">
        <f t="shared" si="12"/>
        <v>8592</v>
      </c>
      <c r="L113" s="2">
        <f t="shared" si="13"/>
        <v>17184</v>
      </c>
      <c r="M113" s="2">
        <f t="shared" si="14"/>
        <v>1.1161050985661669E-4</v>
      </c>
      <c r="N113" s="1">
        <f t="shared" si="15"/>
        <v>8959.7297000495346</v>
      </c>
      <c r="O113" s="2">
        <f t="shared" si="16"/>
        <v>4712</v>
      </c>
      <c r="P113" s="2">
        <f t="shared" si="17"/>
        <v>4712</v>
      </c>
      <c r="Q113" s="2">
        <f t="shared" si="18"/>
        <v>9424</v>
      </c>
      <c r="R113" s="2">
        <f t="shared" si="19"/>
        <v>1.0637700314118633E-4</v>
      </c>
      <c r="S113" s="1">
        <f t="shared" si="20"/>
        <v>9400.5280321045884</v>
      </c>
      <c r="T113" s="1">
        <f t="shared" si="21"/>
        <v>1.0491977265846109</v>
      </c>
    </row>
    <row r="114" spans="1:20" x14ac:dyDescent="0.25">
      <c r="A114" s="35">
        <v>5</v>
      </c>
      <c r="B114" s="35">
        <v>17.184000000000001</v>
      </c>
      <c r="C114" s="35">
        <v>9.4239999999999995</v>
      </c>
      <c r="D114" s="35">
        <v>0.54841713199999997</v>
      </c>
      <c r="E114" s="52">
        <v>0.01</v>
      </c>
      <c r="F114" s="39">
        <v>10</v>
      </c>
      <c r="G114" s="35">
        <v>0.1</v>
      </c>
      <c r="H114" s="35">
        <v>10.3540467</v>
      </c>
      <c r="I114" s="46">
        <v>103.54046700000001</v>
      </c>
      <c r="J114" s="2">
        <f t="shared" si="11"/>
        <v>8592</v>
      </c>
      <c r="K114" s="2">
        <f t="shared" si="12"/>
        <v>8592</v>
      </c>
      <c r="L114" s="2">
        <f t="shared" si="13"/>
        <v>17184</v>
      </c>
      <c r="M114" s="2">
        <f t="shared" si="14"/>
        <v>1.1599523120349829E-4</v>
      </c>
      <c r="N114" s="1">
        <f t="shared" si="15"/>
        <v>8621.0440690068735</v>
      </c>
      <c r="O114" s="2">
        <f t="shared" si="16"/>
        <v>4712</v>
      </c>
      <c r="P114" s="2">
        <f t="shared" si="17"/>
        <v>4712</v>
      </c>
      <c r="Q114" s="2">
        <f t="shared" si="18"/>
        <v>9424</v>
      </c>
      <c r="R114" s="2">
        <f t="shared" si="19"/>
        <v>1.0664129040824678E-4</v>
      </c>
      <c r="S114" s="1">
        <f t="shared" si="20"/>
        <v>9377.2308659410974</v>
      </c>
      <c r="T114" s="1">
        <f t="shared" si="21"/>
        <v>1.0877140623434181</v>
      </c>
    </row>
    <row r="115" spans="1:20" x14ac:dyDescent="0.25">
      <c r="A115" s="35">
        <v>5</v>
      </c>
      <c r="B115" s="35">
        <v>17.184000000000001</v>
      </c>
      <c r="C115" s="35">
        <v>9.4239999999999995</v>
      </c>
      <c r="D115" s="35">
        <v>0.54841713199999997</v>
      </c>
      <c r="E115" s="52">
        <v>0.01</v>
      </c>
      <c r="F115" s="39">
        <v>10</v>
      </c>
      <c r="G115" s="35">
        <v>0.15</v>
      </c>
      <c r="H115" s="35">
        <v>10.3500847</v>
      </c>
      <c r="I115" s="46">
        <v>103.50084699999999</v>
      </c>
      <c r="J115" s="2">
        <f t="shared" si="11"/>
        <v>8592</v>
      </c>
      <c r="K115" s="2">
        <f t="shared" si="12"/>
        <v>8592</v>
      </c>
      <c r="L115" s="2">
        <f t="shared" si="13"/>
        <v>17184</v>
      </c>
      <c r="M115" s="2">
        <f t="shared" si="14"/>
        <v>1.1635515104922324E-4</v>
      </c>
      <c r="N115" s="1">
        <f t="shared" si="15"/>
        <v>8594.3767077141001</v>
      </c>
      <c r="O115" s="2">
        <f t="shared" si="16"/>
        <v>4712</v>
      </c>
      <c r="P115" s="2">
        <f t="shared" si="17"/>
        <v>4712</v>
      </c>
      <c r="Q115" s="2">
        <f t="shared" si="18"/>
        <v>9424</v>
      </c>
      <c r="R115" s="2">
        <f t="shared" si="19"/>
        <v>1.0690491778234949E-4</v>
      </c>
      <c r="S115" s="1">
        <f t="shared" si="20"/>
        <v>9354.1066280592077</v>
      </c>
      <c r="T115" s="1">
        <f t="shared" si="21"/>
        <v>1.0883984896383694</v>
      </c>
    </row>
    <row r="116" spans="1:20" x14ac:dyDescent="0.25">
      <c r="A116" s="35">
        <v>5</v>
      </c>
      <c r="B116" s="35">
        <v>17.184000000000001</v>
      </c>
      <c r="C116" s="35">
        <v>9.4239999999999995</v>
      </c>
      <c r="D116" s="35">
        <v>0.54841713199999997</v>
      </c>
      <c r="E116" s="52">
        <v>0.01</v>
      </c>
      <c r="F116" s="39">
        <v>10</v>
      </c>
      <c r="G116" s="35">
        <v>0.2</v>
      </c>
      <c r="H116" s="35">
        <v>10.3447665</v>
      </c>
      <c r="I116" s="46">
        <v>103.447665</v>
      </c>
      <c r="J116" s="2">
        <f t="shared" si="11"/>
        <v>8592</v>
      </c>
      <c r="K116" s="2">
        <f t="shared" si="12"/>
        <v>8592</v>
      </c>
      <c r="L116" s="2">
        <f t="shared" si="13"/>
        <v>17184</v>
      </c>
      <c r="M116" s="2">
        <f t="shared" si="14"/>
        <v>1.1638469506926429E-4</v>
      </c>
      <c r="N116" s="1">
        <f t="shared" si="15"/>
        <v>8592.1950425257182</v>
      </c>
      <c r="O116" s="2">
        <f t="shared" si="16"/>
        <v>4712</v>
      </c>
      <c r="P116" s="2">
        <f t="shared" si="17"/>
        <v>4712</v>
      </c>
      <c r="Q116" s="2">
        <f t="shared" si="18"/>
        <v>9424</v>
      </c>
      <c r="R116" s="2">
        <f t="shared" si="19"/>
        <v>1.0716788691116637E-4</v>
      </c>
      <c r="S116" s="1">
        <f t="shared" si="20"/>
        <v>9331.1534716451042</v>
      </c>
      <c r="T116" s="1">
        <f t="shared" si="21"/>
        <v>1.0860034514419223</v>
      </c>
    </row>
    <row r="117" spans="1:20" x14ac:dyDescent="0.25">
      <c r="A117" s="35">
        <v>5</v>
      </c>
      <c r="B117" s="35">
        <v>17.184000000000001</v>
      </c>
      <c r="C117" s="35">
        <v>9.4239999999999995</v>
      </c>
      <c r="D117" s="35">
        <v>0.54841713199999997</v>
      </c>
      <c r="E117" s="52">
        <v>0.01</v>
      </c>
      <c r="F117" s="39">
        <v>10</v>
      </c>
      <c r="G117" s="35">
        <v>0.25</v>
      </c>
      <c r="H117" s="35">
        <v>10.339410900000001</v>
      </c>
      <c r="I117" s="46">
        <v>103.394109</v>
      </c>
      <c r="J117" s="2">
        <f t="shared" si="11"/>
        <v>8592</v>
      </c>
      <c r="K117" s="2">
        <f t="shared" si="12"/>
        <v>8592</v>
      </c>
      <c r="L117" s="2">
        <f t="shared" si="13"/>
        <v>17184</v>
      </c>
      <c r="M117" s="2">
        <f t="shared" si="14"/>
        <v>1.163871201901087E-4</v>
      </c>
      <c r="N117" s="1">
        <f t="shared" si="15"/>
        <v>8592.0160097318585</v>
      </c>
      <c r="O117" s="2">
        <f t="shared" si="16"/>
        <v>4712</v>
      </c>
      <c r="P117" s="2">
        <f t="shared" si="17"/>
        <v>4712</v>
      </c>
      <c r="Q117" s="2">
        <f t="shared" si="18"/>
        <v>9424</v>
      </c>
      <c r="R117" s="2">
        <f t="shared" si="19"/>
        <v>1.0743019943825536E-4</v>
      </c>
      <c r="S117" s="1">
        <f t="shared" si="20"/>
        <v>9308.3695760496284</v>
      </c>
      <c r="T117" s="1">
        <f t="shared" si="21"/>
        <v>1.0833743286216393</v>
      </c>
    </row>
    <row r="118" spans="1:20" x14ac:dyDescent="0.25">
      <c r="A118" s="35">
        <v>5</v>
      </c>
      <c r="B118" s="35">
        <v>17.184000000000001</v>
      </c>
      <c r="C118" s="35">
        <v>9.4239999999999995</v>
      </c>
      <c r="D118" s="35">
        <v>0.54841713199999997</v>
      </c>
      <c r="E118" s="52">
        <v>0.01</v>
      </c>
      <c r="F118" s="39">
        <v>10</v>
      </c>
      <c r="G118" s="35">
        <v>0.5</v>
      </c>
      <c r="H118" s="35">
        <v>10.3134444</v>
      </c>
      <c r="I118" s="46">
        <v>103.134444</v>
      </c>
      <c r="J118" s="2">
        <f t="shared" si="11"/>
        <v>8592</v>
      </c>
      <c r="K118" s="2">
        <f t="shared" si="12"/>
        <v>8592</v>
      </c>
      <c r="L118" s="2">
        <f t="shared" si="13"/>
        <v>17184</v>
      </c>
      <c r="M118" s="2">
        <f t="shared" si="14"/>
        <v>1.1638733705691993E-4</v>
      </c>
      <c r="N118" s="1">
        <f t="shared" si="15"/>
        <v>8592.0000000596629</v>
      </c>
      <c r="O118" s="2">
        <f t="shared" si="16"/>
        <v>4712</v>
      </c>
      <c r="P118" s="2">
        <f t="shared" si="17"/>
        <v>4712</v>
      </c>
      <c r="Q118" s="2">
        <f t="shared" si="18"/>
        <v>9424</v>
      </c>
      <c r="R118" s="2">
        <f t="shared" si="19"/>
        <v>1.0873197028561836E-4</v>
      </c>
      <c r="S118" s="1">
        <f t="shared" si="20"/>
        <v>9196.9270617757484</v>
      </c>
      <c r="T118" s="1">
        <f t="shared" si="21"/>
        <v>1.0704058498268023</v>
      </c>
    </row>
    <row r="119" spans="1:20" x14ac:dyDescent="0.25">
      <c r="A119" s="35">
        <v>5</v>
      </c>
      <c r="B119" s="35">
        <v>17.184000000000001</v>
      </c>
      <c r="C119" s="35">
        <v>9.4239999999999995</v>
      </c>
      <c r="D119" s="35">
        <v>0.54841713199999997</v>
      </c>
      <c r="E119" s="52">
        <v>0.01</v>
      </c>
      <c r="F119" s="39">
        <v>10</v>
      </c>
      <c r="G119" s="35">
        <v>1</v>
      </c>
      <c r="H119" s="35">
        <v>10.2619262</v>
      </c>
      <c r="I119" s="46">
        <v>102.61926200000001</v>
      </c>
      <c r="J119" s="2">
        <f t="shared" si="11"/>
        <v>8592</v>
      </c>
      <c r="K119" s="2">
        <f t="shared" si="12"/>
        <v>8592</v>
      </c>
      <c r="L119" s="2">
        <f t="shared" si="13"/>
        <v>17184</v>
      </c>
      <c r="M119" s="2">
        <f t="shared" si="14"/>
        <v>1.1638733705772812E-4</v>
      </c>
      <c r="N119" s="1">
        <f t="shared" si="15"/>
        <v>8592</v>
      </c>
      <c r="O119" s="2">
        <f t="shared" si="16"/>
        <v>4712</v>
      </c>
      <c r="P119" s="2">
        <f t="shared" si="17"/>
        <v>4712</v>
      </c>
      <c r="Q119" s="2">
        <f t="shared" si="18"/>
        <v>9424</v>
      </c>
      <c r="R119" s="2">
        <f t="shared" si="19"/>
        <v>1.1128720028642677E-4</v>
      </c>
      <c r="S119" s="1">
        <f t="shared" si="20"/>
        <v>8985.7593454255111</v>
      </c>
      <c r="T119" s="1">
        <f t="shared" si="21"/>
        <v>1.0458286016556693</v>
      </c>
    </row>
    <row r="120" spans="1:20" x14ac:dyDescent="0.25">
      <c r="A120" s="35">
        <v>5</v>
      </c>
      <c r="B120" s="35">
        <v>17.184000000000001</v>
      </c>
      <c r="C120" s="35">
        <v>9.4239999999999995</v>
      </c>
      <c r="D120" s="35">
        <v>0.54841713199999997</v>
      </c>
      <c r="E120" s="52">
        <v>0.01</v>
      </c>
      <c r="F120" s="39">
        <v>10</v>
      </c>
      <c r="G120" s="35">
        <v>1.5</v>
      </c>
      <c r="H120" s="35">
        <v>10.212164700000001</v>
      </c>
      <c r="I120" s="46">
        <v>102.121647</v>
      </c>
      <c r="J120" s="2">
        <f t="shared" si="11"/>
        <v>8592</v>
      </c>
      <c r="K120" s="2">
        <f t="shared" si="12"/>
        <v>8592</v>
      </c>
      <c r="L120" s="2">
        <f t="shared" si="13"/>
        <v>17184</v>
      </c>
      <c r="M120" s="2">
        <f t="shared" si="14"/>
        <v>1.1638733705772812E-4</v>
      </c>
      <c r="N120" s="1">
        <f t="shared" si="15"/>
        <v>8592</v>
      </c>
      <c r="O120" s="2">
        <f t="shared" si="16"/>
        <v>4712</v>
      </c>
      <c r="P120" s="2">
        <f t="shared" si="17"/>
        <v>4712</v>
      </c>
      <c r="Q120" s="2">
        <f t="shared" si="18"/>
        <v>9424</v>
      </c>
      <c r="R120" s="2">
        <f t="shared" si="19"/>
        <v>1.1377934143372741E-4</v>
      </c>
      <c r="S120" s="1">
        <f t="shared" si="20"/>
        <v>8788.9417129599569</v>
      </c>
      <c r="T120" s="1">
        <f t="shared" si="21"/>
        <v>1.0229215215269969</v>
      </c>
    </row>
    <row r="121" spans="1:20" x14ac:dyDescent="0.25">
      <c r="A121" s="35">
        <v>5</v>
      </c>
      <c r="B121" s="35">
        <v>17.184000000000001</v>
      </c>
      <c r="C121" s="35">
        <v>9.4239999999999995</v>
      </c>
      <c r="D121" s="35">
        <v>0.54841713199999997</v>
      </c>
      <c r="E121" s="52">
        <v>0.01</v>
      </c>
      <c r="F121" s="39">
        <v>10</v>
      </c>
      <c r="G121" s="35">
        <v>2</v>
      </c>
      <c r="H121" s="35">
        <v>10.164170199999999</v>
      </c>
      <c r="I121" s="46">
        <v>101.641702</v>
      </c>
      <c r="J121" s="2">
        <f t="shared" si="11"/>
        <v>8592</v>
      </c>
      <c r="K121" s="2">
        <f t="shared" si="12"/>
        <v>8592</v>
      </c>
      <c r="L121" s="2">
        <f t="shared" si="13"/>
        <v>17184</v>
      </c>
      <c r="M121" s="2">
        <f t="shared" si="14"/>
        <v>1.1638733705772812E-4</v>
      </c>
      <c r="N121" s="1">
        <f t="shared" si="15"/>
        <v>8592</v>
      </c>
      <c r="O121" s="2">
        <f t="shared" si="16"/>
        <v>4712</v>
      </c>
      <c r="P121" s="2">
        <f t="shared" si="17"/>
        <v>4712</v>
      </c>
      <c r="Q121" s="2">
        <f t="shared" si="18"/>
        <v>9424</v>
      </c>
      <c r="R121" s="2">
        <f t="shared" si="19"/>
        <v>1.1620995139686338E-4</v>
      </c>
      <c r="S121" s="1">
        <f t="shared" si="20"/>
        <v>8605.1150351568867</v>
      </c>
      <c r="T121" s="1">
        <f t="shared" si="21"/>
        <v>1.0015264240173285</v>
      </c>
    </row>
    <row r="122" spans="1:20" x14ac:dyDescent="0.25">
      <c r="A122" s="35">
        <v>5</v>
      </c>
      <c r="B122" s="35">
        <v>17.184000000000001</v>
      </c>
      <c r="C122" s="35">
        <v>9.4239999999999995</v>
      </c>
      <c r="D122" s="35">
        <v>0.54841713199999997</v>
      </c>
      <c r="E122" s="52">
        <v>0.01</v>
      </c>
      <c r="F122" s="39">
        <v>10</v>
      </c>
      <c r="G122" s="35">
        <v>2.5</v>
      </c>
      <c r="H122" s="35">
        <v>10.117873899999999</v>
      </c>
      <c r="I122" s="46">
        <v>101.17873899999999</v>
      </c>
      <c r="J122" s="2">
        <f t="shared" si="11"/>
        <v>8592</v>
      </c>
      <c r="K122" s="2">
        <f t="shared" si="12"/>
        <v>8592</v>
      </c>
      <c r="L122" s="2">
        <f t="shared" si="13"/>
        <v>17184</v>
      </c>
      <c r="M122" s="2">
        <f t="shared" si="14"/>
        <v>1.1638733705772812E-4</v>
      </c>
      <c r="N122" s="1">
        <f t="shared" si="15"/>
        <v>8592</v>
      </c>
      <c r="O122" s="2">
        <f t="shared" si="16"/>
        <v>4712</v>
      </c>
      <c r="P122" s="2">
        <f t="shared" si="17"/>
        <v>4712</v>
      </c>
      <c r="Q122" s="2">
        <f t="shared" si="18"/>
        <v>9424</v>
      </c>
      <c r="R122" s="2">
        <f t="shared" si="19"/>
        <v>1.1858054938618469E-4</v>
      </c>
      <c r="S122" s="1">
        <f t="shared" si="20"/>
        <v>8433.0862453948594</v>
      </c>
      <c r="T122" s="1">
        <f t="shared" si="21"/>
        <v>0.98150445127966235</v>
      </c>
    </row>
    <row r="123" spans="1:20" x14ac:dyDescent="0.25">
      <c r="A123" s="35">
        <v>5</v>
      </c>
      <c r="B123" s="35">
        <v>17.184000000000001</v>
      </c>
      <c r="C123" s="35">
        <v>9.4239999999999995</v>
      </c>
      <c r="D123" s="35">
        <v>0.54841713199999997</v>
      </c>
      <c r="E123" s="52">
        <v>0.01</v>
      </c>
      <c r="F123" s="39">
        <v>10</v>
      </c>
      <c r="G123" s="35">
        <v>3</v>
      </c>
      <c r="H123" s="35">
        <v>10.0732097</v>
      </c>
      <c r="I123" s="46">
        <v>100.732097</v>
      </c>
      <c r="J123" s="2">
        <f t="shared" si="11"/>
        <v>8592</v>
      </c>
      <c r="K123" s="2">
        <f t="shared" si="12"/>
        <v>8592</v>
      </c>
      <c r="L123" s="2">
        <f t="shared" si="13"/>
        <v>17184</v>
      </c>
      <c r="M123" s="2">
        <f t="shared" si="14"/>
        <v>1.1638733705772812E-4</v>
      </c>
      <c r="N123" s="1">
        <f t="shared" si="15"/>
        <v>8592</v>
      </c>
      <c r="O123" s="2">
        <f t="shared" si="16"/>
        <v>4712</v>
      </c>
      <c r="P123" s="2">
        <f t="shared" si="17"/>
        <v>4712</v>
      </c>
      <c r="Q123" s="2">
        <f t="shared" si="18"/>
        <v>9424</v>
      </c>
      <c r="R123" s="2">
        <f t="shared" si="19"/>
        <v>1.2089261710260423E-4</v>
      </c>
      <c r="S123" s="1">
        <f t="shared" si="20"/>
        <v>8271.803721076516</v>
      </c>
      <c r="T123" s="1">
        <f t="shared" si="21"/>
        <v>0.96273320776030213</v>
      </c>
    </row>
    <row r="124" spans="1:20" x14ac:dyDescent="0.25">
      <c r="A124" s="35">
        <v>5</v>
      </c>
      <c r="B124" s="35">
        <v>17.184000000000001</v>
      </c>
      <c r="C124" s="35">
        <v>9.4239999999999995</v>
      </c>
      <c r="D124" s="35">
        <v>0.54841713199999997</v>
      </c>
      <c r="E124" s="52">
        <v>0.01</v>
      </c>
      <c r="F124" s="39">
        <v>10</v>
      </c>
      <c r="G124" s="35">
        <v>3.5</v>
      </c>
      <c r="H124" s="35">
        <v>10.030114299999999</v>
      </c>
      <c r="I124" s="46">
        <v>100.301143</v>
      </c>
      <c r="J124" s="2">
        <f t="shared" si="11"/>
        <v>8592</v>
      </c>
      <c r="K124" s="2">
        <f t="shared" si="12"/>
        <v>8592</v>
      </c>
      <c r="L124" s="2">
        <f t="shared" si="13"/>
        <v>17184</v>
      </c>
      <c r="M124" s="2">
        <f t="shared" si="14"/>
        <v>1.1638733705772812E-4</v>
      </c>
      <c r="N124" s="1">
        <f t="shared" si="15"/>
        <v>8592</v>
      </c>
      <c r="O124" s="2">
        <f t="shared" si="16"/>
        <v>4712</v>
      </c>
      <c r="P124" s="2">
        <f t="shared" si="17"/>
        <v>4712</v>
      </c>
      <c r="Q124" s="2">
        <f t="shared" si="18"/>
        <v>9424</v>
      </c>
      <c r="R124" s="2">
        <f t="shared" si="19"/>
        <v>1.231475996637089E-4</v>
      </c>
      <c r="S124" s="1">
        <f t="shared" si="20"/>
        <v>8120.3369187121552</v>
      </c>
      <c r="T124" s="1">
        <f t="shared" si="21"/>
        <v>0.94510438998046498</v>
      </c>
    </row>
    <row r="125" spans="1:20" x14ac:dyDescent="0.25">
      <c r="A125" s="35">
        <v>5</v>
      </c>
      <c r="B125" s="35">
        <v>17.184000000000001</v>
      </c>
      <c r="C125" s="35">
        <v>9.4239999999999995</v>
      </c>
      <c r="D125" s="35">
        <v>0.54841713199999997</v>
      </c>
      <c r="E125" s="52">
        <v>0.01</v>
      </c>
      <c r="F125" s="39">
        <v>10</v>
      </c>
      <c r="G125" s="35">
        <v>4</v>
      </c>
      <c r="H125" s="35">
        <v>9.9885274899999992</v>
      </c>
      <c r="I125" s="46">
        <v>99.885274899999999</v>
      </c>
      <c r="J125" s="2">
        <f t="shared" si="11"/>
        <v>8592</v>
      </c>
      <c r="K125" s="2">
        <f t="shared" si="12"/>
        <v>8592</v>
      </c>
      <c r="L125" s="2">
        <f t="shared" si="13"/>
        <v>17184</v>
      </c>
      <c r="M125" s="2">
        <f t="shared" si="14"/>
        <v>1.1638733705772812E-4</v>
      </c>
      <c r="N125" s="1">
        <f t="shared" si="15"/>
        <v>8592</v>
      </c>
      <c r="O125" s="2">
        <f t="shared" si="16"/>
        <v>4712</v>
      </c>
      <c r="P125" s="2">
        <f t="shared" si="17"/>
        <v>4712</v>
      </c>
      <c r="Q125" s="2">
        <f t="shared" si="18"/>
        <v>9424</v>
      </c>
      <c r="R125" s="2">
        <f t="shared" si="19"/>
        <v>1.2534690650700534E-4</v>
      </c>
      <c r="S125" s="1">
        <f t="shared" si="20"/>
        <v>7977.8594292162479</v>
      </c>
      <c r="T125" s="1">
        <f t="shared" si="21"/>
        <v>0.92852181438736592</v>
      </c>
    </row>
    <row r="126" spans="1:20" x14ac:dyDescent="0.25">
      <c r="A126" s="35">
        <v>5</v>
      </c>
      <c r="B126" s="35">
        <v>17.184000000000001</v>
      </c>
      <c r="C126" s="35">
        <v>9.4239999999999995</v>
      </c>
      <c r="D126" s="35">
        <v>0.54841713199999997</v>
      </c>
      <c r="E126" s="52">
        <v>0.01</v>
      </c>
      <c r="F126" s="39">
        <v>10</v>
      </c>
      <c r="G126" s="35">
        <v>4.5</v>
      </c>
      <c r="H126" s="35">
        <v>9.9483912599999993</v>
      </c>
      <c r="I126" s="46">
        <v>99.483912599999996</v>
      </c>
      <c r="J126" s="2">
        <f t="shared" si="11"/>
        <v>8592</v>
      </c>
      <c r="K126" s="2">
        <f t="shared" si="12"/>
        <v>8592</v>
      </c>
      <c r="L126" s="2">
        <f t="shared" si="13"/>
        <v>17184</v>
      </c>
      <c r="M126" s="2">
        <f t="shared" si="14"/>
        <v>1.1638733705772812E-4</v>
      </c>
      <c r="N126" s="1">
        <f t="shared" si="15"/>
        <v>8592</v>
      </c>
      <c r="O126" s="2">
        <f t="shared" si="16"/>
        <v>4712</v>
      </c>
      <c r="P126" s="2">
        <f t="shared" si="17"/>
        <v>4712</v>
      </c>
      <c r="Q126" s="2">
        <f t="shared" si="18"/>
        <v>9424</v>
      </c>
      <c r="R126" s="2">
        <f t="shared" si="19"/>
        <v>1.2749191227086408E-4</v>
      </c>
      <c r="S126" s="1">
        <f t="shared" si="20"/>
        <v>7843.6348015193398</v>
      </c>
      <c r="T126" s="1">
        <f t="shared" si="21"/>
        <v>0.91289976740215784</v>
      </c>
    </row>
    <row r="127" spans="1:20" x14ac:dyDescent="0.25">
      <c r="A127" s="35">
        <v>5</v>
      </c>
      <c r="B127" s="35">
        <v>17.184000000000001</v>
      </c>
      <c r="C127" s="35">
        <v>9.4239999999999995</v>
      </c>
      <c r="D127" s="35">
        <v>0.54841713199999997</v>
      </c>
      <c r="E127" s="52">
        <v>0.01</v>
      </c>
      <c r="F127" s="39">
        <v>10</v>
      </c>
      <c r="G127" s="35">
        <v>5</v>
      </c>
      <c r="H127" s="35">
        <v>9.9096502300000004</v>
      </c>
      <c r="I127" s="46">
        <v>99.096502299999997</v>
      </c>
      <c r="J127" s="2">
        <f t="shared" si="11"/>
        <v>8592</v>
      </c>
      <c r="K127" s="2">
        <f t="shared" si="12"/>
        <v>8592</v>
      </c>
      <c r="L127" s="2">
        <f t="shared" si="13"/>
        <v>17184</v>
      </c>
      <c r="M127" s="2">
        <f t="shared" si="14"/>
        <v>1.1638733705772812E-4</v>
      </c>
      <c r="N127" s="1">
        <f t="shared" si="15"/>
        <v>8592</v>
      </c>
      <c r="O127" s="2">
        <f t="shared" si="16"/>
        <v>4712</v>
      </c>
      <c r="P127" s="2">
        <f t="shared" si="17"/>
        <v>4712</v>
      </c>
      <c r="Q127" s="2">
        <f t="shared" si="18"/>
        <v>9424</v>
      </c>
      <c r="R127" s="2">
        <f t="shared" si="19"/>
        <v>1.2958395765371339E-4</v>
      </c>
      <c r="S127" s="1">
        <f t="shared" si="20"/>
        <v>7717.0046208365957</v>
      </c>
      <c r="T127" s="1">
        <f t="shared" si="21"/>
        <v>0.89816161788135429</v>
      </c>
    </row>
    <row r="128" spans="1:20" x14ac:dyDescent="0.25">
      <c r="A128" s="15">
        <v>5</v>
      </c>
      <c r="B128" s="15">
        <v>17.184000000000001</v>
      </c>
      <c r="C128" s="15">
        <v>9.4239999999999995</v>
      </c>
      <c r="D128" s="15">
        <v>0.54841713199999997</v>
      </c>
      <c r="E128" s="53">
        <v>0.1</v>
      </c>
      <c r="F128" s="40">
        <v>0.01</v>
      </c>
      <c r="G128" s="15">
        <v>2E-3</v>
      </c>
      <c r="H128" s="15">
        <v>8.6551876700000001</v>
      </c>
      <c r="I128" s="47">
        <v>86.551876699999994</v>
      </c>
      <c r="J128" s="2">
        <f t="shared" si="11"/>
        <v>8592</v>
      </c>
      <c r="K128" s="2">
        <f t="shared" si="12"/>
        <v>8592</v>
      </c>
      <c r="L128" s="2">
        <f t="shared" si="13"/>
        <v>17184</v>
      </c>
      <c r="M128" s="2">
        <f t="shared" si="14"/>
        <v>5.8772705205472061E-5</v>
      </c>
      <c r="N128" s="1">
        <f t="shared" si="15"/>
        <v>17014.700897363058</v>
      </c>
      <c r="O128" s="2">
        <f t="shared" si="16"/>
        <v>4712</v>
      </c>
      <c r="P128" s="2">
        <f t="shared" si="17"/>
        <v>4712</v>
      </c>
      <c r="Q128" s="2">
        <f t="shared" si="18"/>
        <v>9424</v>
      </c>
      <c r="R128" s="2">
        <f t="shared" si="19"/>
        <v>1.1620995139686338E-4</v>
      </c>
      <c r="S128" s="1">
        <f t="shared" si="20"/>
        <v>8605.1150351568867</v>
      </c>
      <c r="T128" s="1">
        <f t="shared" si="21"/>
        <v>0.50574588922045105</v>
      </c>
    </row>
    <row r="129" spans="1:20" x14ac:dyDescent="0.25">
      <c r="A129" s="15">
        <v>5</v>
      </c>
      <c r="B129" s="15">
        <v>17.184000000000001</v>
      </c>
      <c r="C129" s="15">
        <v>9.4239999999999995</v>
      </c>
      <c r="D129" s="15">
        <v>0.54841713199999997</v>
      </c>
      <c r="E129" s="53">
        <v>0.1</v>
      </c>
      <c r="F129" s="40">
        <v>0.01</v>
      </c>
      <c r="G129" s="15">
        <v>4.0000000000000001E-3</v>
      </c>
      <c r="H129" s="15">
        <v>8.4671475699999998</v>
      </c>
      <c r="I129" s="47">
        <v>84.671475700000002</v>
      </c>
      <c r="J129" s="2">
        <f t="shared" si="11"/>
        <v>8592</v>
      </c>
      <c r="K129" s="2">
        <f t="shared" si="12"/>
        <v>8592</v>
      </c>
      <c r="L129" s="2">
        <f t="shared" si="13"/>
        <v>17184</v>
      </c>
      <c r="M129" s="2">
        <f t="shared" si="14"/>
        <v>5.9345980370882493E-5</v>
      </c>
      <c r="N129" s="1">
        <f t="shared" si="15"/>
        <v>16850.340895044679</v>
      </c>
      <c r="O129" s="2">
        <f t="shared" si="16"/>
        <v>4712</v>
      </c>
      <c r="P129" s="2">
        <f t="shared" si="17"/>
        <v>4712</v>
      </c>
      <c r="Q129" s="2">
        <f t="shared" si="18"/>
        <v>9424</v>
      </c>
      <c r="R129" s="2">
        <f t="shared" si="19"/>
        <v>1.2534690650700534E-4</v>
      </c>
      <c r="S129" s="1">
        <f t="shared" si="20"/>
        <v>7977.8594292162479</v>
      </c>
      <c r="T129" s="1">
        <f t="shared" si="21"/>
        <v>0.47345388908792724</v>
      </c>
    </row>
    <row r="130" spans="1:20" x14ac:dyDescent="0.25">
      <c r="A130" s="15">
        <v>5</v>
      </c>
      <c r="B130" s="15">
        <v>17.184000000000001</v>
      </c>
      <c r="C130" s="15">
        <v>9.4239999999999995</v>
      </c>
      <c r="D130" s="15">
        <v>0.54841713199999997</v>
      </c>
      <c r="E130" s="53">
        <v>0.1</v>
      </c>
      <c r="F130" s="40">
        <v>0.01</v>
      </c>
      <c r="G130" s="15">
        <v>6.0000000000000001E-3</v>
      </c>
      <c r="H130" s="15">
        <v>8.3073148900000007</v>
      </c>
      <c r="I130" s="47">
        <v>83.073148900000007</v>
      </c>
      <c r="J130" s="2">
        <f t="shared" si="11"/>
        <v>8592</v>
      </c>
      <c r="K130" s="2">
        <f t="shared" si="12"/>
        <v>8592</v>
      </c>
      <c r="L130" s="2">
        <f t="shared" si="13"/>
        <v>17184</v>
      </c>
      <c r="M130" s="2">
        <f t="shared" si="14"/>
        <v>5.9913551353089609E-5</v>
      </c>
      <c r="N130" s="1">
        <f t="shared" si="15"/>
        <v>16690.714828548254</v>
      </c>
      <c r="O130" s="2">
        <f t="shared" si="16"/>
        <v>4712</v>
      </c>
      <c r="P130" s="2">
        <f t="shared" si="17"/>
        <v>4712</v>
      </c>
      <c r="Q130" s="2">
        <f t="shared" si="18"/>
        <v>9424</v>
      </c>
      <c r="R130" s="2">
        <f t="shared" si="19"/>
        <v>1.3361436537757661E-4</v>
      </c>
      <c r="S130" s="1">
        <f t="shared" si="20"/>
        <v>7484.2251967004568</v>
      </c>
      <c r="T130" s="1">
        <f t="shared" si="21"/>
        <v>0.44840651066059994</v>
      </c>
    </row>
    <row r="131" spans="1:20" x14ac:dyDescent="0.25">
      <c r="A131" s="15">
        <v>5</v>
      </c>
      <c r="B131" s="15">
        <v>17.184000000000001</v>
      </c>
      <c r="C131" s="15">
        <v>9.4239999999999995</v>
      </c>
      <c r="D131" s="15">
        <v>0.54841713199999997</v>
      </c>
      <c r="E131" s="53">
        <v>0.1</v>
      </c>
      <c r="F131" s="40">
        <v>0.01</v>
      </c>
      <c r="G131" s="15">
        <v>8.0000000000000002E-3</v>
      </c>
      <c r="H131" s="15">
        <v>8.1716352000000008</v>
      </c>
      <c r="I131" s="47">
        <v>81.716352000000001</v>
      </c>
      <c r="J131" s="2">
        <f t="shared" si="11"/>
        <v>8592</v>
      </c>
      <c r="K131" s="2">
        <f t="shared" si="12"/>
        <v>8592</v>
      </c>
      <c r="L131" s="2">
        <f t="shared" si="13"/>
        <v>17184</v>
      </c>
      <c r="M131" s="2">
        <f t="shared" si="14"/>
        <v>6.0475474909664619E-5</v>
      </c>
      <c r="N131" s="1">
        <f t="shared" si="15"/>
        <v>16535.628723771948</v>
      </c>
      <c r="O131" s="2">
        <f t="shared" si="16"/>
        <v>4712</v>
      </c>
      <c r="P131" s="2">
        <f t="shared" si="17"/>
        <v>4712</v>
      </c>
      <c r="Q131" s="2">
        <f t="shared" si="18"/>
        <v>9424</v>
      </c>
      <c r="R131" s="2">
        <f t="shared" si="19"/>
        <v>1.4109507151574286E-4</v>
      </c>
      <c r="S131" s="1">
        <f t="shared" si="20"/>
        <v>7087.4197748886199</v>
      </c>
      <c r="T131" s="1">
        <f t="shared" si="21"/>
        <v>0.42861507677053756</v>
      </c>
    </row>
    <row r="132" spans="1:20" x14ac:dyDescent="0.25">
      <c r="A132" s="15">
        <v>5</v>
      </c>
      <c r="B132" s="15">
        <v>17.184000000000001</v>
      </c>
      <c r="C132" s="15">
        <v>9.4239999999999995</v>
      </c>
      <c r="D132" s="15">
        <v>0.54841713199999997</v>
      </c>
      <c r="E132" s="53">
        <v>0.1</v>
      </c>
      <c r="F132" s="40">
        <v>0.01</v>
      </c>
      <c r="G132" s="15">
        <v>0.01</v>
      </c>
      <c r="H132" s="15">
        <v>8.0566792300000003</v>
      </c>
      <c r="I132" s="47">
        <v>80.566792300000003</v>
      </c>
      <c r="J132" s="2">
        <f t="shared" si="11"/>
        <v>8592</v>
      </c>
      <c r="K132" s="2">
        <f t="shared" si="12"/>
        <v>8592</v>
      </c>
      <c r="L132" s="2">
        <f t="shared" si="13"/>
        <v>17184</v>
      </c>
      <c r="M132" s="2">
        <f t="shared" si="14"/>
        <v>6.1031807233431445E-5</v>
      </c>
      <c r="N132" s="1">
        <f t="shared" si="15"/>
        <v>16384.899044120542</v>
      </c>
      <c r="O132" s="2">
        <f t="shared" si="16"/>
        <v>4712</v>
      </c>
      <c r="P132" s="2">
        <f t="shared" si="17"/>
        <v>4712</v>
      </c>
      <c r="Q132" s="2">
        <f t="shared" si="18"/>
        <v>9424</v>
      </c>
      <c r="R132" s="2">
        <f t="shared" si="19"/>
        <v>1.4786389434288694E-4</v>
      </c>
      <c r="S132" s="1">
        <f t="shared" si="20"/>
        <v>6762.9762116305674</v>
      </c>
      <c r="T132" s="1">
        <f t="shared" si="21"/>
        <v>0.41275666047251924</v>
      </c>
    </row>
    <row r="133" spans="1:20" x14ac:dyDescent="0.25">
      <c r="A133" s="15">
        <v>5</v>
      </c>
      <c r="B133" s="15">
        <v>17.184000000000001</v>
      </c>
      <c r="C133" s="15">
        <v>9.4239999999999995</v>
      </c>
      <c r="D133" s="15">
        <v>0.54841713199999997</v>
      </c>
      <c r="E133" s="53">
        <v>0.1</v>
      </c>
      <c r="F133" s="40">
        <v>0.01</v>
      </c>
      <c r="G133" s="15">
        <v>0.05</v>
      </c>
      <c r="H133" s="15">
        <v>7.5838687499999997</v>
      </c>
      <c r="I133" s="47">
        <v>75.838687500000006</v>
      </c>
      <c r="J133" s="2">
        <f t="shared" si="11"/>
        <v>8592</v>
      </c>
      <c r="K133" s="2">
        <f t="shared" si="12"/>
        <v>8592</v>
      </c>
      <c r="L133" s="2">
        <f t="shared" si="13"/>
        <v>17184</v>
      </c>
      <c r="M133" s="2">
        <f t="shared" si="14"/>
        <v>7.1066062437651024E-5</v>
      </c>
      <c r="N133" s="1">
        <f t="shared" si="15"/>
        <v>14071.414198265709</v>
      </c>
      <c r="O133" s="2">
        <f t="shared" si="16"/>
        <v>4712</v>
      </c>
      <c r="P133" s="2">
        <f t="shared" si="17"/>
        <v>4712</v>
      </c>
      <c r="Q133" s="2">
        <f t="shared" si="18"/>
        <v>9424</v>
      </c>
      <c r="R133" s="2">
        <f t="shared" si="19"/>
        <v>2.0351390082513806E-4</v>
      </c>
      <c r="S133" s="1">
        <f t="shared" si="20"/>
        <v>4913.6692675318218</v>
      </c>
      <c r="T133" s="1">
        <f t="shared" si="21"/>
        <v>0.34919512696438343</v>
      </c>
    </row>
    <row r="134" spans="1:20" x14ac:dyDescent="0.25">
      <c r="A134" s="15">
        <v>5</v>
      </c>
      <c r="B134" s="15">
        <v>17.184000000000001</v>
      </c>
      <c r="C134" s="15">
        <v>9.4239999999999995</v>
      </c>
      <c r="D134" s="15">
        <v>0.54841713199999997</v>
      </c>
      <c r="E134" s="53">
        <v>0.1</v>
      </c>
      <c r="F134" s="40">
        <v>0.01</v>
      </c>
      <c r="G134" s="15">
        <v>0.1</v>
      </c>
      <c r="H134" s="15">
        <v>7.89856099</v>
      </c>
      <c r="I134" s="47">
        <v>78.9856099</v>
      </c>
      <c r="J134" s="2">
        <f t="shared" si="11"/>
        <v>8592</v>
      </c>
      <c r="K134" s="2">
        <f t="shared" si="12"/>
        <v>8592</v>
      </c>
      <c r="L134" s="2">
        <f t="shared" si="13"/>
        <v>17184</v>
      </c>
      <c r="M134" s="2">
        <f t="shared" si="14"/>
        <v>8.1091092893817896E-5</v>
      </c>
      <c r="N134" s="1">
        <f t="shared" si="15"/>
        <v>12331.810613397671</v>
      </c>
      <c r="O134" s="2">
        <f t="shared" si="16"/>
        <v>4712</v>
      </c>
      <c r="P134" s="2">
        <f t="shared" si="17"/>
        <v>4712</v>
      </c>
      <c r="Q134" s="2">
        <f t="shared" si="18"/>
        <v>9424</v>
      </c>
      <c r="R134" s="2">
        <f t="shared" si="19"/>
        <v>2.1150913126070825E-4</v>
      </c>
      <c r="S134" s="1">
        <f t="shared" si="20"/>
        <v>4727.928265032634</v>
      </c>
      <c r="T134" s="1">
        <f t="shared" si="21"/>
        <v>0.38339287013506862</v>
      </c>
    </row>
    <row r="135" spans="1:20" x14ac:dyDescent="0.25">
      <c r="A135" s="15">
        <v>5</v>
      </c>
      <c r="B135" s="15">
        <v>17.184000000000001</v>
      </c>
      <c r="C135" s="15">
        <v>9.4239999999999995</v>
      </c>
      <c r="D135" s="15">
        <v>0.54841713199999997</v>
      </c>
      <c r="E135" s="53">
        <v>0.1</v>
      </c>
      <c r="F135" s="40">
        <v>0.01</v>
      </c>
      <c r="G135" s="15">
        <v>0.15</v>
      </c>
      <c r="H135" s="15">
        <v>8.1607867299999999</v>
      </c>
      <c r="I135" s="47">
        <v>81.607867299999995</v>
      </c>
      <c r="J135" s="2">
        <f t="shared" si="11"/>
        <v>8592</v>
      </c>
      <c r="K135" s="2">
        <f t="shared" si="12"/>
        <v>8592</v>
      </c>
      <c r="L135" s="2">
        <f t="shared" si="13"/>
        <v>17184</v>
      </c>
      <c r="M135" s="2">
        <f t="shared" si="14"/>
        <v>8.8898594463395327E-5</v>
      </c>
      <c r="N135" s="1">
        <f t="shared" si="15"/>
        <v>11248.771772333899</v>
      </c>
      <c r="O135" s="2">
        <f t="shared" si="16"/>
        <v>4712</v>
      </c>
      <c r="P135" s="2">
        <f t="shared" si="17"/>
        <v>4712</v>
      </c>
      <c r="Q135" s="2">
        <f t="shared" si="18"/>
        <v>9424</v>
      </c>
      <c r="R135" s="2">
        <f t="shared" si="19"/>
        <v>2.1216541974000978E-4</v>
      </c>
      <c r="S135" s="1">
        <f t="shared" si="20"/>
        <v>4713.3034272286823</v>
      </c>
      <c r="T135" s="1">
        <f t="shared" si="21"/>
        <v>0.41900604996013396</v>
      </c>
    </row>
    <row r="136" spans="1:20" x14ac:dyDescent="0.25">
      <c r="A136" s="15">
        <v>5</v>
      </c>
      <c r="B136" s="15">
        <v>17.184000000000001</v>
      </c>
      <c r="C136" s="15">
        <v>9.4239999999999995</v>
      </c>
      <c r="D136" s="15">
        <v>0.54841713199999997</v>
      </c>
      <c r="E136" s="53">
        <v>0.1</v>
      </c>
      <c r="F136" s="40">
        <v>0.01</v>
      </c>
      <c r="G136" s="15">
        <v>0.2</v>
      </c>
      <c r="H136" s="15">
        <v>8.3435485600000003</v>
      </c>
      <c r="I136" s="47">
        <v>83.435485600000007</v>
      </c>
      <c r="J136" s="2">
        <f t="shared" si="11"/>
        <v>8592</v>
      </c>
      <c r="K136" s="2">
        <f t="shared" si="12"/>
        <v>8592</v>
      </c>
      <c r="L136" s="2">
        <f t="shared" si="13"/>
        <v>17184</v>
      </c>
      <c r="M136" s="2">
        <f t="shared" si="14"/>
        <v>9.4979082799613465E-5</v>
      </c>
      <c r="N136" s="1">
        <f t="shared" si="15"/>
        <v>10528.633995232365</v>
      </c>
      <c r="O136" s="2">
        <f t="shared" si="16"/>
        <v>4712</v>
      </c>
      <c r="P136" s="2">
        <f t="shared" si="17"/>
        <v>4712</v>
      </c>
      <c r="Q136" s="2">
        <f t="shared" si="18"/>
        <v>9424</v>
      </c>
      <c r="R136" s="2">
        <f t="shared" si="19"/>
        <v>2.1221929117893012E-4</v>
      </c>
      <c r="S136" s="1">
        <f t="shared" si="20"/>
        <v>4712.1069646626147</v>
      </c>
      <c r="T136" s="1">
        <f t="shared" si="21"/>
        <v>0.44755159755732582</v>
      </c>
    </row>
    <row r="137" spans="1:20" x14ac:dyDescent="0.25">
      <c r="A137" s="15">
        <v>5</v>
      </c>
      <c r="B137" s="15">
        <v>17.184000000000001</v>
      </c>
      <c r="C137" s="15">
        <v>9.4239999999999995</v>
      </c>
      <c r="D137" s="15">
        <v>0.54841713199999997</v>
      </c>
      <c r="E137" s="53">
        <v>0.1</v>
      </c>
      <c r="F137" s="40">
        <v>0.01</v>
      </c>
      <c r="G137" s="15">
        <v>0.25</v>
      </c>
      <c r="H137" s="15">
        <v>8.4699196699999995</v>
      </c>
      <c r="I137" s="47">
        <v>84.699196700000002</v>
      </c>
      <c r="J137" s="2">
        <f t="shared" ref="J137:J200" si="22">B137*1000/2</f>
        <v>8592</v>
      </c>
      <c r="K137" s="2">
        <f t="shared" ref="K137:K200" si="23">B137*1000/2</f>
        <v>8592</v>
      </c>
      <c r="L137" s="2">
        <f t="shared" ref="L137:L200" si="24">J137+K137</f>
        <v>17184</v>
      </c>
      <c r="M137" s="2">
        <f t="shared" ref="M137:M200" si="25">(1/L137-1/J137)*EXP(-(J137/L137)*(G137/E137))+(1/J137)</f>
        <v>9.9714571877316689E-5</v>
      </c>
      <c r="N137" s="1">
        <f t="shared" ref="N137:N200" si="26">1/M137</f>
        <v>10028.624514683219</v>
      </c>
      <c r="O137" s="2">
        <f t="shared" ref="O137:O200" si="27">C137*1000/2</f>
        <v>4712</v>
      </c>
      <c r="P137" s="2">
        <f t="shared" ref="P137:P200" si="28">C137*1000/2</f>
        <v>4712</v>
      </c>
      <c r="Q137" s="2">
        <f t="shared" ref="Q137:Q200" si="29">O137+P137</f>
        <v>9424</v>
      </c>
      <c r="R137" s="2">
        <f t="shared" ref="R137:R200" si="30">(1/Q137-1/O137)*EXP(-(O137/Q137)*(G137/F137))+(1/O137)</f>
        <v>2.1222371321591977E-4</v>
      </c>
      <c r="S137" s="1">
        <f t="shared" ref="S137:S200" si="31">1/R137</f>
        <v>4712.0087800112333</v>
      </c>
      <c r="T137" s="1">
        <f t="shared" ref="T137:T200" si="32">S137/N137</f>
        <v>0.46985593818097743</v>
      </c>
    </row>
    <row r="138" spans="1:20" x14ac:dyDescent="0.25">
      <c r="A138" s="15">
        <v>5</v>
      </c>
      <c r="B138" s="15">
        <v>17.184000000000001</v>
      </c>
      <c r="C138" s="15">
        <v>9.4239999999999995</v>
      </c>
      <c r="D138" s="15">
        <v>0.54841713199999997</v>
      </c>
      <c r="E138" s="53">
        <v>0.1</v>
      </c>
      <c r="F138" s="40">
        <v>0.01</v>
      </c>
      <c r="G138" s="15">
        <v>0.5</v>
      </c>
      <c r="H138" s="15">
        <v>8.7094308399999996</v>
      </c>
      <c r="I138" s="47">
        <v>87.094308400000003</v>
      </c>
      <c r="J138" s="2">
        <f t="shared" si="22"/>
        <v>8592</v>
      </c>
      <c r="K138" s="2">
        <f t="shared" si="23"/>
        <v>8592</v>
      </c>
      <c r="L138" s="2">
        <f t="shared" si="24"/>
        <v>17184</v>
      </c>
      <c r="M138" s="2">
        <f t="shared" si="25"/>
        <v>1.1161050985661669E-4</v>
      </c>
      <c r="N138" s="1">
        <f t="shared" si="26"/>
        <v>8959.7297000495346</v>
      </c>
      <c r="O138" s="2">
        <f t="shared" si="27"/>
        <v>4712</v>
      </c>
      <c r="P138" s="2">
        <f t="shared" si="28"/>
        <v>4712</v>
      </c>
      <c r="Q138" s="2">
        <f t="shared" si="29"/>
        <v>9424</v>
      </c>
      <c r="R138" s="2">
        <f t="shared" si="30"/>
        <v>2.1222410865726996E-4</v>
      </c>
      <c r="S138" s="1">
        <f t="shared" si="31"/>
        <v>4712.00000003272</v>
      </c>
      <c r="T138" s="1">
        <f t="shared" si="32"/>
        <v>0.52590872244802978</v>
      </c>
    </row>
    <row r="139" spans="1:20" x14ac:dyDescent="0.25">
      <c r="A139" s="15">
        <v>5</v>
      </c>
      <c r="B139" s="15">
        <v>17.184000000000001</v>
      </c>
      <c r="C139" s="15">
        <v>9.4239999999999995</v>
      </c>
      <c r="D139" s="15">
        <v>0.54841713199999997</v>
      </c>
      <c r="E139" s="53">
        <v>0.1</v>
      </c>
      <c r="F139" s="40">
        <v>0.01</v>
      </c>
      <c r="G139" s="15">
        <v>1</v>
      </c>
      <c r="H139" s="15">
        <v>8.7586878899999991</v>
      </c>
      <c r="I139" s="47">
        <v>87.586878900000002</v>
      </c>
      <c r="J139" s="2">
        <f t="shared" si="22"/>
        <v>8592</v>
      </c>
      <c r="K139" s="2">
        <f t="shared" si="23"/>
        <v>8592</v>
      </c>
      <c r="L139" s="2">
        <f t="shared" si="24"/>
        <v>17184</v>
      </c>
      <c r="M139" s="2">
        <f t="shared" si="25"/>
        <v>1.1599523120349829E-4</v>
      </c>
      <c r="N139" s="1">
        <f t="shared" si="26"/>
        <v>8621.0440690068735</v>
      </c>
      <c r="O139" s="2">
        <f t="shared" si="27"/>
        <v>4712</v>
      </c>
      <c r="P139" s="2">
        <f t="shared" si="28"/>
        <v>4712</v>
      </c>
      <c r="Q139" s="2">
        <f t="shared" si="29"/>
        <v>9424</v>
      </c>
      <c r="R139" s="2">
        <f t="shared" si="30"/>
        <v>2.1222410865874363E-4</v>
      </c>
      <c r="S139" s="1">
        <f t="shared" si="31"/>
        <v>4712</v>
      </c>
      <c r="T139" s="1">
        <f t="shared" si="32"/>
        <v>0.54656952943088399</v>
      </c>
    </row>
    <row r="140" spans="1:20" x14ac:dyDescent="0.25">
      <c r="A140" s="15">
        <v>5</v>
      </c>
      <c r="B140" s="15">
        <v>17.184000000000001</v>
      </c>
      <c r="C140" s="15">
        <v>9.4239999999999995</v>
      </c>
      <c r="D140" s="15">
        <v>0.54841713199999997</v>
      </c>
      <c r="E140" s="53">
        <v>0.1</v>
      </c>
      <c r="F140" s="40">
        <v>0.01</v>
      </c>
      <c r="G140" s="15">
        <v>1.5</v>
      </c>
      <c r="H140" s="15">
        <v>8.7604347899999997</v>
      </c>
      <c r="I140" s="47">
        <v>87.604347899999993</v>
      </c>
      <c r="J140" s="2">
        <f t="shared" si="22"/>
        <v>8592</v>
      </c>
      <c r="K140" s="2">
        <f t="shared" si="23"/>
        <v>8592</v>
      </c>
      <c r="L140" s="2">
        <f t="shared" si="24"/>
        <v>17184</v>
      </c>
      <c r="M140" s="2">
        <f t="shared" si="25"/>
        <v>1.1635515104922324E-4</v>
      </c>
      <c r="N140" s="1">
        <f t="shared" si="26"/>
        <v>8594.3767077141001</v>
      </c>
      <c r="O140" s="2">
        <f t="shared" si="27"/>
        <v>4712</v>
      </c>
      <c r="P140" s="2">
        <f t="shared" si="28"/>
        <v>4712</v>
      </c>
      <c r="Q140" s="2">
        <f t="shared" si="29"/>
        <v>9424</v>
      </c>
      <c r="R140" s="2">
        <f t="shared" si="30"/>
        <v>2.1222410865874363E-4</v>
      </c>
      <c r="S140" s="1">
        <f t="shared" si="31"/>
        <v>4712</v>
      </c>
      <c r="T140" s="1">
        <f t="shared" si="32"/>
        <v>0.54826547174393991</v>
      </c>
    </row>
    <row r="141" spans="1:20" x14ac:dyDescent="0.25">
      <c r="A141" s="15">
        <v>5</v>
      </c>
      <c r="B141" s="15">
        <v>17.184000000000001</v>
      </c>
      <c r="C141" s="15">
        <v>9.4239999999999995</v>
      </c>
      <c r="D141" s="15">
        <v>0.54841713199999997</v>
      </c>
      <c r="E141" s="53">
        <v>0.1</v>
      </c>
      <c r="F141" s="40">
        <v>0.01</v>
      </c>
      <c r="G141" s="15">
        <v>2</v>
      </c>
      <c r="H141" s="15">
        <v>8.76051058</v>
      </c>
      <c r="I141" s="47">
        <v>87.605105800000004</v>
      </c>
      <c r="J141" s="2">
        <f t="shared" si="22"/>
        <v>8592</v>
      </c>
      <c r="K141" s="2">
        <f t="shared" si="23"/>
        <v>8592</v>
      </c>
      <c r="L141" s="2">
        <f t="shared" si="24"/>
        <v>17184</v>
      </c>
      <c r="M141" s="2">
        <f t="shared" si="25"/>
        <v>1.1638469506926429E-4</v>
      </c>
      <c r="N141" s="1">
        <f t="shared" si="26"/>
        <v>8592.1950425257182</v>
      </c>
      <c r="O141" s="2">
        <f t="shared" si="27"/>
        <v>4712</v>
      </c>
      <c r="P141" s="2">
        <f t="shared" si="28"/>
        <v>4712</v>
      </c>
      <c r="Q141" s="2">
        <f t="shared" si="29"/>
        <v>9424</v>
      </c>
      <c r="R141" s="2">
        <f t="shared" si="30"/>
        <v>2.1222410865874363E-4</v>
      </c>
      <c r="S141" s="1">
        <f t="shared" si="31"/>
        <v>4712</v>
      </c>
      <c r="T141" s="1">
        <f t="shared" si="32"/>
        <v>0.54840468316637336</v>
      </c>
    </row>
    <row r="142" spans="1:20" x14ac:dyDescent="0.25">
      <c r="A142" s="15">
        <v>5</v>
      </c>
      <c r="B142" s="15">
        <v>17.184000000000001</v>
      </c>
      <c r="C142" s="15">
        <v>9.4239999999999995</v>
      </c>
      <c r="D142" s="15">
        <v>0.54841713199999997</v>
      </c>
      <c r="E142" s="53">
        <v>0.1</v>
      </c>
      <c r="F142" s="40">
        <v>0.01</v>
      </c>
      <c r="G142" s="15">
        <v>2.5</v>
      </c>
      <c r="H142" s="15">
        <v>8.7605143400000003</v>
      </c>
      <c r="I142" s="47">
        <v>87.605143400000003</v>
      </c>
      <c r="J142" s="2">
        <f t="shared" si="22"/>
        <v>8592</v>
      </c>
      <c r="K142" s="2">
        <f t="shared" si="23"/>
        <v>8592</v>
      </c>
      <c r="L142" s="2">
        <f t="shared" si="24"/>
        <v>17184</v>
      </c>
      <c r="M142" s="2">
        <f t="shared" si="25"/>
        <v>1.163871201901087E-4</v>
      </c>
      <c r="N142" s="1">
        <f t="shared" si="26"/>
        <v>8592.0160097318585</v>
      </c>
      <c r="O142" s="2">
        <f t="shared" si="27"/>
        <v>4712</v>
      </c>
      <c r="P142" s="2">
        <f t="shared" si="28"/>
        <v>4712</v>
      </c>
      <c r="Q142" s="2">
        <f t="shared" si="29"/>
        <v>9424</v>
      </c>
      <c r="R142" s="2">
        <f t="shared" si="30"/>
        <v>2.1222410865874363E-4</v>
      </c>
      <c r="S142" s="1">
        <f t="shared" si="31"/>
        <v>4712</v>
      </c>
      <c r="T142" s="1">
        <f t="shared" si="32"/>
        <v>0.54841611033579218</v>
      </c>
    </row>
    <row r="143" spans="1:20" x14ac:dyDescent="0.25">
      <c r="A143" s="15">
        <v>5</v>
      </c>
      <c r="B143" s="15">
        <v>17.184000000000001</v>
      </c>
      <c r="C143" s="15">
        <v>9.4239999999999995</v>
      </c>
      <c r="D143" s="15">
        <v>0.54841713199999997</v>
      </c>
      <c r="E143" s="53">
        <v>0.1</v>
      </c>
      <c r="F143" s="40">
        <v>0.01</v>
      </c>
      <c r="G143" s="15">
        <v>3</v>
      </c>
      <c r="H143" s="15">
        <v>8.7605145499999999</v>
      </c>
      <c r="I143" s="47">
        <v>87.605145500000006</v>
      </c>
      <c r="J143" s="2">
        <f t="shared" si="22"/>
        <v>8592</v>
      </c>
      <c r="K143" s="2">
        <f t="shared" si="23"/>
        <v>8592</v>
      </c>
      <c r="L143" s="2">
        <f t="shared" si="24"/>
        <v>17184</v>
      </c>
      <c r="M143" s="2">
        <f t="shared" si="25"/>
        <v>1.1638731925614987E-4</v>
      </c>
      <c r="N143" s="1">
        <f t="shared" si="26"/>
        <v>8592.0013141565705</v>
      </c>
      <c r="O143" s="2">
        <f t="shared" si="27"/>
        <v>4712</v>
      </c>
      <c r="P143" s="2">
        <f t="shared" si="28"/>
        <v>4712</v>
      </c>
      <c r="Q143" s="2">
        <f t="shared" si="29"/>
        <v>9424</v>
      </c>
      <c r="R143" s="2">
        <f t="shared" si="30"/>
        <v>2.1222410865874363E-4</v>
      </c>
      <c r="S143" s="1">
        <f t="shared" si="31"/>
        <v>4712</v>
      </c>
      <c r="T143" s="1">
        <f t="shared" si="32"/>
        <v>0.54841704833497817</v>
      </c>
    </row>
    <row r="144" spans="1:20" x14ac:dyDescent="0.25">
      <c r="A144" s="15">
        <v>5</v>
      </c>
      <c r="B144" s="15">
        <v>17.184000000000001</v>
      </c>
      <c r="C144" s="15">
        <v>9.4239999999999995</v>
      </c>
      <c r="D144" s="15">
        <v>0.54841713199999997</v>
      </c>
      <c r="E144" s="53">
        <v>0.1</v>
      </c>
      <c r="F144" s="40">
        <v>0.01</v>
      </c>
      <c r="G144" s="15">
        <v>3.5</v>
      </c>
      <c r="H144" s="15">
        <v>8.7605145600000007</v>
      </c>
      <c r="I144" s="47">
        <v>87.6051456</v>
      </c>
      <c r="J144" s="2">
        <f t="shared" si="22"/>
        <v>8592</v>
      </c>
      <c r="K144" s="2">
        <f t="shared" si="23"/>
        <v>8592</v>
      </c>
      <c r="L144" s="2">
        <f t="shared" si="24"/>
        <v>17184</v>
      </c>
      <c r="M144" s="2">
        <f t="shared" si="25"/>
        <v>1.1638733559648559E-4</v>
      </c>
      <c r="N144" s="1">
        <f t="shared" si="26"/>
        <v>8592.0001078725254</v>
      </c>
      <c r="O144" s="2">
        <f t="shared" si="27"/>
        <v>4712</v>
      </c>
      <c r="P144" s="2">
        <f t="shared" si="28"/>
        <v>4712</v>
      </c>
      <c r="Q144" s="2">
        <f t="shared" si="29"/>
        <v>9424</v>
      </c>
      <c r="R144" s="2">
        <f t="shared" si="30"/>
        <v>2.1222410865874363E-4</v>
      </c>
      <c r="S144" s="1">
        <f t="shared" si="31"/>
        <v>4712</v>
      </c>
      <c r="T144" s="1">
        <f t="shared" si="32"/>
        <v>0.54841712533064013</v>
      </c>
    </row>
    <row r="145" spans="1:20" x14ac:dyDescent="0.25">
      <c r="A145" s="15">
        <v>5</v>
      </c>
      <c r="B145" s="15">
        <v>17.184000000000001</v>
      </c>
      <c r="C145" s="15">
        <v>9.4239999999999995</v>
      </c>
      <c r="D145" s="15">
        <v>0.54841713199999997</v>
      </c>
      <c r="E145" s="53">
        <v>0.1</v>
      </c>
      <c r="F145" s="40">
        <v>0.01</v>
      </c>
      <c r="G145" s="15">
        <v>4</v>
      </c>
      <c r="H145" s="15">
        <v>8.7605145600000007</v>
      </c>
      <c r="I145" s="47">
        <v>87.6051456</v>
      </c>
      <c r="J145" s="2">
        <f t="shared" si="22"/>
        <v>8592</v>
      </c>
      <c r="K145" s="2">
        <f t="shared" si="23"/>
        <v>8592</v>
      </c>
      <c r="L145" s="2">
        <f t="shared" si="24"/>
        <v>17184</v>
      </c>
      <c r="M145" s="2">
        <f t="shared" si="25"/>
        <v>1.1638733693778203E-4</v>
      </c>
      <c r="N145" s="1">
        <f t="shared" si="26"/>
        <v>8592.0000088547149</v>
      </c>
      <c r="O145" s="2">
        <f t="shared" si="27"/>
        <v>4712</v>
      </c>
      <c r="P145" s="2">
        <f t="shared" si="28"/>
        <v>4712</v>
      </c>
      <c r="Q145" s="2">
        <f t="shared" si="29"/>
        <v>9424</v>
      </c>
      <c r="R145" s="2">
        <f t="shared" si="30"/>
        <v>2.1222410865874363E-4</v>
      </c>
      <c r="S145" s="1">
        <f t="shared" si="31"/>
        <v>4712</v>
      </c>
      <c r="T145" s="1">
        <f t="shared" si="32"/>
        <v>0.54841713165082895</v>
      </c>
    </row>
    <row r="146" spans="1:20" x14ac:dyDescent="0.25">
      <c r="A146" s="15">
        <v>5</v>
      </c>
      <c r="B146" s="15">
        <v>17.184000000000001</v>
      </c>
      <c r="C146" s="15">
        <v>9.4239999999999995</v>
      </c>
      <c r="D146" s="15">
        <v>0.54841713199999997</v>
      </c>
      <c r="E146" s="53">
        <v>0.1</v>
      </c>
      <c r="F146" s="40">
        <v>0.01</v>
      </c>
      <c r="G146" s="15">
        <v>4.5</v>
      </c>
      <c r="H146" s="15">
        <v>8.7605145600000007</v>
      </c>
      <c r="I146" s="47">
        <v>87.6051456</v>
      </c>
      <c r="J146" s="2">
        <f t="shared" si="22"/>
        <v>8592</v>
      </c>
      <c r="K146" s="2">
        <f t="shared" si="23"/>
        <v>8592</v>
      </c>
      <c r="L146" s="2">
        <f t="shared" si="24"/>
        <v>17184</v>
      </c>
      <c r="M146" s="2">
        <f t="shared" si="25"/>
        <v>1.1638733704788234E-4</v>
      </c>
      <c r="N146" s="1">
        <f t="shared" si="26"/>
        <v>8592.0000007268391</v>
      </c>
      <c r="O146" s="2">
        <f t="shared" si="27"/>
        <v>4712</v>
      </c>
      <c r="P146" s="2">
        <f t="shared" si="28"/>
        <v>4712</v>
      </c>
      <c r="Q146" s="2">
        <f t="shared" si="29"/>
        <v>9424</v>
      </c>
      <c r="R146" s="2">
        <f t="shared" si="30"/>
        <v>2.1222410865874363E-4</v>
      </c>
      <c r="S146" s="1">
        <f t="shared" si="31"/>
        <v>4712</v>
      </c>
      <c r="T146" s="1">
        <f t="shared" si="32"/>
        <v>0.54841713216962162</v>
      </c>
    </row>
    <row r="147" spans="1:20" x14ac:dyDescent="0.25">
      <c r="A147" s="15">
        <v>5</v>
      </c>
      <c r="B147" s="15">
        <v>17.184000000000001</v>
      </c>
      <c r="C147" s="15">
        <v>9.4239999999999995</v>
      </c>
      <c r="D147" s="15">
        <v>0.54841713199999997</v>
      </c>
      <c r="E147" s="53">
        <v>0.1</v>
      </c>
      <c r="F147" s="40">
        <v>0.01</v>
      </c>
      <c r="G147" s="15">
        <v>5</v>
      </c>
      <c r="H147" s="15">
        <v>8.7605145600000007</v>
      </c>
      <c r="I147" s="47">
        <v>87.6051456</v>
      </c>
      <c r="J147" s="2">
        <f t="shared" si="22"/>
        <v>8592</v>
      </c>
      <c r="K147" s="2">
        <f t="shared" si="23"/>
        <v>8592</v>
      </c>
      <c r="L147" s="2">
        <f t="shared" si="24"/>
        <v>17184</v>
      </c>
      <c r="M147" s="2">
        <f t="shared" si="25"/>
        <v>1.1638733705691993E-4</v>
      </c>
      <c r="N147" s="1">
        <f t="shared" si="26"/>
        <v>8592.0000000596629</v>
      </c>
      <c r="O147" s="2">
        <f t="shared" si="27"/>
        <v>4712</v>
      </c>
      <c r="P147" s="2">
        <f t="shared" si="28"/>
        <v>4712</v>
      </c>
      <c r="Q147" s="2">
        <f t="shared" si="29"/>
        <v>9424</v>
      </c>
      <c r="R147" s="2">
        <f t="shared" si="30"/>
        <v>2.1222410865874363E-4</v>
      </c>
      <c r="S147" s="1">
        <f t="shared" si="31"/>
        <v>4712</v>
      </c>
      <c r="T147" s="1">
        <f t="shared" si="32"/>
        <v>0.54841713221220667</v>
      </c>
    </row>
    <row r="148" spans="1:20" x14ac:dyDescent="0.25">
      <c r="A148" s="36">
        <v>5</v>
      </c>
      <c r="B148" s="36">
        <v>17.184000000000001</v>
      </c>
      <c r="C148" s="36">
        <v>9.4239999999999995</v>
      </c>
      <c r="D148" s="36">
        <v>0.54841713199999997</v>
      </c>
      <c r="E148" s="51">
        <v>0.1</v>
      </c>
      <c r="F148" s="38">
        <v>0.1</v>
      </c>
      <c r="G148" s="36">
        <v>2E-3</v>
      </c>
      <c r="H148" s="36">
        <v>8.7606359200000004</v>
      </c>
      <c r="I148" s="45">
        <v>87.6063592</v>
      </c>
      <c r="J148" s="2">
        <f t="shared" si="22"/>
        <v>8592</v>
      </c>
      <c r="K148" s="2">
        <f t="shared" si="23"/>
        <v>8592</v>
      </c>
      <c r="L148" s="2">
        <f t="shared" si="24"/>
        <v>17184</v>
      </c>
      <c r="M148" s="2">
        <f t="shared" si="25"/>
        <v>5.8772705205472061E-5</v>
      </c>
      <c r="N148" s="1">
        <f t="shared" si="26"/>
        <v>17014.700897363058</v>
      </c>
      <c r="O148" s="2">
        <f t="shared" si="27"/>
        <v>4712</v>
      </c>
      <c r="P148" s="2">
        <f t="shared" si="28"/>
        <v>4712</v>
      </c>
      <c r="Q148" s="2">
        <f t="shared" si="29"/>
        <v>9424</v>
      </c>
      <c r="R148" s="2">
        <f t="shared" si="30"/>
        <v>1.0716788691116637E-4</v>
      </c>
      <c r="S148" s="1">
        <f t="shared" si="31"/>
        <v>9331.1534716451042</v>
      </c>
      <c r="T148" s="1">
        <f t="shared" si="32"/>
        <v>0.54841713221601496</v>
      </c>
    </row>
    <row r="149" spans="1:20" x14ac:dyDescent="0.25">
      <c r="A149" s="36">
        <v>5</v>
      </c>
      <c r="B149" s="36">
        <v>17.184000000000001</v>
      </c>
      <c r="C149" s="36">
        <v>9.4239999999999995</v>
      </c>
      <c r="D149" s="36">
        <v>0.54841713199999997</v>
      </c>
      <c r="E149" s="51">
        <v>0.1</v>
      </c>
      <c r="F149" s="38">
        <v>0.1</v>
      </c>
      <c r="G149" s="36">
        <v>4.0000000000000001E-3</v>
      </c>
      <c r="H149" s="36">
        <v>8.7606337799999991</v>
      </c>
      <c r="I149" s="45">
        <v>87.606337800000006</v>
      </c>
      <c r="J149" s="2">
        <f t="shared" si="22"/>
        <v>8592</v>
      </c>
      <c r="K149" s="2">
        <f t="shared" si="23"/>
        <v>8592</v>
      </c>
      <c r="L149" s="2">
        <f t="shared" si="24"/>
        <v>17184</v>
      </c>
      <c r="M149" s="2">
        <f t="shared" si="25"/>
        <v>5.9345980370882493E-5</v>
      </c>
      <c r="N149" s="1">
        <f t="shared" si="26"/>
        <v>16850.340895044679</v>
      </c>
      <c r="O149" s="2">
        <f t="shared" si="27"/>
        <v>4712</v>
      </c>
      <c r="P149" s="2">
        <f t="shared" si="28"/>
        <v>4712</v>
      </c>
      <c r="Q149" s="2">
        <f t="shared" si="29"/>
        <v>9424</v>
      </c>
      <c r="R149" s="2">
        <f t="shared" si="30"/>
        <v>1.0821321378323904E-4</v>
      </c>
      <c r="S149" s="1">
        <f t="shared" si="31"/>
        <v>9241.015630522641</v>
      </c>
      <c r="T149" s="1">
        <f t="shared" si="32"/>
        <v>0.54841713221601496</v>
      </c>
    </row>
    <row r="150" spans="1:20" x14ac:dyDescent="0.25">
      <c r="A150" s="36">
        <v>5</v>
      </c>
      <c r="B150" s="36">
        <v>17.184000000000001</v>
      </c>
      <c r="C150" s="36">
        <v>9.4239999999999995</v>
      </c>
      <c r="D150" s="36">
        <v>0.54841713199999997</v>
      </c>
      <c r="E150" s="51">
        <v>0.1</v>
      </c>
      <c r="F150" s="38">
        <v>0.1</v>
      </c>
      <c r="G150" s="36">
        <v>6.0000000000000001E-3</v>
      </c>
      <c r="H150" s="36">
        <v>8.7606316700000004</v>
      </c>
      <c r="I150" s="45">
        <v>87.606316699999994</v>
      </c>
      <c r="J150" s="2">
        <f t="shared" si="22"/>
        <v>8592</v>
      </c>
      <c r="K150" s="2">
        <f t="shared" si="23"/>
        <v>8592</v>
      </c>
      <c r="L150" s="2">
        <f t="shared" si="24"/>
        <v>17184</v>
      </c>
      <c r="M150" s="2">
        <f t="shared" si="25"/>
        <v>5.9913551353089609E-5</v>
      </c>
      <c r="N150" s="1">
        <f t="shared" si="26"/>
        <v>16690.714828548254</v>
      </c>
      <c r="O150" s="2">
        <f t="shared" si="27"/>
        <v>4712</v>
      </c>
      <c r="P150" s="2">
        <f t="shared" si="28"/>
        <v>4712</v>
      </c>
      <c r="Q150" s="2">
        <f t="shared" si="29"/>
        <v>9424</v>
      </c>
      <c r="R150" s="2">
        <f t="shared" si="30"/>
        <v>1.0924813947914812E-4</v>
      </c>
      <c r="S150" s="1">
        <f t="shared" si="31"/>
        <v>9153.4739609077478</v>
      </c>
      <c r="T150" s="1">
        <f t="shared" si="32"/>
        <v>0.54841713221601485</v>
      </c>
    </row>
    <row r="151" spans="1:20" x14ac:dyDescent="0.25">
      <c r="A151" s="36">
        <v>5</v>
      </c>
      <c r="B151" s="36">
        <v>17.184000000000001</v>
      </c>
      <c r="C151" s="36">
        <v>9.4239999999999995</v>
      </c>
      <c r="D151" s="36">
        <v>0.54841713199999997</v>
      </c>
      <c r="E151" s="51">
        <v>0.1</v>
      </c>
      <c r="F151" s="38">
        <v>0.1</v>
      </c>
      <c r="G151" s="36">
        <v>8.0000000000000002E-3</v>
      </c>
      <c r="H151" s="36">
        <v>8.7606295999999997</v>
      </c>
      <c r="I151" s="45">
        <v>87.606296</v>
      </c>
      <c r="J151" s="2">
        <f t="shared" si="22"/>
        <v>8592</v>
      </c>
      <c r="K151" s="2">
        <f t="shared" si="23"/>
        <v>8592</v>
      </c>
      <c r="L151" s="2">
        <f t="shared" si="24"/>
        <v>17184</v>
      </c>
      <c r="M151" s="2">
        <f t="shared" si="25"/>
        <v>6.0475474909664619E-5</v>
      </c>
      <c r="N151" s="1">
        <f t="shared" si="26"/>
        <v>16535.628723771948</v>
      </c>
      <c r="O151" s="2">
        <f t="shared" si="27"/>
        <v>4712</v>
      </c>
      <c r="P151" s="2">
        <f t="shared" si="28"/>
        <v>4712</v>
      </c>
      <c r="Q151" s="2">
        <f t="shared" si="29"/>
        <v>9424</v>
      </c>
      <c r="R151" s="2">
        <f t="shared" si="30"/>
        <v>1.1027276749232564E-4</v>
      </c>
      <c r="S151" s="1">
        <f t="shared" si="31"/>
        <v>9068.4220840797734</v>
      </c>
      <c r="T151" s="1">
        <f t="shared" si="32"/>
        <v>0.54841713221601485</v>
      </c>
    </row>
    <row r="152" spans="1:20" x14ac:dyDescent="0.25">
      <c r="A152" s="36">
        <v>5</v>
      </c>
      <c r="B152" s="36">
        <v>17.184000000000001</v>
      </c>
      <c r="C152" s="36">
        <v>9.4239999999999995</v>
      </c>
      <c r="D152" s="36">
        <v>0.54841713199999997</v>
      </c>
      <c r="E152" s="51">
        <v>0.1</v>
      </c>
      <c r="F152" s="38">
        <v>0.1</v>
      </c>
      <c r="G152" s="36">
        <v>0.01</v>
      </c>
      <c r="H152" s="36">
        <v>8.7606275799999995</v>
      </c>
      <c r="I152" s="45">
        <v>87.606275800000006</v>
      </c>
      <c r="J152" s="2">
        <f t="shared" si="22"/>
        <v>8592</v>
      </c>
      <c r="K152" s="2">
        <f t="shared" si="23"/>
        <v>8592</v>
      </c>
      <c r="L152" s="2">
        <f t="shared" si="24"/>
        <v>17184</v>
      </c>
      <c r="M152" s="2">
        <f t="shared" si="25"/>
        <v>6.1031807233431445E-5</v>
      </c>
      <c r="N152" s="1">
        <f t="shared" si="26"/>
        <v>16384.899044120542</v>
      </c>
      <c r="O152" s="2">
        <f t="shared" si="27"/>
        <v>4712</v>
      </c>
      <c r="P152" s="2">
        <f t="shared" si="28"/>
        <v>4712</v>
      </c>
      <c r="Q152" s="2">
        <f t="shared" si="29"/>
        <v>9424</v>
      </c>
      <c r="R152" s="2">
        <f t="shared" si="30"/>
        <v>1.1128720028642677E-4</v>
      </c>
      <c r="S152" s="1">
        <f t="shared" si="31"/>
        <v>8985.7593454255111</v>
      </c>
      <c r="T152" s="1">
        <f t="shared" si="32"/>
        <v>0.54841713221601485</v>
      </c>
    </row>
    <row r="153" spans="1:20" x14ac:dyDescent="0.25">
      <c r="A153" s="36">
        <v>5</v>
      </c>
      <c r="B153" s="36">
        <v>17.184000000000001</v>
      </c>
      <c r="C153" s="36">
        <v>9.4239999999999995</v>
      </c>
      <c r="D153" s="36">
        <v>0.54841713199999997</v>
      </c>
      <c r="E153" s="51">
        <v>0.1</v>
      </c>
      <c r="F153" s="38">
        <v>0.1</v>
      </c>
      <c r="G153" s="36">
        <v>0.05</v>
      </c>
      <c r="H153" s="36">
        <v>8.7605937600000008</v>
      </c>
      <c r="I153" s="45">
        <v>87.605937600000004</v>
      </c>
      <c r="J153" s="2">
        <f t="shared" si="22"/>
        <v>8592</v>
      </c>
      <c r="K153" s="2">
        <f t="shared" si="23"/>
        <v>8592</v>
      </c>
      <c r="L153" s="2">
        <f t="shared" si="24"/>
        <v>17184</v>
      </c>
      <c r="M153" s="2">
        <f t="shared" si="25"/>
        <v>7.1066062437651024E-5</v>
      </c>
      <c r="N153" s="1">
        <f t="shared" si="26"/>
        <v>14071.414198265709</v>
      </c>
      <c r="O153" s="2">
        <f t="shared" si="27"/>
        <v>4712</v>
      </c>
      <c r="P153" s="2">
        <f t="shared" si="28"/>
        <v>4712</v>
      </c>
      <c r="Q153" s="2">
        <f t="shared" si="29"/>
        <v>9424</v>
      </c>
      <c r="R153" s="2">
        <f t="shared" si="30"/>
        <v>1.2958395765371339E-4</v>
      </c>
      <c r="S153" s="1">
        <f t="shared" si="31"/>
        <v>7717.0046208365957</v>
      </c>
      <c r="T153" s="1">
        <f t="shared" si="32"/>
        <v>0.54841713221601496</v>
      </c>
    </row>
    <row r="154" spans="1:20" x14ac:dyDescent="0.25">
      <c r="A154" s="36">
        <v>5</v>
      </c>
      <c r="B154" s="36">
        <v>17.184000000000001</v>
      </c>
      <c r="C154" s="36">
        <v>9.4239999999999995</v>
      </c>
      <c r="D154" s="36">
        <v>0.54841713199999997</v>
      </c>
      <c r="E154" s="51">
        <v>0.1</v>
      </c>
      <c r="F154" s="38">
        <v>0.1</v>
      </c>
      <c r="G154" s="36">
        <v>0.1</v>
      </c>
      <c r="H154" s="36">
        <v>8.7605654400000006</v>
      </c>
      <c r="I154" s="45">
        <v>87.605654400000006</v>
      </c>
      <c r="J154" s="2">
        <f t="shared" si="22"/>
        <v>8592</v>
      </c>
      <c r="K154" s="2">
        <f t="shared" si="23"/>
        <v>8592</v>
      </c>
      <c r="L154" s="2">
        <f t="shared" si="24"/>
        <v>17184</v>
      </c>
      <c r="M154" s="2">
        <f t="shared" si="25"/>
        <v>8.1091092893817896E-5</v>
      </c>
      <c r="N154" s="1">
        <f t="shared" si="26"/>
        <v>12331.810613397671</v>
      </c>
      <c r="O154" s="2">
        <f t="shared" si="27"/>
        <v>4712</v>
      </c>
      <c r="P154" s="2">
        <f t="shared" si="28"/>
        <v>4712</v>
      </c>
      <c r="Q154" s="2">
        <f t="shared" si="29"/>
        <v>9424</v>
      </c>
      <c r="R154" s="2">
        <f t="shared" si="30"/>
        <v>1.4786389434288694E-4</v>
      </c>
      <c r="S154" s="1">
        <f t="shared" si="31"/>
        <v>6762.9762116305674</v>
      </c>
      <c r="T154" s="1">
        <f t="shared" si="32"/>
        <v>0.54841713221601496</v>
      </c>
    </row>
    <row r="155" spans="1:20" x14ac:dyDescent="0.25">
      <c r="A155" s="36">
        <v>5</v>
      </c>
      <c r="B155" s="36">
        <v>17.184000000000001</v>
      </c>
      <c r="C155" s="36">
        <v>9.4239999999999995</v>
      </c>
      <c r="D155" s="36">
        <v>0.54841713199999997</v>
      </c>
      <c r="E155" s="51">
        <v>0.1</v>
      </c>
      <c r="F155" s="38">
        <v>0.1</v>
      </c>
      <c r="G155" s="36">
        <v>0.15</v>
      </c>
      <c r="H155" s="36">
        <v>8.7605473099999998</v>
      </c>
      <c r="I155" s="45">
        <v>87.605473099999998</v>
      </c>
      <c r="J155" s="2">
        <f t="shared" si="22"/>
        <v>8592</v>
      </c>
      <c r="K155" s="2">
        <f t="shared" si="23"/>
        <v>8592</v>
      </c>
      <c r="L155" s="2">
        <f t="shared" si="24"/>
        <v>17184</v>
      </c>
      <c r="M155" s="2">
        <f t="shared" si="25"/>
        <v>8.8898594463395327E-5</v>
      </c>
      <c r="N155" s="1">
        <f t="shared" si="26"/>
        <v>11248.771772333899</v>
      </c>
      <c r="O155" s="2">
        <f t="shared" si="27"/>
        <v>4712</v>
      </c>
      <c r="P155" s="2">
        <f t="shared" si="28"/>
        <v>4712</v>
      </c>
      <c r="Q155" s="2">
        <f t="shared" si="29"/>
        <v>9424</v>
      </c>
      <c r="R155" s="2">
        <f t="shared" si="30"/>
        <v>1.62100323350911E-4</v>
      </c>
      <c r="S155" s="1">
        <f t="shared" si="31"/>
        <v>6169.0191563358167</v>
      </c>
      <c r="T155" s="1">
        <f t="shared" si="32"/>
        <v>0.54841713221601496</v>
      </c>
    </row>
    <row r="156" spans="1:20" x14ac:dyDescent="0.25">
      <c r="A156" s="36">
        <v>5</v>
      </c>
      <c r="B156" s="36">
        <v>17.184000000000001</v>
      </c>
      <c r="C156" s="36">
        <v>9.4239999999999995</v>
      </c>
      <c r="D156" s="36">
        <v>0.54841713199999997</v>
      </c>
      <c r="E156" s="51">
        <v>0.1</v>
      </c>
      <c r="F156" s="38">
        <v>0.1</v>
      </c>
      <c r="G156" s="36">
        <v>0.2</v>
      </c>
      <c r="H156" s="36">
        <v>8.7605356899999993</v>
      </c>
      <c r="I156" s="45">
        <v>87.605356900000004</v>
      </c>
      <c r="J156" s="2">
        <f t="shared" si="22"/>
        <v>8592</v>
      </c>
      <c r="K156" s="2">
        <f t="shared" si="23"/>
        <v>8592</v>
      </c>
      <c r="L156" s="2">
        <f t="shared" si="24"/>
        <v>17184</v>
      </c>
      <c r="M156" s="2">
        <f t="shared" si="25"/>
        <v>9.4979082799613465E-5</v>
      </c>
      <c r="N156" s="1">
        <f t="shared" si="26"/>
        <v>10528.633995232365</v>
      </c>
      <c r="O156" s="2">
        <f t="shared" si="27"/>
        <v>4712</v>
      </c>
      <c r="P156" s="2">
        <f t="shared" si="28"/>
        <v>4712</v>
      </c>
      <c r="Q156" s="2">
        <f t="shared" si="29"/>
        <v>9424</v>
      </c>
      <c r="R156" s="2">
        <f t="shared" si="30"/>
        <v>1.7318766541050059E-4</v>
      </c>
      <c r="S156" s="1">
        <f t="shared" si="31"/>
        <v>5774.0832618173781</v>
      </c>
      <c r="T156" s="1">
        <f t="shared" si="32"/>
        <v>0.54841713221601496</v>
      </c>
    </row>
    <row r="157" spans="1:20" x14ac:dyDescent="0.25">
      <c r="A157" s="36">
        <v>5</v>
      </c>
      <c r="B157" s="36">
        <v>17.184000000000001</v>
      </c>
      <c r="C157" s="36">
        <v>9.4239999999999995</v>
      </c>
      <c r="D157" s="36">
        <v>0.54841713199999997</v>
      </c>
      <c r="E157" s="51">
        <v>0.1</v>
      </c>
      <c r="F157" s="38">
        <v>0.1</v>
      </c>
      <c r="G157" s="36">
        <v>0.25</v>
      </c>
      <c r="H157" s="36">
        <v>8.7605282500000001</v>
      </c>
      <c r="I157" s="45">
        <v>87.605282500000001</v>
      </c>
      <c r="J157" s="2">
        <f t="shared" si="22"/>
        <v>8592</v>
      </c>
      <c r="K157" s="2">
        <f t="shared" si="23"/>
        <v>8592</v>
      </c>
      <c r="L157" s="2">
        <f t="shared" si="24"/>
        <v>17184</v>
      </c>
      <c r="M157" s="2">
        <f t="shared" si="25"/>
        <v>9.9714571877316689E-5</v>
      </c>
      <c r="N157" s="1">
        <f t="shared" si="26"/>
        <v>10028.624514683219</v>
      </c>
      <c r="O157" s="2">
        <f t="shared" si="27"/>
        <v>4712</v>
      </c>
      <c r="P157" s="2">
        <f t="shared" si="28"/>
        <v>4712</v>
      </c>
      <c r="Q157" s="2">
        <f t="shared" si="29"/>
        <v>9424</v>
      </c>
      <c r="R157" s="2">
        <f t="shared" si="30"/>
        <v>1.8182249608868949E-4</v>
      </c>
      <c r="S157" s="1">
        <f t="shared" si="31"/>
        <v>5499.8694964137958</v>
      </c>
      <c r="T157" s="1">
        <f t="shared" si="32"/>
        <v>0.54841713221601496</v>
      </c>
    </row>
    <row r="158" spans="1:20" x14ac:dyDescent="0.25">
      <c r="A158" s="36">
        <v>5</v>
      </c>
      <c r="B158" s="36">
        <v>17.184000000000001</v>
      </c>
      <c r="C158" s="36">
        <v>9.4239999999999995</v>
      </c>
      <c r="D158" s="36">
        <v>0.54841713199999997</v>
      </c>
      <c r="E158" s="51">
        <v>0.1</v>
      </c>
      <c r="F158" s="38">
        <v>0.1</v>
      </c>
      <c r="G158" s="36">
        <v>0.5</v>
      </c>
      <c r="H158" s="36">
        <v>8.7605162300000003</v>
      </c>
      <c r="I158" s="45">
        <v>87.605162300000003</v>
      </c>
      <c r="J158" s="2">
        <f t="shared" si="22"/>
        <v>8592</v>
      </c>
      <c r="K158" s="2">
        <f t="shared" si="23"/>
        <v>8592</v>
      </c>
      <c r="L158" s="2">
        <f t="shared" si="24"/>
        <v>17184</v>
      </c>
      <c r="M158" s="2">
        <f t="shared" si="25"/>
        <v>1.1161050985661669E-4</v>
      </c>
      <c r="N158" s="1">
        <f t="shared" si="26"/>
        <v>8959.7297000495346</v>
      </c>
      <c r="O158" s="2">
        <f t="shared" si="27"/>
        <v>4712</v>
      </c>
      <c r="P158" s="2">
        <f t="shared" si="28"/>
        <v>4712</v>
      </c>
      <c r="Q158" s="2">
        <f t="shared" si="29"/>
        <v>9424</v>
      </c>
      <c r="R158" s="2">
        <f t="shared" si="30"/>
        <v>2.0351390082513806E-4</v>
      </c>
      <c r="S158" s="1">
        <f t="shared" si="31"/>
        <v>4913.6692675318218</v>
      </c>
      <c r="T158" s="1">
        <f t="shared" si="32"/>
        <v>0.54841713221601496</v>
      </c>
    </row>
    <row r="159" spans="1:20" x14ac:dyDescent="0.25">
      <c r="A159" s="36">
        <v>5</v>
      </c>
      <c r="B159" s="36">
        <v>17.184000000000001</v>
      </c>
      <c r="C159" s="36">
        <v>9.4239999999999995</v>
      </c>
      <c r="D159" s="36">
        <v>0.54841713199999997</v>
      </c>
      <c r="E159" s="51">
        <v>0.1</v>
      </c>
      <c r="F159" s="38">
        <v>0.1</v>
      </c>
      <c r="G159" s="36">
        <v>1</v>
      </c>
      <c r="H159" s="36">
        <v>8.7605145499999999</v>
      </c>
      <c r="I159" s="45">
        <v>87.605145500000006</v>
      </c>
      <c r="J159" s="2">
        <f t="shared" si="22"/>
        <v>8592</v>
      </c>
      <c r="K159" s="2">
        <f t="shared" si="23"/>
        <v>8592</v>
      </c>
      <c r="L159" s="2">
        <f t="shared" si="24"/>
        <v>17184</v>
      </c>
      <c r="M159" s="2">
        <f t="shared" si="25"/>
        <v>1.1599523120349829E-4</v>
      </c>
      <c r="N159" s="1">
        <f t="shared" si="26"/>
        <v>8621.0440690068735</v>
      </c>
      <c r="O159" s="2">
        <f t="shared" si="27"/>
        <v>4712</v>
      </c>
      <c r="P159" s="2">
        <f t="shared" si="28"/>
        <v>4712</v>
      </c>
      <c r="Q159" s="2">
        <f t="shared" si="29"/>
        <v>9424</v>
      </c>
      <c r="R159" s="2">
        <f t="shared" si="30"/>
        <v>2.1150913126070825E-4</v>
      </c>
      <c r="S159" s="1">
        <f t="shared" si="31"/>
        <v>4727.928265032634</v>
      </c>
      <c r="T159" s="1">
        <f t="shared" si="32"/>
        <v>0.54841713221601496</v>
      </c>
    </row>
    <row r="160" spans="1:20" x14ac:dyDescent="0.25">
      <c r="A160" s="36">
        <v>5</v>
      </c>
      <c r="B160" s="36">
        <v>17.184000000000001</v>
      </c>
      <c r="C160" s="36">
        <v>9.4239999999999995</v>
      </c>
      <c r="D160" s="36">
        <v>0.54841713199999997</v>
      </c>
      <c r="E160" s="51">
        <v>0.1</v>
      </c>
      <c r="F160" s="38">
        <v>0.1</v>
      </c>
      <c r="G160" s="36">
        <v>1.5</v>
      </c>
      <c r="H160" s="36">
        <v>8.7605144999999993</v>
      </c>
      <c r="I160" s="45">
        <v>87.605144999999993</v>
      </c>
      <c r="J160" s="2">
        <f t="shared" si="22"/>
        <v>8592</v>
      </c>
      <c r="K160" s="2">
        <f t="shared" si="23"/>
        <v>8592</v>
      </c>
      <c r="L160" s="2">
        <f t="shared" si="24"/>
        <v>17184</v>
      </c>
      <c r="M160" s="2">
        <f t="shared" si="25"/>
        <v>1.1635515104922324E-4</v>
      </c>
      <c r="N160" s="1">
        <f t="shared" si="26"/>
        <v>8594.3767077141001</v>
      </c>
      <c r="O160" s="2">
        <f t="shared" si="27"/>
        <v>4712</v>
      </c>
      <c r="P160" s="2">
        <f t="shared" si="28"/>
        <v>4712</v>
      </c>
      <c r="Q160" s="2">
        <f t="shared" si="29"/>
        <v>9424</v>
      </c>
      <c r="R160" s="2">
        <f t="shared" si="30"/>
        <v>2.1216541974000978E-4</v>
      </c>
      <c r="S160" s="1">
        <f t="shared" si="31"/>
        <v>4713.3034272286823</v>
      </c>
      <c r="T160" s="1">
        <f t="shared" si="32"/>
        <v>0.54841713221601485</v>
      </c>
    </row>
    <row r="161" spans="1:20" x14ac:dyDescent="0.25">
      <c r="A161" s="36">
        <v>5</v>
      </c>
      <c r="B161" s="36">
        <v>17.184000000000001</v>
      </c>
      <c r="C161" s="36">
        <v>9.4239999999999995</v>
      </c>
      <c r="D161" s="36">
        <v>0.54841713199999997</v>
      </c>
      <c r="E161" s="51">
        <v>0.1</v>
      </c>
      <c r="F161" s="38">
        <v>0.1</v>
      </c>
      <c r="G161" s="36">
        <v>2</v>
      </c>
      <c r="H161" s="36">
        <v>8.7605144900000003</v>
      </c>
      <c r="I161" s="45">
        <v>87.605144899999999</v>
      </c>
      <c r="J161" s="2">
        <f t="shared" si="22"/>
        <v>8592</v>
      </c>
      <c r="K161" s="2">
        <f t="shared" si="23"/>
        <v>8592</v>
      </c>
      <c r="L161" s="2">
        <f t="shared" si="24"/>
        <v>17184</v>
      </c>
      <c r="M161" s="2">
        <f t="shared" si="25"/>
        <v>1.1638469506926429E-4</v>
      </c>
      <c r="N161" s="1">
        <f t="shared" si="26"/>
        <v>8592.1950425257182</v>
      </c>
      <c r="O161" s="2">
        <f t="shared" si="27"/>
        <v>4712</v>
      </c>
      <c r="P161" s="2">
        <f t="shared" si="28"/>
        <v>4712</v>
      </c>
      <c r="Q161" s="2">
        <f t="shared" si="29"/>
        <v>9424</v>
      </c>
      <c r="R161" s="2">
        <f t="shared" si="30"/>
        <v>2.1221929117893012E-4</v>
      </c>
      <c r="S161" s="1">
        <f t="shared" si="31"/>
        <v>4712.1069646626147</v>
      </c>
      <c r="T161" s="1">
        <f t="shared" si="32"/>
        <v>0.54841713221601496</v>
      </c>
    </row>
    <row r="162" spans="1:20" x14ac:dyDescent="0.25">
      <c r="A162" s="36">
        <v>5</v>
      </c>
      <c r="B162" s="36">
        <v>17.184000000000001</v>
      </c>
      <c r="C162" s="36">
        <v>9.4239999999999995</v>
      </c>
      <c r="D162" s="36">
        <v>0.54841713199999997</v>
      </c>
      <c r="E162" s="51">
        <v>0.1</v>
      </c>
      <c r="F162" s="38">
        <v>0.1</v>
      </c>
      <c r="G162" s="36">
        <v>2.5</v>
      </c>
      <c r="H162" s="36">
        <v>8.7605144900000003</v>
      </c>
      <c r="I162" s="45">
        <v>87.605144899999999</v>
      </c>
      <c r="J162" s="2">
        <f t="shared" si="22"/>
        <v>8592</v>
      </c>
      <c r="K162" s="2">
        <f t="shared" si="23"/>
        <v>8592</v>
      </c>
      <c r="L162" s="2">
        <f t="shared" si="24"/>
        <v>17184</v>
      </c>
      <c r="M162" s="2">
        <f t="shared" si="25"/>
        <v>1.163871201901087E-4</v>
      </c>
      <c r="N162" s="1">
        <f t="shared" si="26"/>
        <v>8592.0160097318585</v>
      </c>
      <c r="O162" s="2">
        <f t="shared" si="27"/>
        <v>4712</v>
      </c>
      <c r="P162" s="2">
        <f t="shared" si="28"/>
        <v>4712</v>
      </c>
      <c r="Q162" s="2">
        <f t="shared" si="29"/>
        <v>9424</v>
      </c>
      <c r="R162" s="2">
        <f t="shared" si="30"/>
        <v>2.1222371321591977E-4</v>
      </c>
      <c r="S162" s="1">
        <f t="shared" si="31"/>
        <v>4712.0087800112333</v>
      </c>
      <c r="T162" s="1">
        <f t="shared" si="32"/>
        <v>0.54841713221601485</v>
      </c>
    </row>
    <row r="163" spans="1:20" x14ac:dyDescent="0.25">
      <c r="A163" s="36">
        <v>5</v>
      </c>
      <c r="B163" s="36">
        <v>17.184000000000001</v>
      </c>
      <c r="C163" s="36">
        <v>9.4239999999999995</v>
      </c>
      <c r="D163" s="36">
        <v>0.54841713199999997</v>
      </c>
      <c r="E163" s="51">
        <v>0.1</v>
      </c>
      <c r="F163" s="38">
        <v>0.1</v>
      </c>
      <c r="G163" s="36">
        <v>3</v>
      </c>
      <c r="H163" s="36">
        <v>8.7605144900000003</v>
      </c>
      <c r="I163" s="45">
        <v>87.605144899999999</v>
      </c>
      <c r="J163" s="2">
        <f t="shared" si="22"/>
        <v>8592</v>
      </c>
      <c r="K163" s="2">
        <f t="shared" si="23"/>
        <v>8592</v>
      </c>
      <c r="L163" s="2">
        <f t="shared" si="24"/>
        <v>17184</v>
      </c>
      <c r="M163" s="2">
        <f t="shared" si="25"/>
        <v>1.1638731925614987E-4</v>
      </c>
      <c r="N163" s="1">
        <f t="shared" si="26"/>
        <v>8592.0013141565705</v>
      </c>
      <c r="O163" s="2">
        <f t="shared" si="27"/>
        <v>4712</v>
      </c>
      <c r="P163" s="2">
        <f t="shared" si="28"/>
        <v>4712</v>
      </c>
      <c r="Q163" s="2">
        <f t="shared" si="29"/>
        <v>9424</v>
      </c>
      <c r="R163" s="2">
        <f t="shared" si="30"/>
        <v>2.1222407619881997E-4</v>
      </c>
      <c r="S163" s="1">
        <f t="shared" si="31"/>
        <v>4712.000720705978</v>
      </c>
      <c r="T163" s="1">
        <f t="shared" si="32"/>
        <v>0.54841713221601496</v>
      </c>
    </row>
    <row r="164" spans="1:20" x14ac:dyDescent="0.25">
      <c r="A164" s="36">
        <v>5</v>
      </c>
      <c r="B164" s="36">
        <v>17.184000000000001</v>
      </c>
      <c r="C164" s="36">
        <v>9.4239999999999995</v>
      </c>
      <c r="D164" s="36">
        <v>0.54841713199999997</v>
      </c>
      <c r="E164" s="51">
        <v>0.1</v>
      </c>
      <c r="F164" s="38">
        <v>0.1</v>
      </c>
      <c r="G164" s="36">
        <v>3.5</v>
      </c>
      <c r="H164" s="36">
        <v>8.7605144900000003</v>
      </c>
      <c r="I164" s="45">
        <v>87.605144899999999</v>
      </c>
      <c r="J164" s="2">
        <f t="shared" si="22"/>
        <v>8592</v>
      </c>
      <c r="K164" s="2">
        <f t="shared" si="23"/>
        <v>8592</v>
      </c>
      <c r="L164" s="2">
        <f t="shared" si="24"/>
        <v>17184</v>
      </c>
      <c r="M164" s="2">
        <f t="shared" si="25"/>
        <v>1.1638733559648559E-4</v>
      </c>
      <c r="N164" s="1">
        <f t="shared" si="26"/>
        <v>8592.0001078725254</v>
      </c>
      <c r="O164" s="2">
        <f t="shared" si="27"/>
        <v>4712</v>
      </c>
      <c r="P164" s="2">
        <f t="shared" si="28"/>
        <v>4712</v>
      </c>
      <c r="Q164" s="2">
        <f t="shared" si="29"/>
        <v>9424</v>
      </c>
      <c r="R164" s="2">
        <f t="shared" si="30"/>
        <v>2.1222410599427085E-4</v>
      </c>
      <c r="S164" s="1">
        <f t="shared" si="31"/>
        <v>4712.0000591591406</v>
      </c>
      <c r="T164" s="1">
        <f t="shared" si="32"/>
        <v>0.54841713221601485</v>
      </c>
    </row>
    <row r="165" spans="1:20" x14ac:dyDescent="0.25">
      <c r="A165" s="36">
        <v>5</v>
      </c>
      <c r="B165" s="36">
        <v>17.184000000000001</v>
      </c>
      <c r="C165" s="36">
        <v>9.4239999999999995</v>
      </c>
      <c r="D165" s="36">
        <v>0.54841713199999997</v>
      </c>
      <c r="E165" s="51">
        <v>0.1</v>
      </c>
      <c r="F165" s="38">
        <v>0.1</v>
      </c>
      <c r="G165" s="36">
        <v>4</v>
      </c>
      <c r="H165" s="36">
        <v>8.7605144900000003</v>
      </c>
      <c r="I165" s="45">
        <v>87.605144899999999</v>
      </c>
      <c r="J165" s="2">
        <f t="shared" si="22"/>
        <v>8592</v>
      </c>
      <c r="K165" s="2">
        <f t="shared" si="23"/>
        <v>8592</v>
      </c>
      <c r="L165" s="2">
        <f t="shared" si="24"/>
        <v>17184</v>
      </c>
      <c r="M165" s="2">
        <f t="shared" si="25"/>
        <v>1.1638733693778203E-4</v>
      </c>
      <c r="N165" s="1">
        <f t="shared" si="26"/>
        <v>8592.0000088547149</v>
      </c>
      <c r="O165" s="2">
        <f t="shared" si="27"/>
        <v>4712</v>
      </c>
      <c r="P165" s="2">
        <f t="shared" si="28"/>
        <v>4712</v>
      </c>
      <c r="Q165" s="2">
        <f t="shared" si="29"/>
        <v>9424</v>
      </c>
      <c r="R165" s="2">
        <f t="shared" si="30"/>
        <v>2.1222410844003037E-4</v>
      </c>
      <c r="S165" s="1">
        <f t="shared" si="31"/>
        <v>4712.0000048560787</v>
      </c>
      <c r="T165" s="1">
        <f t="shared" si="32"/>
        <v>0.54841713221601507</v>
      </c>
    </row>
    <row r="166" spans="1:20" x14ac:dyDescent="0.25">
      <c r="A166" s="36">
        <v>5</v>
      </c>
      <c r="B166" s="36">
        <v>17.184000000000001</v>
      </c>
      <c r="C166" s="36">
        <v>9.4239999999999995</v>
      </c>
      <c r="D166" s="36">
        <v>0.54841713199999997</v>
      </c>
      <c r="E166" s="51">
        <v>0.1</v>
      </c>
      <c r="F166" s="38">
        <v>0.1</v>
      </c>
      <c r="G166" s="36">
        <v>4.5</v>
      </c>
      <c r="H166" s="36">
        <v>8.7605144900000003</v>
      </c>
      <c r="I166" s="45">
        <v>87.605144899999999</v>
      </c>
      <c r="J166" s="2">
        <f t="shared" si="22"/>
        <v>8592</v>
      </c>
      <c r="K166" s="2">
        <f t="shared" si="23"/>
        <v>8592</v>
      </c>
      <c r="L166" s="2">
        <f t="shared" si="24"/>
        <v>17184</v>
      </c>
      <c r="M166" s="2">
        <f t="shared" si="25"/>
        <v>1.1638733704788234E-4</v>
      </c>
      <c r="N166" s="1">
        <f t="shared" si="26"/>
        <v>8592.0000007268391</v>
      </c>
      <c r="O166" s="2">
        <f t="shared" si="27"/>
        <v>4712</v>
      </c>
      <c r="P166" s="2">
        <f t="shared" si="28"/>
        <v>4712</v>
      </c>
      <c r="Q166" s="2">
        <f t="shared" si="29"/>
        <v>9424</v>
      </c>
      <c r="R166" s="2">
        <f t="shared" si="30"/>
        <v>2.1222410864079054E-4</v>
      </c>
      <c r="S166" s="1">
        <f t="shared" si="31"/>
        <v>4712.0000003986115</v>
      </c>
      <c r="T166" s="1">
        <f t="shared" si="32"/>
        <v>0.54841713221601496</v>
      </c>
    </row>
    <row r="167" spans="1:20" x14ac:dyDescent="0.25">
      <c r="A167" s="36">
        <v>5</v>
      </c>
      <c r="B167" s="36">
        <v>17.184000000000001</v>
      </c>
      <c r="C167" s="36">
        <v>9.4239999999999995</v>
      </c>
      <c r="D167" s="36">
        <v>0.54841713199999997</v>
      </c>
      <c r="E167" s="51">
        <v>0.1</v>
      </c>
      <c r="F167" s="38">
        <v>0.1</v>
      </c>
      <c r="G167" s="36">
        <v>5</v>
      </c>
      <c r="H167" s="36">
        <v>8.7605144900000003</v>
      </c>
      <c r="I167" s="45">
        <v>87.605144899999999</v>
      </c>
      <c r="J167" s="2">
        <f t="shared" si="22"/>
        <v>8592</v>
      </c>
      <c r="K167" s="2">
        <f t="shared" si="23"/>
        <v>8592</v>
      </c>
      <c r="L167" s="2">
        <f t="shared" si="24"/>
        <v>17184</v>
      </c>
      <c r="M167" s="2">
        <f t="shared" si="25"/>
        <v>1.1638733705691993E-4</v>
      </c>
      <c r="N167" s="1">
        <f t="shared" si="26"/>
        <v>8592.0000000596629</v>
      </c>
      <c r="O167" s="2">
        <f t="shared" si="27"/>
        <v>4712</v>
      </c>
      <c r="P167" s="2">
        <f t="shared" si="28"/>
        <v>4712</v>
      </c>
      <c r="Q167" s="2">
        <f t="shared" si="29"/>
        <v>9424</v>
      </c>
      <c r="R167" s="2">
        <f t="shared" si="30"/>
        <v>2.1222410865726996E-4</v>
      </c>
      <c r="S167" s="1">
        <f t="shared" si="31"/>
        <v>4712.00000003272</v>
      </c>
      <c r="T167" s="1">
        <f t="shared" si="32"/>
        <v>0.54841713221601485</v>
      </c>
    </row>
    <row r="168" spans="1:20" x14ac:dyDescent="0.25">
      <c r="A168" s="15">
        <v>5</v>
      </c>
      <c r="B168" s="15">
        <v>17.184000000000001</v>
      </c>
      <c r="C168" s="15">
        <v>9.4239999999999995</v>
      </c>
      <c r="D168" s="15">
        <v>0.54841713199999997</v>
      </c>
      <c r="E168" s="53">
        <v>0.1</v>
      </c>
      <c r="F168" s="40">
        <v>1</v>
      </c>
      <c r="G168" s="15">
        <v>2E-3</v>
      </c>
      <c r="H168" s="15">
        <v>8.7716166199999996</v>
      </c>
      <c r="I168" s="47">
        <v>87.716166200000004</v>
      </c>
      <c r="J168" s="2">
        <f t="shared" si="22"/>
        <v>8592</v>
      </c>
      <c r="K168" s="2">
        <f t="shared" si="23"/>
        <v>8592</v>
      </c>
      <c r="L168" s="2">
        <f t="shared" si="24"/>
        <v>17184</v>
      </c>
      <c r="M168" s="2">
        <f t="shared" si="25"/>
        <v>5.8772705205472061E-5</v>
      </c>
      <c r="N168" s="1">
        <f t="shared" si="26"/>
        <v>17014.700897363058</v>
      </c>
      <c r="O168" s="2">
        <f t="shared" si="27"/>
        <v>4712</v>
      </c>
      <c r="P168" s="2">
        <f t="shared" si="28"/>
        <v>4712</v>
      </c>
      <c r="Q168" s="2">
        <f t="shared" si="29"/>
        <v>9424</v>
      </c>
      <c r="R168" s="2">
        <f t="shared" si="30"/>
        <v>1.0621811334535494E-4</v>
      </c>
      <c r="S168" s="1">
        <f t="shared" si="31"/>
        <v>9414.5901156107411</v>
      </c>
      <c r="T168" s="1">
        <f t="shared" si="32"/>
        <v>0.55332092949514122</v>
      </c>
    </row>
    <row r="169" spans="1:20" x14ac:dyDescent="0.25">
      <c r="A169" s="15">
        <v>5</v>
      </c>
      <c r="B169" s="15">
        <v>17.184000000000001</v>
      </c>
      <c r="C169" s="15">
        <v>9.4239999999999995</v>
      </c>
      <c r="D169" s="15">
        <v>0.54841713199999997</v>
      </c>
      <c r="E169" s="53">
        <v>0.1</v>
      </c>
      <c r="F169" s="40">
        <v>1</v>
      </c>
      <c r="G169" s="15">
        <v>4.0000000000000001E-3</v>
      </c>
      <c r="H169" s="15">
        <v>8.7933178600000002</v>
      </c>
      <c r="I169" s="47">
        <v>87.933178600000005</v>
      </c>
      <c r="J169" s="2">
        <f t="shared" si="22"/>
        <v>8592</v>
      </c>
      <c r="K169" s="2">
        <f t="shared" si="23"/>
        <v>8592</v>
      </c>
      <c r="L169" s="2">
        <f t="shared" si="24"/>
        <v>17184</v>
      </c>
      <c r="M169" s="2">
        <f t="shared" si="25"/>
        <v>5.9345980370882493E-5</v>
      </c>
      <c r="N169" s="1">
        <f t="shared" si="26"/>
        <v>16850.340895044679</v>
      </c>
      <c r="O169" s="2">
        <f t="shared" si="27"/>
        <v>4712</v>
      </c>
      <c r="P169" s="2">
        <f t="shared" si="28"/>
        <v>4712</v>
      </c>
      <c r="Q169" s="2">
        <f t="shared" si="29"/>
        <v>9424</v>
      </c>
      <c r="R169" s="2">
        <f t="shared" si="30"/>
        <v>1.0632406635533393E-4</v>
      </c>
      <c r="S169" s="1">
        <f t="shared" si="31"/>
        <v>9405.2083811205102</v>
      </c>
      <c r="T169" s="1">
        <f t="shared" si="32"/>
        <v>0.55816131197003727</v>
      </c>
    </row>
    <row r="170" spans="1:20" x14ac:dyDescent="0.25">
      <c r="A170" s="15">
        <v>5</v>
      </c>
      <c r="B170" s="15">
        <v>17.184000000000001</v>
      </c>
      <c r="C170" s="15">
        <v>9.4239999999999995</v>
      </c>
      <c r="D170" s="15">
        <v>0.54841713199999997</v>
      </c>
      <c r="E170" s="53">
        <v>0.1</v>
      </c>
      <c r="F170" s="40">
        <v>1</v>
      </c>
      <c r="G170" s="15">
        <v>6.0000000000000001E-3</v>
      </c>
      <c r="H170" s="15">
        <v>8.8146556799999995</v>
      </c>
      <c r="I170" s="47">
        <v>88.146556799999999</v>
      </c>
      <c r="J170" s="2">
        <f t="shared" si="22"/>
        <v>8592</v>
      </c>
      <c r="K170" s="2">
        <f t="shared" si="23"/>
        <v>8592</v>
      </c>
      <c r="L170" s="2">
        <f t="shared" si="24"/>
        <v>17184</v>
      </c>
      <c r="M170" s="2">
        <f t="shared" si="25"/>
        <v>5.9913551353089609E-5</v>
      </c>
      <c r="N170" s="1">
        <f t="shared" si="26"/>
        <v>16690.714828548254</v>
      </c>
      <c r="O170" s="2">
        <f t="shared" si="27"/>
        <v>4712</v>
      </c>
      <c r="P170" s="2">
        <f t="shared" si="28"/>
        <v>4712</v>
      </c>
      <c r="Q170" s="2">
        <f t="shared" si="29"/>
        <v>9424</v>
      </c>
      <c r="R170" s="2">
        <f t="shared" si="30"/>
        <v>1.0642991346526177E-4</v>
      </c>
      <c r="S170" s="1">
        <f t="shared" si="31"/>
        <v>9395.8546750711703</v>
      </c>
      <c r="T170" s="1">
        <f t="shared" si="32"/>
        <v>0.56293902158104359</v>
      </c>
    </row>
    <row r="171" spans="1:20" x14ac:dyDescent="0.25">
      <c r="A171" s="15">
        <v>5</v>
      </c>
      <c r="B171" s="15">
        <v>17.184000000000001</v>
      </c>
      <c r="C171" s="15">
        <v>9.4239999999999995</v>
      </c>
      <c r="D171" s="15">
        <v>0.54841713199999997</v>
      </c>
      <c r="E171" s="53">
        <v>0.1</v>
      </c>
      <c r="F171" s="40">
        <v>1</v>
      </c>
      <c r="G171" s="15">
        <v>8.0000000000000002E-3</v>
      </c>
      <c r="H171" s="15">
        <v>8.8356356199999997</v>
      </c>
      <c r="I171" s="47">
        <v>88.356356199999993</v>
      </c>
      <c r="J171" s="2">
        <f t="shared" si="22"/>
        <v>8592</v>
      </c>
      <c r="K171" s="2">
        <f t="shared" si="23"/>
        <v>8592</v>
      </c>
      <c r="L171" s="2">
        <f t="shared" si="24"/>
        <v>17184</v>
      </c>
      <c r="M171" s="2">
        <f t="shared" si="25"/>
        <v>6.0475474909664619E-5</v>
      </c>
      <c r="N171" s="1">
        <f t="shared" si="26"/>
        <v>16535.628723771948</v>
      </c>
      <c r="O171" s="2">
        <f t="shared" si="27"/>
        <v>4712</v>
      </c>
      <c r="P171" s="2">
        <f t="shared" si="28"/>
        <v>4712</v>
      </c>
      <c r="Q171" s="2">
        <f t="shared" si="29"/>
        <v>9424</v>
      </c>
      <c r="R171" s="2">
        <f t="shared" si="30"/>
        <v>1.0653565478098563E-4</v>
      </c>
      <c r="S171" s="1">
        <f t="shared" si="31"/>
        <v>9386.5288767012771</v>
      </c>
      <c r="T171" s="1">
        <f t="shared" si="32"/>
        <v>0.56765479157179044</v>
      </c>
    </row>
    <row r="172" spans="1:20" x14ac:dyDescent="0.25">
      <c r="A172" s="15">
        <v>5</v>
      </c>
      <c r="B172" s="15">
        <v>17.184000000000001</v>
      </c>
      <c r="C172" s="15">
        <v>9.4239999999999995</v>
      </c>
      <c r="D172" s="15">
        <v>0.54841713199999997</v>
      </c>
      <c r="E172" s="53">
        <v>0.1</v>
      </c>
      <c r="F172" s="40">
        <v>1</v>
      </c>
      <c r="G172" s="15">
        <v>0.01</v>
      </c>
      <c r="H172" s="15">
        <v>8.8562631399999994</v>
      </c>
      <c r="I172" s="47">
        <v>88.562631400000001</v>
      </c>
      <c r="J172" s="2">
        <f t="shared" si="22"/>
        <v>8592</v>
      </c>
      <c r="K172" s="2">
        <f t="shared" si="23"/>
        <v>8592</v>
      </c>
      <c r="L172" s="2">
        <f t="shared" si="24"/>
        <v>17184</v>
      </c>
      <c r="M172" s="2">
        <f t="shared" si="25"/>
        <v>6.1031807233431445E-5</v>
      </c>
      <c r="N172" s="1">
        <f t="shared" si="26"/>
        <v>16384.899044120542</v>
      </c>
      <c r="O172" s="2">
        <f t="shared" si="27"/>
        <v>4712</v>
      </c>
      <c r="P172" s="2">
        <f t="shared" si="28"/>
        <v>4712</v>
      </c>
      <c r="Q172" s="2">
        <f t="shared" si="29"/>
        <v>9424</v>
      </c>
      <c r="R172" s="2">
        <f t="shared" si="30"/>
        <v>1.0664129040824678E-4</v>
      </c>
      <c r="S172" s="1">
        <f t="shared" si="31"/>
        <v>9377.2308659410974</v>
      </c>
      <c r="T172" s="1">
        <f t="shared" si="32"/>
        <v>0.57230934659350041</v>
      </c>
    </row>
    <row r="173" spans="1:20" x14ac:dyDescent="0.25">
      <c r="A173" s="15">
        <v>5</v>
      </c>
      <c r="B173" s="15">
        <v>17.184000000000001</v>
      </c>
      <c r="C173" s="15">
        <v>9.4239999999999995</v>
      </c>
      <c r="D173" s="15">
        <v>0.54841713199999997</v>
      </c>
      <c r="E173" s="53">
        <v>0.1</v>
      </c>
      <c r="F173" s="40">
        <v>1</v>
      </c>
      <c r="G173" s="15">
        <v>0.05</v>
      </c>
      <c r="H173" s="15">
        <v>9.2025722999999999</v>
      </c>
      <c r="I173" s="47">
        <v>92.025722999999999</v>
      </c>
      <c r="J173" s="2">
        <f t="shared" si="22"/>
        <v>8592</v>
      </c>
      <c r="K173" s="2">
        <f t="shared" si="23"/>
        <v>8592</v>
      </c>
      <c r="L173" s="2">
        <f t="shared" si="24"/>
        <v>17184</v>
      </c>
      <c r="M173" s="2">
        <f t="shared" si="25"/>
        <v>7.1066062437651024E-5</v>
      </c>
      <c r="N173" s="1">
        <f t="shared" si="26"/>
        <v>14071.414198265709</v>
      </c>
      <c r="O173" s="2">
        <f t="shared" si="27"/>
        <v>4712</v>
      </c>
      <c r="P173" s="2">
        <f t="shared" si="28"/>
        <v>4712</v>
      </c>
      <c r="Q173" s="2">
        <f t="shared" si="29"/>
        <v>9424</v>
      </c>
      <c r="R173" s="2">
        <f t="shared" si="30"/>
        <v>1.0873197028561836E-4</v>
      </c>
      <c r="S173" s="1">
        <f t="shared" si="31"/>
        <v>9196.9270617757484</v>
      </c>
      <c r="T173" s="1">
        <f t="shared" si="32"/>
        <v>0.65358939280667772</v>
      </c>
    </row>
    <row r="174" spans="1:20" x14ac:dyDescent="0.25">
      <c r="A174" s="15">
        <v>5</v>
      </c>
      <c r="B174" s="15">
        <v>17.184000000000001</v>
      </c>
      <c r="C174" s="15">
        <v>9.4239999999999995</v>
      </c>
      <c r="D174" s="15">
        <v>0.54841713199999997</v>
      </c>
      <c r="E174" s="53">
        <v>0.1</v>
      </c>
      <c r="F174" s="40">
        <v>1</v>
      </c>
      <c r="G174" s="15">
        <v>0.1</v>
      </c>
      <c r="H174" s="15">
        <v>9.4948444900000002</v>
      </c>
      <c r="I174" s="47">
        <v>94.948444899999998</v>
      </c>
      <c r="J174" s="2">
        <f t="shared" si="22"/>
        <v>8592</v>
      </c>
      <c r="K174" s="2">
        <f t="shared" si="23"/>
        <v>8592</v>
      </c>
      <c r="L174" s="2">
        <f t="shared" si="24"/>
        <v>17184</v>
      </c>
      <c r="M174" s="2">
        <f t="shared" si="25"/>
        <v>8.1091092893817896E-5</v>
      </c>
      <c r="N174" s="1">
        <f t="shared" si="26"/>
        <v>12331.810613397671</v>
      </c>
      <c r="O174" s="2">
        <f t="shared" si="27"/>
        <v>4712</v>
      </c>
      <c r="P174" s="2">
        <f t="shared" si="28"/>
        <v>4712</v>
      </c>
      <c r="Q174" s="2">
        <f t="shared" si="29"/>
        <v>9424</v>
      </c>
      <c r="R174" s="2">
        <f t="shared" si="30"/>
        <v>1.1128720028642677E-4</v>
      </c>
      <c r="S174" s="1">
        <f t="shared" si="31"/>
        <v>8985.7593454255111</v>
      </c>
      <c r="T174" s="1">
        <f t="shared" si="32"/>
        <v>0.72866504580139246</v>
      </c>
    </row>
    <row r="175" spans="1:20" x14ac:dyDescent="0.25">
      <c r="A175" s="15">
        <v>5</v>
      </c>
      <c r="B175" s="15">
        <v>17.184000000000001</v>
      </c>
      <c r="C175" s="15">
        <v>9.4239999999999995</v>
      </c>
      <c r="D175" s="15">
        <v>0.54841713199999997</v>
      </c>
      <c r="E175" s="53">
        <v>0.1</v>
      </c>
      <c r="F175" s="40">
        <v>1</v>
      </c>
      <c r="G175" s="15">
        <v>0.15</v>
      </c>
      <c r="H175" s="15">
        <v>9.6787829500000004</v>
      </c>
      <c r="I175" s="47">
        <v>96.787829500000001</v>
      </c>
      <c r="J175" s="2">
        <f t="shared" si="22"/>
        <v>8592</v>
      </c>
      <c r="K175" s="2">
        <f t="shared" si="23"/>
        <v>8592</v>
      </c>
      <c r="L175" s="2">
        <f t="shared" si="24"/>
        <v>17184</v>
      </c>
      <c r="M175" s="2">
        <f t="shared" si="25"/>
        <v>8.8898594463395327E-5</v>
      </c>
      <c r="N175" s="1">
        <f t="shared" si="26"/>
        <v>11248.771772333899</v>
      </c>
      <c r="O175" s="2">
        <f t="shared" si="27"/>
        <v>4712</v>
      </c>
      <c r="P175" s="2">
        <f t="shared" si="28"/>
        <v>4712</v>
      </c>
      <c r="Q175" s="2">
        <f t="shared" si="29"/>
        <v>9424</v>
      </c>
      <c r="R175" s="2">
        <f t="shared" si="30"/>
        <v>1.1377934143372741E-4</v>
      </c>
      <c r="S175" s="1">
        <f t="shared" si="31"/>
        <v>8788.9417129599569</v>
      </c>
      <c r="T175" s="1">
        <f t="shared" si="32"/>
        <v>0.78132456510284631</v>
      </c>
    </row>
    <row r="176" spans="1:20" x14ac:dyDescent="0.25">
      <c r="A176" s="15">
        <v>5</v>
      </c>
      <c r="B176" s="15">
        <v>17.184000000000001</v>
      </c>
      <c r="C176" s="15">
        <v>9.4239999999999995</v>
      </c>
      <c r="D176" s="15">
        <v>0.54841713199999997</v>
      </c>
      <c r="E176" s="53">
        <v>0.1</v>
      </c>
      <c r="F176" s="40">
        <v>1</v>
      </c>
      <c r="G176" s="15">
        <v>0.2</v>
      </c>
      <c r="H176" s="15">
        <v>9.7899650999999999</v>
      </c>
      <c r="I176" s="47">
        <v>97.899651000000006</v>
      </c>
      <c r="J176" s="2">
        <f t="shared" si="22"/>
        <v>8592</v>
      </c>
      <c r="K176" s="2">
        <f t="shared" si="23"/>
        <v>8592</v>
      </c>
      <c r="L176" s="2">
        <f t="shared" si="24"/>
        <v>17184</v>
      </c>
      <c r="M176" s="2">
        <f t="shared" si="25"/>
        <v>9.4979082799613465E-5</v>
      </c>
      <c r="N176" s="1">
        <f t="shared" si="26"/>
        <v>10528.633995232365</v>
      </c>
      <c r="O176" s="2">
        <f t="shared" si="27"/>
        <v>4712</v>
      </c>
      <c r="P176" s="2">
        <f t="shared" si="28"/>
        <v>4712</v>
      </c>
      <c r="Q176" s="2">
        <f t="shared" si="29"/>
        <v>9424</v>
      </c>
      <c r="R176" s="2">
        <f t="shared" si="30"/>
        <v>1.1620995139686338E-4</v>
      </c>
      <c r="S176" s="1">
        <f t="shared" si="31"/>
        <v>8605.1150351568867</v>
      </c>
      <c r="T176" s="1">
        <f t="shared" si="32"/>
        <v>0.81730593342436475</v>
      </c>
    </row>
    <row r="177" spans="1:20" x14ac:dyDescent="0.25">
      <c r="A177" s="15">
        <v>5</v>
      </c>
      <c r="B177" s="15">
        <v>17.184000000000001</v>
      </c>
      <c r="C177" s="15">
        <v>9.4239999999999995</v>
      </c>
      <c r="D177" s="15">
        <v>0.54841713199999997</v>
      </c>
      <c r="E177" s="53">
        <v>0.1</v>
      </c>
      <c r="F177" s="40">
        <v>1</v>
      </c>
      <c r="G177" s="15">
        <v>0.25</v>
      </c>
      <c r="H177" s="15">
        <v>9.8524029300000002</v>
      </c>
      <c r="I177" s="47">
        <v>98.524029299999995</v>
      </c>
      <c r="J177" s="2">
        <f t="shared" si="22"/>
        <v>8592</v>
      </c>
      <c r="K177" s="2">
        <f t="shared" si="23"/>
        <v>8592</v>
      </c>
      <c r="L177" s="2">
        <f t="shared" si="24"/>
        <v>17184</v>
      </c>
      <c r="M177" s="2">
        <f t="shared" si="25"/>
        <v>9.9714571877316689E-5</v>
      </c>
      <c r="N177" s="1">
        <f t="shared" si="26"/>
        <v>10028.624514683219</v>
      </c>
      <c r="O177" s="2">
        <f t="shared" si="27"/>
        <v>4712</v>
      </c>
      <c r="P177" s="2">
        <f t="shared" si="28"/>
        <v>4712</v>
      </c>
      <c r="Q177" s="2">
        <f t="shared" si="29"/>
        <v>9424</v>
      </c>
      <c r="R177" s="2">
        <f t="shared" si="30"/>
        <v>1.1858054938618469E-4</v>
      </c>
      <c r="S177" s="1">
        <f t="shared" si="31"/>
        <v>8433.0862453948594</v>
      </c>
      <c r="T177" s="1">
        <f t="shared" si="32"/>
        <v>0.84090158456403641</v>
      </c>
    </row>
    <row r="178" spans="1:20" x14ac:dyDescent="0.25">
      <c r="A178" s="15">
        <v>5</v>
      </c>
      <c r="B178" s="15">
        <v>17.184000000000001</v>
      </c>
      <c r="C178" s="15">
        <v>9.4239999999999995</v>
      </c>
      <c r="D178" s="15">
        <v>0.54841713199999997</v>
      </c>
      <c r="E178" s="53">
        <v>0.1</v>
      </c>
      <c r="F178" s="40">
        <v>1</v>
      </c>
      <c r="G178" s="15">
        <v>0.5</v>
      </c>
      <c r="H178" s="15">
        <v>9.8485634999999991</v>
      </c>
      <c r="I178" s="47">
        <v>98.485635000000002</v>
      </c>
      <c r="J178" s="2">
        <f t="shared" si="22"/>
        <v>8592</v>
      </c>
      <c r="K178" s="2">
        <f t="shared" si="23"/>
        <v>8592</v>
      </c>
      <c r="L178" s="2">
        <f t="shared" si="24"/>
        <v>17184</v>
      </c>
      <c r="M178" s="2">
        <f t="shared" si="25"/>
        <v>1.1161050985661669E-4</v>
      </c>
      <c r="N178" s="1">
        <f t="shared" si="26"/>
        <v>8959.7297000495346</v>
      </c>
      <c r="O178" s="2">
        <f t="shared" si="27"/>
        <v>4712</v>
      </c>
      <c r="P178" s="2">
        <f t="shared" si="28"/>
        <v>4712</v>
      </c>
      <c r="Q178" s="2">
        <f t="shared" si="29"/>
        <v>9424</v>
      </c>
      <c r="R178" s="2">
        <f t="shared" si="30"/>
        <v>1.2958395765371339E-4</v>
      </c>
      <c r="S178" s="1">
        <f t="shared" si="31"/>
        <v>7717.0046208365957</v>
      </c>
      <c r="T178" s="1">
        <f t="shared" si="32"/>
        <v>0.86129882029743954</v>
      </c>
    </row>
    <row r="179" spans="1:20" x14ac:dyDescent="0.25">
      <c r="A179" s="15">
        <v>5</v>
      </c>
      <c r="B179" s="15">
        <v>17.184000000000001</v>
      </c>
      <c r="C179" s="15">
        <v>9.4239999999999995</v>
      </c>
      <c r="D179" s="15">
        <v>0.54841713199999997</v>
      </c>
      <c r="E179" s="53">
        <v>0.1</v>
      </c>
      <c r="F179" s="40">
        <v>1</v>
      </c>
      <c r="G179" s="15">
        <v>1</v>
      </c>
      <c r="H179" s="15">
        <v>9.5730300499999998</v>
      </c>
      <c r="I179" s="47">
        <v>95.730300499999998</v>
      </c>
      <c r="J179" s="2">
        <f t="shared" si="22"/>
        <v>8592</v>
      </c>
      <c r="K179" s="2">
        <f t="shared" si="23"/>
        <v>8592</v>
      </c>
      <c r="L179" s="2">
        <f t="shared" si="24"/>
        <v>17184</v>
      </c>
      <c r="M179" s="2">
        <f t="shared" si="25"/>
        <v>1.1599523120349829E-4</v>
      </c>
      <c r="N179" s="1">
        <f t="shared" si="26"/>
        <v>8621.0440690068735</v>
      </c>
      <c r="O179" s="2">
        <f t="shared" si="27"/>
        <v>4712</v>
      </c>
      <c r="P179" s="2">
        <f t="shared" si="28"/>
        <v>4712</v>
      </c>
      <c r="Q179" s="2">
        <f t="shared" si="29"/>
        <v>9424</v>
      </c>
      <c r="R179" s="2">
        <f t="shared" si="30"/>
        <v>1.4786389434288694E-4</v>
      </c>
      <c r="S179" s="1">
        <f t="shared" si="31"/>
        <v>6762.9762116305674</v>
      </c>
      <c r="T179" s="1">
        <f t="shared" si="32"/>
        <v>0.78447298929184672</v>
      </c>
    </row>
    <row r="180" spans="1:20" x14ac:dyDescent="0.25">
      <c r="A180" s="15">
        <v>5</v>
      </c>
      <c r="B180" s="15">
        <v>17.184000000000001</v>
      </c>
      <c r="C180" s="15">
        <v>9.4239999999999995</v>
      </c>
      <c r="D180" s="15">
        <v>0.54841713199999997</v>
      </c>
      <c r="E180" s="53">
        <v>0.1</v>
      </c>
      <c r="F180" s="40">
        <v>1</v>
      </c>
      <c r="G180" s="15">
        <v>1.5</v>
      </c>
      <c r="H180" s="15">
        <v>9.3504742099999998</v>
      </c>
      <c r="I180" s="47">
        <v>93.504742100000001</v>
      </c>
      <c r="J180" s="2">
        <f t="shared" si="22"/>
        <v>8592</v>
      </c>
      <c r="K180" s="2">
        <f t="shared" si="23"/>
        <v>8592</v>
      </c>
      <c r="L180" s="2">
        <f t="shared" si="24"/>
        <v>17184</v>
      </c>
      <c r="M180" s="2">
        <f t="shared" si="25"/>
        <v>1.1635515104922324E-4</v>
      </c>
      <c r="N180" s="1">
        <f t="shared" si="26"/>
        <v>8594.3767077141001</v>
      </c>
      <c r="O180" s="2">
        <f t="shared" si="27"/>
        <v>4712</v>
      </c>
      <c r="P180" s="2">
        <f t="shared" si="28"/>
        <v>4712</v>
      </c>
      <c r="Q180" s="2">
        <f t="shared" si="29"/>
        <v>9424</v>
      </c>
      <c r="R180" s="2">
        <f t="shared" si="30"/>
        <v>1.62100323350911E-4</v>
      </c>
      <c r="S180" s="1">
        <f t="shared" si="31"/>
        <v>6169.0191563358167</v>
      </c>
      <c r="T180" s="1">
        <f t="shared" si="32"/>
        <v>0.71779715576100567</v>
      </c>
    </row>
    <row r="181" spans="1:20" x14ac:dyDescent="0.25">
      <c r="A181" s="15">
        <v>5</v>
      </c>
      <c r="B181" s="15">
        <v>17.184000000000001</v>
      </c>
      <c r="C181" s="15">
        <v>9.4239999999999995</v>
      </c>
      <c r="D181" s="15">
        <v>0.54841713199999997</v>
      </c>
      <c r="E181" s="53">
        <v>0.1</v>
      </c>
      <c r="F181" s="40">
        <v>1</v>
      </c>
      <c r="G181" s="15">
        <v>2</v>
      </c>
      <c r="H181" s="15">
        <v>9.1901819600000003</v>
      </c>
      <c r="I181" s="47">
        <v>91.901819599999996</v>
      </c>
      <c r="J181" s="2">
        <f t="shared" si="22"/>
        <v>8592</v>
      </c>
      <c r="K181" s="2">
        <f t="shared" si="23"/>
        <v>8592</v>
      </c>
      <c r="L181" s="2">
        <f t="shared" si="24"/>
        <v>17184</v>
      </c>
      <c r="M181" s="2">
        <f t="shared" si="25"/>
        <v>1.1638469506926429E-4</v>
      </c>
      <c r="N181" s="1">
        <f t="shared" si="26"/>
        <v>8592.1950425257182</v>
      </c>
      <c r="O181" s="2">
        <f t="shared" si="27"/>
        <v>4712</v>
      </c>
      <c r="P181" s="2">
        <f t="shared" si="28"/>
        <v>4712</v>
      </c>
      <c r="Q181" s="2">
        <f t="shared" si="29"/>
        <v>9424</v>
      </c>
      <c r="R181" s="2">
        <f t="shared" si="30"/>
        <v>1.7318766541050059E-4</v>
      </c>
      <c r="S181" s="1">
        <f t="shared" si="31"/>
        <v>5774.0832618173781</v>
      </c>
      <c r="T181" s="1">
        <f t="shared" si="32"/>
        <v>0.67201491973115846</v>
      </c>
    </row>
    <row r="182" spans="1:20" x14ac:dyDescent="0.25">
      <c r="A182" s="15">
        <v>5</v>
      </c>
      <c r="B182" s="15">
        <v>17.184000000000001</v>
      </c>
      <c r="C182" s="15">
        <v>9.4239999999999995</v>
      </c>
      <c r="D182" s="15">
        <v>0.54841713199999997</v>
      </c>
      <c r="E182" s="53">
        <v>0.1</v>
      </c>
      <c r="F182" s="40">
        <v>1</v>
      </c>
      <c r="G182" s="15">
        <v>2.5</v>
      </c>
      <c r="H182" s="15">
        <v>9.0745081899999995</v>
      </c>
      <c r="I182" s="47">
        <v>90.745081900000002</v>
      </c>
      <c r="J182" s="2">
        <f t="shared" si="22"/>
        <v>8592</v>
      </c>
      <c r="K182" s="2">
        <f t="shared" si="23"/>
        <v>8592</v>
      </c>
      <c r="L182" s="2">
        <f t="shared" si="24"/>
        <v>17184</v>
      </c>
      <c r="M182" s="2">
        <f t="shared" si="25"/>
        <v>1.163871201901087E-4</v>
      </c>
      <c r="N182" s="1">
        <f t="shared" si="26"/>
        <v>8592.0160097318585</v>
      </c>
      <c r="O182" s="2">
        <f t="shared" si="27"/>
        <v>4712</v>
      </c>
      <c r="P182" s="2">
        <f t="shared" si="28"/>
        <v>4712</v>
      </c>
      <c r="Q182" s="2">
        <f t="shared" si="29"/>
        <v>9424</v>
      </c>
      <c r="R182" s="2">
        <f t="shared" si="30"/>
        <v>1.8182249608868949E-4</v>
      </c>
      <c r="S182" s="1">
        <f t="shared" si="31"/>
        <v>5499.8694964137958</v>
      </c>
      <c r="T182" s="1">
        <f t="shared" si="32"/>
        <v>0.6401139721090251</v>
      </c>
    </row>
    <row r="183" spans="1:20" x14ac:dyDescent="0.25">
      <c r="A183" s="15">
        <v>5</v>
      </c>
      <c r="B183" s="15">
        <v>17.184000000000001</v>
      </c>
      <c r="C183" s="15">
        <v>9.4239999999999995</v>
      </c>
      <c r="D183" s="15">
        <v>0.54841713199999997</v>
      </c>
      <c r="E183" s="53">
        <v>0.1</v>
      </c>
      <c r="F183" s="40">
        <v>1</v>
      </c>
      <c r="G183" s="15">
        <v>3</v>
      </c>
      <c r="H183" s="15">
        <v>8.9906248099999999</v>
      </c>
      <c r="I183" s="47">
        <v>89.906248099999999</v>
      </c>
      <c r="J183" s="2">
        <f t="shared" si="22"/>
        <v>8592</v>
      </c>
      <c r="K183" s="2">
        <f t="shared" si="23"/>
        <v>8592</v>
      </c>
      <c r="L183" s="2">
        <f t="shared" si="24"/>
        <v>17184</v>
      </c>
      <c r="M183" s="2">
        <f t="shared" si="25"/>
        <v>1.1638731925614987E-4</v>
      </c>
      <c r="N183" s="1">
        <f t="shared" si="26"/>
        <v>8592.0013141565705</v>
      </c>
      <c r="O183" s="2">
        <f t="shared" si="27"/>
        <v>4712</v>
      </c>
      <c r="P183" s="2">
        <f t="shared" si="28"/>
        <v>4712</v>
      </c>
      <c r="Q183" s="2">
        <f t="shared" si="29"/>
        <v>9424</v>
      </c>
      <c r="R183" s="2">
        <f t="shared" si="30"/>
        <v>1.8854730898255201E-4</v>
      </c>
      <c r="S183" s="1">
        <f t="shared" si="31"/>
        <v>5303.7086840233769</v>
      </c>
      <c r="T183" s="1">
        <f t="shared" si="32"/>
        <v>0.61728443584904324</v>
      </c>
    </row>
    <row r="184" spans="1:20" x14ac:dyDescent="0.25">
      <c r="A184" s="15">
        <v>5</v>
      </c>
      <c r="B184" s="15">
        <v>17.184000000000001</v>
      </c>
      <c r="C184" s="15">
        <v>9.4239999999999995</v>
      </c>
      <c r="D184" s="15">
        <v>0.54841713199999997</v>
      </c>
      <c r="E184" s="53">
        <v>0.1</v>
      </c>
      <c r="F184" s="40">
        <v>1</v>
      </c>
      <c r="G184" s="15">
        <v>3.5</v>
      </c>
      <c r="H184" s="15">
        <v>8.92955364</v>
      </c>
      <c r="I184" s="47">
        <v>89.295536400000003</v>
      </c>
      <c r="J184" s="2">
        <f t="shared" si="22"/>
        <v>8592</v>
      </c>
      <c r="K184" s="2">
        <f t="shared" si="23"/>
        <v>8592</v>
      </c>
      <c r="L184" s="2">
        <f t="shared" si="24"/>
        <v>17184</v>
      </c>
      <c r="M184" s="2">
        <f t="shared" si="25"/>
        <v>1.1638733559648559E-4</v>
      </c>
      <c r="N184" s="1">
        <f t="shared" si="26"/>
        <v>8592.0001078725254</v>
      </c>
      <c r="O184" s="2">
        <f t="shared" si="27"/>
        <v>4712</v>
      </c>
      <c r="P184" s="2">
        <f t="shared" si="28"/>
        <v>4712</v>
      </c>
      <c r="Q184" s="2">
        <f t="shared" si="29"/>
        <v>9424</v>
      </c>
      <c r="R184" s="2">
        <f t="shared" si="30"/>
        <v>1.937845985303008E-4</v>
      </c>
      <c r="S184" s="1">
        <f t="shared" si="31"/>
        <v>5160.3688197317533</v>
      </c>
      <c r="T184" s="1">
        <f t="shared" si="32"/>
        <v>0.60060157762375987</v>
      </c>
    </row>
    <row r="185" spans="1:20" x14ac:dyDescent="0.25">
      <c r="A185" s="15">
        <v>5</v>
      </c>
      <c r="B185" s="15">
        <v>17.184000000000001</v>
      </c>
      <c r="C185" s="15">
        <v>9.4239999999999995</v>
      </c>
      <c r="D185" s="15">
        <v>0.54841713199999997</v>
      </c>
      <c r="E185" s="53">
        <v>0.1</v>
      </c>
      <c r="F185" s="40">
        <v>1</v>
      </c>
      <c r="G185" s="15">
        <v>4</v>
      </c>
      <c r="H185" s="15">
        <v>8.8849490600000003</v>
      </c>
      <c r="I185" s="47">
        <v>88.849490599999996</v>
      </c>
      <c r="J185" s="2">
        <f t="shared" si="22"/>
        <v>8592</v>
      </c>
      <c r="K185" s="2">
        <f t="shared" si="23"/>
        <v>8592</v>
      </c>
      <c r="L185" s="2">
        <f t="shared" si="24"/>
        <v>17184</v>
      </c>
      <c r="M185" s="2">
        <f t="shared" si="25"/>
        <v>1.1638733693778203E-4</v>
      </c>
      <c r="N185" s="1">
        <f t="shared" si="26"/>
        <v>8592.0000088547149</v>
      </c>
      <c r="O185" s="2">
        <f t="shared" si="27"/>
        <v>4712</v>
      </c>
      <c r="P185" s="2">
        <f t="shared" si="28"/>
        <v>4712</v>
      </c>
      <c r="Q185" s="2">
        <f t="shared" si="29"/>
        <v>9424</v>
      </c>
      <c r="R185" s="2">
        <f t="shared" si="30"/>
        <v>1.9786340373125925E-4</v>
      </c>
      <c r="S185" s="1">
        <f t="shared" si="31"/>
        <v>5053.9916990319925</v>
      </c>
      <c r="T185" s="1">
        <f t="shared" si="32"/>
        <v>0.58822063475599007</v>
      </c>
    </row>
    <row r="186" spans="1:20" x14ac:dyDescent="0.25">
      <c r="A186" s="15">
        <v>5</v>
      </c>
      <c r="B186" s="15">
        <v>17.184000000000001</v>
      </c>
      <c r="C186" s="15">
        <v>9.4239999999999995</v>
      </c>
      <c r="D186" s="15">
        <v>0.54841713199999997</v>
      </c>
      <c r="E186" s="53">
        <v>0.1</v>
      </c>
      <c r="F186" s="40">
        <v>1</v>
      </c>
      <c r="G186" s="15">
        <v>4.5</v>
      </c>
      <c r="H186" s="15">
        <v>8.8522846800000003</v>
      </c>
      <c r="I186" s="47">
        <v>88.522846799999996</v>
      </c>
      <c r="J186" s="2">
        <f t="shared" si="22"/>
        <v>8592</v>
      </c>
      <c r="K186" s="2">
        <f t="shared" si="23"/>
        <v>8592</v>
      </c>
      <c r="L186" s="2">
        <f t="shared" si="24"/>
        <v>17184</v>
      </c>
      <c r="M186" s="2">
        <f t="shared" si="25"/>
        <v>1.1638733704788234E-4</v>
      </c>
      <c r="N186" s="1">
        <f t="shared" si="26"/>
        <v>8592.0000007268391</v>
      </c>
      <c r="O186" s="2">
        <f t="shared" si="27"/>
        <v>4712</v>
      </c>
      <c r="P186" s="2">
        <f t="shared" si="28"/>
        <v>4712</v>
      </c>
      <c r="Q186" s="2">
        <f t="shared" si="29"/>
        <v>9424</v>
      </c>
      <c r="R186" s="2">
        <f t="shared" si="30"/>
        <v>2.0103998041576143E-4</v>
      </c>
      <c r="S186" s="1">
        <f t="shared" si="31"/>
        <v>4974.1349851504492</v>
      </c>
      <c r="T186" s="1">
        <f t="shared" si="32"/>
        <v>0.57892632503836861</v>
      </c>
    </row>
    <row r="187" spans="1:20" x14ac:dyDescent="0.25">
      <c r="A187" s="15">
        <v>5</v>
      </c>
      <c r="B187" s="15">
        <v>17.184000000000001</v>
      </c>
      <c r="C187" s="15">
        <v>9.4239999999999995</v>
      </c>
      <c r="D187" s="15">
        <v>0.54841713199999997</v>
      </c>
      <c r="E187" s="53">
        <v>0.1</v>
      </c>
      <c r="F187" s="40">
        <v>1</v>
      </c>
      <c r="G187" s="15">
        <v>5</v>
      </c>
      <c r="H187" s="15">
        <v>8.8283094900000005</v>
      </c>
      <c r="I187" s="47">
        <v>88.283094899999995</v>
      </c>
      <c r="J187" s="2">
        <f t="shared" si="22"/>
        <v>8592</v>
      </c>
      <c r="K187" s="2">
        <f t="shared" si="23"/>
        <v>8592</v>
      </c>
      <c r="L187" s="2">
        <f t="shared" si="24"/>
        <v>17184</v>
      </c>
      <c r="M187" s="2">
        <f t="shared" si="25"/>
        <v>1.1638733705691993E-4</v>
      </c>
      <c r="N187" s="1">
        <f t="shared" si="26"/>
        <v>8592.0000000596629</v>
      </c>
      <c r="O187" s="2">
        <f t="shared" si="27"/>
        <v>4712</v>
      </c>
      <c r="P187" s="2">
        <f t="shared" si="28"/>
        <v>4712</v>
      </c>
      <c r="Q187" s="2">
        <f t="shared" si="29"/>
        <v>9424</v>
      </c>
      <c r="R187" s="2">
        <f t="shared" si="30"/>
        <v>2.0351390082513806E-4</v>
      </c>
      <c r="S187" s="1">
        <f t="shared" si="31"/>
        <v>4913.6692675318218</v>
      </c>
      <c r="T187" s="1">
        <f t="shared" si="32"/>
        <v>0.57188888122645498</v>
      </c>
    </row>
    <row r="188" spans="1:20" x14ac:dyDescent="0.25">
      <c r="A188" s="35">
        <v>5</v>
      </c>
      <c r="B188" s="35">
        <v>17.184000000000001</v>
      </c>
      <c r="C188" s="35">
        <v>9.4239999999999995</v>
      </c>
      <c r="D188" s="35">
        <v>0.54841713199999997</v>
      </c>
      <c r="E188" s="52">
        <v>0.1</v>
      </c>
      <c r="F188" s="39">
        <v>2</v>
      </c>
      <c r="G188" s="35">
        <v>2E-3</v>
      </c>
      <c r="H188" s="35">
        <v>8.77222905</v>
      </c>
      <c r="I188" s="46">
        <v>87.7222905</v>
      </c>
      <c r="J188" s="2">
        <f t="shared" si="22"/>
        <v>8592</v>
      </c>
      <c r="K188" s="2">
        <f t="shared" si="23"/>
        <v>8592</v>
      </c>
      <c r="L188" s="2">
        <f t="shared" si="24"/>
        <v>17184</v>
      </c>
      <c r="M188" s="2">
        <f t="shared" si="25"/>
        <v>5.8772705205472061E-5</v>
      </c>
      <c r="N188" s="1">
        <f t="shared" si="26"/>
        <v>17014.700897363058</v>
      </c>
      <c r="O188" s="2">
        <f t="shared" si="27"/>
        <v>4712</v>
      </c>
      <c r="P188" s="2">
        <f t="shared" si="28"/>
        <v>4712</v>
      </c>
      <c r="Q188" s="2">
        <f t="shared" si="29"/>
        <v>9424</v>
      </c>
      <c r="R188" s="2">
        <f t="shared" si="30"/>
        <v>1.061650970947401E-4</v>
      </c>
      <c r="S188" s="1">
        <f t="shared" si="31"/>
        <v>9419.2915314495058</v>
      </c>
      <c r="T188" s="1">
        <f t="shared" si="32"/>
        <v>0.55359724442228131</v>
      </c>
    </row>
    <row r="189" spans="1:20" x14ac:dyDescent="0.25">
      <c r="A189" s="35">
        <v>5</v>
      </c>
      <c r="B189" s="35">
        <v>17.184000000000001</v>
      </c>
      <c r="C189" s="35">
        <v>9.4239999999999995</v>
      </c>
      <c r="D189" s="35">
        <v>0.54841713199999997</v>
      </c>
      <c r="E189" s="52">
        <v>0.1</v>
      </c>
      <c r="F189" s="39">
        <v>2</v>
      </c>
      <c r="G189" s="35">
        <v>4.0000000000000001E-3</v>
      </c>
      <c r="H189" s="35">
        <v>8.7951528799999998</v>
      </c>
      <c r="I189" s="46">
        <v>87.951528800000006</v>
      </c>
      <c r="J189" s="2">
        <f t="shared" si="22"/>
        <v>8592</v>
      </c>
      <c r="K189" s="2">
        <f t="shared" si="23"/>
        <v>8592</v>
      </c>
      <c r="L189" s="2">
        <f t="shared" si="24"/>
        <v>17184</v>
      </c>
      <c r="M189" s="2">
        <f t="shared" si="25"/>
        <v>5.9345980370882493E-5</v>
      </c>
      <c r="N189" s="1">
        <f t="shared" si="26"/>
        <v>16850.340895044679</v>
      </c>
      <c r="O189" s="2">
        <f t="shared" si="27"/>
        <v>4712</v>
      </c>
      <c r="P189" s="2">
        <f t="shared" si="28"/>
        <v>4712</v>
      </c>
      <c r="Q189" s="2">
        <f t="shared" si="29"/>
        <v>9424</v>
      </c>
      <c r="R189" s="2">
        <f t="shared" si="30"/>
        <v>1.0621811334535494E-4</v>
      </c>
      <c r="S189" s="1">
        <f t="shared" si="31"/>
        <v>9414.5901156107411</v>
      </c>
      <c r="T189" s="1">
        <f t="shared" si="32"/>
        <v>0.55871808020093938</v>
      </c>
    </row>
    <row r="190" spans="1:20" x14ac:dyDescent="0.25">
      <c r="A190" s="35">
        <v>5</v>
      </c>
      <c r="B190" s="35">
        <v>17.184000000000001</v>
      </c>
      <c r="C190" s="35">
        <v>9.4239999999999995</v>
      </c>
      <c r="D190" s="35">
        <v>0.54841713199999997</v>
      </c>
      <c r="E190" s="52">
        <v>0.1</v>
      </c>
      <c r="F190" s="39">
        <v>2</v>
      </c>
      <c r="G190" s="35">
        <v>6.0000000000000001E-3</v>
      </c>
      <c r="H190" s="35">
        <v>8.8177096600000002</v>
      </c>
      <c r="I190" s="46">
        <v>88.177096599999999</v>
      </c>
      <c r="J190" s="2">
        <f t="shared" si="22"/>
        <v>8592</v>
      </c>
      <c r="K190" s="2">
        <f t="shared" si="23"/>
        <v>8592</v>
      </c>
      <c r="L190" s="2">
        <f t="shared" si="24"/>
        <v>17184</v>
      </c>
      <c r="M190" s="2">
        <f t="shared" si="25"/>
        <v>5.9913551353089609E-5</v>
      </c>
      <c r="N190" s="1">
        <f t="shared" si="26"/>
        <v>16690.714828548254</v>
      </c>
      <c r="O190" s="2">
        <f t="shared" si="27"/>
        <v>4712</v>
      </c>
      <c r="P190" s="2">
        <f t="shared" si="28"/>
        <v>4712</v>
      </c>
      <c r="Q190" s="2">
        <f t="shared" si="29"/>
        <v>9424</v>
      </c>
      <c r="R190" s="2">
        <f t="shared" si="30"/>
        <v>1.0627110309447041E-4</v>
      </c>
      <c r="S190" s="1">
        <f t="shared" si="31"/>
        <v>9409.895737235769</v>
      </c>
      <c r="T190" s="1">
        <f t="shared" si="32"/>
        <v>0.56378027148009424</v>
      </c>
    </row>
    <row r="191" spans="1:20" x14ac:dyDescent="0.25">
      <c r="A191" s="35">
        <v>5</v>
      </c>
      <c r="B191" s="35">
        <v>17.184000000000001</v>
      </c>
      <c r="C191" s="35">
        <v>9.4239999999999995</v>
      </c>
      <c r="D191" s="35">
        <v>0.54841713199999997</v>
      </c>
      <c r="E191" s="52">
        <v>0.1</v>
      </c>
      <c r="F191" s="39">
        <v>2</v>
      </c>
      <c r="G191" s="35">
        <v>8.0000000000000002E-3</v>
      </c>
      <c r="H191" s="35">
        <v>8.8399049000000005</v>
      </c>
      <c r="I191" s="46">
        <v>88.399049000000005</v>
      </c>
      <c r="J191" s="2">
        <f t="shared" si="22"/>
        <v>8592</v>
      </c>
      <c r="K191" s="2">
        <f t="shared" si="23"/>
        <v>8592</v>
      </c>
      <c r="L191" s="2">
        <f t="shared" si="24"/>
        <v>17184</v>
      </c>
      <c r="M191" s="2">
        <f t="shared" si="25"/>
        <v>6.0475474909664619E-5</v>
      </c>
      <c r="N191" s="1">
        <f t="shared" si="26"/>
        <v>16535.628723771948</v>
      </c>
      <c r="O191" s="2">
        <f t="shared" si="27"/>
        <v>4712</v>
      </c>
      <c r="P191" s="2">
        <f t="shared" si="28"/>
        <v>4712</v>
      </c>
      <c r="Q191" s="2">
        <f t="shared" si="29"/>
        <v>9424</v>
      </c>
      <c r="R191" s="2">
        <f t="shared" si="30"/>
        <v>1.0632406635533393E-4</v>
      </c>
      <c r="S191" s="1">
        <f t="shared" si="31"/>
        <v>9405.2083811205102</v>
      </c>
      <c r="T191" s="1">
        <f t="shared" si="32"/>
        <v>0.5687844434726208</v>
      </c>
    </row>
    <row r="192" spans="1:20" x14ac:dyDescent="0.25">
      <c r="A192" s="35">
        <v>5</v>
      </c>
      <c r="B192" s="35">
        <v>17.184000000000001</v>
      </c>
      <c r="C192" s="35">
        <v>9.4239999999999995</v>
      </c>
      <c r="D192" s="35">
        <v>0.54841713199999997</v>
      </c>
      <c r="E192" s="52">
        <v>0.1</v>
      </c>
      <c r="F192" s="39">
        <v>2</v>
      </c>
      <c r="G192" s="35">
        <v>0.01</v>
      </c>
      <c r="H192" s="35">
        <v>8.8617440999999992</v>
      </c>
      <c r="I192" s="46">
        <v>88.617440999999999</v>
      </c>
      <c r="J192" s="2">
        <f t="shared" si="22"/>
        <v>8592</v>
      </c>
      <c r="K192" s="2">
        <f t="shared" si="23"/>
        <v>8592</v>
      </c>
      <c r="L192" s="2">
        <f t="shared" si="24"/>
        <v>17184</v>
      </c>
      <c r="M192" s="2">
        <f t="shared" si="25"/>
        <v>6.1031807233431445E-5</v>
      </c>
      <c r="N192" s="1">
        <f t="shared" si="26"/>
        <v>16384.899044120542</v>
      </c>
      <c r="O192" s="2">
        <f t="shared" si="27"/>
        <v>4712</v>
      </c>
      <c r="P192" s="2">
        <f t="shared" si="28"/>
        <v>4712</v>
      </c>
      <c r="Q192" s="2">
        <f t="shared" si="29"/>
        <v>9424</v>
      </c>
      <c r="R192" s="2">
        <f t="shared" si="30"/>
        <v>1.0637700314118633E-4</v>
      </c>
      <c r="S192" s="1">
        <f t="shared" si="31"/>
        <v>9400.5280321045884</v>
      </c>
      <c r="T192" s="1">
        <f t="shared" si="32"/>
        <v>0.57373121474787581</v>
      </c>
    </row>
    <row r="193" spans="1:20" x14ac:dyDescent="0.25">
      <c r="A193" s="35">
        <v>5</v>
      </c>
      <c r="B193" s="35">
        <v>17.184000000000001</v>
      </c>
      <c r="C193" s="35">
        <v>9.4239999999999995</v>
      </c>
      <c r="D193" s="35">
        <v>0.54841713199999997</v>
      </c>
      <c r="E193" s="52">
        <v>0.1</v>
      </c>
      <c r="F193" s="39">
        <v>2</v>
      </c>
      <c r="G193" s="35">
        <v>0.05</v>
      </c>
      <c r="H193" s="35">
        <v>9.2315258</v>
      </c>
      <c r="I193" s="46">
        <v>92.315258</v>
      </c>
      <c r="J193" s="2">
        <f t="shared" si="22"/>
        <v>8592</v>
      </c>
      <c r="K193" s="2">
        <f t="shared" si="23"/>
        <v>8592</v>
      </c>
      <c r="L193" s="2">
        <f t="shared" si="24"/>
        <v>17184</v>
      </c>
      <c r="M193" s="2">
        <f t="shared" si="25"/>
        <v>7.1066062437651024E-5</v>
      </c>
      <c r="N193" s="1">
        <f t="shared" si="26"/>
        <v>14071.414198265709</v>
      </c>
      <c r="O193" s="2">
        <f t="shared" si="27"/>
        <v>4712</v>
      </c>
      <c r="P193" s="2">
        <f t="shared" si="28"/>
        <v>4712</v>
      </c>
      <c r="Q193" s="2">
        <f t="shared" si="29"/>
        <v>9424</v>
      </c>
      <c r="R193" s="2">
        <f t="shared" si="30"/>
        <v>1.0743019943825536E-4</v>
      </c>
      <c r="S193" s="1">
        <f t="shared" si="31"/>
        <v>9308.3695760496284</v>
      </c>
      <c r="T193" s="1">
        <f t="shared" si="32"/>
        <v>0.66150917348427407</v>
      </c>
    </row>
    <row r="194" spans="1:20" x14ac:dyDescent="0.25">
      <c r="A194" s="35">
        <v>5</v>
      </c>
      <c r="B194" s="35">
        <v>17.184000000000001</v>
      </c>
      <c r="C194" s="35">
        <v>9.4239999999999995</v>
      </c>
      <c r="D194" s="35">
        <v>0.54841713199999997</v>
      </c>
      <c r="E194" s="52">
        <v>0.1</v>
      </c>
      <c r="F194" s="39">
        <v>2</v>
      </c>
      <c r="G194" s="35">
        <v>0.1</v>
      </c>
      <c r="H194" s="35">
        <v>9.5512064399999996</v>
      </c>
      <c r="I194" s="46">
        <v>95.5120644</v>
      </c>
      <c r="J194" s="2">
        <f t="shared" si="22"/>
        <v>8592</v>
      </c>
      <c r="K194" s="2">
        <f t="shared" si="23"/>
        <v>8592</v>
      </c>
      <c r="L194" s="2">
        <f t="shared" si="24"/>
        <v>17184</v>
      </c>
      <c r="M194" s="2">
        <f t="shared" si="25"/>
        <v>8.1091092893817896E-5</v>
      </c>
      <c r="N194" s="1">
        <f t="shared" si="26"/>
        <v>12331.810613397671</v>
      </c>
      <c r="O194" s="2">
        <f t="shared" si="27"/>
        <v>4712</v>
      </c>
      <c r="P194" s="2">
        <f t="shared" si="28"/>
        <v>4712</v>
      </c>
      <c r="Q194" s="2">
        <f t="shared" si="29"/>
        <v>9424</v>
      </c>
      <c r="R194" s="2">
        <f t="shared" si="30"/>
        <v>1.0873197028561836E-4</v>
      </c>
      <c r="S194" s="1">
        <f t="shared" si="31"/>
        <v>9196.9270617757484</v>
      </c>
      <c r="T194" s="1">
        <f t="shared" si="32"/>
        <v>0.74578886670412492</v>
      </c>
    </row>
    <row r="195" spans="1:20" x14ac:dyDescent="0.25">
      <c r="A195" s="35">
        <v>5</v>
      </c>
      <c r="B195" s="35">
        <v>17.184000000000001</v>
      </c>
      <c r="C195" s="35">
        <v>9.4239999999999995</v>
      </c>
      <c r="D195" s="35">
        <v>0.54841713199999997</v>
      </c>
      <c r="E195" s="52">
        <v>0.1</v>
      </c>
      <c r="F195" s="39">
        <v>2</v>
      </c>
      <c r="G195" s="35">
        <v>0.15</v>
      </c>
      <c r="H195" s="35">
        <v>9.7605792099999995</v>
      </c>
      <c r="I195" s="46">
        <v>97.605792100000002</v>
      </c>
      <c r="J195" s="2">
        <f t="shared" si="22"/>
        <v>8592</v>
      </c>
      <c r="K195" s="2">
        <f t="shared" si="23"/>
        <v>8592</v>
      </c>
      <c r="L195" s="2">
        <f t="shared" si="24"/>
        <v>17184</v>
      </c>
      <c r="M195" s="2">
        <f t="shared" si="25"/>
        <v>8.8898594463395327E-5</v>
      </c>
      <c r="N195" s="1">
        <f t="shared" si="26"/>
        <v>11248.771772333899</v>
      </c>
      <c r="O195" s="2">
        <f t="shared" si="27"/>
        <v>4712</v>
      </c>
      <c r="P195" s="2">
        <f t="shared" si="28"/>
        <v>4712</v>
      </c>
      <c r="Q195" s="2">
        <f t="shared" si="29"/>
        <v>9424</v>
      </c>
      <c r="R195" s="2">
        <f t="shared" si="30"/>
        <v>1.1001757027580413E-4</v>
      </c>
      <c r="S195" s="1">
        <f t="shared" si="31"/>
        <v>9089.4572339044589</v>
      </c>
      <c r="T195" s="1">
        <f t="shared" si="32"/>
        <v>0.80803997252924753</v>
      </c>
    </row>
    <row r="196" spans="1:20" x14ac:dyDescent="0.25">
      <c r="A196" s="35">
        <v>5</v>
      </c>
      <c r="B196" s="35">
        <v>17.184000000000001</v>
      </c>
      <c r="C196" s="35">
        <v>9.4239999999999995</v>
      </c>
      <c r="D196" s="35">
        <v>0.54841713199999997</v>
      </c>
      <c r="E196" s="52">
        <v>0.1</v>
      </c>
      <c r="F196" s="39">
        <v>2</v>
      </c>
      <c r="G196" s="35">
        <v>0.2</v>
      </c>
      <c r="H196" s="35">
        <v>9.8954009599999999</v>
      </c>
      <c r="I196" s="46">
        <v>98.954009600000006</v>
      </c>
      <c r="J196" s="2">
        <f t="shared" si="22"/>
        <v>8592</v>
      </c>
      <c r="K196" s="2">
        <f t="shared" si="23"/>
        <v>8592</v>
      </c>
      <c r="L196" s="2">
        <f t="shared" si="24"/>
        <v>17184</v>
      </c>
      <c r="M196" s="2">
        <f t="shared" si="25"/>
        <v>9.4979082799613465E-5</v>
      </c>
      <c r="N196" s="1">
        <f t="shared" si="26"/>
        <v>10528.633995232365</v>
      </c>
      <c r="O196" s="2">
        <f t="shared" si="27"/>
        <v>4712</v>
      </c>
      <c r="P196" s="2">
        <f t="shared" si="28"/>
        <v>4712</v>
      </c>
      <c r="Q196" s="2">
        <f t="shared" si="29"/>
        <v>9424</v>
      </c>
      <c r="R196" s="2">
        <f t="shared" si="30"/>
        <v>1.1128720028642677E-4</v>
      </c>
      <c r="S196" s="1">
        <f t="shared" si="31"/>
        <v>8985.7593454255111</v>
      </c>
      <c r="T196" s="1">
        <f t="shared" si="32"/>
        <v>0.85345918088657013</v>
      </c>
    </row>
    <row r="197" spans="1:20" x14ac:dyDescent="0.25">
      <c r="A197" s="35">
        <v>5</v>
      </c>
      <c r="B197" s="35">
        <v>17.184000000000001</v>
      </c>
      <c r="C197" s="35">
        <v>9.4239999999999995</v>
      </c>
      <c r="D197" s="35">
        <v>0.54841713199999997</v>
      </c>
      <c r="E197" s="52">
        <v>0.1</v>
      </c>
      <c r="F197" s="39">
        <v>2</v>
      </c>
      <c r="G197" s="35">
        <v>0.25</v>
      </c>
      <c r="H197" s="35">
        <v>9.9798446100000007</v>
      </c>
      <c r="I197" s="46">
        <v>99.798446100000007</v>
      </c>
      <c r="J197" s="2">
        <f t="shared" si="22"/>
        <v>8592</v>
      </c>
      <c r="K197" s="2">
        <f t="shared" si="23"/>
        <v>8592</v>
      </c>
      <c r="L197" s="2">
        <f t="shared" si="24"/>
        <v>17184</v>
      </c>
      <c r="M197" s="2">
        <f t="shared" si="25"/>
        <v>9.9714571877316689E-5</v>
      </c>
      <c r="N197" s="1">
        <f t="shared" si="26"/>
        <v>10028.624514683219</v>
      </c>
      <c r="O197" s="2">
        <f t="shared" si="27"/>
        <v>4712</v>
      </c>
      <c r="P197" s="2">
        <f t="shared" si="28"/>
        <v>4712</v>
      </c>
      <c r="Q197" s="2">
        <f t="shared" si="29"/>
        <v>9424</v>
      </c>
      <c r="R197" s="2">
        <f t="shared" si="30"/>
        <v>1.1254105869975851E-4</v>
      </c>
      <c r="S197" s="1">
        <f t="shared" si="31"/>
        <v>8885.645928281514</v>
      </c>
      <c r="T197" s="1">
        <f t="shared" si="32"/>
        <v>0.88602837959201342</v>
      </c>
    </row>
    <row r="198" spans="1:20" x14ac:dyDescent="0.25">
      <c r="A198" s="35">
        <v>5</v>
      </c>
      <c r="B198" s="35">
        <v>17.184000000000001</v>
      </c>
      <c r="C198" s="35">
        <v>9.4239999999999995</v>
      </c>
      <c r="D198" s="35">
        <v>0.54841713199999997</v>
      </c>
      <c r="E198" s="52">
        <v>0.1</v>
      </c>
      <c r="F198" s="39">
        <v>2</v>
      </c>
      <c r="G198" s="35">
        <v>0.5</v>
      </c>
      <c r="H198" s="35">
        <v>10.0653541</v>
      </c>
      <c r="I198" s="46">
        <v>100.653541</v>
      </c>
      <c r="J198" s="2">
        <f t="shared" si="22"/>
        <v>8592</v>
      </c>
      <c r="K198" s="2">
        <f t="shared" si="23"/>
        <v>8592</v>
      </c>
      <c r="L198" s="2">
        <f t="shared" si="24"/>
        <v>17184</v>
      </c>
      <c r="M198" s="2">
        <f t="shared" si="25"/>
        <v>1.1161050985661669E-4</v>
      </c>
      <c r="N198" s="1">
        <f t="shared" si="26"/>
        <v>8959.7297000495346</v>
      </c>
      <c r="O198" s="2">
        <f t="shared" si="27"/>
        <v>4712</v>
      </c>
      <c r="P198" s="2">
        <f t="shared" si="28"/>
        <v>4712</v>
      </c>
      <c r="Q198" s="2">
        <f t="shared" si="29"/>
        <v>9424</v>
      </c>
      <c r="R198" s="2">
        <f t="shared" si="30"/>
        <v>1.1858054938618469E-4</v>
      </c>
      <c r="S198" s="1">
        <f t="shared" si="31"/>
        <v>8433.0862453948594</v>
      </c>
      <c r="T198" s="1">
        <f t="shared" si="32"/>
        <v>0.94122105551334168</v>
      </c>
    </row>
    <row r="199" spans="1:20" x14ac:dyDescent="0.25">
      <c r="A199" s="35">
        <v>5</v>
      </c>
      <c r="B199" s="35">
        <v>17.184000000000001</v>
      </c>
      <c r="C199" s="35">
        <v>9.4239999999999995</v>
      </c>
      <c r="D199" s="35">
        <v>0.54841713199999997</v>
      </c>
      <c r="E199" s="52">
        <v>0.1</v>
      </c>
      <c r="F199" s="39">
        <v>2</v>
      </c>
      <c r="G199" s="35">
        <v>1</v>
      </c>
      <c r="H199" s="35">
        <v>9.8987531799999999</v>
      </c>
      <c r="I199" s="46">
        <v>98.987531799999999</v>
      </c>
      <c r="J199" s="2">
        <f t="shared" si="22"/>
        <v>8592</v>
      </c>
      <c r="K199" s="2">
        <f t="shared" si="23"/>
        <v>8592</v>
      </c>
      <c r="L199" s="2">
        <f t="shared" si="24"/>
        <v>17184</v>
      </c>
      <c r="M199" s="2">
        <f t="shared" si="25"/>
        <v>1.1599523120349829E-4</v>
      </c>
      <c r="N199" s="1">
        <f t="shared" si="26"/>
        <v>8621.0440690068735</v>
      </c>
      <c r="O199" s="2">
        <f t="shared" si="27"/>
        <v>4712</v>
      </c>
      <c r="P199" s="2">
        <f t="shared" si="28"/>
        <v>4712</v>
      </c>
      <c r="Q199" s="2">
        <f t="shared" si="29"/>
        <v>9424</v>
      </c>
      <c r="R199" s="2">
        <f t="shared" si="30"/>
        <v>1.2958395765371339E-4</v>
      </c>
      <c r="S199" s="1">
        <f t="shared" si="31"/>
        <v>7717.0046208365957</v>
      </c>
      <c r="T199" s="1">
        <f t="shared" si="32"/>
        <v>0.89513573519240563</v>
      </c>
    </row>
    <row r="200" spans="1:20" x14ac:dyDescent="0.25">
      <c r="A200" s="35">
        <v>5</v>
      </c>
      <c r="B200" s="35">
        <v>17.184000000000001</v>
      </c>
      <c r="C200" s="35">
        <v>9.4239999999999995</v>
      </c>
      <c r="D200" s="35">
        <v>0.54841713199999997</v>
      </c>
      <c r="E200" s="52">
        <v>0.1</v>
      </c>
      <c r="F200" s="39">
        <v>2</v>
      </c>
      <c r="G200" s="35">
        <v>1.5</v>
      </c>
      <c r="H200" s="35">
        <v>9.7270689299999997</v>
      </c>
      <c r="I200" s="46">
        <v>97.270689300000001</v>
      </c>
      <c r="J200" s="2">
        <f t="shared" si="22"/>
        <v>8592</v>
      </c>
      <c r="K200" s="2">
        <f t="shared" si="23"/>
        <v>8592</v>
      </c>
      <c r="L200" s="2">
        <f t="shared" si="24"/>
        <v>17184</v>
      </c>
      <c r="M200" s="2">
        <f t="shared" si="25"/>
        <v>1.1635515104922324E-4</v>
      </c>
      <c r="N200" s="1">
        <f t="shared" si="26"/>
        <v>8594.3767077141001</v>
      </c>
      <c r="O200" s="2">
        <f t="shared" si="27"/>
        <v>4712</v>
      </c>
      <c r="P200" s="2">
        <f t="shared" si="28"/>
        <v>4712</v>
      </c>
      <c r="Q200" s="2">
        <f t="shared" si="29"/>
        <v>9424</v>
      </c>
      <c r="R200" s="2">
        <f t="shared" si="30"/>
        <v>1.392944313676812E-4</v>
      </c>
      <c r="S200" s="1">
        <f t="shared" si="31"/>
        <v>7179.0378853006887</v>
      </c>
      <c r="T200" s="1">
        <f t="shared" si="32"/>
        <v>0.83531803753225775</v>
      </c>
    </row>
    <row r="201" spans="1:20" x14ac:dyDescent="0.25">
      <c r="A201" s="35">
        <v>5</v>
      </c>
      <c r="B201" s="35">
        <v>17.184000000000001</v>
      </c>
      <c r="C201" s="35">
        <v>9.4239999999999995</v>
      </c>
      <c r="D201" s="35">
        <v>0.54841713199999997</v>
      </c>
      <c r="E201" s="52">
        <v>0.1</v>
      </c>
      <c r="F201" s="39">
        <v>2</v>
      </c>
      <c r="G201" s="35">
        <v>2</v>
      </c>
      <c r="H201" s="35">
        <v>9.5817207900000003</v>
      </c>
      <c r="I201" s="46">
        <v>95.8172079</v>
      </c>
      <c r="J201" s="2">
        <f t="shared" ref="J201:J264" si="33">B201*1000/2</f>
        <v>8592</v>
      </c>
      <c r="K201" s="2">
        <f t="shared" ref="K201:K264" si="34">B201*1000/2</f>
        <v>8592</v>
      </c>
      <c r="L201" s="2">
        <f t="shared" ref="L201:L264" si="35">J201+K201</f>
        <v>17184</v>
      </c>
      <c r="M201" s="2">
        <f t="shared" ref="M201:M264" si="36">(1/L201-1/J201)*EXP(-(J201/L201)*(G201/E201))+(1/J201)</f>
        <v>1.1638469506926429E-4</v>
      </c>
      <c r="N201" s="1">
        <f t="shared" ref="N201:N264" si="37">1/M201</f>
        <v>8592.1950425257182</v>
      </c>
      <c r="O201" s="2">
        <f t="shared" ref="O201:O264" si="38">C201*1000/2</f>
        <v>4712</v>
      </c>
      <c r="P201" s="2">
        <f t="shared" ref="P201:P264" si="39">C201*1000/2</f>
        <v>4712</v>
      </c>
      <c r="Q201" s="2">
        <f t="shared" ref="Q201:Q264" si="40">O201+P201</f>
        <v>9424</v>
      </c>
      <c r="R201" s="2">
        <f t="shared" ref="R201:R264" si="41">(1/Q201-1/O201)*EXP(-(O201/Q201)*(G201/F201))+(1/O201)</f>
        <v>1.4786389434288694E-4</v>
      </c>
      <c r="S201" s="1">
        <f t="shared" ref="S201:S264" si="42">1/R201</f>
        <v>6762.9762116305674</v>
      </c>
      <c r="T201" s="1">
        <f t="shared" ref="T201:T264" si="43">S201/N201</f>
        <v>0.78710692415131178</v>
      </c>
    </row>
    <row r="202" spans="1:20" x14ac:dyDescent="0.25">
      <c r="A202" s="35">
        <v>5</v>
      </c>
      <c r="B202" s="35">
        <v>17.184000000000001</v>
      </c>
      <c r="C202" s="35">
        <v>9.4239999999999995</v>
      </c>
      <c r="D202" s="35">
        <v>0.54841713199999997</v>
      </c>
      <c r="E202" s="52">
        <v>0.1</v>
      </c>
      <c r="F202" s="39">
        <v>2</v>
      </c>
      <c r="G202" s="35">
        <v>2.5</v>
      </c>
      <c r="H202" s="35">
        <v>9.4591680900000004</v>
      </c>
      <c r="I202" s="46">
        <v>94.5916809</v>
      </c>
      <c r="J202" s="2">
        <f t="shared" si="33"/>
        <v>8592</v>
      </c>
      <c r="K202" s="2">
        <f t="shared" si="34"/>
        <v>8592</v>
      </c>
      <c r="L202" s="2">
        <f t="shared" si="35"/>
        <v>17184</v>
      </c>
      <c r="M202" s="2">
        <f t="shared" si="36"/>
        <v>1.163871201901087E-4</v>
      </c>
      <c r="N202" s="1">
        <f t="shared" si="37"/>
        <v>8592.0160097318585</v>
      </c>
      <c r="O202" s="2">
        <f t="shared" si="38"/>
        <v>4712</v>
      </c>
      <c r="P202" s="2">
        <f t="shared" si="39"/>
        <v>4712</v>
      </c>
      <c r="Q202" s="2">
        <f t="shared" si="40"/>
        <v>9424</v>
      </c>
      <c r="R202" s="2">
        <f t="shared" si="41"/>
        <v>1.5542641887531937E-4</v>
      </c>
      <c r="S202" s="1">
        <f t="shared" si="42"/>
        <v>6433.9126336185118</v>
      </c>
      <c r="T202" s="1">
        <f t="shared" si="43"/>
        <v>0.74882456298161659</v>
      </c>
    </row>
    <row r="203" spans="1:20" x14ac:dyDescent="0.25">
      <c r="A203" s="35">
        <v>5</v>
      </c>
      <c r="B203" s="35">
        <v>17.184000000000001</v>
      </c>
      <c r="C203" s="35">
        <v>9.4239999999999995</v>
      </c>
      <c r="D203" s="35">
        <v>0.54841713199999997</v>
      </c>
      <c r="E203" s="52">
        <v>0.1</v>
      </c>
      <c r="F203" s="39">
        <v>2</v>
      </c>
      <c r="G203" s="35">
        <v>3</v>
      </c>
      <c r="H203" s="35">
        <v>9.3556304200000007</v>
      </c>
      <c r="I203" s="46">
        <v>93.5563042</v>
      </c>
      <c r="J203" s="2">
        <f t="shared" si="33"/>
        <v>8592</v>
      </c>
      <c r="K203" s="2">
        <f t="shared" si="34"/>
        <v>8592</v>
      </c>
      <c r="L203" s="2">
        <f t="shared" si="35"/>
        <v>17184</v>
      </c>
      <c r="M203" s="2">
        <f t="shared" si="36"/>
        <v>1.1638731925614987E-4</v>
      </c>
      <c r="N203" s="1">
        <f t="shared" si="37"/>
        <v>8592.0013141565705</v>
      </c>
      <c r="O203" s="2">
        <f t="shared" si="38"/>
        <v>4712</v>
      </c>
      <c r="P203" s="2">
        <f t="shared" si="39"/>
        <v>4712</v>
      </c>
      <c r="Q203" s="2">
        <f t="shared" si="40"/>
        <v>9424</v>
      </c>
      <c r="R203" s="2">
        <f t="shared" si="41"/>
        <v>1.62100323350911E-4</v>
      </c>
      <c r="S203" s="1">
        <f t="shared" si="42"/>
        <v>6169.0191563358167</v>
      </c>
      <c r="T203" s="1">
        <f t="shared" si="43"/>
        <v>0.71799560204576096</v>
      </c>
    </row>
    <row r="204" spans="1:20" x14ac:dyDescent="0.25">
      <c r="A204" s="35">
        <v>5</v>
      </c>
      <c r="B204" s="35">
        <v>17.184000000000001</v>
      </c>
      <c r="C204" s="35">
        <v>9.4239999999999995</v>
      </c>
      <c r="D204" s="35">
        <v>0.54841713199999997</v>
      </c>
      <c r="E204" s="52">
        <v>0.1</v>
      </c>
      <c r="F204" s="39">
        <v>2</v>
      </c>
      <c r="G204" s="35">
        <v>3.5</v>
      </c>
      <c r="H204" s="35">
        <v>9.2679836600000005</v>
      </c>
      <c r="I204" s="46">
        <v>92.679836600000002</v>
      </c>
      <c r="J204" s="2">
        <f t="shared" si="33"/>
        <v>8592</v>
      </c>
      <c r="K204" s="2">
        <f t="shared" si="34"/>
        <v>8592</v>
      </c>
      <c r="L204" s="2">
        <f t="shared" si="35"/>
        <v>17184</v>
      </c>
      <c r="M204" s="2">
        <f t="shared" si="36"/>
        <v>1.1638733559648559E-4</v>
      </c>
      <c r="N204" s="1">
        <f t="shared" si="37"/>
        <v>8592.0001078725254</v>
      </c>
      <c r="O204" s="2">
        <f t="shared" si="38"/>
        <v>4712</v>
      </c>
      <c r="P204" s="2">
        <f t="shared" si="39"/>
        <v>4712</v>
      </c>
      <c r="Q204" s="2">
        <f t="shared" si="40"/>
        <v>9424</v>
      </c>
      <c r="R204" s="2">
        <f t="shared" si="41"/>
        <v>1.6799002337876607E-4</v>
      </c>
      <c r="S204" s="1">
        <f t="shared" si="42"/>
        <v>5952.7344534342146</v>
      </c>
      <c r="T204" s="1">
        <f t="shared" si="43"/>
        <v>0.69282290254861012</v>
      </c>
    </row>
    <row r="205" spans="1:20" x14ac:dyDescent="0.25">
      <c r="A205" s="35">
        <v>5</v>
      </c>
      <c r="B205" s="35">
        <v>17.184000000000001</v>
      </c>
      <c r="C205" s="35">
        <v>9.4239999999999995</v>
      </c>
      <c r="D205" s="35">
        <v>0.54841713199999997</v>
      </c>
      <c r="E205" s="52">
        <v>0.1</v>
      </c>
      <c r="F205" s="39">
        <v>2</v>
      </c>
      <c r="G205" s="35">
        <v>4</v>
      </c>
      <c r="H205" s="35">
        <v>9.1936595000000008</v>
      </c>
      <c r="I205" s="46">
        <v>91.936594999999997</v>
      </c>
      <c r="J205" s="2">
        <f t="shared" si="33"/>
        <v>8592</v>
      </c>
      <c r="K205" s="2">
        <f t="shared" si="34"/>
        <v>8592</v>
      </c>
      <c r="L205" s="2">
        <f t="shared" si="35"/>
        <v>17184</v>
      </c>
      <c r="M205" s="2">
        <f t="shared" si="36"/>
        <v>1.1638733693778203E-4</v>
      </c>
      <c r="N205" s="1">
        <f t="shared" si="37"/>
        <v>8592.0000088547149</v>
      </c>
      <c r="O205" s="2">
        <f t="shared" si="38"/>
        <v>4712</v>
      </c>
      <c r="P205" s="2">
        <f t="shared" si="39"/>
        <v>4712</v>
      </c>
      <c r="Q205" s="2">
        <f t="shared" si="40"/>
        <v>9424</v>
      </c>
      <c r="R205" s="2">
        <f t="shared" si="41"/>
        <v>1.7318766541050059E-4</v>
      </c>
      <c r="S205" s="1">
        <f t="shared" si="42"/>
        <v>5774.0832618173781</v>
      </c>
      <c r="T205" s="1">
        <f t="shared" si="43"/>
        <v>0.67203017409994681</v>
      </c>
    </row>
    <row r="206" spans="1:20" x14ac:dyDescent="0.25">
      <c r="A206" s="35">
        <v>5</v>
      </c>
      <c r="B206" s="35">
        <v>17.184000000000001</v>
      </c>
      <c r="C206" s="35">
        <v>9.4239999999999995</v>
      </c>
      <c r="D206" s="35">
        <v>0.54841713199999997</v>
      </c>
      <c r="E206" s="52">
        <v>0.1</v>
      </c>
      <c r="F206" s="39">
        <v>2</v>
      </c>
      <c r="G206" s="35">
        <v>4.5</v>
      </c>
      <c r="H206" s="35">
        <v>9.1305371700000002</v>
      </c>
      <c r="I206" s="46">
        <v>91.305371699999995</v>
      </c>
      <c r="J206" s="2">
        <f t="shared" si="33"/>
        <v>8592</v>
      </c>
      <c r="K206" s="2">
        <f t="shared" si="34"/>
        <v>8592</v>
      </c>
      <c r="L206" s="2">
        <f t="shared" si="35"/>
        <v>17184</v>
      </c>
      <c r="M206" s="2">
        <f t="shared" si="36"/>
        <v>1.1638733704788234E-4</v>
      </c>
      <c r="N206" s="1">
        <f t="shared" si="37"/>
        <v>8592.0000007268391</v>
      </c>
      <c r="O206" s="2">
        <f t="shared" si="38"/>
        <v>4712</v>
      </c>
      <c r="P206" s="2">
        <f t="shared" si="39"/>
        <v>4712</v>
      </c>
      <c r="Q206" s="2">
        <f t="shared" si="40"/>
        <v>9424</v>
      </c>
      <c r="R206" s="2">
        <f t="shared" si="41"/>
        <v>1.7777456840424981E-4</v>
      </c>
      <c r="S206" s="1">
        <f t="shared" si="42"/>
        <v>5625.1015484175086</v>
      </c>
      <c r="T206" s="1">
        <f t="shared" si="43"/>
        <v>0.65469058984423345</v>
      </c>
    </row>
    <row r="207" spans="1:20" x14ac:dyDescent="0.25">
      <c r="A207" s="35">
        <v>5</v>
      </c>
      <c r="B207" s="35">
        <v>17.184000000000001</v>
      </c>
      <c r="C207" s="35">
        <v>9.4239999999999995</v>
      </c>
      <c r="D207" s="35">
        <v>0.54841713199999997</v>
      </c>
      <c r="E207" s="52">
        <v>0.1</v>
      </c>
      <c r="F207" s="39">
        <v>2</v>
      </c>
      <c r="G207" s="35">
        <v>5</v>
      </c>
      <c r="H207" s="35">
        <v>9.0768573299999993</v>
      </c>
      <c r="I207" s="46">
        <v>90.7685733</v>
      </c>
      <c r="J207" s="2">
        <f t="shared" si="33"/>
        <v>8592</v>
      </c>
      <c r="K207" s="2">
        <f t="shared" si="34"/>
        <v>8592</v>
      </c>
      <c r="L207" s="2">
        <f t="shared" si="35"/>
        <v>17184</v>
      </c>
      <c r="M207" s="2">
        <f t="shared" si="36"/>
        <v>1.1638733705691993E-4</v>
      </c>
      <c r="N207" s="1">
        <f t="shared" si="37"/>
        <v>8592.0000000596629</v>
      </c>
      <c r="O207" s="2">
        <f t="shared" si="38"/>
        <v>4712</v>
      </c>
      <c r="P207" s="2">
        <f t="shared" si="39"/>
        <v>4712</v>
      </c>
      <c r="Q207" s="2">
        <f t="shared" si="40"/>
        <v>9424</v>
      </c>
      <c r="R207" s="2">
        <f t="shared" si="41"/>
        <v>1.8182249608868949E-4</v>
      </c>
      <c r="S207" s="1">
        <f t="shared" si="42"/>
        <v>5499.8694964137958</v>
      </c>
      <c r="T207" s="1">
        <f t="shared" si="43"/>
        <v>0.64011516484818487</v>
      </c>
    </row>
    <row r="208" spans="1:20" x14ac:dyDescent="0.25">
      <c r="A208" s="15">
        <v>5</v>
      </c>
      <c r="B208" s="15">
        <v>17.184000000000001</v>
      </c>
      <c r="C208" s="15">
        <v>9.4239999999999995</v>
      </c>
      <c r="D208" s="15">
        <v>0.54841713199999997</v>
      </c>
      <c r="E208" s="53">
        <v>0.1</v>
      </c>
      <c r="F208" s="40">
        <v>3</v>
      </c>
      <c r="G208" s="15">
        <v>2E-3</v>
      </c>
      <c r="H208" s="15">
        <v>8.7724332599999997</v>
      </c>
      <c r="I208" s="47">
        <v>87.724332599999997</v>
      </c>
      <c r="J208" s="2">
        <f t="shared" si="33"/>
        <v>8592</v>
      </c>
      <c r="K208" s="2">
        <f t="shared" si="34"/>
        <v>8592</v>
      </c>
      <c r="L208" s="2">
        <f t="shared" si="35"/>
        <v>17184</v>
      </c>
      <c r="M208" s="2">
        <f t="shared" si="36"/>
        <v>5.8772705205472061E-5</v>
      </c>
      <c r="N208" s="1">
        <f t="shared" si="37"/>
        <v>17014.700897363058</v>
      </c>
      <c r="O208" s="2">
        <f t="shared" si="38"/>
        <v>4712</v>
      </c>
      <c r="P208" s="2">
        <f t="shared" si="39"/>
        <v>4712</v>
      </c>
      <c r="Q208" s="2">
        <f t="shared" si="40"/>
        <v>9424</v>
      </c>
      <c r="R208" s="2">
        <f t="shared" si="41"/>
        <v>1.0614741911968909E-4</v>
      </c>
      <c r="S208" s="1">
        <f t="shared" si="42"/>
        <v>9420.8602365774514</v>
      </c>
      <c r="T208" s="1">
        <f t="shared" si="43"/>
        <v>0.55368944146632038</v>
      </c>
    </row>
    <row r="209" spans="1:20" x14ac:dyDescent="0.25">
      <c r="A209" s="15">
        <v>5</v>
      </c>
      <c r="B209" s="15">
        <v>17.184000000000001</v>
      </c>
      <c r="C209" s="15">
        <v>9.4239999999999995</v>
      </c>
      <c r="D209" s="15">
        <v>0.54841713199999997</v>
      </c>
      <c r="E209" s="53">
        <v>0.1</v>
      </c>
      <c r="F209" s="40">
        <v>3</v>
      </c>
      <c r="G209" s="15">
        <v>4.0000000000000001E-3</v>
      </c>
      <c r="H209" s="15">
        <v>8.7957650100000002</v>
      </c>
      <c r="I209" s="47">
        <v>87.957650099999995</v>
      </c>
      <c r="J209" s="2">
        <f t="shared" si="33"/>
        <v>8592</v>
      </c>
      <c r="K209" s="2">
        <f t="shared" si="34"/>
        <v>8592</v>
      </c>
      <c r="L209" s="2">
        <f t="shared" si="35"/>
        <v>17184</v>
      </c>
      <c r="M209" s="2">
        <f t="shared" si="36"/>
        <v>5.9345980370882493E-5</v>
      </c>
      <c r="N209" s="1">
        <f t="shared" si="37"/>
        <v>16850.340895044679</v>
      </c>
      <c r="O209" s="2">
        <f t="shared" si="38"/>
        <v>4712</v>
      </c>
      <c r="P209" s="2">
        <f t="shared" si="39"/>
        <v>4712</v>
      </c>
      <c r="Q209" s="2">
        <f t="shared" si="40"/>
        <v>9424</v>
      </c>
      <c r="R209" s="2">
        <f t="shared" si="41"/>
        <v>1.0618277212370744E-4</v>
      </c>
      <c r="S209" s="1">
        <f t="shared" si="42"/>
        <v>9417.7236099558359</v>
      </c>
      <c r="T209" s="1">
        <f t="shared" si="43"/>
        <v>0.55890404049483555</v>
      </c>
    </row>
    <row r="210" spans="1:20" x14ac:dyDescent="0.25">
      <c r="A210" s="15">
        <v>5</v>
      </c>
      <c r="B210" s="15">
        <v>17.184000000000001</v>
      </c>
      <c r="C210" s="15">
        <v>9.4239999999999995</v>
      </c>
      <c r="D210" s="15">
        <v>0.54841713199999997</v>
      </c>
      <c r="E210" s="53">
        <v>0.1</v>
      </c>
      <c r="F210" s="40">
        <v>3</v>
      </c>
      <c r="G210" s="15">
        <v>6.0000000000000001E-3</v>
      </c>
      <c r="H210" s="15">
        <v>8.8187288899999992</v>
      </c>
      <c r="I210" s="47">
        <v>88.187288899999999</v>
      </c>
      <c r="J210" s="2">
        <f t="shared" si="33"/>
        <v>8592</v>
      </c>
      <c r="K210" s="2">
        <f t="shared" si="34"/>
        <v>8592</v>
      </c>
      <c r="L210" s="2">
        <f t="shared" si="35"/>
        <v>17184</v>
      </c>
      <c r="M210" s="2">
        <f t="shared" si="36"/>
        <v>5.9913551353089609E-5</v>
      </c>
      <c r="N210" s="1">
        <f t="shared" si="37"/>
        <v>16690.714828548254</v>
      </c>
      <c r="O210" s="2">
        <f t="shared" si="38"/>
        <v>4712</v>
      </c>
      <c r="P210" s="2">
        <f t="shared" si="39"/>
        <v>4712</v>
      </c>
      <c r="Q210" s="2">
        <f t="shared" si="40"/>
        <v>9424</v>
      </c>
      <c r="R210" s="2">
        <f t="shared" si="41"/>
        <v>1.0621811334535494E-4</v>
      </c>
      <c r="S210" s="1">
        <f t="shared" si="42"/>
        <v>9414.5901156107411</v>
      </c>
      <c r="T210" s="1">
        <f t="shared" si="43"/>
        <v>0.56406152835993395</v>
      </c>
    </row>
    <row r="211" spans="1:20" x14ac:dyDescent="0.25">
      <c r="A211" s="15">
        <v>5</v>
      </c>
      <c r="B211" s="15">
        <v>17.184000000000001</v>
      </c>
      <c r="C211" s="15">
        <v>9.4239999999999995</v>
      </c>
      <c r="D211" s="15">
        <v>0.54841713199999997</v>
      </c>
      <c r="E211" s="53">
        <v>0.1</v>
      </c>
      <c r="F211" s="40">
        <v>3</v>
      </c>
      <c r="G211" s="15">
        <v>8.0000000000000002E-3</v>
      </c>
      <c r="H211" s="15">
        <v>8.8413304299999993</v>
      </c>
      <c r="I211" s="47">
        <v>88.413304299999993</v>
      </c>
      <c r="J211" s="2">
        <f t="shared" si="33"/>
        <v>8592</v>
      </c>
      <c r="K211" s="2">
        <f t="shared" si="34"/>
        <v>8592</v>
      </c>
      <c r="L211" s="2">
        <f t="shared" si="35"/>
        <v>17184</v>
      </c>
      <c r="M211" s="2">
        <f t="shared" si="36"/>
        <v>6.0475474909664619E-5</v>
      </c>
      <c r="N211" s="1">
        <f t="shared" si="37"/>
        <v>16535.628723771948</v>
      </c>
      <c r="O211" s="2">
        <f t="shared" si="38"/>
        <v>4712</v>
      </c>
      <c r="P211" s="2">
        <f t="shared" si="39"/>
        <v>4712</v>
      </c>
      <c r="Q211" s="2">
        <f t="shared" si="40"/>
        <v>9424</v>
      </c>
      <c r="R211" s="2">
        <f t="shared" si="41"/>
        <v>1.0625344278855842E-4</v>
      </c>
      <c r="S211" s="1">
        <f t="shared" si="42"/>
        <v>9411.4597490264277</v>
      </c>
      <c r="T211" s="1">
        <f t="shared" si="43"/>
        <v>0.56916249791556617</v>
      </c>
    </row>
    <row r="212" spans="1:20" x14ac:dyDescent="0.25">
      <c r="A212" s="15">
        <v>5</v>
      </c>
      <c r="B212" s="15">
        <v>17.184000000000001</v>
      </c>
      <c r="C212" s="15">
        <v>9.4239999999999995</v>
      </c>
      <c r="D212" s="15">
        <v>0.54841713199999997</v>
      </c>
      <c r="E212" s="53">
        <v>0.1</v>
      </c>
      <c r="F212" s="40">
        <v>3</v>
      </c>
      <c r="G212" s="15">
        <v>0.01</v>
      </c>
      <c r="H212" s="15">
        <v>8.8635751000000003</v>
      </c>
      <c r="I212" s="47">
        <v>88.635750999999999</v>
      </c>
      <c r="J212" s="2">
        <f t="shared" si="33"/>
        <v>8592</v>
      </c>
      <c r="K212" s="2">
        <f t="shared" si="34"/>
        <v>8592</v>
      </c>
      <c r="L212" s="2">
        <f t="shared" si="35"/>
        <v>17184</v>
      </c>
      <c r="M212" s="2">
        <f t="shared" si="36"/>
        <v>6.1031807233431445E-5</v>
      </c>
      <c r="N212" s="1">
        <f t="shared" si="37"/>
        <v>16384.899044120542</v>
      </c>
      <c r="O212" s="2">
        <f t="shared" si="38"/>
        <v>4712</v>
      </c>
      <c r="P212" s="2">
        <f t="shared" si="39"/>
        <v>4712</v>
      </c>
      <c r="Q212" s="2">
        <f t="shared" si="40"/>
        <v>9424</v>
      </c>
      <c r="R212" s="2">
        <f t="shared" si="41"/>
        <v>1.0628876045724334E-4</v>
      </c>
      <c r="S212" s="1">
        <f t="shared" si="42"/>
        <v>9408.3325056958292</v>
      </c>
      <c r="T212" s="1">
        <f t="shared" si="43"/>
        <v>0.57420753587565487</v>
      </c>
    </row>
    <row r="213" spans="1:20" x14ac:dyDescent="0.25">
      <c r="A213" s="15">
        <v>5</v>
      </c>
      <c r="B213" s="15">
        <v>17.184000000000001</v>
      </c>
      <c r="C213" s="15">
        <v>9.4239999999999995</v>
      </c>
      <c r="D213" s="15">
        <v>0.54841713199999997</v>
      </c>
      <c r="E213" s="53">
        <v>0.1</v>
      </c>
      <c r="F213" s="40">
        <v>3</v>
      </c>
      <c r="G213" s="15">
        <v>0.05</v>
      </c>
      <c r="H213" s="15">
        <v>9.2412930099999997</v>
      </c>
      <c r="I213" s="47">
        <v>92.412930099999997</v>
      </c>
      <c r="J213" s="2">
        <f t="shared" si="33"/>
        <v>8592</v>
      </c>
      <c r="K213" s="2">
        <f t="shared" si="34"/>
        <v>8592</v>
      </c>
      <c r="L213" s="2">
        <f t="shared" si="35"/>
        <v>17184</v>
      </c>
      <c r="M213" s="2">
        <f t="shared" si="36"/>
        <v>7.1066062437651024E-5</v>
      </c>
      <c r="N213" s="1">
        <f t="shared" si="37"/>
        <v>14071.414198265709</v>
      </c>
      <c r="O213" s="2">
        <f t="shared" si="38"/>
        <v>4712</v>
      </c>
      <c r="P213" s="2">
        <f t="shared" si="39"/>
        <v>4712</v>
      </c>
      <c r="Q213" s="2">
        <f t="shared" si="40"/>
        <v>9424</v>
      </c>
      <c r="R213" s="2">
        <f t="shared" si="41"/>
        <v>1.0699264721573896E-4</v>
      </c>
      <c r="S213" s="1">
        <f t="shared" si="42"/>
        <v>9346.4366573116877</v>
      </c>
      <c r="T213" s="1">
        <f t="shared" si="43"/>
        <v>0.66421445105806276</v>
      </c>
    </row>
    <row r="214" spans="1:20" x14ac:dyDescent="0.25">
      <c r="A214" s="15">
        <v>5</v>
      </c>
      <c r="B214" s="15">
        <v>17.184000000000001</v>
      </c>
      <c r="C214" s="15">
        <v>9.4239999999999995</v>
      </c>
      <c r="D214" s="15">
        <v>0.54841713199999997</v>
      </c>
      <c r="E214" s="53">
        <v>0.1</v>
      </c>
      <c r="F214" s="40">
        <v>3</v>
      </c>
      <c r="G214" s="15">
        <v>0.1</v>
      </c>
      <c r="H214" s="15">
        <v>9.5704542700000008</v>
      </c>
      <c r="I214" s="47">
        <v>95.704542700000005</v>
      </c>
      <c r="J214" s="2">
        <f t="shared" si="33"/>
        <v>8592</v>
      </c>
      <c r="K214" s="2">
        <f t="shared" si="34"/>
        <v>8592</v>
      </c>
      <c r="L214" s="2">
        <f t="shared" si="35"/>
        <v>17184</v>
      </c>
      <c r="M214" s="2">
        <f t="shared" si="36"/>
        <v>8.1091092893817896E-5</v>
      </c>
      <c r="N214" s="1">
        <f t="shared" si="37"/>
        <v>12331.810613397671</v>
      </c>
      <c r="O214" s="2">
        <f t="shared" si="38"/>
        <v>4712</v>
      </c>
      <c r="P214" s="2">
        <f t="shared" si="39"/>
        <v>4712</v>
      </c>
      <c r="Q214" s="2">
        <f t="shared" si="40"/>
        <v>9424</v>
      </c>
      <c r="R214" s="2">
        <f t="shared" si="41"/>
        <v>1.0786593231943788E-4</v>
      </c>
      <c r="S214" s="1">
        <f t="shared" si="42"/>
        <v>9270.767688157237</v>
      </c>
      <c r="T214" s="1">
        <f t="shared" si="43"/>
        <v>0.75177668379736395</v>
      </c>
    </row>
    <row r="215" spans="1:20" x14ac:dyDescent="0.25">
      <c r="A215" s="15">
        <v>5</v>
      </c>
      <c r="B215" s="15">
        <v>17.184000000000001</v>
      </c>
      <c r="C215" s="15">
        <v>9.4239999999999995</v>
      </c>
      <c r="D215" s="15">
        <v>0.54841713199999997</v>
      </c>
      <c r="E215" s="53">
        <v>0.1</v>
      </c>
      <c r="F215" s="40">
        <v>3</v>
      </c>
      <c r="G215" s="15">
        <v>0.15</v>
      </c>
      <c r="H215" s="15">
        <v>9.7888580300000001</v>
      </c>
      <c r="I215" s="47">
        <v>97.888580300000001</v>
      </c>
      <c r="J215" s="2">
        <f t="shared" si="33"/>
        <v>8592</v>
      </c>
      <c r="K215" s="2">
        <f t="shared" si="34"/>
        <v>8592</v>
      </c>
      <c r="L215" s="2">
        <f t="shared" si="35"/>
        <v>17184</v>
      </c>
      <c r="M215" s="2">
        <f t="shared" si="36"/>
        <v>8.8898594463395327E-5</v>
      </c>
      <c r="N215" s="1">
        <f t="shared" si="37"/>
        <v>11248.771772333899</v>
      </c>
      <c r="O215" s="2">
        <f t="shared" si="38"/>
        <v>4712</v>
      </c>
      <c r="P215" s="2">
        <f t="shared" si="39"/>
        <v>4712</v>
      </c>
      <c r="Q215" s="2">
        <f t="shared" si="40"/>
        <v>9424</v>
      </c>
      <c r="R215" s="2">
        <f t="shared" si="41"/>
        <v>1.0873197028561834E-4</v>
      </c>
      <c r="S215" s="1">
        <f t="shared" si="42"/>
        <v>9196.9270617757502</v>
      </c>
      <c r="T215" s="1">
        <f t="shared" si="43"/>
        <v>0.81759388917422837</v>
      </c>
    </row>
    <row r="216" spans="1:20" x14ac:dyDescent="0.25">
      <c r="A216" s="15">
        <v>5</v>
      </c>
      <c r="B216" s="15">
        <v>17.184000000000001</v>
      </c>
      <c r="C216" s="15">
        <v>9.4239999999999995</v>
      </c>
      <c r="D216" s="15">
        <v>0.54841713199999997</v>
      </c>
      <c r="E216" s="53">
        <v>0.1</v>
      </c>
      <c r="F216" s="40">
        <v>3</v>
      </c>
      <c r="G216" s="15">
        <v>0.2</v>
      </c>
      <c r="H216" s="15">
        <v>9.9323019800000001</v>
      </c>
      <c r="I216" s="47">
        <v>99.323019799999997</v>
      </c>
      <c r="J216" s="2">
        <f t="shared" si="33"/>
        <v>8592</v>
      </c>
      <c r="K216" s="2">
        <f t="shared" si="34"/>
        <v>8592</v>
      </c>
      <c r="L216" s="2">
        <f t="shared" si="35"/>
        <v>17184</v>
      </c>
      <c r="M216" s="2">
        <f t="shared" si="36"/>
        <v>9.4979082799613465E-5</v>
      </c>
      <c r="N216" s="1">
        <f t="shared" si="37"/>
        <v>10528.633995232365</v>
      </c>
      <c r="O216" s="2">
        <f t="shared" si="38"/>
        <v>4712</v>
      </c>
      <c r="P216" s="2">
        <f t="shared" si="39"/>
        <v>4712</v>
      </c>
      <c r="Q216" s="2">
        <f t="shared" si="40"/>
        <v>9424</v>
      </c>
      <c r="R216" s="2">
        <f t="shared" si="41"/>
        <v>1.0959082125615387E-4</v>
      </c>
      <c r="S216" s="1">
        <f t="shared" si="42"/>
        <v>9124.8517762508036</v>
      </c>
      <c r="T216" s="1">
        <f t="shared" si="43"/>
        <v>0.86667005239072514</v>
      </c>
    </row>
    <row r="217" spans="1:20" x14ac:dyDescent="0.25">
      <c r="A217" s="15">
        <v>5</v>
      </c>
      <c r="B217" s="15">
        <v>17.184000000000001</v>
      </c>
      <c r="C217" s="15">
        <v>9.4239999999999995</v>
      </c>
      <c r="D217" s="15">
        <v>0.54841713199999997</v>
      </c>
      <c r="E217" s="53">
        <v>0.1</v>
      </c>
      <c r="F217" s="40">
        <v>3</v>
      </c>
      <c r="G217" s="15">
        <v>0.25</v>
      </c>
      <c r="H217" s="15">
        <v>10.024995199999999</v>
      </c>
      <c r="I217" s="47">
        <v>100.24995199999999</v>
      </c>
      <c r="J217" s="2">
        <f t="shared" si="33"/>
        <v>8592</v>
      </c>
      <c r="K217" s="2">
        <f t="shared" si="34"/>
        <v>8592</v>
      </c>
      <c r="L217" s="2">
        <f t="shared" si="35"/>
        <v>17184</v>
      </c>
      <c r="M217" s="2">
        <f t="shared" si="36"/>
        <v>9.9714571877316689E-5</v>
      </c>
      <c r="N217" s="1">
        <f t="shared" si="37"/>
        <v>10028.624514683219</v>
      </c>
      <c r="O217" s="2">
        <f t="shared" si="38"/>
        <v>4712</v>
      </c>
      <c r="P217" s="2">
        <f t="shared" si="39"/>
        <v>4712</v>
      </c>
      <c r="Q217" s="2">
        <f t="shared" si="40"/>
        <v>9424</v>
      </c>
      <c r="R217" s="2">
        <f t="shared" si="41"/>
        <v>1.104425448738181E-4</v>
      </c>
      <c r="S217" s="1">
        <f t="shared" si="42"/>
        <v>9054.4816867676473</v>
      </c>
      <c r="T217" s="1">
        <f t="shared" si="43"/>
        <v>0.90286376496704024</v>
      </c>
    </row>
    <row r="218" spans="1:20" x14ac:dyDescent="0.25">
      <c r="A218" s="15">
        <v>5</v>
      </c>
      <c r="B218" s="15">
        <v>17.184000000000001</v>
      </c>
      <c r="C218" s="15">
        <v>9.4239999999999995</v>
      </c>
      <c r="D218" s="15">
        <v>0.54841713199999997</v>
      </c>
      <c r="E218" s="53">
        <v>0.1</v>
      </c>
      <c r="F218" s="40">
        <v>3</v>
      </c>
      <c r="G218" s="15">
        <v>0.5</v>
      </c>
      <c r="H218" s="15">
        <v>10.146867800000001</v>
      </c>
      <c r="I218" s="47">
        <v>101.468678</v>
      </c>
      <c r="J218" s="2">
        <f t="shared" si="33"/>
        <v>8592</v>
      </c>
      <c r="K218" s="2">
        <f t="shared" si="34"/>
        <v>8592</v>
      </c>
      <c r="L218" s="2">
        <f t="shared" si="35"/>
        <v>17184</v>
      </c>
      <c r="M218" s="2">
        <f t="shared" si="36"/>
        <v>1.1161050985661669E-4</v>
      </c>
      <c r="N218" s="1">
        <f t="shared" si="37"/>
        <v>8959.7297000495346</v>
      </c>
      <c r="O218" s="2">
        <f t="shared" si="38"/>
        <v>4712</v>
      </c>
      <c r="P218" s="2">
        <f t="shared" si="39"/>
        <v>4712</v>
      </c>
      <c r="Q218" s="2">
        <f t="shared" si="40"/>
        <v>9424</v>
      </c>
      <c r="R218" s="2">
        <f t="shared" si="41"/>
        <v>1.1459630574816179E-4</v>
      </c>
      <c r="S218" s="1">
        <f t="shared" si="42"/>
        <v>8726.2847913929436</v>
      </c>
      <c r="T218" s="1">
        <f t="shared" si="43"/>
        <v>0.97394509472140656</v>
      </c>
    </row>
    <row r="219" spans="1:20" x14ac:dyDescent="0.25">
      <c r="A219" s="15">
        <v>5</v>
      </c>
      <c r="B219" s="15">
        <v>17.184000000000001</v>
      </c>
      <c r="C219" s="15">
        <v>9.4239999999999995</v>
      </c>
      <c r="D219" s="15">
        <v>0.54841713199999997</v>
      </c>
      <c r="E219" s="53">
        <v>0.1</v>
      </c>
      <c r="F219" s="40">
        <v>3</v>
      </c>
      <c r="G219" s="15">
        <v>1</v>
      </c>
      <c r="H219" s="15">
        <v>10.035803700000001</v>
      </c>
      <c r="I219" s="47">
        <v>100.358037</v>
      </c>
      <c r="J219" s="2">
        <f t="shared" si="33"/>
        <v>8592</v>
      </c>
      <c r="K219" s="2">
        <f t="shared" si="34"/>
        <v>8592</v>
      </c>
      <c r="L219" s="2">
        <f t="shared" si="35"/>
        <v>17184</v>
      </c>
      <c r="M219" s="2">
        <f t="shared" si="36"/>
        <v>1.1599523120349829E-4</v>
      </c>
      <c r="N219" s="1">
        <f t="shared" si="37"/>
        <v>8621.0440690068735</v>
      </c>
      <c r="O219" s="2">
        <f t="shared" si="38"/>
        <v>4712</v>
      </c>
      <c r="P219" s="2">
        <f t="shared" si="39"/>
        <v>4712</v>
      </c>
      <c r="Q219" s="2">
        <f t="shared" si="40"/>
        <v>9424</v>
      </c>
      <c r="R219" s="2">
        <f t="shared" si="41"/>
        <v>1.2240219387833041E-4</v>
      </c>
      <c r="S219" s="1">
        <f t="shared" si="42"/>
        <v>8169.7882065252425</v>
      </c>
      <c r="T219" s="1">
        <f t="shared" si="43"/>
        <v>0.94765647189950919</v>
      </c>
    </row>
    <row r="220" spans="1:20" x14ac:dyDescent="0.25">
      <c r="A220" s="15">
        <v>5</v>
      </c>
      <c r="B220" s="15">
        <v>17.184000000000001</v>
      </c>
      <c r="C220" s="15">
        <v>9.4239999999999995</v>
      </c>
      <c r="D220" s="15">
        <v>0.54841713199999997</v>
      </c>
      <c r="E220" s="53">
        <v>0.1</v>
      </c>
      <c r="F220" s="40">
        <v>3</v>
      </c>
      <c r="G220" s="15">
        <v>1.5</v>
      </c>
      <c r="H220" s="15">
        <v>9.9032527100000003</v>
      </c>
      <c r="I220" s="47">
        <v>99.032527099999996</v>
      </c>
      <c r="J220" s="2">
        <f t="shared" si="33"/>
        <v>8592</v>
      </c>
      <c r="K220" s="2">
        <f t="shared" si="34"/>
        <v>8592</v>
      </c>
      <c r="L220" s="2">
        <f t="shared" si="35"/>
        <v>17184</v>
      </c>
      <c r="M220" s="2">
        <f t="shared" si="36"/>
        <v>1.1635515104922324E-4</v>
      </c>
      <c r="N220" s="1">
        <f t="shared" si="37"/>
        <v>8594.3767077141001</v>
      </c>
      <c r="O220" s="2">
        <f t="shared" si="38"/>
        <v>4712</v>
      </c>
      <c r="P220" s="2">
        <f t="shared" si="39"/>
        <v>4712</v>
      </c>
      <c r="Q220" s="2">
        <f t="shared" si="40"/>
        <v>9424</v>
      </c>
      <c r="R220" s="2">
        <f t="shared" si="41"/>
        <v>1.2958395765371339E-4</v>
      </c>
      <c r="S220" s="1">
        <f t="shared" si="42"/>
        <v>7717.0046208365957</v>
      </c>
      <c r="T220" s="1">
        <f t="shared" si="43"/>
        <v>0.89791323830499581</v>
      </c>
    </row>
    <row r="221" spans="1:20" x14ac:dyDescent="0.25">
      <c r="A221" s="15">
        <v>5</v>
      </c>
      <c r="B221" s="15">
        <v>17.184000000000001</v>
      </c>
      <c r="C221" s="15">
        <v>9.4239999999999995</v>
      </c>
      <c r="D221" s="15">
        <v>0.54841713199999997</v>
      </c>
      <c r="E221" s="53">
        <v>0.1</v>
      </c>
      <c r="F221" s="40">
        <v>3</v>
      </c>
      <c r="G221" s="15">
        <v>2</v>
      </c>
      <c r="H221" s="15">
        <v>9.7843108900000004</v>
      </c>
      <c r="I221" s="47">
        <v>97.843108900000004</v>
      </c>
      <c r="J221" s="2">
        <f t="shared" si="33"/>
        <v>8592</v>
      </c>
      <c r="K221" s="2">
        <f t="shared" si="34"/>
        <v>8592</v>
      </c>
      <c r="L221" s="2">
        <f t="shared" si="35"/>
        <v>17184</v>
      </c>
      <c r="M221" s="2">
        <f t="shared" si="36"/>
        <v>1.1638469506926429E-4</v>
      </c>
      <c r="N221" s="1">
        <f t="shared" si="37"/>
        <v>8592.1950425257182</v>
      </c>
      <c r="O221" s="2">
        <f t="shared" si="38"/>
        <v>4712</v>
      </c>
      <c r="P221" s="2">
        <f t="shared" si="39"/>
        <v>4712</v>
      </c>
      <c r="Q221" s="2">
        <f t="shared" si="40"/>
        <v>9424</v>
      </c>
      <c r="R221" s="2">
        <f t="shared" si="41"/>
        <v>1.361914993024417E-4</v>
      </c>
      <c r="S221" s="1">
        <f t="shared" si="42"/>
        <v>7342.6021823821093</v>
      </c>
      <c r="T221" s="1">
        <f t="shared" si="43"/>
        <v>0.85456651601145628</v>
      </c>
    </row>
    <row r="222" spans="1:20" x14ac:dyDescent="0.25">
      <c r="A222" s="15">
        <v>5</v>
      </c>
      <c r="B222" s="15">
        <v>17.184000000000001</v>
      </c>
      <c r="C222" s="15">
        <v>9.4239999999999995</v>
      </c>
      <c r="D222" s="15">
        <v>0.54841713199999997</v>
      </c>
      <c r="E222" s="53">
        <v>0.1</v>
      </c>
      <c r="F222" s="40">
        <v>3</v>
      </c>
      <c r="G222" s="15">
        <v>2.5</v>
      </c>
      <c r="H222" s="15">
        <v>9.6783808100000002</v>
      </c>
      <c r="I222" s="47">
        <v>96.783808100000002</v>
      </c>
      <c r="J222" s="2">
        <f t="shared" si="33"/>
        <v>8592</v>
      </c>
      <c r="K222" s="2">
        <f t="shared" si="34"/>
        <v>8592</v>
      </c>
      <c r="L222" s="2">
        <f t="shared" si="35"/>
        <v>17184</v>
      </c>
      <c r="M222" s="2">
        <f t="shared" si="36"/>
        <v>1.163871201901087E-4</v>
      </c>
      <c r="N222" s="1">
        <f t="shared" si="37"/>
        <v>8592.0160097318585</v>
      </c>
      <c r="O222" s="2">
        <f t="shared" si="38"/>
        <v>4712</v>
      </c>
      <c r="P222" s="2">
        <f t="shared" si="39"/>
        <v>4712</v>
      </c>
      <c r="Q222" s="2">
        <f t="shared" si="40"/>
        <v>9424</v>
      </c>
      <c r="R222" s="2">
        <f t="shared" si="41"/>
        <v>1.4227073109078481E-4</v>
      </c>
      <c r="S222" s="1">
        <f t="shared" si="42"/>
        <v>7028.8526131343697</v>
      </c>
      <c r="T222" s="1">
        <f t="shared" si="43"/>
        <v>0.81806791388342948</v>
      </c>
    </row>
    <row r="223" spans="1:20" x14ac:dyDescent="0.25">
      <c r="A223" s="15">
        <v>5</v>
      </c>
      <c r="B223" s="15">
        <v>17.184000000000001</v>
      </c>
      <c r="C223" s="15">
        <v>9.4239999999999995</v>
      </c>
      <c r="D223" s="15">
        <v>0.54841713199999997</v>
      </c>
      <c r="E223" s="53">
        <v>0.1</v>
      </c>
      <c r="F223" s="40">
        <v>3</v>
      </c>
      <c r="G223" s="15">
        <v>3</v>
      </c>
      <c r="H223" s="15">
        <v>9.5839610299999993</v>
      </c>
      <c r="I223" s="47">
        <v>95.839610300000004</v>
      </c>
      <c r="J223" s="2">
        <f t="shared" si="33"/>
        <v>8592</v>
      </c>
      <c r="K223" s="2">
        <f t="shared" si="34"/>
        <v>8592</v>
      </c>
      <c r="L223" s="2">
        <f t="shared" si="35"/>
        <v>17184</v>
      </c>
      <c r="M223" s="2">
        <f t="shared" si="36"/>
        <v>1.1638731925614987E-4</v>
      </c>
      <c r="N223" s="1">
        <f t="shared" si="37"/>
        <v>8592.0013141565705</v>
      </c>
      <c r="O223" s="2">
        <f t="shared" si="38"/>
        <v>4712</v>
      </c>
      <c r="P223" s="2">
        <f t="shared" si="39"/>
        <v>4712</v>
      </c>
      <c r="Q223" s="2">
        <f t="shared" si="40"/>
        <v>9424</v>
      </c>
      <c r="R223" s="2">
        <f t="shared" si="41"/>
        <v>1.4786389434288694E-4</v>
      </c>
      <c r="S223" s="1">
        <f t="shared" si="42"/>
        <v>6762.9762116305674</v>
      </c>
      <c r="T223" s="1">
        <f t="shared" si="43"/>
        <v>0.78712467146479381</v>
      </c>
    </row>
    <row r="224" spans="1:20" x14ac:dyDescent="0.25">
      <c r="A224" s="15">
        <v>5</v>
      </c>
      <c r="B224" s="15">
        <v>17.184000000000001</v>
      </c>
      <c r="C224" s="15">
        <v>9.4239999999999995</v>
      </c>
      <c r="D224" s="15">
        <v>0.54841713199999997</v>
      </c>
      <c r="E224" s="53">
        <v>0.1</v>
      </c>
      <c r="F224" s="40">
        <v>3</v>
      </c>
      <c r="G224" s="15">
        <v>3.5</v>
      </c>
      <c r="H224" s="15">
        <v>9.4997080700000005</v>
      </c>
      <c r="I224" s="47">
        <v>94.997080699999998</v>
      </c>
      <c r="J224" s="2">
        <f t="shared" si="33"/>
        <v>8592</v>
      </c>
      <c r="K224" s="2">
        <f t="shared" si="34"/>
        <v>8592</v>
      </c>
      <c r="L224" s="2">
        <f t="shared" si="35"/>
        <v>17184</v>
      </c>
      <c r="M224" s="2">
        <f t="shared" si="36"/>
        <v>1.1638733559648559E-4</v>
      </c>
      <c r="N224" s="1">
        <f t="shared" si="37"/>
        <v>8592.0001078725254</v>
      </c>
      <c r="O224" s="2">
        <f t="shared" si="38"/>
        <v>4712</v>
      </c>
      <c r="P224" s="2">
        <f t="shared" si="39"/>
        <v>4712</v>
      </c>
      <c r="Q224" s="2">
        <f t="shared" si="40"/>
        <v>9424</v>
      </c>
      <c r="R224" s="2">
        <f t="shared" si="41"/>
        <v>1.5300985295309348E-4</v>
      </c>
      <c r="S224" s="1">
        <f t="shared" si="42"/>
        <v>6535.5268350369488</v>
      </c>
      <c r="T224" s="1">
        <f t="shared" si="43"/>
        <v>0.76065255504928264</v>
      </c>
    </row>
    <row r="225" spans="1:20" x14ac:dyDescent="0.25">
      <c r="A225" s="15">
        <v>5</v>
      </c>
      <c r="B225" s="15">
        <v>17.184000000000001</v>
      </c>
      <c r="C225" s="15">
        <v>9.4239999999999995</v>
      </c>
      <c r="D225" s="15">
        <v>0.54841713199999997</v>
      </c>
      <c r="E225" s="53">
        <v>0.1</v>
      </c>
      <c r="F225" s="40">
        <v>3</v>
      </c>
      <c r="G225" s="15">
        <v>4</v>
      </c>
      <c r="H225" s="15">
        <v>9.4244497999999997</v>
      </c>
      <c r="I225" s="47">
        <v>94.244497999999993</v>
      </c>
      <c r="J225" s="2">
        <f t="shared" si="33"/>
        <v>8592</v>
      </c>
      <c r="K225" s="2">
        <f t="shared" si="34"/>
        <v>8592</v>
      </c>
      <c r="L225" s="2">
        <f t="shared" si="35"/>
        <v>17184</v>
      </c>
      <c r="M225" s="2">
        <f t="shared" si="36"/>
        <v>1.1638733693778203E-4</v>
      </c>
      <c r="N225" s="1">
        <f t="shared" si="37"/>
        <v>8592.0000088547149</v>
      </c>
      <c r="O225" s="2">
        <f t="shared" si="38"/>
        <v>4712</v>
      </c>
      <c r="P225" s="2">
        <f t="shared" si="39"/>
        <v>4712</v>
      </c>
      <c r="Q225" s="2">
        <f t="shared" si="40"/>
        <v>9424</v>
      </c>
      <c r="R225" s="2">
        <f t="shared" si="41"/>
        <v>1.5774436343032766E-4</v>
      </c>
      <c r="S225" s="1">
        <f t="shared" si="42"/>
        <v>6339.3707277640942</v>
      </c>
      <c r="T225" s="1">
        <f t="shared" si="43"/>
        <v>0.73782247686579217</v>
      </c>
    </row>
    <row r="226" spans="1:20" x14ac:dyDescent="0.25">
      <c r="A226" s="15">
        <v>5</v>
      </c>
      <c r="B226" s="15">
        <v>17.184000000000001</v>
      </c>
      <c r="C226" s="15">
        <v>9.4239999999999995</v>
      </c>
      <c r="D226" s="15">
        <v>0.54841713199999997</v>
      </c>
      <c r="E226" s="53">
        <v>0.1</v>
      </c>
      <c r="F226" s="40">
        <v>3</v>
      </c>
      <c r="G226" s="15">
        <v>4.5</v>
      </c>
      <c r="H226" s="15">
        <v>9.3571625600000008</v>
      </c>
      <c r="I226" s="47">
        <v>93.571625600000004</v>
      </c>
      <c r="J226" s="2">
        <f t="shared" si="33"/>
        <v>8592</v>
      </c>
      <c r="K226" s="2">
        <f t="shared" si="34"/>
        <v>8592</v>
      </c>
      <c r="L226" s="2">
        <f t="shared" si="35"/>
        <v>17184</v>
      </c>
      <c r="M226" s="2">
        <f t="shared" si="36"/>
        <v>1.1638733704788234E-4</v>
      </c>
      <c r="N226" s="1">
        <f t="shared" si="37"/>
        <v>8592.0000007268391</v>
      </c>
      <c r="O226" s="2">
        <f t="shared" si="38"/>
        <v>4712</v>
      </c>
      <c r="P226" s="2">
        <f t="shared" si="39"/>
        <v>4712</v>
      </c>
      <c r="Q226" s="2">
        <f t="shared" si="40"/>
        <v>9424</v>
      </c>
      <c r="R226" s="2">
        <f t="shared" si="41"/>
        <v>1.62100323350911E-4</v>
      </c>
      <c r="S226" s="1">
        <f t="shared" si="42"/>
        <v>6169.0191563358167</v>
      </c>
      <c r="T226" s="1">
        <f t="shared" si="43"/>
        <v>0.71799571180329946</v>
      </c>
    </row>
    <row r="227" spans="1:20" x14ac:dyDescent="0.25">
      <c r="A227" s="15">
        <v>5</v>
      </c>
      <c r="B227" s="15">
        <v>17.184000000000001</v>
      </c>
      <c r="C227" s="15">
        <v>9.4239999999999995</v>
      </c>
      <c r="D227" s="15">
        <v>0.54841713199999997</v>
      </c>
      <c r="E227" s="53">
        <v>0.1</v>
      </c>
      <c r="F227" s="40">
        <v>3</v>
      </c>
      <c r="G227" s="15">
        <v>5</v>
      </c>
      <c r="H227" s="15">
        <v>9.29695027</v>
      </c>
      <c r="I227" s="47">
        <v>92.969502700000007</v>
      </c>
      <c r="J227" s="2">
        <f t="shared" si="33"/>
        <v>8592</v>
      </c>
      <c r="K227" s="2">
        <f t="shared" si="34"/>
        <v>8592</v>
      </c>
      <c r="L227" s="2">
        <f t="shared" si="35"/>
        <v>17184</v>
      </c>
      <c r="M227" s="2">
        <f t="shared" si="36"/>
        <v>1.1638733705691993E-4</v>
      </c>
      <c r="N227" s="1">
        <f t="shared" si="37"/>
        <v>8592.0000000596629</v>
      </c>
      <c r="O227" s="2">
        <f t="shared" si="38"/>
        <v>4712</v>
      </c>
      <c r="P227" s="2">
        <f t="shared" si="39"/>
        <v>4712</v>
      </c>
      <c r="Q227" s="2">
        <f t="shared" si="40"/>
        <v>9424</v>
      </c>
      <c r="R227" s="2">
        <f t="shared" si="41"/>
        <v>1.6610799994619288E-4</v>
      </c>
      <c r="S227" s="1">
        <f t="shared" si="42"/>
        <v>6020.1796441106299</v>
      </c>
      <c r="T227" s="1">
        <f t="shared" si="43"/>
        <v>0.70067267738231209</v>
      </c>
    </row>
    <row r="228" spans="1:20" x14ac:dyDescent="0.25">
      <c r="A228" s="35">
        <v>5</v>
      </c>
      <c r="B228" s="35">
        <v>17.184000000000001</v>
      </c>
      <c r="C228" s="35">
        <v>9.4239999999999995</v>
      </c>
      <c r="D228" s="35">
        <v>0.54841713199999997</v>
      </c>
      <c r="E228" s="52">
        <v>0.1</v>
      </c>
      <c r="F228" s="39">
        <v>10</v>
      </c>
      <c r="G228" s="35">
        <v>2E-3</v>
      </c>
      <c r="H228" s="35">
        <v>8.7727191900000001</v>
      </c>
      <c r="I228" s="46">
        <v>87.727191899999994</v>
      </c>
      <c r="J228" s="2">
        <f t="shared" si="33"/>
        <v>8592</v>
      </c>
      <c r="K228" s="2">
        <f t="shared" si="34"/>
        <v>8592</v>
      </c>
      <c r="L228" s="2">
        <f t="shared" si="35"/>
        <v>17184</v>
      </c>
      <c r="M228" s="2">
        <f t="shared" si="36"/>
        <v>5.8772705205472061E-5</v>
      </c>
      <c r="N228" s="1">
        <f t="shared" si="37"/>
        <v>17014.700897363058</v>
      </c>
      <c r="O228" s="2">
        <f t="shared" si="38"/>
        <v>4712</v>
      </c>
      <c r="P228" s="2">
        <f t="shared" si="39"/>
        <v>4712</v>
      </c>
      <c r="Q228" s="2">
        <f t="shared" si="40"/>
        <v>9424</v>
      </c>
      <c r="R228" s="2">
        <f t="shared" si="41"/>
        <v>1.0612266500426217E-4</v>
      </c>
      <c r="S228" s="1">
        <f t="shared" si="42"/>
        <v>9423.057741339584</v>
      </c>
      <c r="T228" s="1">
        <f t="shared" si="43"/>
        <v>0.55381859476589279</v>
      </c>
    </row>
    <row r="229" spans="1:20" x14ac:dyDescent="0.25">
      <c r="A229" s="35">
        <v>5</v>
      </c>
      <c r="B229" s="35">
        <v>17.184000000000001</v>
      </c>
      <c r="C229" s="35">
        <v>9.4239999999999995</v>
      </c>
      <c r="D229" s="35">
        <v>0.54841713199999997</v>
      </c>
      <c r="E229" s="52">
        <v>0.1</v>
      </c>
      <c r="F229" s="39">
        <v>10</v>
      </c>
      <c r="G229" s="35">
        <v>4.0000000000000001E-3</v>
      </c>
      <c r="H229" s="35">
        <v>8.7966223699999997</v>
      </c>
      <c r="I229" s="46">
        <v>87.9662237</v>
      </c>
      <c r="J229" s="2">
        <f t="shared" si="33"/>
        <v>8592</v>
      </c>
      <c r="K229" s="2">
        <f t="shared" si="34"/>
        <v>8592</v>
      </c>
      <c r="L229" s="2">
        <f t="shared" si="35"/>
        <v>17184</v>
      </c>
      <c r="M229" s="2">
        <f t="shared" si="36"/>
        <v>5.9345980370882493E-5</v>
      </c>
      <c r="N229" s="1">
        <f t="shared" si="37"/>
        <v>16850.340895044679</v>
      </c>
      <c r="O229" s="2">
        <f t="shared" si="38"/>
        <v>4712</v>
      </c>
      <c r="P229" s="2">
        <f t="shared" si="39"/>
        <v>4712</v>
      </c>
      <c r="Q229" s="2">
        <f t="shared" si="40"/>
        <v>9424</v>
      </c>
      <c r="R229" s="2">
        <f t="shared" si="41"/>
        <v>1.0613327461813808E-4</v>
      </c>
      <c r="S229" s="1">
        <f t="shared" si="42"/>
        <v>9422.1157652766979</v>
      </c>
      <c r="T229" s="1">
        <f t="shared" si="43"/>
        <v>0.55916469725829332</v>
      </c>
    </row>
    <row r="230" spans="1:20" x14ac:dyDescent="0.25">
      <c r="A230" s="35">
        <v>5</v>
      </c>
      <c r="B230" s="35">
        <v>17.184000000000001</v>
      </c>
      <c r="C230" s="35">
        <v>9.4239999999999995</v>
      </c>
      <c r="D230" s="35">
        <v>0.54841713199999997</v>
      </c>
      <c r="E230" s="52">
        <v>0.1</v>
      </c>
      <c r="F230" s="39">
        <v>10</v>
      </c>
      <c r="G230" s="35">
        <v>6.0000000000000001E-3</v>
      </c>
      <c r="H230" s="35">
        <v>8.8201568800000008</v>
      </c>
      <c r="I230" s="46">
        <v>88.201568800000004</v>
      </c>
      <c r="J230" s="2">
        <f t="shared" si="33"/>
        <v>8592</v>
      </c>
      <c r="K230" s="2">
        <f t="shared" si="34"/>
        <v>8592</v>
      </c>
      <c r="L230" s="2">
        <f t="shared" si="35"/>
        <v>17184</v>
      </c>
      <c r="M230" s="2">
        <f t="shared" si="36"/>
        <v>5.9913551353089609E-5</v>
      </c>
      <c r="N230" s="1">
        <f t="shared" si="37"/>
        <v>16690.714828548254</v>
      </c>
      <c r="O230" s="2">
        <f t="shared" si="38"/>
        <v>4712</v>
      </c>
      <c r="P230" s="2">
        <f t="shared" si="39"/>
        <v>4712</v>
      </c>
      <c r="Q230" s="2">
        <f t="shared" si="40"/>
        <v>9424</v>
      </c>
      <c r="R230" s="2">
        <f t="shared" si="41"/>
        <v>1.0614388317110564E-4</v>
      </c>
      <c r="S230" s="1">
        <f t="shared" si="42"/>
        <v>9421.1740716889362</v>
      </c>
      <c r="T230" s="1">
        <f t="shared" si="43"/>
        <v>0.56445599655053136</v>
      </c>
    </row>
    <row r="231" spans="1:20" x14ac:dyDescent="0.25">
      <c r="A231" s="35">
        <v>5</v>
      </c>
      <c r="B231" s="35">
        <v>17.184000000000001</v>
      </c>
      <c r="C231" s="35">
        <v>9.4239999999999995</v>
      </c>
      <c r="D231" s="35">
        <v>0.54841713199999997</v>
      </c>
      <c r="E231" s="52">
        <v>0.1</v>
      </c>
      <c r="F231" s="39">
        <v>10</v>
      </c>
      <c r="G231" s="35">
        <v>8.0000000000000002E-3</v>
      </c>
      <c r="H231" s="35">
        <v>8.8433282099999992</v>
      </c>
      <c r="I231" s="46">
        <v>88.4332821</v>
      </c>
      <c r="J231" s="2">
        <f t="shared" si="33"/>
        <v>8592</v>
      </c>
      <c r="K231" s="2">
        <f t="shared" si="34"/>
        <v>8592</v>
      </c>
      <c r="L231" s="2">
        <f t="shared" si="35"/>
        <v>17184</v>
      </c>
      <c r="M231" s="2">
        <f t="shared" si="36"/>
        <v>6.0475474909664619E-5</v>
      </c>
      <c r="N231" s="1">
        <f t="shared" si="37"/>
        <v>16535.628723771948</v>
      </c>
      <c r="O231" s="2">
        <f t="shared" si="38"/>
        <v>4712</v>
      </c>
      <c r="P231" s="2">
        <f t="shared" si="39"/>
        <v>4712</v>
      </c>
      <c r="Q231" s="2">
        <f t="shared" si="40"/>
        <v>9424</v>
      </c>
      <c r="R231" s="2">
        <f t="shared" si="41"/>
        <v>1.0615449066327096E-4</v>
      </c>
      <c r="S231" s="1">
        <f t="shared" si="42"/>
        <v>9420.2326604539594</v>
      </c>
      <c r="T231" s="1">
        <f t="shared" si="43"/>
        <v>0.56969304390048658</v>
      </c>
    </row>
    <row r="232" spans="1:20" x14ac:dyDescent="0.25">
      <c r="A232" s="35">
        <v>5</v>
      </c>
      <c r="B232" s="35">
        <v>17.184000000000001</v>
      </c>
      <c r="C232" s="35">
        <v>9.4239999999999995</v>
      </c>
      <c r="D232" s="35">
        <v>0.54841713199999997</v>
      </c>
      <c r="E232" s="52">
        <v>0.1</v>
      </c>
      <c r="F232" s="39">
        <v>10</v>
      </c>
      <c r="G232" s="35">
        <v>0.01</v>
      </c>
      <c r="H232" s="35">
        <v>8.8661419000000006</v>
      </c>
      <c r="I232" s="46">
        <v>88.661418999999995</v>
      </c>
      <c r="J232" s="2">
        <f t="shared" si="33"/>
        <v>8592</v>
      </c>
      <c r="K232" s="2">
        <f t="shared" si="34"/>
        <v>8592</v>
      </c>
      <c r="L232" s="2">
        <f t="shared" si="35"/>
        <v>17184</v>
      </c>
      <c r="M232" s="2">
        <f t="shared" si="36"/>
        <v>6.1031807233431445E-5</v>
      </c>
      <c r="N232" s="1">
        <f t="shared" si="37"/>
        <v>16384.899044120542</v>
      </c>
      <c r="O232" s="2">
        <f t="shared" si="38"/>
        <v>4712</v>
      </c>
      <c r="P232" s="2">
        <f t="shared" si="39"/>
        <v>4712</v>
      </c>
      <c r="Q232" s="2">
        <f t="shared" si="40"/>
        <v>9424</v>
      </c>
      <c r="R232" s="2">
        <f t="shared" si="41"/>
        <v>1.061650970947401E-4</v>
      </c>
      <c r="S232" s="1">
        <f t="shared" si="42"/>
        <v>9419.2915314495058</v>
      </c>
      <c r="T232" s="1">
        <f t="shared" si="43"/>
        <v>0.57487638502291949</v>
      </c>
    </row>
    <row r="233" spans="1:20" x14ac:dyDescent="0.25">
      <c r="A233" s="35">
        <v>5</v>
      </c>
      <c r="B233" s="35">
        <v>17.184000000000001</v>
      </c>
      <c r="C233" s="35">
        <v>9.4239999999999995</v>
      </c>
      <c r="D233" s="35">
        <v>0.54841713199999997</v>
      </c>
      <c r="E233" s="52">
        <v>0.1</v>
      </c>
      <c r="F233" s="39">
        <v>10</v>
      </c>
      <c r="G233" s="35">
        <v>0.05</v>
      </c>
      <c r="H233" s="35">
        <v>9.2550657199999993</v>
      </c>
      <c r="I233" s="46">
        <v>92.550657200000003</v>
      </c>
      <c r="J233" s="2">
        <f t="shared" si="33"/>
        <v>8592</v>
      </c>
      <c r="K233" s="2">
        <f t="shared" si="34"/>
        <v>8592</v>
      </c>
      <c r="L233" s="2">
        <f t="shared" si="35"/>
        <v>17184</v>
      </c>
      <c r="M233" s="2">
        <f t="shared" si="36"/>
        <v>7.1066062437651024E-5</v>
      </c>
      <c r="N233" s="1">
        <f t="shared" si="37"/>
        <v>14071.414198265709</v>
      </c>
      <c r="O233" s="2">
        <f t="shared" si="38"/>
        <v>4712</v>
      </c>
      <c r="P233" s="2">
        <f t="shared" si="39"/>
        <v>4712</v>
      </c>
      <c r="Q233" s="2">
        <f t="shared" si="40"/>
        <v>9424</v>
      </c>
      <c r="R233" s="2">
        <f t="shared" si="41"/>
        <v>1.0637700314118633E-4</v>
      </c>
      <c r="S233" s="1">
        <f t="shared" si="42"/>
        <v>9400.5280321045884</v>
      </c>
      <c r="T233" s="1">
        <f t="shared" si="43"/>
        <v>0.66805851207643341</v>
      </c>
    </row>
    <row r="234" spans="1:20" x14ac:dyDescent="0.25">
      <c r="A234" s="35">
        <v>5</v>
      </c>
      <c r="B234" s="35">
        <v>17.184000000000001</v>
      </c>
      <c r="C234" s="35">
        <v>9.4239999999999995</v>
      </c>
      <c r="D234" s="35">
        <v>0.54841713199999997</v>
      </c>
      <c r="E234" s="52">
        <v>0.1</v>
      </c>
      <c r="F234" s="39">
        <v>10</v>
      </c>
      <c r="G234" s="35">
        <v>0.1</v>
      </c>
      <c r="H234" s="35">
        <v>9.5977972099999995</v>
      </c>
      <c r="I234" s="46">
        <v>95.977972100000002</v>
      </c>
      <c r="J234" s="2">
        <f t="shared" si="33"/>
        <v>8592</v>
      </c>
      <c r="K234" s="2">
        <f t="shared" si="34"/>
        <v>8592</v>
      </c>
      <c r="L234" s="2">
        <f t="shared" si="35"/>
        <v>17184</v>
      </c>
      <c r="M234" s="2">
        <f t="shared" si="36"/>
        <v>8.1091092893817896E-5</v>
      </c>
      <c r="N234" s="1">
        <f t="shared" si="37"/>
        <v>12331.810613397671</v>
      </c>
      <c r="O234" s="2">
        <f t="shared" si="38"/>
        <v>4712</v>
      </c>
      <c r="P234" s="2">
        <f t="shared" si="39"/>
        <v>4712</v>
      </c>
      <c r="Q234" s="2">
        <f t="shared" si="40"/>
        <v>9424</v>
      </c>
      <c r="R234" s="2">
        <f t="shared" si="41"/>
        <v>1.0664129040824678E-4</v>
      </c>
      <c r="S234" s="1">
        <f t="shared" si="42"/>
        <v>9377.2308659410974</v>
      </c>
      <c r="T234" s="1">
        <f t="shared" si="43"/>
        <v>0.76040989923680602</v>
      </c>
    </row>
    <row r="235" spans="1:20" x14ac:dyDescent="0.25">
      <c r="A235" s="35">
        <v>5</v>
      </c>
      <c r="B235" s="35">
        <v>17.184000000000001</v>
      </c>
      <c r="C235" s="35">
        <v>9.4239999999999995</v>
      </c>
      <c r="D235" s="35">
        <v>0.54841713199999997</v>
      </c>
      <c r="E235" s="52">
        <v>0.1</v>
      </c>
      <c r="F235" s="39">
        <v>10</v>
      </c>
      <c r="G235" s="35">
        <v>0.15</v>
      </c>
      <c r="H235" s="35">
        <v>9.8293301900000003</v>
      </c>
      <c r="I235" s="46">
        <v>98.293301900000003</v>
      </c>
      <c r="J235" s="2">
        <f t="shared" si="33"/>
        <v>8592</v>
      </c>
      <c r="K235" s="2">
        <f t="shared" si="34"/>
        <v>8592</v>
      </c>
      <c r="L235" s="2">
        <f t="shared" si="35"/>
        <v>17184</v>
      </c>
      <c r="M235" s="2">
        <f t="shared" si="36"/>
        <v>8.8898594463395327E-5</v>
      </c>
      <c r="N235" s="1">
        <f t="shared" si="37"/>
        <v>11248.771772333899</v>
      </c>
      <c r="O235" s="2">
        <f t="shared" si="38"/>
        <v>4712</v>
      </c>
      <c r="P235" s="2">
        <f t="shared" si="39"/>
        <v>4712</v>
      </c>
      <c r="Q235" s="2">
        <f t="shared" si="40"/>
        <v>9424</v>
      </c>
      <c r="R235" s="2">
        <f t="shared" si="41"/>
        <v>1.0690491778234949E-4</v>
      </c>
      <c r="S235" s="1">
        <f t="shared" si="42"/>
        <v>9354.1066280592077</v>
      </c>
      <c r="T235" s="1">
        <f t="shared" si="43"/>
        <v>0.8315669316951938</v>
      </c>
    </row>
    <row r="236" spans="1:20" x14ac:dyDescent="0.25">
      <c r="A236" s="35">
        <v>5</v>
      </c>
      <c r="B236" s="35">
        <v>17.184000000000001</v>
      </c>
      <c r="C236" s="35">
        <v>9.4239999999999995</v>
      </c>
      <c r="D236" s="35">
        <v>0.54841713199999997</v>
      </c>
      <c r="E236" s="52">
        <v>0.1</v>
      </c>
      <c r="F236" s="39">
        <v>10</v>
      </c>
      <c r="G236" s="35">
        <v>0.2</v>
      </c>
      <c r="H236" s="35">
        <v>9.9855093400000001</v>
      </c>
      <c r="I236" s="46">
        <v>99.855093400000001</v>
      </c>
      <c r="J236" s="2">
        <f t="shared" si="33"/>
        <v>8592</v>
      </c>
      <c r="K236" s="2">
        <f t="shared" si="34"/>
        <v>8592</v>
      </c>
      <c r="L236" s="2">
        <f t="shared" si="35"/>
        <v>17184</v>
      </c>
      <c r="M236" s="2">
        <f t="shared" si="36"/>
        <v>9.4979082799613465E-5</v>
      </c>
      <c r="N236" s="1">
        <f t="shared" si="37"/>
        <v>10528.633995232365</v>
      </c>
      <c r="O236" s="2">
        <f t="shared" si="38"/>
        <v>4712</v>
      </c>
      <c r="P236" s="2">
        <f t="shared" si="39"/>
        <v>4712</v>
      </c>
      <c r="Q236" s="2">
        <f t="shared" si="40"/>
        <v>9424</v>
      </c>
      <c r="R236" s="2">
        <f t="shared" si="41"/>
        <v>1.0716788691116637E-4</v>
      </c>
      <c r="S236" s="1">
        <f t="shared" si="42"/>
        <v>9331.1534716451042</v>
      </c>
      <c r="T236" s="1">
        <f t="shared" si="43"/>
        <v>0.88626439819928104</v>
      </c>
    </row>
    <row r="237" spans="1:20" x14ac:dyDescent="0.25">
      <c r="A237" s="35">
        <v>5</v>
      </c>
      <c r="B237" s="35">
        <v>17.184000000000001</v>
      </c>
      <c r="C237" s="35">
        <v>9.4239999999999995</v>
      </c>
      <c r="D237" s="35">
        <v>0.54841713199999997</v>
      </c>
      <c r="E237" s="52">
        <v>0.1</v>
      </c>
      <c r="F237" s="39">
        <v>10</v>
      </c>
      <c r="G237" s="35">
        <v>0.25</v>
      </c>
      <c r="H237" s="35">
        <v>10.0905849</v>
      </c>
      <c r="I237" s="46">
        <v>100.905849</v>
      </c>
      <c r="J237" s="2">
        <f t="shared" si="33"/>
        <v>8592</v>
      </c>
      <c r="K237" s="2">
        <f t="shared" si="34"/>
        <v>8592</v>
      </c>
      <c r="L237" s="2">
        <f t="shared" si="35"/>
        <v>17184</v>
      </c>
      <c r="M237" s="2">
        <f t="shared" si="36"/>
        <v>9.9714571877316689E-5</v>
      </c>
      <c r="N237" s="1">
        <f t="shared" si="37"/>
        <v>10028.624514683219</v>
      </c>
      <c r="O237" s="2">
        <f t="shared" si="38"/>
        <v>4712</v>
      </c>
      <c r="P237" s="2">
        <f t="shared" si="39"/>
        <v>4712</v>
      </c>
      <c r="Q237" s="2">
        <f t="shared" si="40"/>
        <v>9424</v>
      </c>
      <c r="R237" s="2">
        <f t="shared" si="41"/>
        <v>1.0743019943825536E-4</v>
      </c>
      <c r="S237" s="1">
        <f t="shared" si="42"/>
        <v>9308.3695760496284</v>
      </c>
      <c r="T237" s="1">
        <f t="shared" si="43"/>
        <v>0.92818008715162847</v>
      </c>
    </row>
    <row r="238" spans="1:20" x14ac:dyDescent="0.25">
      <c r="A238" s="35">
        <v>5</v>
      </c>
      <c r="B238" s="35">
        <v>17.184000000000001</v>
      </c>
      <c r="C238" s="35">
        <v>9.4239999999999995</v>
      </c>
      <c r="D238" s="35">
        <v>0.54841713199999997</v>
      </c>
      <c r="E238" s="52">
        <v>0.1</v>
      </c>
      <c r="F238" s="39">
        <v>10</v>
      </c>
      <c r="G238" s="35">
        <v>0.5</v>
      </c>
      <c r="H238" s="35">
        <v>10.2697229</v>
      </c>
      <c r="I238" s="46">
        <v>102.69722899999999</v>
      </c>
      <c r="J238" s="2">
        <f t="shared" si="33"/>
        <v>8592</v>
      </c>
      <c r="K238" s="2">
        <f t="shared" si="34"/>
        <v>8592</v>
      </c>
      <c r="L238" s="2">
        <f t="shared" si="35"/>
        <v>17184</v>
      </c>
      <c r="M238" s="2">
        <f t="shared" si="36"/>
        <v>1.1161050985661669E-4</v>
      </c>
      <c r="N238" s="1">
        <f t="shared" si="37"/>
        <v>8959.7297000495346</v>
      </c>
      <c r="O238" s="2">
        <f t="shared" si="38"/>
        <v>4712</v>
      </c>
      <c r="P238" s="2">
        <f t="shared" si="39"/>
        <v>4712</v>
      </c>
      <c r="Q238" s="2">
        <f t="shared" si="40"/>
        <v>9424</v>
      </c>
      <c r="R238" s="2">
        <f t="shared" si="41"/>
        <v>1.0873197028561836E-4</v>
      </c>
      <c r="S238" s="1">
        <f t="shared" si="42"/>
        <v>9196.9270617757484</v>
      </c>
      <c r="T238" s="1">
        <f t="shared" si="43"/>
        <v>1.026473718478907</v>
      </c>
    </row>
    <row r="239" spans="1:20" x14ac:dyDescent="0.25">
      <c r="A239" s="35">
        <v>5</v>
      </c>
      <c r="B239" s="35">
        <v>17.184000000000001</v>
      </c>
      <c r="C239" s="35">
        <v>9.4239999999999995</v>
      </c>
      <c r="D239" s="35">
        <v>0.54841713199999997</v>
      </c>
      <c r="E239" s="52">
        <v>0.1</v>
      </c>
      <c r="F239" s="39">
        <v>10</v>
      </c>
      <c r="G239" s="35">
        <v>1</v>
      </c>
      <c r="H239" s="35">
        <v>10.2577602</v>
      </c>
      <c r="I239" s="46">
        <v>102.577602</v>
      </c>
      <c r="J239" s="2">
        <f t="shared" si="33"/>
        <v>8592</v>
      </c>
      <c r="K239" s="2">
        <f t="shared" si="34"/>
        <v>8592</v>
      </c>
      <c r="L239" s="2">
        <f t="shared" si="35"/>
        <v>17184</v>
      </c>
      <c r="M239" s="2">
        <f t="shared" si="36"/>
        <v>1.1599523120349829E-4</v>
      </c>
      <c r="N239" s="1">
        <f t="shared" si="37"/>
        <v>8621.0440690068735</v>
      </c>
      <c r="O239" s="2">
        <f t="shared" si="38"/>
        <v>4712</v>
      </c>
      <c r="P239" s="2">
        <f t="shared" si="39"/>
        <v>4712</v>
      </c>
      <c r="Q239" s="2">
        <f t="shared" si="40"/>
        <v>9424</v>
      </c>
      <c r="R239" s="2">
        <f t="shared" si="41"/>
        <v>1.1128720028642677E-4</v>
      </c>
      <c r="S239" s="1">
        <f t="shared" si="42"/>
        <v>8985.7593454255111</v>
      </c>
      <c r="T239" s="1">
        <f t="shared" si="43"/>
        <v>1.0423052328116276</v>
      </c>
    </row>
    <row r="240" spans="1:20" x14ac:dyDescent="0.25">
      <c r="A240" s="35">
        <v>5</v>
      </c>
      <c r="B240" s="35">
        <v>17.184000000000001</v>
      </c>
      <c r="C240" s="35">
        <v>9.4239999999999995</v>
      </c>
      <c r="D240" s="35">
        <v>0.54841713199999997</v>
      </c>
      <c r="E240" s="52">
        <v>0.1</v>
      </c>
      <c r="F240" s="39">
        <v>10</v>
      </c>
      <c r="G240" s="35">
        <v>1.5</v>
      </c>
      <c r="H240" s="35">
        <v>10.2094244</v>
      </c>
      <c r="I240" s="46">
        <v>102.094244</v>
      </c>
      <c r="J240" s="2">
        <f t="shared" si="33"/>
        <v>8592</v>
      </c>
      <c r="K240" s="2">
        <f t="shared" si="34"/>
        <v>8592</v>
      </c>
      <c r="L240" s="2">
        <f t="shared" si="35"/>
        <v>17184</v>
      </c>
      <c r="M240" s="2">
        <f t="shared" si="36"/>
        <v>1.1635515104922324E-4</v>
      </c>
      <c r="N240" s="1">
        <f t="shared" si="37"/>
        <v>8594.3767077141001</v>
      </c>
      <c r="O240" s="2">
        <f t="shared" si="38"/>
        <v>4712</v>
      </c>
      <c r="P240" s="2">
        <f t="shared" si="39"/>
        <v>4712</v>
      </c>
      <c r="Q240" s="2">
        <f t="shared" si="40"/>
        <v>9424</v>
      </c>
      <c r="R240" s="2">
        <f t="shared" si="41"/>
        <v>1.1377934143372741E-4</v>
      </c>
      <c r="S240" s="1">
        <f t="shared" si="42"/>
        <v>8788.9417129599569</v>
      </c>
      <c r="T240" s="1">
        <f t="shared" si="43"/>
        <v>1.0226386405742747</v>
      </c>
    </row>
    <row r="241" spans="1:20" x14ac:dyDescent="0.25">
      <c r="A241" s="35">
        <v>5</v>
      </c>
      <c r="B241" s="35">
        <v>17.184000000000001</v>
      </c>
      <c r="C241" s="35">
        <v>9.4239999999999995</v>
      </c>
      <c r="D241" s="35">
        <v>0.54841713199999997</v>
      </c>
      <c r="E241" s="52">
        <v>0.1</v>
      </c>
      <c r="F241" s="39">
        <v>10</v>
      </c>
      <c r="G241" s="35">
        <v>2</v>
      </c>
      <c r="H241" s="35">
        <v>10.161580799999999</v>
      </c>
      <c r="I241" s="46">
        <v>101.615808</v>
      </c>
      <c r="J241" s="2">
        <f t="shared" si="33"/>
        <v>8592</v>
      </c>
      <c r="K241" s="2">
        <f t="shared" si="34"/>
        <v>8592</v>
      </c>
      <c r="L241" s="2">
        <f t="shared" si="35"/>
        <v>17184</v>
      </c>
      <c r="M241" s="2">
        <f t="shared" si="36"/>
        <v>1.1638469506926429E-4</v>
      </c>
      <c r="N241" s="1">
        <f t="shared" si="37"/>
        <v>8592.1950425257182</v>
      </c>
      <c r="O241" s="2">
        <f t="shared" si="38"/>
        <v>4712</v>
      </c>
      <c r="P241" s="2">
        <f t="shared" si="39"/>
        <v>4712</v>
      </c>
      <c r="Q241" s="2">
        <f t="shared" si="40"/>
        <v>9424</v>
      </c>
      <c r="R241" s="2">
        <f t="shared" si="41"/>
        <v>1.1620995139686338E-4</v>
      </c>
      <c r="S241" s="1">
        <f t="shared" si="42"/>
        <v>8605.1150351568867</v>
      </c>
      <c r="T241" s="1">
        <f t="shared" si="43"/>
        <v>1.0015036894026756</v>
      </c>
    </row>
    <row r="242" spans="1:20" x14ac:dyDescent="0.25">
      <c r="A242" s="35">
        <v>5</v>
      </c>
      <c r="B242" s="35">
        <v>17.184000000000001</v>
      </c>
      <c r="C242" s="35">
        <v>9.4239999999999995</v>
      </c>
      <c r="D242" s="35">
        <v>0.54841713199999997</v>
      </c>
      <c r="E242" s="52">
        <v>0.1</v>
      </c>
      <c r="F242" s="39">
        <v>10</v>
      </c>
      <c r="G242" s="35">
        <v>2.5</v>
      </c>
      <c r="H242" s="35">
        <v>10.115379799999999</v>
      </c>
      <c r="I242" s="46">
        <v>101.15379799999999</v>
      </c>
      <c r="J242" s="2">
        <f t="shared" si="33"/>
        <v>8592</v>
      </c>
      <c r="K242" s="2">
        <f t="shared" si="34"/>
        <v>8592</v>
      </c>
      <c r="L242" s="2">
        <f t="shared" si="35"/>
        <v>17184</v>
      </c>
      <c r="M242" s="2">
        <f t="shared" si="36"/>
        <v>1.163871201901087E-4</v>
      </c>
      <c r="N242" s="1">
        <f t="shared" si="37"/>
        <v>8592.0160097318585</v>
      </c>
      <c r="O242" s="2">
        <f t="shared" si="38"/>
        <v>4712</v>
      </c>
      <c r="P242" s="2">
        <f t="shared" si="39"/>
        <v>4712</v>
      </c>
      <c r="Q242" s="2">
        <f t="shared" si="40"/>
        <v>9424</v>
      </c>
      <c r="R242" s="2">
        <f t="shared" si="41"/>
        <v>1.1858054938618469E-4</v>
      </c>
      <c r="S242" s="1">
        <f t="shared" si="42"/>
        <v>8433.0862453948594</v>
      </c>
      <c r="T242" s="1">
        <f t="shared" si="43"/>
        <v>0.98150262241632402</v>
      </c>
    </row>
    <row r="243" spans="1:20" x14ac:dyDescent="0.25">
      <c r="A243" s="35">
        <v>5</v>
      </c>
      <c r="B243" s="35">
        <v>17.184000000000001</v>
      </c>
      <c r="C243" s="35">
        <v>9.4239999999999995</v>
      </c>
      <c r="D243" s="35">
        <v>0.54841713199999997</v>
      </c>
      <c r="E243" s="52">
        <v>0.1</v>
      </c>
      <c r="F243" s="39">
        <v>10</v>
      </c>
      <c r="G243" s="35">
        <v>3</v>
      </c>
      <c r="H243" s="35">
        <v>10.070805399999999</v>
      </c>
      <c r="I243" s="46">
        <v>100.708054</v>
      </c>
      <c r="J243" s="2">
        <f t="shared" si="33"/>
        <v>8592</v>
      </c>
      <c r="K243" s="2">
        <f t="shared" si="34"/>
        <v>8592</v>
      </c>
      <c r="L243" s="2">
        <f t="shared" si="35"/>
        <v>17184</v>
      </c>
      <c r="M243" s="2">
        <f t="shared" si="36"/>
        <v>1.1638731925614987E-4</v>
      </c>
      <c r="N243" s="1">
        <f t="shared" si="37"/>
        <v>8592.0013141565705</v>
      </c>
      <c r="O243" s="2">
        <f t="shared" si="38"/>
        <v>4712</v>
      </c>
      <c r="P243" s="2">
        <f t="shared" si="39"/>
        <v>4712</v>
      </c>
      <c r="Q243" s="2">
        <f t="shared" si="40"/>
        <v>9424</v>
      </c>
      <c r="R243" s="2">
        <f t="shared" si="41"/>
        <v>1.2089261710260423E-4</v>
      </c>
      <c r="S243" s="1">
        <f t="shared" si="42"/>
        <v>8271.803721076516</v>
      </c>
      <c r="T243" s="1">
        <f t="shared" si="43"/>
        <v>0.96273306050914098</v>
      </c>
    </row>
    <row r="244" spans="1:20" x14ac:dyDescent="0.25">
      <c r="A244" s="35">
        <v>5</v>
      </c>
      <c r="B244" s="35">
        <v>17.184000000000001</v>
      </c>
      <c r="C244" s="35">
        <v>9.4239999999999995</v>
      </c>
      <c r="D244" s="35">
        <v>0.54841713199999997</v>
      </c>
      <c r="E244" s="52">
        <v>0.1</v>
      </c>
      <c r="F244" s="39">
        <v>10</v>
      </c>
      <c r="G244" s="35">
        <v>3.5</v>
      </c>
      <c r="H244" s="35">
        <v>10.0277967</v>
      </c>
      <c r="I244" s="46">
        <v>100.277967</v>
      </c>
      <c r="J244" s="2">
        <f t="shared" si="33"/>
        <v>8592</v>
      </c>
      <c r="K244" s="2">
        <f t="shared" si="34"/>
        <v>8592</v>
      </c>
      <c r="L244" s="2">
        <f t="shared" si="35"/>
        <v>17184</v>
      </c>
      <c r="M244" s="2">
        <f t="shared" si="36"/>
        <v>1.1638733559648559E-4</v>
      </c>
      <c r="N244" s="1">
        <f t="shared" si="37"/>
        <v>8592.0001078725254</v>
      </c>
      <c r="O244" s="2">
        <f t="shared" si="38"/>
        <v>4712</v>
      </c>
      <c r="P244" s="2">
        <f t="shared" si="39"/>
        <v>4712</v>
      </c>
      <c r="Q244" s="2">
        <f t="shared" si="40"/>
        <v>9424</v>
      </c>
      <c r="R244" s="2">
        <f t="shared" si="41"/>
        <v>1.231475996637089E-4</v>
      </c>
      <c r="S244" s="1">
        <f t="shared" si="42"/>
        <v>8120.3369187121552</v>
      </c>
      <c r="T244" s="1">
        <f t="shared" si="43"/>
        <v>0.94510437811468329</v>
      </c>
    </row>
    <row r="245" spans="1:20" x14ac:dyDescent="0.25">
      <c r="A245" s="35">
        <v>5</v>
      </c>
      <c r="B245" s="35">
        <v>17.184000000000001</v>
      </c>
      <c r="C245" s="35">
        <v>9.4239999999999995</v>
      </c>
      <c r="D245" s="35">
        <v>0.54841713199999997</v>
      </c>
      <c r="E245" s="52">
        <v>0.1</v>
      </c>
      <c r="F245" s="39">
        <v>10</v>
      </c>
      <c r="G245" s="35">
        <v>4</v>
      </c>
      <c r="H245" s="35">
        <v>9.9862934200000009</v>
      </c>
      <c r="I245" s="46">
        <v>99.862934199999998</v>
      </c>
      <c r="J245" s="2">
        <f t="shared" si="33"/>
        <v>8592</v>
      </c>
      <c r="K245" s="2">
        <f t="shared" si="34"/>
        <v>8592</v>
      </c>
      <c r="L245" s="2">
        <f t="shared" si="35"/>
        <v>17184</v>
      </c>
      <c r="M245" s="2">
        <f t="shared" si="36"/>
        <v>1.1638733693778203E-4</v>
      </c>
      <c r="N245" s="1">
        <f t="shared" si="37"/>
        <v>8592.0000088547149</v>
      </c>
      <c r="O245" s="2">
        <f t="shared" si="38"/>
        <v>4712</v>
      </c>
      <c r="P245" s="2">
        <f t="shared" si="39"/>
        <v>4712</v>
      </c>
      <c r="Q245" s="2">
        <f t="shared" si="40"/>
        <v>9424</v>
      </c>
      <c r="R245" s="2">
        <f t="shared" si="41"/>
        <v>1.2534690650700534E-4</v>
      </c>
      <c r="S245" s="1">
        <f t="shared" si="42"/>
        <v>7977.8594292162479</v>
      </c>
      <c r="T245" s="1">
        <f t="shared" si="43"/>
        <v>0.92852181343045292</v>
      </c>
    </row>
    <row r="246" spans="1:20" x14ac:dyDescent="0.25">
      <c r="A246" s="35">
        <v>5</v>
      </c>
      <c r="B246" s="35">
        <v>17.184000000000001</v>
      </c>
      <c r="C246" s="35">
        <v>9.4239999999999995</v>
      </c>
      <c r="D246" s="35">
        <v>0.54841713199999997</v>
      </c>
      <c r="E246" s="52">
        <v>0.1</v>
      </c>
      <c r="F246" s="39">
        <v>10</v>
      </c>
      <c r="G246" s="35">
        <v>4.5</v>
      </c>
      <c r="H246" s="35">
        <v>9.9462379199999997</v>
      </c>
      <c r="I246" s="46">
        <v>99.462379200000001</v>
      </c>
      <c r="J246" s="2">
        <f t="shared" si="33"/>
        <v>8592</v>
      </c>
      <c r="K246" s="2">
        <f t="shared" si="34"/>
        <v>8592</v>
      </c>
      <c r="L246" s="2">
        <f t="shared" si="35"/>
        <v>17184</v>
      </c>
      <c r="M246" s="2">
        <f t="shared" si="36"/>
        <v>1.1638733704788234E-4</v>
      </c>
      <c r="N246" s="1">
        <f t="shared" si="37"/>
        <v>8592.0000007268391</v>
      </c>
      <c r="O246" s="2">
        <f t="shared" si="38"/>
        <v>4712</v>
      </c>
      <c r="P246" s="2">
        <f t="shared" si="39"/>
        <v>4712</v>
      </c>
      <c r="Q246" s="2">
        <f t="shared" si="40"/>
        <v>9424</v>
      </c>
      <c r="R246" s="2">
        <f t="shared" si="41"/>
        <v>1.2749191227086408E-4</v>
      </c>
      <c r="S246" s="1">
        <f t="shared" si="42"/>
        <v>7843.6348015193398</v>
      </c>
      <c r="T246" s="1">
        <f t="shared" si="43"/>
        <v>0.91289976732493117</v>
      </c>
    </row>
    <row r="247" spans="1:20" x14ac:dyDescent="0.25">
      <c r="A247" s="35">
        <v>5</v>
      </c>
      <c r="B247" s="35">
        <v>17.184000000000001</v>
      </c>
      <c r="C247" s="35">
        <v>9.4239999999999995</v>
      </c>
      <c r="D247" s="35">
        <v>0.54841713199999997</v>
      </c>
      <c r="E247" s="52">
        <v>0.1</v>
      </c>
      <c r="F247" s="39">
        <v>10</v>
      </c>
      <c r="G247" s="35">
        <v>5</v>
      </c>
      <c r="H247" s="35">
        <v>9.9075748299999997</v>
      </c>
      <c r="I247" s="46">
        <v>99.075748300000001</v>
      </c>
      <c r="J247" s="2">
        <f t="shared" si="33"/>
        <v>8592</v>
      </c>
      <c r="K247" s="2">
        <f t="shared" si="34"/>
        <v>8592</v>
      </c>
      <c r="L247" s="2">
        <f t="shared" si="35"/>
        <v>17184</v>
      </c>
      <c r="M247" s="2">
        <f t="shared" si="36"/>
        <v>1.1638733705691993E-4</v>
      </c>
      <c r="N247" s="1">
        <f t="shared" si="37"/>
        <v>8592.0000000596629</v>
      </c>
      <c r="O247" s="2">
        <f t="shared" si="38"/>
        <v>4712</v>
      </c>
      <c r="P247" s="2">
        <f t="shared" si="39"/>
        <v>4712</v>
      </c>
      <c r="Q247" s="2">
        <f t="shared" si="40"/>
        <v>9424</v>
      </c>
      <c r="R247" s="2">
        <f t="shared" si="41"/>
        <v>1.2958395765371339E-4</v>
      </c>
      <c r="S247" s="1">
        <f t="shared" si="42"/>
        <v>7717.0046208365957</v>
      </c>
      <c r="T247" s="1">
        <f t="shared" si="43"/>
        <v>0.89816161787511739</v>
      </c>
    </row>
    <row r="248" spans="1:20" x14ac:dyDescent="0.25">
      <c r="A248" s="15">
        <v>5</v>
      </c>
      <c r="B248" s="15">
        <v>17.184000000000001</v>
      </c>
      <c r="C248" s="15">
        <v>9.4239999999999995</v>
      </c>
      <c r="D248" s="15">
        <v>0.54841713199999997</v>
      </c>
      <c r="E248" s="53">
        <v>1</v>
      </c>
      <c r="F248" s="40">
        <v>0.01</v>
      </c>
      <c r="G248" s="15">
        <v>2E-3</v>
      </c>
      <c r="H248" s="15">
        <v>8.6441571100000001</v>
      </c>
      <c r="I248" s="47">
        <v>86.441571100000004</v>
      </c>
      <c r="J248" s="2">
        <f t="shared" si="33"/>
        <v>8592</v>
      </c>
      <c r="K248" s="2">
        <f t="shared" si="34"/>
        <v>8592</v>
      </c>
      <c r="L248" s="2">
        <f t="shared" si="35"/>
        <v>17184</v>
      </c>
      <c r="M248" s="2">
        <f t="shared" si="36"/>
        <v>5.8251833110255176E-5</v>
      </c>
      <c r="N248" s="1">
        <f t="shared" si="37"/>
        <v>17166.841738821622</v>
      </c>
      <c r="O248" s="2">
        <f t="shared" si="38"/>
        <v>4712</v>
      </c>
      <c r="P248" s="2">
        <f t="shared" si="39"/>
        <v>4712</v>
      </c>
      <c r="Q248" s="2">
        <f t="shared" si="40"/>
        <v>9424</v>
      </c>
      <c r="R248" s="2">
        <f t="shared" si="41"/>
        <v>1.1620995139686338E-4</v>
      </c>
      <c r="S248" s="1">
        <f t="shared" si="42"/>
        <v>8605.1150351568867</v>
      </c>
      <c r="T248" s="1">
        <f t="shared" si="43"/>
        <v>0.50126372492250659</v>
      </c>
    </row>
    <row r="249" spans="1:20" x14ac:dyDescent="0.25">
      <c r="A249" s="15">
        <v>5</v>
      </c>
      <c r="B249" s="15">
        <v>17.184000000000001</v>
      </c>
      <c r="C249" s="15">
        <v>9.4239999999999995</v>
      </c>
      <c r="D249" s="15">
        <v>0.54841713199999997</v>
      </c>
      <c r="E249" s="53">
        <v>1</v>
      </c>
      <c r="F249" s="40">
        <v>0.01</v>
      </c>
      <c r="G249" s="15">
        <v>4.0000000000000001E-3</v>
      </c>
      <c r="H249" s="15">
        <v>8.4342533300000007</v>
      </c>
      <c r="I249" s="47">
        <v>84.342533299999999</v>
      </c>
      <c r="J249" s="2">
        <f t="shared" si="33"/>
        <v>8592</v>
      </c>
      <c r="K249" s="2">
        <f t="shared" si="34"/>
        <v>8592</v>
      </c>
      <c r="L249" s="2">
        <f t="shared" si="35"/>
        <v>17184</v>
      </c>
      <c r="M249" s="2">
        <f t="shared" si="36"/>
        <v>5.8309939556137509E-5</v>
      </c>
      <c r="N249" s="1">
        <f t="shared" si="37"/>
        <v>17149.734807000728</v>
      </c>
      <c r="O249" s="2">
        <f t="shared" si="38"/>
        <v>4712</v>
      </c>
      <c r="P249" s="2">
        <f t="shared" si="39"/>
        <v>4712</v>
      </c>
      <c r="Q249" s="2">
        <f t="shared" si="40"/>
        <v>9424</v>
      </c>
      <c r="R249" s="2">
        <f t="shared" si="41"/>
        <v>1.2534690650700534E-4</v>
      </c>
      <c r="S249" s="1">
        <f t="shared" si="42"/>
        <v>7977.8594292162479</v>
      </c>
      <c r="T249" s="1">
        <f t="shared" si="43"/>
        <v>0.46518850110496107</v>
      </c>
    </row>
    <row r="250" spans="1:20" x14ac:dyDescent="0.25">
      <c r="A250" s="15">
        <v>5</v>
      </c>
      <c r="B250" s="15">
        <v>17.184000000000001</v>
      </c>
      <c r="C250" s="15">
        <v>9.4239999999999995</v>
      </c>
      <c r="D250" s="15">
        <v>0.54841713199999997</v>
      </c>
      <c r="E250" s="53">
        <v>1</v>
      </c>
      <c r="F250" s="40">
        <v>0.01</v>
      </c>
      <c r="G250" s="15">
        <v>6.0000000000000001E-3</v>
      </c>
      <c r="H250" s="15">
        <v>8.2527635200000002</v>
      </c>
      <c r="I250" s="47">
        <v>82.527635200000006</v>
      </c>
      <c r="J250" s="2">
        <f t="shared" si="33"/>
        <v>8592</v>
      </c>
      <c r="K250" s="2">
        <f t="shared" si="34"/>
        <v>8592</v>
      </c>
      <c r="L250" s="2">
        <f t="shared" si="35"/>
        <v>17184</v>
      </c>
      <c r="M250" s="2">
        <f t="shared" si="36"/>
        <v>5.8367987924617491E-5</v>
      </c>
      <c r="N250" s="1">
        <f t="shared" si="37"/>
        <v>17132.678983066955</v>
      </c>
      <c r="O250" s="2">
        <f t="shared" si="38"/>
        <v>4712</v>
      </c>
      <c r="P250" s="2">
        <f t="shared" si="39"/>
        <v>4712</v>
      </c>
      <c r="Q250" s="2">
        <f t="shared" si="40"/>
        <v>9424</v>
      </c>
      <c r="R250" s="2">
        <f t="shared" si="41"/>
        <v>1.3361436537757661E-4</v>
      </c>
      <c r="S250" s="1">
        <f t="shared" si="42"/>
        <v>7484.2251967004568</v>
      </c>
      <c r="T250" s="1">
        <f t="shared" si="43"/>
        <v>0.43683916590613026</v>
      </c>
    </row>
    <row r="251" spans="1:20" x14ac:dyDescent="0.25">
      <c r="A251" s="15">
        <v>5</v>
      </c>
      <c r="B251" s="15">
        <v>17.184000000000001</v>
      </c>
      <c r="C251" s="15">
        <v>9.4239999999999995</v>
      </c>
      <c r="D251" s="15">
        <v>0.54841713199999997</v>
      </c>
      <c r="E251" s="53">
        <v>1</v>
      </c>
      <c r="F251" s="40">
        <v>0.01</v>
      </c>
      <c r="G251" s="15">
        <v>8.0000000000000002E-3</v>
      </c>
      <c r="H251" s="15">
        <v>8.0956364099999991</v>
      </c>
      <c r="I251" s="47">
        <v>80.956364100000002</v>
      </c>
      <c r="J251" s="2">
        <f t="shared" si="33"/>
        <v>8592</v>
      </c>
      <c r="K251" s="2">
        <f t="shared" si="34"/>
        <v>8592</v>
      </c>
      <c r="L251" s="2">
        <f t="shared" si="35"/>
        <v>17184</v>
      </c>
      <c r="M251" s="2">
        <f t="shared" si="36"/>
        <v>5.8425978273743511E-5</v>
      </c>
      <c r="N251" s="1">
        <f t="shared" si="37"/>
        <v>17115.674046820324</v>
      </c>
      <c r="O251" s="2">
        <f t="shared" si="38"/>
        <v>4712</v>
      </c>
      <c r="P251" s="2">
        <f t="shared" si="39"/>
        <v>4712</v>
      </c>
      <c r="Q251" s="2">
        <f t="shared" si="40"/>
        <v>9424</v>
      </c>
      <c r="R251" s="2">
        <f t="shared" si="41"/>
        <v>1.4109507151574286E-4</v>
      </c>
      <c r="S251" s="1">
        <f t="shared" si="42"/>
        <v>7087.4197748886199</v>
      </c>
      <c r="T251" s="1">
        <f t="shared" si="43"/>
        <v>0.41408943378454266</v>
      </c>
    </row>
    <row r="252" spans="1:20" x14ac:dyDescent="0.25">
      <c r="A252" s="15">
        <v>5</v>
      </c>
      <c r="B252" s="15">
        <v>17.184000000000001</v>
      </c>
      <c r="C252" s="15">
        <v>9.4239999999999995</v>
      </c>
      <c r="D252" s="15">
        <v>0.54841713199999997</v>
      </c>
      <c r="E252" s="53">
        <v>1</v>
      </c>
      <c r="F252" s="40">
        <v>0.01</v>
      </c>
      <c r="G252" s="15">
        <v>0.01</v>
      </c>
      <c r="H252" s="15">
        <v>7.9594463400000004</v>
      </c>
      <c r="I252" s="47">
        <v>79.594463399999995</v>
      </c>
      <c r="J252" s="2">
        <f t="shared" si="33"/>
        <v>8592</v>
      </c>
      <c r="K252" s="2">
        <f t="shared" si="34"/>
        <v>8592</v>
      </c>
      <c r="L252" s="2">
        <f t="shared" si="35"/>
        <v>17184</v>
      </c>
      <c r="M252" s="2">
        <f t="shared" si="36"/>
        <v>5.8483910661505916E-5</v>
      </c>
      <c r="N252" s="1">
        <f t="shared" si="37"/>
        <v>17098.719779322138</v>
      </c>
      <c r="O252" s="2">
        <f t="shared" si="38"/>
        <v>4712</v>
      </c>
      <c r="P252" s="2">
        <f t="shared" si="39"/>
        <v>4712</v>
      </c>
      <c r="Q252" s="2">
        <f t="shared" si="40"/>
        <v>9424</v>
      </c>
      <c r="R252" s="2">
        <f t="shared" si="41"/>
        <v>1.4786389434288694E-4</v>
      </c>
      <c r="S252" s="1">
        <f t="shared" si="42"/>
        <v>6762.9762116305674</v>
      </c>
      <c r="T252" s="1">
        <f t="shared" si="43"/>
        <v>0.39552529656689178</v>
      </c>
    </row>
    <row r="253" spans="1:20" x14ac:dyDescent="0.25">
      <c r="A253" s="15">
        <v>5</v>
      </c>
      <c r="B253" s="15">
        <v>17.184000000000001</v>
      </c>
      <c r="C253" s="15">
        <v>9.4239999999999995</v>
      </c>
      <c r="D253" s="15">
        <v>0.54841713199999997</v>
      </c>
      <c r="E253" s="53">
        <v>1</v>
      </c>
      <c r="F253" s="40">
        <v>0.01</v>
      </c>
      <c r="G253" s="15">
        <v>0.05</v>
      </c>
      <c r="H253" s="15">
        <v>7.1171687199999996</v>
      </c>
      <c r="I253" s="47">
        <v>71.171687199999994</v>
      </c>
      <c r="J253" s="2">
        <f t="shared" si="33"/>
        <v>8592</v>
      </c>
      <c r="K253" s="2">
        <f t="shared" si="34"/>
        <v>8592</v>
      </c>
      <c r="L253" s="2">
        <f t="shared" si="35"/>
        <v>17184</v>
      </c>
      <c r="M253" s="2">
        <f t="shared" si="36"/>
        <v>5.9630475324235765E-5</v>
      </c>
      <c r="N253" s="1">
        <f t="shared" si="37"/>
        <v>16769.948496344914</v>
      </c>
      <c r="O253" s="2">
        <f t="shared" si="38"/>
        <v>4712</v>
      </c>
      <c r="P253" s="2">
        <f t="shared" si="39"/>
        <v>4712</v>
      </c>
      <c r="Q253" s="2">
        <f t="shared" si="40"/>
        <v>9424</v>
      </c>
      <c r="R253" s="2">
        <f t="shared" si="41"/>
        <v>2.0351390082513806E-4</v>
      </c>
      <c r="S253" s="1">
        <f t="shared" si="42"/>
        <v>4913.6692675318218</v>
      </c>
      <c r="T253" s="1">
        <f t="shared" si="43"/>
        <v>0.29300443400901188</v>
      </c>
    </row>
    <row r="254" spans="1:20" x14ac:dyDescent="0.25">
      <c r="A254" s="15">
        <v>5</v>
      </c>
      <c r="B254" s="15">
        <v>17.184000000000001</v>
      </c>
      <c r="C254" s="15">
        <v>9.4239999999999995</v>
      </c>
      <c r="D254" s="15">
        <v>0.54841713199999997</v>
      </c>
      <c r="E254" s="53">
        <v>1</v>
      </c>
      <c r="F254" s="40">
        <v>0.01</v>
      </c>
      <c r="G254" s="15">
        <v>0.1</v>
      </c>
      <c r="H254" s="15">
        <v>7.10935848</v>
      </c>
      <c r="I254" s="47">
        <v>71.093584800000002</v>
      </c>
      <c r="J254" s="2">
        <f t="shared" si="33"/>
        <v>8592</v>
      </c>
      <c r="K254" s="2">
        <f t="shared" si="34"/>
        <v>8592</v>
      </c>
      <c r="L254" s="2">
        <f t="shared" si="35"/>
        <v>17184</v>
      </c>
      <c r="M254" s="2">
        <f t="shared" si="36"/>
        <v>6.1031807233431445E-5</v>
      </c>
      <c r="N254" s="1">
        <f t="shared" si="37"/>
        <v>16384.899044120542</v>
      </c>
      <c r="O254" s="2">
        <f t="shared" si="38"/>
        <v>4712</v>
      </c>
      <c r="P254" s="2">
        <f t="shared" si="39"/>
        <v>4712</v>
      </c>
      <c r="Q254" s="2">
        <f t="shared" si="40"/>
        <v>9424</v>
      </c>
      <c r="R254" s="2">
        <f t="shared" si="41"/>
        <v>2.1150913126070825E-4</v>
      </c>
      <c r="S254" s="1">
        <f t="shared" si="42"/>
        <v>4727.928265032634</v>
      </c>
      <c r="T254" s="1">
        <f t="shared" si="43"/>
        <v>0.28855400648496365</v>
      </c>
    </row>
    <row r="255" spans="1:20" x14ac:dyDescent="0.25">
      <c r="A255" s="15">
        <v>5</v>
      </c>
      <c r="B255" s="15">
        <v>17.184000000000001</v>
      </c>
      <c r="C255" s="15">
        <v>9.4239999999999995</v>
      </c>
      <c r="D255" s="15">
        <v>0.54841713199999997</v>
      </c>
      <c r="E255" s="53">
        <v>1</v>
      </c>
      <c r="F255" s="40">
        <v>0.01</v>
      </c>
      <c r="G255" s="15">
        <v>0.15</v>
      </c>
      <c r="H255" s="15">
        <v>7.16671133</v>
      </c>
      <c r="I255" s="47">
        <v>71.667113299999997</v>
      </c>
      <c r="J255" s="2">
        <f t="shared" si="33"/>
        <v>8592</v>
      </c>
      <c r="K255" s="2">
        <f t="shared" si="34"/>
        <v>8592</v>
      </c>
      <c r="L255" s="2">
        <f t="shared" si="35"/>
        <v>17184</v>
      </c>
      <c r="M255" s="2">
        <f t="shared" si="36"/>
        <v>6.2398540134511588E-5</v>
      </c>
      <c r="N255" s="1">
        <f t="shared" si="37"/>
        <v>16026.015958775881</v>
      </c>
      <c r="O255" s="2">
        <f t="shared" si="38"/>
        <v>4712</v>
      </c>
      <c r="P255" s="2">
        <f t="shared" si="39"/>
        <v>4712</v>
      </c>
      <c r="Q255" s="2">
        <f t="shared" si="40"/>
        <v>9424</v>
      </c>
      <c r="R255" s="2">
        <f t="shared" si="41"/>
        <v>2.1216541974000978E-4</v>
      </c>
      <c r="S255" s="1">
        <f t="shared" si="42"/>
        <v>4713.3034272286823</v>
      </c>
      <c r="T255" s="1">
        <f t="shared" si="43"/>
        <v>0.29410325307005997</v>
      </c>
    </row>
    <row r="256" spans="1:20" x14ac:dyDescent="0.25">
      <c r="A256" s="15">
        <v>5</v>
      </c>
      <c r="B256" s="15">
        <v>17.184000000000001</v>
      </c>
      <c r="C256" s="15">
        <v>9.4239999999999995</v>
      </c>
      <c r="D256" s="15">
        <v>0.54841713199999997</v>
      </c>
      <c r="E256" s="53">
        <v>1</v>
      </c>
      <c r="F256" s="40">
        <v>0.01</v>
      </c>
      <c r="G256" s="15">
        <v>0.2</v>
      </c>
      <c r="H256" s="15">
        <v>7.2248828999999999</v>
      </c>
      <c r="I256" s="47">
        <v>72.248829000000001</v>
      </c>
      <c r="J256" s="2">
        <f t="shared" si="33"/>
        <v>8592</v>
      </c>
      <c r="K256" s="2">
        <f t="shared" si="34"/>
        <v>8592</v>
      </c>
      <c r="L256" s="2">
        <f t="shared" si="35"/>
        <v>17184</v>
      </c>
      <c r="M256" s="2">
        <f t="shared" si="36"/>
        <v>6.3731528280030293E-5</v>
      </c>
      <c r="N256" s="1">
        <f t="shared" si="37"/>
        <v>15690.820963936323</v>
      </c>
      <c r="O256" s="2">
        <f t="shared" si="38"/>
        <v>4712</v>
      </c>
      <c r="P256" s="2">
        <f t="shared" si="39"/>
        <v>4712</v>
      </c>
      <c r="Q256" s="2">
        <f t="shared" si="40"/>
        <v>9424</v>
      </c>
      <c r="R256" s="2">
        <f t="shared" si="41"/>
        <v>2.1221929117893012E-4</v>
      </c>
      <c r="S256" s="1">
        <f t="shared" si="42"/>
        <v>4712.1069646626147</v>
      </c>
      <c r="T256" s="1">
        <f t="shared" si="43"/>
        <v>0.30030977827692312</v>
      </c>
    </row>
    <row r="257" spans="1:20" x14ac:dyDescent="0.25">
      <c r="A257" s="15">
        <v>5</v>
      </c>
      <c r="B257" s="15">
        <v>17.184000000000001</v>
      </c>
      <c r="C257" s="15">
        <v>9.4239999999999995</v>
      </c>
      <c r="D257" s="15">
        <v>0.54841713199999997</v>
      </c>
      <c r="E257" s="53">
        <v>1</v>
      </c>
      <c r="F257" s="40">
        <v>0.01</v>
      </c>
      <c r="G257" s="15">
        <v>0.25</v>
      </c>
      <c r="H257" s="15">
        <v>7.2810430500000001</v>
      </c>
      <c r="I257" s="47">
        <v>72.810430499999995</v>
      </c>
      <c r="J257" s="2">
        <f t="shared" si="33"/>
        <v>8592</v>
      </c>
      <c r="K257" s="2">
        <f t="shared" si="34"/>
        <v>8592</v>
      </c>
      <c r="L257" s="2">
        <f t="shared" si="35"/>
        <v>17184</v>
      </c>
      <c r="M257" s="2">
        <f t="shared" si="36"/>
        <v>6.5031604830970933E-5</v>
      </c>
      <c r="N257" s="1">
        <f t="shared" si="37"/>
        <v>15377.138586679252</v>
      </c>
      <c r="O257" s="2">
        <f t="shared" si="38"/>
        <v>4712</v>
      </c>
      <c r="P257" s="2">
        <f t="shared" si="39"/>
        <v>4712</v>
      </c>
      <c r="Q257" s="2">
        <f t="shared" si="40"/>
        <v>9424</v>
      </c>
      <c r="R257" s="2">
        <f t="shared" si="41"/>
        <v>2.1222371321591977E-4</v>
      </c>
      <c r="S257" s="1">
        <f t="shared" si="42"/>
        <v>4712.0087800112333</v>
      </c>
      <c r="T257" s="1">
        <f t="shared" si="43"/>
        <v>0.30642949294175598</v>
      </c>
    </row>
    <row r="258" spans="1:20" x14ac:dyDescent="0.25">
      <c r="A258" s="15">
        <v>5</v>
      </c>
      <c r="B258" s="15">
        <v>17.184000000000001</v>
      </c>
      <c r="C258" s="15">
        <v>9.4239999999999995</v>
      </c>
      <c r="D258" s="15">
        <v>0.54841713199999997</v>
      </c>
      <c r="E258" s="53">
        <v>1</v>
      </c>
      <c r="F258" s="40">
        <v>0.01</v>
      </c>
      <c r="G258" s="15">
        <v>0.5</v>
      </c>
      <c r="H258" s="15">
        <v>7.5289888100000004</v>
      </c>
      <c r="I258" s="47">
        <v>75.289888099999999</v>
      </c>
      <c r="J258" s="2">
        <f t="shared" si="33"/>
        <v>8592</v>
      </c>
      <c r="K258" s="2">
        <f t="shared" si="34"/>
        <v>8592</v>
      </c>
      <c r="L258" s="2">
        <f t="shared" si="35"/>
        <v>17184</v>
      </c>
      <c r="M258" s="2">
        <f t="shared" si="36"/>
        <v>7.1066062437651024E-5</v>
      </c>
      <c r="N258" s="1">
        <f t="shared" si="37"/>
        <v>14071.414198265709</v>
      </c>
      <c r="O258" s="2">
        <f t="shared" si="38"/>
        <v>4712</v>
      </c>
      <c r="P258" s="2">
        <f t="shared" si="39"/>
        <v>4712</v>
      </c>
      <c r="Q258" s="2">
        <f t="shared" si="40"/>
        <v>9424</v>
      </c>
      <c r="R258" s="2">
        <f t="shared" si="41"/>
        <v>2.1222410865726996E-4</v>
      </c>
      <c r="S258" s="1">
        <f t="shared" si="42"/>
        <v>4712.00000003272</v>
      </c>
      <c r="T258" s="1">
        <f t="shared" si="43"/>
        <v>0.33486328620853689</v>
      </c>
    </row>
    <row r="259" spans="1:20" x14ac:dyDescent="0.25">
      <c r="A259" s="15">
        <v>5</v>
      </c>
      <c r="B259" s="15">
        <v>17.184000000000001</v>
      </c>
      <c r="C259" s="15">
        <v>9.4239999999999995</v>
      </c>
      <c r="D259" s="15">
        <v>0.54841713199999997</v>
      </c>
      <c r="E259" s="53">
        <v>1</v>
      </c>
      <c r="F259" s="40">
        <v>0.01</v>
      </c>
      <c r="G259" s="15">
        <v>1</v>
      </c>
      <c r="H259" s="15">
        <v>7.9100371799999998</v>
      </c>
      <c r="I259" s="47">
        <v>79.100371800000005</v>
      </c>
      <c r="J259" s="2">
        <f t="shared" si="33"/>
        <v>8592</v>
      </c>
      <c r="K259" s="2">
        <f t="shared" si="34"/>
        <v>8592</v>
      </c>
      <c r="L259" s="2">
        <f t="shared" si="35"/>
        <v>17184</v>
      </c>
      <c r="M259" s="2">
        <f t="shared" si="36"/>
        <v>8.1091092893817896E-5</v>
      </c>
      <c r="N259" s="1">
        <f t="shared" si="37"/>
        <v>12331.810613397671</v>
      </c>
      <c r="O259" s="2">
        <f t="shared" si="38"/>
        <v>4712</v>
      </c>
      <c r="P259" s="2">
        <f t="shared" si="39"/>
        <v>4712</v>
      </c>
      <c r="Q259" s="2">
        <f t="shared" si="40"/>
        <v>9424</v>
      </c>
      <c r="R259" s="2">
        <f t="shared" si="41"/>
        <v>2.1222410865874363E-4</v>
      </c>
      <c r="S259" s="1">
        <f t="shared" si="42"/>
        <v>4712</v>
      </c>
      <c r="T259" s="1">
        <f t="shared" si="43"/>
        <v>0.38210122971566995</v>
      </c>
    </row>
    <row r="260" spans="1:20" x14ac:dyDescent="0.25">
      <c r="A260" s="15">
        <v>5</v>
      </c>
      <c r="B260" s="15">
        <v>17.184000000000001</v>
      </c>
      <c r="C260" s="15">
        <v>9.4239999999999995</v>
      </c>
      <c r="D260" s="15">
        <v>0.54841713199999997</v>
      </c>
      <c r="E260" s="53">
        <v>1</v>
      </c>
      <c r="F260" s="40">
        <v>0.01</v>
      </c>
      <c r="G260" s="15">
        <v>1.5</v>
      </c>
      <c r="H260" s="15">
        <v>8.1720088700000009</v>
      </c>
      <c r="I260" s="47">
        <v>81.720088700000005</v>
      </c>
      <c r="J260" s="2">
        <f t="shared" si="33"/>
        <v>8592</v>
      </c>
      <c r="K260" s="2">
        <f t="shared" si="34"/>
        <v>8592</v>
      </c>
      <c r="L260" s="2">
        <f t="shared" si="35"/>
        <v>17184</v>
      </c>
      <c r="M260" s="2">
        <f t="shared" si="36"/>
        <v>8.8898594463395327E-5</v>
      </c>
      <c r="N260" s="1">
        <f t="shared" si="37"/>
        <v>11248.771772333899</v>
      </c>
      <c r="O260" s="2">
        <f t="shared" si="38"/>
        <v>4712</v>
      </c>
      <c r="P260" s="2">
        <f t="shared" si="39"/>
        <v>4712</v>
      </c>
      <c r="Q260" s="2">
        <f t="shared" si="40"/>
        <v>9424</v>
      </c>
      <c r="R260" s="2">
        <f t="shared" si="41"/>
        <v>2.1222410865874363E-4</v>
      </c>
      <c r="S260" s="1">
        <f t="shared" si="42"/>
        <v>4712</v>
      </c>
      <c r="T260" s="1">
        <f t="shared" si="43"/>
        <v>0.41889017711151877</v>
      </c>
    </row>
    <row r="261" spans="1:20" x14ac:dyDescent="0.25">
      <c r="A261" s="15">
        <v>5</v>
      </c>
      <c r="B261" s="15">
        <v>17.184000000000001</v>
      </c>
      <c r="C261" s="15">
        <v>9.4239999999999995</v>
      </c>
      <c r="D261" s="15">
        <v>0.54841713199999997</v>
      </c>
      <c r="E261" s="53">
        <v>1</v>
      </c>
      <c r="F261" s="40">
        <v>0.01</v>
      </c>
      <c r="G261" s="15">
        <v>2</v>
      </c>
      <c r="H261" s="15">
        <v>8.3522260199999998</v>
      </c>
      <c r="I261" s="47">
        <v>83.522260200000005</v>
      </c>
      <c r="J261" s="2">
        <f t="shared" si="33"/>
        <v>8592</v>
      </c>
      <c r="K261" s="2">
        <f t="shared" si="34"/>
        <v>8592</v>
      </c>
      <c r="L261" s="2">
        <f t="shared" si="35"/>
        <v>17184</v>
      </c>
      <c r="M261" s="2">
        <f t="shared" si="36"/>
        <v>9.4979082799613465E-5</v>
      </c>
      <c r="N261" s="1">
        <f t="shared" si="37"/>
        <v>10528.633995232365</v>
      </c>
      <c r="O261" s="2">
        <f t="shared" si="38"/>
        <v>4712</v>
      </c>
      <c r="P261" s="2">
        <f t="shared" si="39"/>
        <v>4712</v>
      </c>
      <c r="Q261" s="2">
        <f t="shared" si="40"/>
        <v>9424</v>
      </c>
      <c r="R261" s="2">
        <f t="shared" si="41"/>
        <v>2.1222410865874363E-4</v>
      </c>
      <c r="S261" s="1">
        <f t="shared" si="42"/>
        <v>4712</v>
      </c>
      <c r="T261" s="1">
        <f t="shared" si="43"/>
        <v>0.44754143815177866</v>
      </c>
    </row>
    <row r="262" spans="1:20" x14ac:dyDescent="0.25">
      <c r="A262" s="15">
        <v>5</v>
      </c>
      <c r="B262" s="15">
        <v>17.184000000000001</v>
      </c>
      <c r="C262" s="15">
        <v>9.4239999999999995</v>
      </c>
      <c r="D262" s="15">
        <v>0.54841713199999997</v>
      </c>
      <c r="E262" s="53">
        <v>1</v>
      </c>
      <c r="F262" s="40">
        <v>0.01</v>
      </c>
      <c r="G262" s="15">
        <v>2.5</v>
      </c>
      <c r="H262" s="15">
        <v>8.4764904600000008</v>
      </c>
      <c r="I262" s="47">
        <v>84.764904599999994</v>
      </c>
      <c r="J262" s="2">
        <f t="shared" si="33"/>
        <v>8592</v>
      </c>
      <c r="K262" s="2">
        <f t="shared" si="34"/>
        <v>8592</v>
      </c>
      <c r="L262" s="2">
        <f t="shared" si="35"/>
        <v>17184</v>
      </c>
      <c r="M262" s="2">
        <f t="shared" si="36"/>
        <v>9.9714571877316689E-5</v>
      </c>
      <c r="N262" s="1">
        <f t="shared" si="37"/>
        <v>10028.624514683219</v>
      </c>
      <c r="O262" s="2">
        <f t="shared" si="38"/>
        <v>4712</v>
      </c>
      <c r="P262" s="2">
        <f t="shared" si="39"/>
        <v>4712</v>
      </c>
      <c r="Q262" s="2">
        <f t="shared" si="40"/>
        <v>9424</v>
      </c>
      <c r="R262" s="2">
        <f t="shared" si="41"/>
        <v>2.1222410865874363E-4</v>
      </c>
      <c r="S262" s="1">
        <f t="shared" si="42"/>
        <v>4712</v>
      </c>
      <c r="T262" s="1">
        <f t="shared" si="43"/>
        <v>0.4698550626859162</v>
      </c>
    </row>
    <row r="263" spans="1:20" x14ac:dyDescent="0.25">
      <c r="A263" s="15">
        <v>5</v>
      </c>
      <c r="B263" s="15">
        <v>17.184000000000001</v>
      </c>
      <c r="C263" s="15">
        <v>9.4239999999999995</v>
      </c>
      <c r="D263" s="15">
        <v>0.54841713199999997</v>
      </c>
      <c r="E263" s="53">
        <v>1</v>
      </c>
      <c r="F263" s="40">
        <v>0.01</v>
      </c>
      <c r="G263" s="15">
        <v>3</v>
      </c>
      <c r="H263" s="15">
        <v>8.5623886900000006</v>
      </c>
      <c r="I263" s="47">
        <v>85.623886900000002</v>
      </c>
      <c r="J263" s="2">
        <f t="shared" si="33"/>
        <v>8592</v>
      </c>
      <c r="K263" s="2">
        <f t="shared" si="34"/>
        <v>8592</v>
      </c>
      <c r="L263" s="2">
        <f t="shared" si="35"/>
        <v>17184</v>
      </c>
      <c r="M263" s="2">
        <f t="shared" si="36"/>
        <v>1.0340257447925804E-4</v>
      </c>
      <c r="N263" s="1">
        <f t="shared" si="37"/>
        <v>9670.939094467074</v>
      </c>
      <c r="O263" s="2">
        <f t="shared" si="38"/>
        <v>4712</v>
      </c>
      <c r="P263" s="2">
        <f t="shared" si="39"/>
        <v>4712</v>
      </c>
      <c r="Q263" s="2">
        <f t="shared" si="40"/>
        <v>9424</v>
      </c>
      <c r="R263" s="2">
        <f t="shared" si="41"/>
        <v>2.1222410865874363E-4</v>
      </c>
      <c r="S263" s="1">
        <f t="shared" si="42"/>
        <v>4712</v>
      </c>
      <c r="T263" s="1">
        <f t="shared" si="43"/>
        <v>0.48723293094626391</v>
      </c>
    </row>
    <row r="264" spans="1:20" x14ac:dyDescent="0.25">
      <c r="A264" s="15">
        <v>5</v>
      </c>
      <c r="B264" s="15">
        <v>17.184000000000001</v>
      </c>
      <c r="C264" s="15">
        <v>9.4239999999999995</v>
      </c>
      <c r="D264" s="15">
        <v>0.54841713199999997</v>
      </c>
      <c r="E264" s="53">
        <v>1</v>
      </c>
      <c r="F264" s="40">
        <v>0.01</v>
      </c>
      <c r="G264" s="15">
        <v>3.5</v>
      </c>
      <c r="H264" s="15">
        <v>8.6219215600000005</v>
      </c>
      <c r="I264" s="47">
        <v>86.219215599999998</v>
      </c>
      <c r="J264" s="2">
        <f t="shared" si="33"/>
        <v>8592</v>
      </c>
      <c r="K264" s="2">
        <f t="shared" si="34"/>
        <v>8592</v>
      </c>
      <c r="L264" s="2">
        <f t="shared" si="35"/>
        <v>17184</v>
      </c>
      <c r="M264" s="2">
        <f t="shared" si="36"/>
        <v>1.0627479379361934E-4</v>
      </c>
      <c r="N264" s="1">
        <f t="shared" si="37"/>
        <v>9409.5689514293772</v>
      </c>
      <c r="O264" s="2">
        <f t="shared" si="38"/>
        <v>4712</v>
      </c>
      <c r="P264" s="2">
        <f t="shared" si="39"/>
        <v>4712</v>
      </c>
      <c r="Q264" s="2">
        <f t="shared" si="40"/>
        <v>9424</v>
      </c>
      <c r="R264" s="2">
        <f t="shared" si="41"/>
        <v>2.1222410865874363E-4</v>
      </c>
      <c r="S264" s="1">
        <f t="shared" si="42"/>
        <v>4712</v>
      </c>
      <c r="T264" s="1">
        <f t="shared" si="43"/>
        <v>0.50076682835553432</v>
      </c>
    </row>
    <row r="265" spans="1:20" x14ac:dyDescent="0.25">
      <c r="A265" s="15">
        <v>5</v>
      </c>
      <c r="B265" s="15">
        <v>17.184000000000001</v>
      </c>
      <c r="C265" s="15">
        <v>9.4239999999999995</v>
      </c>
      <c r="D265" s="15">
        <v>0.54841713199999997</v>
      </c>
      <c r="E265" s="53">
        <v>1</v>
      </c>
      <c r="F265" s="40">
        <v>0.01</v>
      </c>
      <c r="G265" s="15">
        <v>4</v>
      </c>
      <c r="H265" s="15">
        <v>8.6632927199999994</v>
      </c>
      <c r="I265" s="47">
        <v>86.632927199999997</v>
      </c>
      <c r="J265" s="2">
        <f t="shared" ref="J265:J328" si="44">B265*1000/2</f>
        <v>8592</v>
      </c>
      <c r="K265" s="2">
        <f t="shared" ref="K265:K328" si="45">B265*1000/2</f>
        <v>8592</v>
      </c>
      <c r="L265" s="2">
        <f t="shared" ref="L265:L328" si="46">J265+K265</f>
        <v>17184</v>
      </c>
      <c r="M265" s="2">
        <f t="shared" ref="M265:M328" si="47">(1/L265-1/J265)*EXP(-(J265/L265)*(G265/E265))+(1/J265)</f>
        <v>1.0851168044479675E-4</v>
      </c>
      <c r="N265" s="1">
        <f t="shared" ref="N265:N328" si="48">1/M265</f>
        <v>9215.5977669955173</v>
      </c>
      <c r="O265" s="2">
        <f t="shared" ref="O265:O328" si="49">C265*1000/2</f>
        <v>4712</v>
      </c>
      <c r="P265" s="2">
        <f t="shared" ref="P265:P328" si="50">C265*1000/2</f>
        <v>4712</v>
      </c>
      <c r="Q265" s="2">
        <f t="shared" ref="Q265:Q328" si="51">O265+P265</f>
        <v>9424</v>
      </c>
      <c r="R265" s="2">
        <f t="shared" ref="R265:R328" si="52">(1/Q265-1/O265)*EXP(-(O265/Q265)*(G265/F265))+(1/O265)</f>
        <v>2.1222410865874363E-4</v>
      </c>
      <c r="S265" s="1">
        <f t="shared" ref="S265:S328" si="53">1/R265</f>
        <v>4712</v>
      </c>
      <c r="T265" s="1">
        <f t="shared" ref="T265:T328" si="54">S265/N265</f>
        <v>0.5113070382558822</v>
      </c>
    </row>
    <row r="266" spans="1:20" x14ac:dyDescent="0.25">
      <c r="A266" s="15">
        <v>5</v>
      </c>
      <c r="B266" s="15">
        <v>17.184000000000001</v>
      </c>
      <c r="C266" s="15">
        <v>9.4239999999999995</v>
      </c>
      <c r="D266" s="15">
        <v>0.54841713199999997</v>
      </c>
      <c r="E266" s="53">
        <v>1</v>
      </c>
      <c r="F266" s="40">
        <v>0.01</v>
      </c>
      <c r="G266" s="15">
        <v>4.5</v>
      </c>
      <c r="H266" s="15">
        <v>8.69212177</v>
      </c>
      <c r="I266" s="47">
        <v>86.9212177</v>
      </c>
      <c r="J266" s="2">
        <f t="shared" si="44"/>
        <v>8592</v>
      </c>
      <c r="K266" s="2">
        <f t="shared" si="45"/>
        <v>8592</v>
      </c>
      <c r="L266" s="2">
        <f t="shared" si="46"/>
        <v>17184</v>
      </c>
      <c r="M266" s="2">
        <f t="shared" si="47"/>
        <v>1.1025376952037567E-4</v>
      </c>
      <c r="N266" s="1">
        <f t="shared" si="48"/>
        <v>9069.9846758091389</v>
      </c>
      <c r="O266" s="2">
        <f t="shared" si="49"/>
        <v>4712</v>
      </c>
      <c r="P266" s="2">
        <f t="shared" si="50"/>
        <v>4712</v>
      </c>
      <c r="Q266" s="2">
        <f t="shared" si="51"/>
        <v>9424</v>
      </c>
      <c r="R266" s="2">
        <f t="shared" si="52"/>
        <v>2.1222410865874363E-4</v>
      </c>
      <c r="S266" s="1">
        <f t="shared" si="53"/>
        <v>4712</v>
      </c>
      <c r="T266" s="1">
        <f t="shared" si="54"/>
        <v>0.51951576198001015</v>
      </c>
    </row>
    <row r="267" spans="1:20" x14ac:dyDescent="0.25">
      <c r="A267" s="15">
        <v>5</v>
      </c>
      <c r="B267" s="15">
        <v>17.184000000000001</v>
      </c>
      <c r="C267" s="15">
        <v>9.4239999999999995</v>
      </c>
      <c r="D267" s="15">
        <v>0.54841713199999997</v>
      </c>
      <c r="E267" s="53">
        <v>1</v>
      </c>
      <c r="F267" s="40">
        <v>0.01</v>
      </c>
      <c r="G267" s="15">
        <v>5</v>
      </c>
      <c r="H267" s="15">
        <v>8.7122668599999997</v>
      </c>
      <c r="I267" s="47">
        <v>87.122668599999997</v>
      </c>
      <c r="J267" s="2">
        <f t="shared" si="44"/>
        <v>8592</v>
      </c>
      <c r="K267" s="2">
        <f t="shared" si="45"/>
        <v>8592</v>
      </c>
      <c r="L267" s="2">
        <f t="shared" si="46"/>
        <v>17184</v>
      </c>
      <c r="M267" s="2">
        <f t="shared" si="47"/>
        <v>1.1161050985661669E-4</v>
      </c>
      <c r="N267" s="1">
        <f t="shared" si="48"/>
        <v>8959.7297000495346</v>
      </c>
      <c r="O267" s="2">
        <f t="shared" si="49"/>
        <v>4712</v>
      </c>
      <c r="P267" s="2">
        <f t="shared" si="50"/>
        <v>4712</v>
      </c>
      <c r="Q267" s="2">
        <f t="shared" si="51"/>
        <v>9424</v>
      </c>
      <c r="R267" s="2">
        <f t="shared" si="52"/>
        <v>2.1222410865874363E-4</v>
      </c>
      <c r="S267" s="1">
        <f t="shared" si="53"/>
        <v>4712</v>
      </c>
      <c r="T267" s="1">
        <f t="shared" si="54"/>
        <v>0.52590872244437792</v>
      </c>
    </row>
    <row r="268" spans="1:20" x14ac:dyDescent="0.25">
      <c r="A268" s="35">
        <v>5</v>
      </c>
      <c r="B268" s="35">
        <v>17.184000000000001</v>
      </c>
      <c r="C268" s="35">
        <v>9.4239999999999995</v>
      </c>
      <c r="D268" s="35">
        <v>0.54841713199999997</v>
      </c>
      <c r="E268" s="52">
        <v>1</v>
      </c>
      <c r="F268" s="39">
        <v>0.1</v>
      </c>
      <c r="G268" s="35">
        <v>2E-3</v>
      </c>
      <c r="H268" s="35">
        <v>8.7496514699999999</v>
      </c>
      <c r="I268" s="46">
        <v>87.496514700000006</v>
      </c>
      <c r="J268" s="2">
        <f t="shared" si="44"/>
        <v>8592</v>
      </c>
      <c r="K268" s="2">
        <f t="shared" si="45"/>
        <v>8592</v>
      </c>
      <c r="L268" s="2">
        <f t="shared" si="46"/>
        <v>17184</v>
      </c>
      <c r="M268" s="2">
        <f t="shared" si="47"/>
        <v>5.8251833110255176E-5</v>
      </c>
      <c r="N268" s="1">
        <f t="shared" si="48"/>
        <v>17166.841738821622</v>
      </c>
      <c r="O268" s="2">
        <f t="shared" si="49"/>
        <v>4712</v>
      </c>
      <c r="P268" s="2">
        <f t="shared" si="50"/>
        <v>4712</v>
      </c>
      <c r="Q268" s="2">
        <f t="shared" si="51"/>
        <v>9424</v>
      </c>
      <c r="R268" s="2">
        <f t="shared" si="52"/>
        <v>1.0716788691116637E-4</v>
      </c>
      <c r="S268" s="1">
        <f t="shared" si="53"/>
        <v>9331.1534716451042</v>
      </c>
      <c r="T268" s="1">
        <f t="shared" si="54"/>
        <v>0.54355679475644891</v>
      </c>
    </row>
    <row r="269" spans="1:20" x14ac:dyDescent="0.25">
      <c r="A269" s="35">
        <v>5</v>
      </c>
      <c r="B269" s="35">
        <v>17.184000000000001</v>
      </c>
      <c r="C269" s="35">
        <v>9.4239999999999995</v>
      </c>
      <c r="D269" s="35">
        <v>0.54841713199999997</v>
      </c>
      <c r="E269" s="52">
        <v>1</v>
      </c>
      <c r="F269" s="39">
        <v>0.1</v>
      </c>
      <c r="G269" s="35">
        <v>4.0000000000000001E-3</v>
      </c>
      <c r="H269" s="35">
        <v>8.7279324799999998</v>
      </c>
      <c r="I269" s="46">
        <v>87.279324799999998</v>
      </c>
      <c r="J269" s="2">
        <f t="shared" si="44"/>
        <v>8592</v>
      </c>
      <c r="K269" s="2">
        <f t="shared" si="45"/>
        <v>8592</v>
      </c>
      <c r="L269" s="2">
        <f t="shared" si="46"/>
        <v>17184</v>
      </c>
      <c r="M269" s="2">
        <f t="shared" si="47"/>
        <v>5.8309939556137509E-5</v>
      </c>
      <c r="N269" s="1">
        <f t="shared" si="48"/>
        <v>17149.734807000728</v>
      </c>
      <c r="O269" s="2">
        <f t="shared" si="49"/>
        <v>4712</v>
      </c>
      <c r="P269" s="2">
        <f t="shared" si="50"/>
        <v>4712</v>
      </c>
      <c r="Q269" s="2">
        <f t="shared" si="51"/>
        <v>9424</v>
      </c>
      <c r="R269" s="2">
        <f t="shared" si="52"/>
        <v>1.0821321378323904E-4</v>
      </c>
      <c r="S269" s="1">
        <f t="shared" si="53"/>
        <v>9241.015630522641</v>
      </c>
      <c r="T269" s="1">
        <f t="shared" si="54"/>
        <v>0.53884306285309713</v>
      </c>
    </row>
    <row r="270" spans="1:20" x14ac:dyDescent="0.25">
      <c r="A270" s="35">
        <v>5</v>
      </c>
      <c r="B270" s="35">
        <v>17.184000000000001</v>
      </c>
      <c r="C270" s="35">
        <v>9.4239999999999995</v>
      </c>
      <c r="D270" s="35">
        <v>0.54841713199999997</v>
      </c>
      <c r="E270" s="52">
        <v>1</v>
      </c>
      <c r="F270" s="39">
        <v>0.1</v>
      </c>
      <c r="G270" s="35">
        <v>6.0000000000000001E-3</v>
      </c>
      <c r="H270" s="35">
        <v>8.7065615199999993</v>
      </c>
      <c r="I270" s="46">
        <v>87.065615199999996</v>
      </c>
      <c r="J270" s="2">
        <f t="shared" si="44"/>
        <v>8592</v>
      </c>
      <c r="K270" s="2">
        <f t="shared" si="45"/>
        <v>8592</v>
      </c>
      <c r="L270" s="2">
        <f t="shared" si="46"/>
        <v>17184</v>
      </c>
      <c r="M270" s="2">
        <f t="shared" si="47"/>
        <v>5.8367987924617491E-5</v>
      </c>
      <c r="N270" s="1">
        <f t="shared" si="48"/>
        <v>17132.678983066955</v>
      </c>
      <c r="O270" s="2">
        <f t="shared" si="49"/>
        <v>4712</v>
      </c>
      <c r="P270" s="2">
        <f t="shared" si="50"/>
        <v>4712</v>
      </c>
      <c r="Q270" s="2">
        <f t="shared" si="51"/>
        <v>9424</v>
      </c>
      <c r="R270" s="2">
        <f t="shared" si="52"/>
        <v>1.0924813947914812E-4</v>
      </c>
      <c r="S270" s="1">
        <f t="shared" si="53"/>
        <v>9153.4739609077478</v>
      </c>
      <c r="T270" s="1">
        <f t="shared" si="54"/>
        <v>0.53426985761856416</v>
      </c>
    </row>
    <row r="271" spans="1:20" x14ac:dyDescent="0.25">
      <c r="A271" s="35">
        <v>5</v>
      </c>
      <c r="B271" s="35">
        <v>17.184000000000001</v>
      </c>
      <c r="C271" s="35">
        <v>9.4239999999999995</v>
      </c>
      <c r="D271" s="35">
        <v>0.54841713199999997</v>
      </c>
      <c r="E271" s="52">
        <v>1</v>
      </c>
      <c r="F271" s="39">
        <v>0.1</v>
      </c>
      <c r="G271" s="35">
        <v>8.0000000000000002E-3</v>
      </c>
      <c r="H271" s="35">
        <v>8.6855331200000006</v>
      </c>
      <c r="I271" s="46">
        <v>86.855331199999995</v>
      </c>
      <c r="J271" s="2">
        <f t="shared" si="44"/>
        <v>8592</v>
      </c>
      <c r="K271" s="2">
        <f t="shared" si="45"/>
        <v>8592</v>
      </c>
      <c r="L271" s="2">
        <f t="shared" si="46"/>
        <v>17184</v>
      </c>
      <c r="M271" s="2">
        <f t="shared" si="47"/>
        <v>5.8425978273743511E-5</v>
      </c>
      <c r="N271" s="1">
        <f t="shared" si="48"/>
        <v>17115.674046820324</v>
      </c>
      <c r="O271" s="2">
        <f t="shared" si="49"/>
        <v>4712</v>
      </c>
      <c r="P271" s="2">
        <f t="shared" si="50"/>
        <v>4712</v>
      </c>
      <c r="Q271" s="2">
        <f t="shared" si="51"/>
        <v>9424</v>
      </c>
      <c r="R271" s="2">
        <f t="shared" si="52"/>
        <v>1.1027276749232564E-4</v>
      </c>
      <c r="S271" s="1">
        <f t="shared" si="53"/>
        <v>9068.4220840797734</v>
      </c>
      <c r="T271" s="1">
        <f t="shared" si="54"/>
        <v>0.52983143166158075</v>
      </c>
    </row>
    <row r="272" spans="1:20" x14ac:dyDescent="0.25">
      <c r="A272" s="35">
        <v>5</v>
      </c>
      <c r="B272" s="35">
        <v>17.184000000000001</v>
      </c>
      <c r="C272" s="35">
        <v>9.4239999999999995</v>
      </c>
      <c r="D272" s="35">
        <v>0.54841713199999997</v>
      </c>
      <c r="E272" s="52">
        <v>1</v>
      </c>
      <c r="F272" s="39">
        <v>0.1</v>
      </c>
      <c r="G272" s="35">
        <v>0.01</v>
      </c>
      <c r="H272" s="35">
        <v>8.6648419000000008</v>
      </c>
      <c r="I272" s="46">
        <v>86.648419000000004</v>
      </c>
      <c r="J272" s="2">
        <f t="shared" si="44"/>
        <v>8592</v>
      </c>
      <c r="K272" s="2">
        <f t="shared" si="45"/>
        <v>8592</v>
      </c>
      <c r="L272" s="2">
        <f t="shared" si="46"/>
        <v>17184</v>
      </c>
      <c r="M272" s="2">
        <f t="shared" si="47"/>
        <v>5.8483910661505916E-5</v>
      </c>
      <c r="N272" s="1">
        <f t="shared" si="48"/>
        <v>17098.719779322138</v>
      </c>
      <c r="O272" s="2">
        <f t="shared" si="49"/>
        <v>4712</v>
      </c>
      <c r="P272" s="2">
        <f t="shared" si="50"/>
        <v>4712</v>
      </c>
      <c r="Q272" s="2">
        <f t="shared" si="51"/>
        <v>9424</v>
      </c>
      <c r="R272" s="2">
        <f t="shared" si="52"/>
        <v>1.1128720028642677E-4</v>
      </c>
      <c r="S272" s="1">
        <f t="shared" si="53"/>
        <v>8985.7593454255111</v>
      </c>
      <c r="T272" s="1">
        <f t="shared" si="54"/>
        <v>0.52552234678365739</v>
      </c>
    </row>
    <row r="273" spans="1:20" x14ac:dyDescent="0.25">
      <c r="A273" s="35">
        <v>5</v>
      </c>
      <c r="B273" s="35">
        <v>17.184000000000001</v>
      </c>
      <c r="C273" s="35">
        <v>9.4239999999999995</v>
      </c>
      <c r="D273" s="35">
        <v>0.54841713199999997</v>
      </c>
      <c r="E273" s="52">
        <v>1</v>
      </c>
      <c r="F273" s="39">
        <v>0.1</v>
      </c>
      <c r="G273" s="35">
        <v>0.05</v>
      </c>
      <c r="H273" s="35">
        <v>8.3142785499999992</v>
      </c>
      <c r="I273" s="46">
        <v>83.142785500000002</v>
      </c>
      <c r="J273" s="2">
        <f t="shared" si="44"/>
        <v>8592</v>
      </c>
      <c r="K273" s="2">
        <f t="shared" si="45"/>
        <v>8592</v>
      </c>
      <c r="L273" s="2">
        <f t="shared" si="46"/>
        <v>17184</v>
      </c>
      <c r="M273" s="2">
        <f t="shared" si="47"/>
        <v>5.9630475324235765E-5</v>
      </c>
      <c r="N273" s="1">
        <f t="shared" si="48"/>
        <v>16769.948496344914</v>
      </c>
      <c r="O273" s="2">
        <f t="shared" si="49"/>
        <v>4712</v>
      </c>
      <c r="P273" s="2">
        <f t="shared" si="50"/>
        <v>4712</v>
      </c>
      <c r="Q273" s="2">
        <f t="shared" si="51"/>
        <v>9424</v>
      </c>
      <c r="R273" s="2">
        <f t="shared" si="52"/>
        <v>1.2958395765371339E-4</v>
      </c>
      <c r="S273" s="1">
        <f t="shared" si="53"/>
        <v>7717.0046208365957</v>
      </c>
      <c r="T273" s="1">
        <f t="shared" si="54"/>
        <v>0.46016865361980996</v>
      </c>
    </row>
    <row r="274" spans="1:20" x14ac:dyDescent="0.25">
      <c r="A274" s="35">
        <v>5</v>
      </c>
      <c r="B274" s="35">
        <v>17.184000000000001</v>
      </c>
      <c r="C274" s="35">
        <v>9.4239999999999995</v>
      </c>
      <c r="D274" s="35">
        <v>0.54841713199999997</v>
      </c>
      <c r="E274" s="52">
        <v>1</v>
      </c>
      <c r="F274" s="39">
        <v>0.1</v>
      </c>
      <c r="G274" s="35">
        <v>0.1</v>
      </c>
      <c r="H274" s="35">
        <v>8.0106189099999998</v>
      </c>
      <c r="I274" s="46">
        <v>80.106189099999995</v>
      </c>
      <c r="J274" s="2">
        <f t="shared" si="44"/>
        <v>8592</v>
      </c>
      <c r="K274" s="2">
        <f t="shared" si="45"/>
        <v>8592</v>
      </c>
      <c r="L274" s="2">
        <f t="shared" si="46"/>
        <v>17184</v>
      </c>
      <c r="M274" s="2">
        <f t="shared" si="47"/>
        <v>6.1031807233431445E-5</v>
      </c>
      <c r="N274" s="1">
        <f t="shared" si="48"/>
        <v>16384.899044120542</v>
      </c>
      <c r="O274" s="2">
        <f t="shared" si="49"/>
        <v>4712</v>
      </c>
      <c r="P274" s="2">
        <f t="shared" si="50"/>
        <v>4712</v>
      </c>
      <c r="Q274" s="2">
        <f t="shared" si="51"/>
        <v>9424</v>
      </c>
      <c r="R274" s="2">
        <f t="shared" si="52"/>
        <v>1.4786389434288694E-4</v>
      </c>
      <c r="S274" s="1">
        <f t="shared" si="53"/>
        <v>6762.9762116305674</v>
      </c>
      <c r="T274" s="1">
        <f t="shared" si="54"/>
        <v>0.41275666047251924</v>
      </c>
    </row>
    <row r="275" spans="1:20" x14ac:dyDescent="0.25">
      <c r="A275" s="35">
        <v>5</v>
      </c>
      <c r="B275" s="35">
        <v>17.184000000000001</v>
      </c>
      <c r="C275" s="35">
        <v>9.4239999999999995</v>
      </c>
      <c r="D275" s="35">
        <v>0.54841713199999997</v>
      </c>
      <c r="E275" s="52">
        <v>1</v>
      </c>
      <c r="F275" s="39">
        <v>0.1</v>
      </c>
      <c r="G275" s="35">
        <v>0.15</v>
      </c>
      <c r="H275" s="35">
        <v>7.8120924199999999</v>
      </c>
      <c r="I275" s="46">
        <v>78.120924200000005</v>
      </c>
      <c r="J275" s="2">
        <f t="shared" si="44"/>
        <v>8592</v>
      </c>
      <c r="K275" s="2">
        <f t="shared" si="45"/>
        <v>8592</v>
      </c>
      <c r="L275" s="2">
        <f t="shared" si="46"/>
        <v>17184</v>
      </c>
      <c r="M275" s="2">
        <f t="shared" si="47"/>
        <v>6.2398540134511588E-5</v>
      </c>
      <c r="N275" s="1">
        <f t="shared" si="48"/>
        <v>16026.015958775881</v>
      </c>
      <c r="O275" s="2">
        <f t="shared" si="49"/>
        <v>4712</v>
      </c>
      <c r="P275" s="2">
        <f t="shared" si="50"/>
        <v>4712</v>
      </c>
      <c r="Q275" s="2">
        <f t="shared" si="51"/>
        <v>9424</v>
      </c>
      <c r="R275" s="2">
        <f t="shared" si="52"/>
        <v>1.62100323350911E-4</v>
      </c>
      <c r="S275" s="1">
        <f t="shared" si="53"/>
        <v>6169.0191563358167</v>
      </c>
      <c r="T275" s="1">
        <f t="shared" si="54"/>
        <v>0.38493778941719126</v>
      </c>
    </row>
    <row r="276" spans="1:20" x14ac:dyDescent="0.25">
      <c r="A276" s="35">
        <v>5</v>
      </c>
      <c r="B276" s="35">
        <v>17.184000000000001</v>
      </c>
      <c r="C276" s="35">
        <v>9.4239999999999995</v>
      </c>
      <c r="D276" s="35">
        <v>0.54841713199999997</v>
      </c>
      <c r="E276" s="52">
        <v>1</v>
      </c>
      <c r="F276" s="39">
        <v>0.1</v>
      </c>
      <c r="G276" s="35">
        <v>0.2</v>
      </c>
      <c r="H276" s="35">
        <v>7.6861736599999997</v>
      </c>
      <c r="I276" s="46">
        <v>76.8617366</v>
      </c>
      <c r="J276" s="2">
        <f t="shared" si="44"/>
        <v>8592</v>
      </c>
      <c r="K276" s="2">
        <f t="shared" si="45"/>
        <v>8592</v>
      </c>
      <c r="L276" s="2">
        <f t="shared" si="46"/>
        <v>17184</v>
      </c>
      <c r="M276" s="2">
        <f t="shared" si="47"/>
        <v>6.3731528280030293E-5</v>
      </c>
      <c r="N276" s="1">
        <f t="shared" si="48"/>
        <v>15690.820963936323</v>
      </c>
      <c r="O276" s="2">
        <f t="shared" si="49"/>
        <v>4712</v>
      </c>
      <c r="P276" s="2">
        <f t="shared" si="50"/>
        <v>4712</v>
      </c>
      <c r="Q276" s="2">
        <f t="shared" si="51"/>
        <v>9424</v>
      </c>
      <c r="R276" s="2">
        <f t="shared" si="52"/>
        <v>1.7318766541050059E-4</v>
      </c>
      <c r="S276" s="1">
        <f t="shared" si="53"/>
        <v>5774.0832618173781</v>
      </c>
      <c r="T276" s="1">
        <f t="shared" si="54"/>
        <v>0.3679911506917638</v>
      </c>
    </row>
    <row r="277" spans="1:20" x14ac:dyDescent="0.25">
      <c r="A277" s="35">
        <v>5</v>
      </c>
      <c r="B277" s="35">
        <v>17.184000000000001</v>
      </c>
      <c r="C277" s="35">
        <v>9.4239999999999995</v>
      </c>
      <c r="D277" s="35">
        <v>0.54841713199999997</v>
      </c>
      <c r="E277" s="52">
        <v>1</v>
      </c>
      <c r="F277" s="39">
        <v>0.1</v>
      </c>
      <c r="G277" s="35">
        <v>0.25</v>
      </c>
      <c r="H277" s="35">
        <v>7.6107371099999996</v>
      </c>
      <c r="I277" s="46">
        <v>76.107371099999995</v>
      </c>
      <c r="J277" s="2">
        <f t="shared" si="44"/>
        <v>8592</v>
      </c>
      <c r="K277" s="2">
        <f t="shared" si="45"/>
        <v>8592</v>
      </c>
      <c r="L277" s="2">
        <f t="shared" si="46"/>
        <v>17184</v>
      </c>
      <c r="M277" s="2">
        <f t="shared" si="47"/>
        <v>6.5031604830970933E-5</v>
      </c>
      <c r="N277" s="1">
        <f t="shared" si="48"/>
        <v>15377.138586679252</v>
      </c>
      <c r="O277" s="2">
        <f t="shared" si="49"/>
        <v>4712</v>
      </c>
      <c r="P277" s="2">
        <f t="shared" si="50"/>
        <v>4712</v>
      </c>
      <c r="Q277" s="2">
        <f t="shared" si="51"/>
        <v>9424</v>
      </c>
      <c r="R277" s="2">
        <f t="shared" si="52"/>
        <v>1.8182249608868949E-4</v>
      </c>
      <c r="S277" s="1">
        <f t="shared" si="53"/>
        <v>5499.8694964137958</v>
      </c>
      <c r="T277" s="1">
        <f t="shared" si="54"/>
        <v>0.3576653397126931</v>
      </c>
    </row>
    <row r="278" spans="1:20" x14ac:dyDescent="0.25">
      <c r="A278" s="35">
        <v>5</v>
      </c>
      <c r="B278" s="35">
        <v>17.184000000000001</v>
      </c>
      <c r="C278" s="35">
        <v>9.4239999999999995</v>
      </c>
      <c r="D278" s="35">
        <v>0.54841713199999997</v>
      </c>
      <c r="E278" s="52">
        <v>1</v>
      </c>
      <c r="F278" s="39">
        <v>0.1</v>
      </c>
      <c r="G278" s="35">
        <v>0.5</v>
      </c>
      <c r="H278" s="35">
        <v>7.5895372999999999</v>
      </c>
      <c r="I278" s="46">
        <v>75.895373000000006</v>
      </c>
      <c r="J278" s="2">
        <f t="shared" si="44"/>
        <v>8592</v>
      </c>
      <c r="K278" s="2">
        <f t="shared" si="45"/>
        <v>8592</v>
      </c>
      <c r="L278" s="2">
        <f t="shared" si="46"/>
        <v>17184</v>
      </c>
      <c r="M278" s="2">
        <f t="shared" si="47"/>
        <v>7.1066062437651024E-5</v>
      </c>
      <c r="N278" s="1">
        <f t="shared" si="48"/>
        <v>14071.414198265709</v>
      </c>
      <c r="O278" s="2">
        <f t="shared" si="49"/>
        <v>4712</v>
      </c>
      <c r="P278" s="2">
        <f t="shared" si="50"/>
        <v>4712</v>
      </c>
      <c r="Q278" s="2">
        <f t="shared" si="51"/>
        <v>9424</v>
      </c>
      <c r="R278" s="2">
        <f t="shared" si="52"/>
        <v>2.0351390082513806E-4</v>
      </c>
      <c r="S278" s="1">
        <f t="shared" si="53"/>
        <v>4913.6692675318218</v>
      </c>
      <c r="T278" s="1">
        <f t="shared" si="54"/>
        <v>0.34919512696438343</v>
      </c>
    </row>
    <row r="279" spans="1:20" x14ac:dyDescent="0.25">
      <c r="A279" s="35">
        <v>5</v>
      </c>
      <c r="B279" s="35">
        <v>17.184000000000001</v>
      </c>
      <c r="C279" s="35">
        <v>9.4239999999999995</v>
      </c>
      <c r="D279" s="35">
        <v>0.54841713199999997</v>
      </c>
      <c r="E279" s="52">
        <v>1</v>
      </c>
      <c r="F279" s="39">
        <v>0.1</v>
      </c>
      <c r="G279" s="35">
        <v>1</v>
      </c>
      <c r="H279" s="35">
        <v>7.9046212999999996</v>
      </c>
      <c r="I279" s="46">
        <v>79.046212999999995</v>
      </c>
      <c r="J279" s="2">
        <f t="shared" si="44"/>
        <v>8592</v>
      </c>
      <c r="K279" s="2">
        <f t="shared" si="45"/>
        <v>8592</v>
      </c>
      <c r="L279" s="2">
        <f t="shared" si="46"/>
        <v>17184</v>
      </c>
      <c r="M279" s="2">
        <f t="shared" si="47"/>
        <v>8.1091092893817896E-5</v>
      </c>
      <c r="N279" s="1">
        <f t="shared" si="48"/>
        <v>12331.810613397671</v>
      </c>
      <c r="O279" s="2">
        <f t="shared" si="49"/>
        <v>4712</v>
      </c>
      <c r="P279" s="2">
        <f t="shared" si="50"/>
        <v>4712</v>
      </c>
      <c r="Q279" s="2">
        <f t="shared" si="51"/>
        <v>9424</v>
      </c>
      <c r="R279" s="2">
        <f t="shared" si="52"/>
        <v>2.1150913126070825E-4</v>
      </c>
      <c r="S279" s="1">
        <f t="shared" si="53"/>
        <v>4727.928265032634</v>
      </c>
      <c r="T279" s="1">
        <f t="shared" si="54"/>
        <v>0.38339287013506862</v>
      </c>
    </row>
    <row r="280" spans="1:20" x14ac:dyDescent="0.25">
      <c r="A280" s="35">
        <v>5</v>
      </c>
      <c r="B280" s="35">
        <v>17.184000000000001</v>
      </c>
      <c r="C280" s="35">
        <v>9.4239999999999995</v>
      </c>
      <c r="D280" s="35">
        <v>0.54841713199999997</v>
      </c>
      <c r="E280" s="52">
        <v>1</v>
      </c>
      <c r="F280" s="39">
        <v>0.1</v>
      </c>
      <c r="G280" s="35">
        <v>1.5</v>
      </c>
      <c r="H280" s="35">
        <v>8.1650524799999999</v>
      </c>
      <c r="I280" s="46">
        <v>81.650524799999999</v>
      </c>
      <c r="J280" s="2">
        <f t="shared" si="44"/>
        <v>8592</v>
      </c>
      <c r="K280" s="2">
        <f t="shared" si="45"/>
        <v>8592</v>
      </c>
      <c r="L280" s="2">
        <f t="shared" si="46"/>
        <v>17184</v>
      </c>
      <c r="M280" s="2">
        <f t="shared" si="47"/>
        <v>8.8898594463395327E-5</v>
      </c>
      <c r="N280" s="1">
        <f t="shared" si="48"/>
        <v>11248.771772333899</v>
      </c>
      <c r="O280" s="2">
        <f t="shared" si="49"/>
        <v>4712</v>
      </c>
      <c r="P280" s="2">
        <f t="shared" si="50"/>
        <v>4712</v>
      </c>
      <c r="Q280" s="2">
        <f t="shared" si="51"/>
        <v>9424</v>
      </c>
      <c r="R280" s="2">
        <f t="shared" si="52"/>
        <v>2.1216541974000978E-4</v>
      </c>
      <c r="S280" s="1">
        <f t="shared" si="53"/>
        <v>4713.3034272286823</v>
      </c>
      <c r="T280" s="1">
        <f t="shared" si="54"/>
        <v>0.41900604996013396</v>
      </c>
    </row>
    <row r="281" spans="1:20" x14ac:dyDescent="0.25">
      <c r="A281" s="35">
        <v>5</v>
      </c>
      <c r="B281" s="35">
        <v>17.184000000000001</v>
      </c>
      <c r="C281" s="35">
        <v>9.4239999999999995</v>
      </c>
      <c r="D281" s="35">
        <v>0.54841713199999997</v>
      </c>
      <c r="E281" s="52">
        <v>1</v>
      </c>
      <c r="F281" s="39">
        <v>0.1</v>
      </c>
      <c r="G281" s="35">
        <v>2</v>
      </c>
      <c r="H281" s="35">
        <v>8.3464931999999994</v>
      </c>
      <c r="I281" s="46">
        <v>83.464932000000005</v>
      </c>
      <c r="J281" s="2">
        <f t="shared" si="44"/>
        <v>8592</v>
      </c>
      <c r="K281" s="2">
        <f t="shared" si="45"/>
        <v>8592</v>
      </c>
      <c r="L281" s="2">
        <f t="shared" si="46"/>
        <v>17184</v>
      </c>
      <c r="M281" s="2">
        <f t="shared" si="47"/>
        <v>9.4979082799613465E-5</v>
      </c>
      <c r="N281" s="1">
        <f t="shared" si="48"/>
        <v>10528.633995232365</v>
      </c>
      <c r="O281" s="2">
        <f t="shared" si="49"/>
        <v>4712</v>
      </c>
      <c r="P281" s="2">
        <f t="shared" si="50"/>
        <v>4712</v>
      </c>
      <c r="Q281" s="2">
        <f t="shared" si="51"/>
        <v>9424</v>
      </c>
      <c r="R281" s="2">
        <f t="shared" si="52"/>
        <v>2.1221929117893012E-4</v>
      </c>
      <c r="S281" s="1">
        <f t="shared" si="53"/>
        <v>4712.1069646626147</v>
      </c>
      <c r="T281" s="1">
        <f t="shared" si="54"/>
        <v>0.44755159755732582</v>
      </c>
    </row>
    <row r="282" spans="1:20" x14ac:dyDescent="0.25">
      <c r="A282" s="35">
        <v>5</v>
      </c>
      <c r="B282" s="35">
        <v>17.184000000000001</v>
      </c>
      <c r="C282" s="35">
        <v>9.4239999999999995</v>
      </c>
      <c r="D282" s="35">
        <v>0.54841713199999997</v>
      </c>
      <c r="E282" s="52">
        <v>1</v>
      </c>
      <c r="F282" s="39">
        <v>0.1</v>
      </c>
      <c r="G282" s="35">
        <v>2.5</v>
      </c>
      <c r="H282" s="35">
        <v>8.4719541899999999</v>
      </c>
      <c r="I282" s="46">
        <v>84.719541899999996</v>
      </c>
      <c r="J282" s="2">
        <f t="shared" si="44"/>
        <v>8592</v>
      </c>
      <c r="K282" s="2">
        <f t="shared" si="45"/>
        <v>8592</v>
      </c>
      <c r="L282" s="2">
        <f t="shared" si="46"/>
        <v>17184</v>
      </c>
      <c r="M282" s="2">
        <f t="shared" si="47"/>
        <v>9.9714571877316689E-5</v>
      </c>
      <c r="N282" s="1">
        <f t="shared" si="48"/>
        <v>10028.624514683219</v>
      </c>
      <c r="O282" s="2">
        <f t="shared" si="49"/>
        <v>4712</v>
      </c>
      <c r="P282" s="2">
        <f t="shared" si="50"/>
        <v>4712</v>
      </c>
      <c r="Q282" s="2">
        <f t="shared" si="51"/>
        <v>9424</v>
      </c>
      <c r="R282" s="2">
        <f t="shared" si="52"/>
        <v>2.1222371321591977E-4</v>
      </c>
      <c r="S282" s="1">
        <f t="shared" si="53"/>
        <v>4712.0087800112333</v>
      </c>
      <c r="T282" s="1">
        <f t="shared" si="54"/>
        <v>0.46985593818097743</v>
      </c>
    </row>
    <row r="283" spans="1:20" x14ac:dyDescent="0.25">
      <c r="A283" s="35">
        <v>5</v>
      </c>
      <c r="B283" s="35">
        <v>17.184000000000001</v>
      </c>
      <c r="C283" s="35">
        <v>9.4239999999999995</v>
      </c>
      <c r="D283" s="35">
        <v>0.54841713199999997</v>
      </c>
      <c r="E283" s="52">
        <v>1</v>
      </c>
      <c r="F283" s="39">
        <v>0.1</v>
      </c>
      <c r="G283" s="35">
        <v>3</v>
      </c>
      <c r="H283" s="35">
        <v>8.5588616399999999</v>
      </c>
      <c r="I283" s="46">
        <v>85.588616400000006</v>
      </c>
      <c r="J283" s="2">
        <f t="shared" si="44"/>
        <v>8592</v>
      </c>
      <c r="K283" s="2">
        <f t="shared" si="45"/>
        <v>8592</v>
      </c>
      <c r="L283" s="2">
        <f t="shared" si="46"/>
        <v>17184</v>
      </c>
      <c r="M283" s="2">
        <f t="shared" si="47"/>
        <v>1.0340257447925804E-4</v>
      </c>
      <c r="N283" s="1">
        <f t="shared" si="48"/>
        <v>9670.939094467074</v>
      </c>
      <c r="O283" s="2">
        <f t="shared" si="49"/>
        <v>4712</v>
      </c>
      <c r="P283" s="2">
        <f t="shared" si="50"/>
        <v>4712</v>
      </c>
      <c r="Q283" s="2">
        <f t="shared" si="51"/>
        <v>9424</v>
      </c>
      <c r="R283" s="2">
        <f t="shared" si="52"/>
        <v>2.1222407619881997E-4</v>
      </c>
      <c r="S283" s="1">
        <f t="shared" si="53"/>
        <v>4712.000720705978</v>
      </c>
      <c r="T283" s="1">
        <f t="shared" si="54"/>
        <v>0.48723300546911746</v>
      </c>
    </row>
    <row r="284" spans="1:20" x14ac:dyDescent="0.25">
      <c r="A284" s="35">
        <v>5</v>
      </c>
      <c r="B284" s="35">
        <v>17.184000000000001</v>
      </c>
      <c r="C284" s="35">
        <v>9.4239999999999995</v>
      </c>
      <c r="D284" s="35">
        <v>0.54841713199999997</v>
      </c>
      <c r="E284" s="52">
        <v>1</v>
      </c>
      <c r="F284" s="39">
        <v>0.1</v>
      </c>
      <c r="G284" s="35">
        <v>3.5</v>
      </c>
      <c r="H284" s="35">
        <v>8.6192131300000003</v>
      </c>
      <c r="I284" s="46">
        <v>86.1921313</v>
      </c>
      <c r="J284" s="2">
        <f t="shared" si="44"/>
        <v>8592</v>
      </c>
      <c r="K284" s="2">
        <f t="shared" si="45"/>
        <v>8592</v>
      </c>
      <c r="L284" s="2">
        <f t="shared" si="46"/>
        <v>17184</v>
      </c>
      <c r="M284" s="2">
        <f t="shared" si="47"/>
        <v>1.0627479379361934E-4</v>
      </c>
      <c r="N284" s="1">
        <f t="shared" si="48"/>
        <v>9409.5689514293772</v>
      </c>
      <c r="O284" s="2">
        <f t="shared" si="49"/>
        <v>4712</v>
      </c>
      <c r="P284" s="2">
        <f t="shared" si="50"/>
        <v>4712</v>
      </c>
      <c r="Q284" s="2">
        <f t="shared" si="51"/>
        <v>9424</v>
      </c>
      <c r="R284" s="2">
        <f t="shared" si="52"/>
        <v>2.1222410599427085E-4</v>
      </c>
      <c r="S284" s="1">
        <f t="shared" si="53"/>
        <v>4712.0000591591406</v>
      </c>
      <c r="T284" s="1">
        <f t="shared" si="54"/>
        <v>0.50076683464265981</v>
      </c>
    </row>
    <row r="285" spans="1:20" x14ac:dyDescent="0.25">
      <c r="A285" s="35">
        <v>5</v>
      </c>
      <c r="B285" s="35">
        <v>17.184000000000001</v>
      </c>
      <c r="C285" s="35">
        <v>9.4239999999999995</v>
      </c>
      <c r="D285" s="35">
        <v>0.54841713199999997</v>
      </c>
      <c r="E285" s="52">
        <v>1</v>
      </c>
      <c r="F285" s="39">
        <v>0.1</v>
      </c>
      <c r="G285" s="35">
        <v>4</v>
      </c>
      <c r="H285" s="35">
        <v>8.66123245</v>
      </c>
      <c r="I285" s="46">
        <v>86.6123245</v>
      </c>
      <c r="J285" s="2">
        <f t="shared" si="44"/>
        <v>8592</v>
      </c>
      <c r="K285" s="2">
        <f t="shared" si="45"/>
        <v>8592</v>
      </c>
      <c r="L285" s="2">
        <f t="shared" si="46"/>
        <v>17184</v>
      </c>
      <c r="M285" s="2">
        <f t="shared" si="47"/>
        <v>1.0851168044479675E-4</v>
      </c>
      <c r="N285" s="1">
        <f t="shared" si="48"/>
        <v>9215.5977669955173</v>
      </c>
      <c r="O285" s="2">
        <f t="shared" si="49"/>
        <v>4712</v>
      </c>
      <c r="P285" s="2">
        <f t="shared" si="50"/>
        <v>4712</v>
      </c>
      <c r="Q285" s="2">
        <f t="shared" si="51"/>
        <v>9424</v>
      </c>
      <c r="R285" s="2">
        <f t="shared" si="52"/>
        <v>2.1222410844003037E-4</v>
      </c>
      <c r="S285" s="1">
        <f t="shared" si="53"/>
        <v>4712.0000048560787</v>
      </c>
      <c r="T285" s="1">
        <f t="shared" si="54"/>
        <v>0.51130703878282346</v>
      </c>
    </row>
    <row r="286" spans="1:20" x14ac:dyDescent="0.25">
      <c r="A286" s="35">
        <v>5</v>
      </c>
      <c r="B286" s="35">
        <v>17.184000000000001</v>
      </c>
      <c r="C286" s="35">
        <v>9.4239999999999995</v>
      </c>
      <c r="D286" s="35">
        <v>0.54841713199999997</v>
      </c>
      <c r="E286" s="52">
        <v>1</v>
      </c>
      <c r="F286" s="39">
        <v>0.1</v>
      </c>
      <c r="G286" s="35">
        <v>4.5</v>
      </c>
      <c r="H286" s="35">
        <v>8.6905658100000007</v>
      </c>
      <c r="I286" s="46">
        <v>86.905658099999997</v>
      </c>
      <c r="J286" s="2">
        <f t="shared" si="44"/>
        <v>8592</v>
      </c>
      <c r="K286" s="2">
        <f t="shared" si="45"/>
        <v>8592</v>
      </c>
      <c r="L286" s="2">
        <f t="shared" si="46"/>
        <v>17184</v>
      </c>
      <c r="M286" s="2">
        <f t="shared" si="47"/>
        <v>1.1025376952037567E-4</v>
      </c>
      <c r="N286" s="1">
        <f t="shared" si="48"/>
        <v>9069.9846758091389</v>
      </c>
      <c r="O286" s="2">
        <f t="shared" si="49"/>
        <v>4712</v>
      </c>
      <c r="P286" s="2">
        <f t="shared" si="50"/>
        <v>4712</v>
      </c>
      <c r="Q286" s="2">
        <f t="shared" si="51"/>
        <v>9424</v>
      </c>
      <c r="R286" s="2">
        <f t="shared" si="52"/>
        <v>2.1222410864079054E-4</v>
      </c>
      <c r="S286" s="1">
        <f t="shared" si="53"/>
        <v>4712.0000003986115</v>
      </c>
      <c r="T286" s="1">
        <f t="shared" si="54"/>
        <v>0.51951576202395855</v>
      </c>
    </row>
    <row r="287" spans="1:20" x14ac:dyDescent="0.25">
      <c r="A287" s="35">
        <v>5</v>
      </c>
      <c r="B287" s="35">
        <v>17.184000000000001</v>
      </c>
      <c r="C287" s="35">
        <v>9.4239999999999995</v>
      </c>
      <c r="D287" s="35">
        <v>0.54841713199999997</v>
      </c>
      <c r="E287" s="52">
        <v>1</v>
      </c>
      <c r="F287" s="39">
        <v>0.1</v>
      </c>
      <c r="G287" s="35">
        <v>5</v>
      </c>
      <c r="H287" s="35">
        <v>8.71109826</v>
      </c>
      <c r="I287" s="46">
        <v>87.1109826</v>
      </c>
      <c r="J287" s="2">
        <f t="shared" si="44"/>
        <v>8592</v>
      </c>
      <c r="K287" s="2">
        <f t="shared" si="45"/>
        <v>8592</v>
      </c>
      <c r="L287" s="2">
        <f t="shared" si="46"/>
        <v>17184</v>
      </c>
      <c r="M287" s="2">
        <f t="shared" si="47"/>
        <v>1.1161050985661669E-4</v>
      </c>
      <c r="N287" s="1">
        <f t="shared" si="48"/>
        <v>8959.7297000495346</v>
      </c>
      <c r="O287" s="2">
        <f t="shared" si="49"/>
        <v>4712</v>
      </c>
      <c r="P287" s="2">
        <f t="shared" si="50"/>
        <v>4712</v>
      </c>
      <c r="Q287" s="2">
        <f t="shared" si="51"/>
        <v>9424</v>
      </c>
      <c r="R287" s="2">
        <f t="shared" si="52"/>
        <v>2.1222410865726996E-4</v>
      </c>
      <c r="S287" s="1">
        <f t="shared" si="53"/>
        <v>4712.00000003272</v>
      </c>
      <c r="T287" s="1">
        <f t="shared" si="54"/>
        <v>0.52590872244802978</v>
      </c>
    </row>
    <row r="288" spans="1:20" x14ac:dyDescent="0.25">
      <c r="A288" s="36">
        <v>5</v>
      </c>
      <c r="B288" s="36">
        <v>17.184000000000001</v>
      </c>
      <c r="C288" s="36">
        <v>9.4239999999999995</v>
      </c>
      <c r="D288" s="36">
        <v>0.54841713199999997</v>
      </c>
      <c r="E288" s="51">
        <v>1</v>
      </c>
      <c r="F288" s="38">
        <v>1</v>
      </c>
      <c r="G288" s="36">
        <v>2E-3</v>
      </c>
      <c r="H288" s="36">
        <v>8.7606369199999996</v>
      </c>
      <c r="I288" s="45">
        <v>87.606369200000003</v>
      </c>
      <c r="J288" s="2">
        <f t="shared" si="44"/>
        <v>8592</v>
      </c>
      <c r="K288" s="2">
        <f t="shared" si="45"/>
        <v>8592</v>
      </c>
      <c r="L288" s="2">
        <f t="shared" si="46"/>
        <v>17184</v>
      </c>
      <c r="M288" s="2">
        <f t="shared" si="47"/>
        <v>5.8251833110255176E-5</v>
      </c>
      <c r="N288" s="1">
        <f t="shared" si="48"/>
        <v>17166.841738821622</v>
      </c>
      <c r="O288" s="2">
        <f t="shared" si="49"/>
        <v>4712</v>
      </c>
      <c r="P288" s="2">
        <f t="shared" si="50"/>
        <v>4712</v>
      </c>
      <c r="Q288" s="2">
        <f t="shared" si="51"/>
        <v>9424</v>
      </c>
      <c r="R288" s="2">
        <f t="shared" si="52"/>
        <v>1.0621811334535494E-4</v>
      </c>
      <c r="S288" s="1">
        <f t="shared" si="53"/>
        <v>9414.5901156107411</v>
      </c>
      <c r="T288" s="1">
        <f t="shared" si="54"/>
        <v>0.54841713221601496</v>
      </c>
    </row>
    <row r="289" spans="1:20" x14ac:dyDescent="0.25">
      <c r="A289" s="36">
        <v>5</v>
      </c>
      <c r="B289" s="36">
        <v>17.184000000000001</v>
      </c>
      <c r="C289" s="36">
        <v>9.4239999999999995</v>
      </c>
      <c r="D289" s="36">
        <v>0.54841713199999997</v>
      </c>
      <c r="E289" s="51">
        <v>1</v>
      </c>
      <c r="F289" s="38">
        <v>1</v>
      </c>
      <c r="G289" s="36">
        <v>4.0000000000000001E-3</v>
      </c>
      <c r="H289" s="36">
        <v>8.7606366900000001</v>
      </c>
      <c r="I289" s="45">
        <v>87.606366899999998</v>
      </c>
      <c r="J289" s="2">
        <f t="shared" si="44"/>
        <v>8592</v>
      </c>
      <c r="K289" s="2">
        <f t="shared" si="45"/>
        <v>8592</v>
      </c>
      <c r="L289" s="2">
        <f t="shared" si="46"/>
        <v>17184</v>
      </c>
      <c r="M289" s="2">
        <f t="shared" si="47"/>
        <v>5.8309939556137509E-5</v>
      </c>
      <c r="N289" s="1">
        <f t="shared" si="48"/>
        <v>17149.734807000728</v>
      </c>
      <c r="O289" s="2">
        <f t="shared" si="49"/>
        <v>4712</v>
      </c>
      <c r="P289" s="2">
        <f t="shared" si="50"/>
        <v>4712</v>
      </c>
      <c r="Q289" s="2">
        <f t="shared" si="51"/>
        <v>9424</v>
      </c>
      <c r="R289" s="2">
        <f t="shared" si="52"/>
        <v>1.0632406635533393E-4</v>
      </c>
      <c r="S289" s="1">
        <f t="shared" si="53"/>
        <v>9405.2083811205102</v>
      </c>
      <c r="T289" s="1">
        <f t="shared" si="54"/>
        <v>0.54841713221601485</v>
      </c>
    </row>
    <row r="290" spans="1:20" x14ac:dyDescent="0.25">
      <c r="A290" s="36">
        <v>5</v>
      </c>
      <c r="B290" s="36">
        <v>17.184000000000001</v>
      </c>
      <c r="C290" s="36">
        <v>9.4239999999999995</v>
      </c>
      <c r="D290" s="36">
        <v>0.54841713199999997</v>
      </c>
      <c r="E290" s="51">
        <v>1</v>
      </c>
      <c r="F290" s="38">
        <v>1</v>
      </c>
      <c r="G290" s="36">
        <v>6.0000000000000001E-3</v>
      </c>
      <c r="H290" s="36">
        <v>8.7606364899999996</v>
      </c>
      <c r="I290" s="45">
        <v>87.606364900000003</v>
      </c>
      <c r="J290" s="2">
        <f t="shared" si="44"/>
        <v>8592</v>
      </c>
      <c r="K290" s="2">
        <f t="shared" si="45"/>
        <v>8592</v>
      </c>
      <c r="L290" s="2">
        <f t="shared" si="46"/>
        <v>17184</v>
      </c>
      <c r="M290" s="2">
        <f t="shared" si="47"/>
        <v>5.8367987924617491E-5</v>
      </c>
      <c r="N290" s="1">
        <f t="shared" si="48"/>
        <v>17132.678983066955</v>
      </c>
      <c r="O290" s="2">
        <f t="shared" si="49"/>
        <v>4712</v>
      </c>
      <c r="P290" s="2">
        <f t="shared" si="50"/>
        <v>4712</v>
      </c>
      <c r="Q290" s="2">
        <f t="shared" si="51"/>
        <v>9424</v>
      </c>
      <c r="R290" s="2">
        <f t="shared" si="52"/>
        <v>1.0642991346526177E-4</v>
      </c>
      <c r="S290" s="1">
        <f t="shared" si="53"/>
        <v>9395.8546750711703</v>
      </c>
      <c r="T290" s="1">
        <f t="shared" si="54"/>
        <v>0.54841713221601496</v>
      </c>
    </row>
    <row r="291" spans="1:20" x14ac:dyDescent="0.25">
      <c r="A291" s="36">
        <v>5</v>
      </c>
      <c r="B291" s="36">
        <v>17.184000000000001</v>
      </c>
      <c r="C291" s="36">
        <v>9.4239999999999995</v>
      </c>
      <c r="D291" s="36">
        <v>0.54841713199999997</v>
      </c>
      <c r="E291" s="51">
        <v>1</v>
      </c>
      <c r="F291" s="38">
        <v>1</v>
      </c>
      <c r="G291" s="36">
        <v>8.0000000000000002E-3</v>
      </c>
      <c r="H291" s="36">
        <v>8.7606362499999992</v>
      </c>
      <c r="I291" s="45">
        <v>87.606362500000003</v>
      </c>
      <c r="J291" s="2">
        <f t="shared" si="44"/>
        <v>8592</v>
      </c>
      <c r="K291" s="2">
        <f t="shared" si="45"/>
        <v>8592</v>
      </c>
      <c r="L291" s="2">
        <f t="shared" si="46"/>
        <v>17184</v>
      </c>
      <c r="M291" s="2">
        <f t="shared" si="47"/>
        <v>5.8425978273743511E-5</v>
      </c>
      <c r="N291" s="1">
        <f t="shared" si="48"/>
        <v>17115.674046820324</v>
      </c>
      <c r="O291" s="2">
        <f t="shared" si="49"/>
        <v>4712</v>
      </c>
      <c r="P291" s="2">
        <f t="shared" si="50"/>
        <v>4712</v>
      </c>
      <c r="Q291" s="2">
        <f t="shared" si="51"/>
        <v>9424</v>
      </c>
      <c r="R291" s="2">
        <f t="shared" si="52"/>
        <v>1.0653565478098563E-4</v>
      </c>
      <c r="S291" s="1">
        <f t="shared" si="53"/>
        <v>9386.5288767012771</v>
      </c>
      <c r="T291" s="1">
        <f t="shared" si="54"/>
        <v>0.54841713221601496</v>
      </c>
    </row>
    <row r="292" spans="1:20" x14ac:dyDescent="0.25">
      <c r="A292" s="36">
        <v>5</v>
      </c>
      <c r="B292" s="36">
        <v>17.184000000000001</v>
      </c>
      <c r="C292" s="36">
        <v>9.4239999999999995</v>
      </c>
      <c r="D292" s="36">
        <v>0.54841713199999997</v>
      </c>
      <c r="E292" s="51">
        <v>1</v>
      </c>
      <c r="F292" s="38">
        <v>1</v>
      </c>
      <c r="G292" s="36">
        <v>0.01</v>
      </c>
      <c r="H292" s="36">
        <v>8.7606360399999996</v>
      </c>
      <c r="I292" s="45">
        <v>87.6063604</v>
      </c>
      <c r="J292" s="2">
        <f t="shared" si="44"/>
        <v>8592</v>
      </c>
      <c r="K292" s="2">
        <f t="shared" si="45"/>
        <v>8592</v>
      </c>
      <c r="L292" s="2">
        <f t="shared" si="46"/>
        <v>17184</v>
      </c>
      <c r="M292" s="2">
        <f t="shared" si="47"/>
        <v>5.8483910661505916E-5</v>
      </c>
      <c r="N292" s="1">
        <f t="shared" si="48"/>
        <v>17098.719779322138</v>
      </c>
      <c r="O292" s="2">
        <f t="shared" si="49"/>
        <v>4712</v>
      </c>
      <c r="P292" s="2">
        <f t="shared" si="50"/>
        <v>4712</v>
      </c>
      <c r="Q292" s="2">
        <f t="shared" si="51"/>
        <v>9424</v>
      </c>
      <c r="R292" s="2">
        <f t="shared" si="52"/>
        <v>1.0664129040824678E-4</v>
      </c>
      <c r="S292" s="1">
        <f t="shared" si="53"/>
        <v>9377.2308659410974</v>
      </c>
      <c r="T292" s="1">
        <f t="shared" si="54"/>
        <v>0.54841713221601485</v>
      </c>
    </row>
    <row r="293" spans="1:20" x14ac:dyDescent="0.25">
      <c r="A293" s="36">
        <v>5</v>
      </c>
      <c r="B293" s="36">
        <v>17.184000000000001</v>
      </c>
      <c r="C293" s="36">
        <v>9.4239999999999995</v>
      </c>
      <c r="D293" s="36">
        <v>0.54841713199999997</v>
      </c>
      <c r="E293" s="51">
        <v>1</v>
      </c>
      <c r="F293" s="38">
        <v>1</v>
      </c>
      <c r="G293" s="36">
        <v>0.05</v>
      </c>
      <c r="H293" s="36">
        <v>8.7606317899999997</v>
      </c>
      <c r="I293" s="45">
        <v>87.606317899999993</v>
      </c>
      <c r="J293" s="2">
        <f t="shared" si="44"/>
        <v>8592</v>
      </c>
      <c r="K293" s="2">
        <f t="shared" si="45"/>
        <v>8592</v>
      </c>
      <c r="L293" s="2">
        <f t="shared" si="46"/>
        <v>17184</v>
      </c>
      <c r="M293" s="2">
        <f t="shared" si="47"/>
        <v>5.9630475324235765E-5</v>
      </c>
      <c r="N293" s="1">
        <f t="shared" si="48"/>
        <v>16769.948496344914</v>
      </c>
      <c r="O293" s="2">
        <f t="shared" si="49"/>
        <v>4712</v>
      </c>
      <c r="P293" s="2">
        <f t="shared" si="50"/>
        <v>4712</v>
      </c>
      <c r="Q293" s="2">
        <f t="shared" si="51"/>
        <v>9424</v>
      </c>
      <c r="R293" s="2">
        <f t="shared" si="52"/>
        <v>1.0873197028561836E-4</v>
      </c>
      <c r="S293" s="1">
        <f t="shared" si="53"/>
        <v>9196.9270617757484</v>
      </c>
      <c r="T293" s="1">
        <f t="shared" si="54"/>
        <v>0.54841713221601485</v>
      </c>
    </row>
    <row r="294" spans="1:20" x14ac:dyDescent="0.25">
      <c r="A294" s="36">
        <v>5</v>
      </c>
      <c r="B294" s="36">
        <v>17.184000000000001</v>
      </c>
      <c r="C294" s="36">
        <v>9.4239999999999995</v>
      </c>
      <c r="D294" s="36">
        <v>0.54841713199999997</v>
      </c>
      <c r="E294" s="51">
        <v>1</v>
      </c>
      <c r="F294" s="38">
        <v>1</v>
      </c>
      <c r="G294" s="36">
        <v>0.1</v>
      </c>
      <c r="H294" s="36">
        <v>8.7606266900000005</v>
      </c>
      <c r="I294" s="45">
        <v>87.606266899999994</v>
      </c>
      <c r="J294" s="2">
        <f t="shared" si="44"/>
        <v>8592</v>
      </c>
      <c r="K294" s="2">
        <f t="shared" si="45"/>
        <v>8592</v>
      </c>
      <c r="L294" s="2">
        <f t="shared" si="46"/>
        <v>17184</v>
      </c>
      <c r="M294" s="2">
        <f t="shared" si="47"/>
        <v>6.1031807233431445E-5</v>
      </c>
      <c r="N294" s="1">
        <f t="shared" si="48"/>
        <v>16384.899044120542</v>
      </c>
      <c r="O294" s="2">
        <f t="shared" si="49"/>
        <v>4712</v>
      </c>
      <c r="P294" s="2">
        <f t="shared" si="50"/>
        <v>4712</v>
      </c>
      <c r="Q294" s="2">
        <f t="shared" si="51"/>
        <v>9424</v>
      </c>
      <c r="R294" s="2">
        <f t="shared" si="52"/>
        <v>1.1128720028642677E-4</v>
      </c>
      <c r="S294" s="1">
        <f t="shared" si="53"/>
        <v>8985.7593454255111</v>
      </c>
      <c r="T294" s="1">
        <f t="shared" si="54"/>
        <v>0.54841713221601485</v>
      </c>
    </row>
    <row r="295" spans="1:20" x14ac:dyDescent="0.25">
      <c r="A295" s="36">
        <v>5</v>
      </c>
      <c r="B295" s="36">
        <v>17.184000000000001</v>
      </c>
      <c r="C295" s="36">
        <v>9.4239999999999995</v>
      </c>
      <c r="D295" s="36">
        <v>0.54841713199999997</v>
      </c>
      <c r="E295" s="51">
        <v>1</v>
      </c>
      <c r="F295" s="38">
        <v>1</v>
      </c>
      <c r="G295" s="36">
        <v>0.15</v>
      </c>
      <c r="H295" s="36">
        <v>8.76062181</v>
      </c>
      <c r="I295" s="45">
        <v>87.606218100000007</v>
      </c>
      <c r="J295" s="2">
        <f t="shared" si="44"/>
        <v>8592</v>
      </c>
      <c r="K295" s="2">
        <f t="shared" si="45"/>
        <v>8592</v>
      </c>
      <c r="L295" s="2">
        <f t="shared" si="46"/>
        <v>17184</v>
      </c>
      <c r="M295" s="2">
        <f t="shared" si="47"/>
        <v>6.2398540134511588E-5</v>
      </c>
      <c r="N295" s="1">
        <f t="shared" si="48"/>
        <v>16026.015958775881</v>
      </c>
      <c r="O295" s="2">
        <f t="shared" si="49"/>
        <v>4712</v>
      </c>
      <c r="P295" s="2">
        <f t="shared" si="50"/>
        <v>4712</v>
      </c>
      <c r="Q295" s="2">
        <f t="shared" si="51"/>
        <v>9424</v>
      </c>
      <c r="R295" s="2">
        <f t="shared" si="52"/>
        <v>1.1377934143372741E-4</v>
      </c>
      <c r="S295" s="1">
        <f t="shared" si="53"/>
        <v>8788.9417129599569</v>
      </c>
      <c r="T295" s="1">
        <f t="shared" si="54"/>
        <v>0.54841713221601485</v>
      </c>
    </row>
    <row r="296" spans="1:20" x14ac:dyDescent="0.25">
      <c r="A296" s="36">
        <v>5</v>
      </c>
      <c r="B296" s="36">
        <v>17.184000000000001</v>
      </c>
      <c r="C296" s="36">
        <v>9.4239999999999995</v>
      </c>
      <c r="D296" s="36">
        <v>0.54841713199999997</v>
      </c>
      <c r="E296" s="51">
        <v>1</v>
      </c>
      <c r="F296" s="38">
        <v>1</v>
      </c>
      <c r="G296" s="36">
        <v>0.2</v>
      </c>
      <c r="H296" s="36">
        <v>8.7606171499999999</v>
      </c>
      <c r="I296" s="45">
        <v>87.606171500000002</v>
      </c>
      <c r="J296" s="2">
        <f t="shared" si="44"/>
        <v>8592</v>
      </c>
      <c r="K296" s="2">
        <f t="shared" si="45"/>
        <v>8592</v>
      </c>
      <c r="L296" s="2">
        <f t="shared" si="46"/>
        <v>17184</v>
      </c>
      <c r="M296" s="2">
        <f t="shared" si="47"/>
        <v>6.3731528280030293E-5</v>
      </c>
      <c r="N296" s="1">
        <f t="shared" si="48"/>
        <v>15690.820963936323</v>
      </c>
      <c r="O296" s="2">
        <f t="shared" si="49"/>
        <v>4712</v>
      </c>
      <c r="P296" s="2">
        <f t="shared" si="50"/>
        <v>4712</v>
      </c>
      <c r="Q296" s="2">
        <f t="shared" si="51"/>
        <v>9424</v>
      </c>
      <c r="R296" s="2">
        <f t="shared" si="52"/>
        <v>1.1620995139686338E-4</v>
      </c>
      <c r="S296" s="1">
        <f t="shared" si="53"/>
        <v>8605.1150351568867</v>
      </c>
      <c r="T296" s="1">
        <f t="shared" si="54"/>
        <v>0.54841713221601507</v>
      </c>
    </row>
    <row r="297" spans="1:20" x14ac:dyDescent="0.25">
      <c r="A297" s="36">
        <v>5</v>
      </c>
      <c r="B297" s="36">
        <v>17.184000000000001</v>
      </c>
      <c r="C297" s="36">
        <v>9.4239999999999995</v>
      </c>
      <c r="D297" s="36">
        <v>0.54841713199999997</v>
      </c>
      <c r="E297" s="51">
        <v>1</v>
      </c>
      <c r="F297" s="38">
        <v>1</v>
      </c>
      <c r="G297" s="36">
        <v>0.25</v>
      </c>
      <c r="H297" s="36">
        <v>8.7606126900000003</v>
      </c>
      <c r="I297" s="45">
        <v>87.606126900000007</v>
      </c>
      <c r="J297" s="2">
        <f t="shared" si="44"/>
        <v>8592</v>
      </c>
      <c r="K297" s="2">
        <f t="shared" si="45"/>
        <v>8592</v>
      </c>
      <c r="L297" s="2">
        <f t="shared" si="46"/>
        <v>17184</v>
      </c>
      <c r="M297" s="2">
        <f t="shared" si="47"/>
        <v>6.5031604830970933E-5</v>
      </c>
      <c r="N297" s="1">
        <f t="shared" si="48"/>
        <v>15377.138586679252</v>
      </c>
      <c r="O297" s="2">
        <f t="shared" si="49"/>
        <v>4712</v>
      </c>
      <c r="P297" s="2">
        <f t="shared" si="50"/>
        <v>4712</v>
      </c>
      <c r="Q297" s="2">
        <f t="shared" si="51"/>
        <v>9424</v>
      </c>
      <c r="R297" s="2">
        <f t="shared" si="52"/>
        <v>1.1858054938618469E-4</v>
      </c>
      <c r="S297" s="1">
        <f t="shared" si="53"/>
        <v>8433.0862453948594</v>
      </c>
      <c r="T297" s="1">
        <f t="shared" si="54"/>
        <v>0.54841713221601485</v>
      </c>
    </row>
    <row r="298" spans="1:20" x14ac:dyDescent="0.25">
      <c r="A298" s="36">
        <v>5</v>
      </c>
      <c r="B298" s="36">
        <v>17.184000000000001</v>
      </c>
      <c r="C298" s="36">
        <v>9.4239999999999995</v>
      </c>
      <c r="D298" s="36">
        <v>0.54841713199999997</v>
      </c>
      <c r="E298" s="51">
        <v>1</v>
      </c>
      <c r="F298" s="38">
        <v>1</v>
      </c>
      <c r="G298" s="36">
        <v>0.5</v>
      </c>
      <c r="H298" s="36">
        <v>8.7605931500000001</v>
      </c>
      <c r="I298" s="45">
        <v>87.605931499999997</v>
      </c>
      <c r="J298" s="2">
        <f t="shared" si="44"/>
        <v>8592</v>
      </c>
      <c r="K298" s="2">
        <f t="shared" si="45"/>
        <v>8592</v>
      </c>
      <c r="L298" s="2">
        <f t="shared" si="46"/>
        <v>17184</v>
      </c>
      <c r="M298" s="2">
        <f t="shared" si="47"/>
        <v>7.1066062437651024E-5</v>
      </c>
      <c r="N298" s="1">
        <f t="shared" si="48"/>
        <v>14071.414198265709</v>
      </c>
      <c r="O298" s="2">
        <f t="shared" si="49"/>
        <v>4712</v>
      </c>
      <c r="P298" s="2">
        <f t="shared" si="50"/>
        <v>4712</v>
      </c>
      <c r="Q298" s="2">
        <f t="shared" si="51"/>
        <v>9424</v>
      </c>
      <c r="R298" s="2">
        <f t="shared" si="52"/>
        <v>1.2958395765371339E-4</v>
      </c>
      <c r="S298" s="1">
        <f t="shared" si="53"/>
        <v>7717.0046208365957</v>
      </c>
      <c r="T298" s="1">
        <f t="shared" si="54"/>
        <v>0.54841713221601496</v>
      </c>
    </row>
    <row r="299" spans="1:20" x14ac:dyDescent="0.25">
      <c r="A299" s="36">
        <v>5</v>
      </c>
      <c r="B299" s="36">
        <v>17.184000000000001</v>
      </c>
      <c r="C299" s="36">
        <v>9.4239999999999995</v>
      </c>
      <c r="D299" s="36">
        <v>0.54841713199999997</v>
      </c>
      <c r="E299" s="51">
        <v>1</v>
      </c>
      <c r="F299" s="38">
        <v>1</v>
      </c>
      <c r="G299" s="36">
        <v>1</v>
      </c>
      <c r="H299" s="36">
        <v>8.7605650500000003</v>
      </c>
      <c r="I299" s="45">
        <v>87.605650499999996</v>
      </c>
      <c r="J299" s="2">
        <f t="shared" si="44"/>
        <v>8592</v>
      </c>
      <c r="K299" s="2">
        <f t="shared" si="45"/>
        <v>8592</v>
      </c>
      <c r="L299" s="2">
        <f t="shared" si="46"/>
        <v>17184</v>
      </c>
      <c r="M299" s="2">
        <f t="shared" si="47"/>
        <v>8.1091092893817896E-5</v>
      </c>
      <c r="N299" s="1">
        <f t="shared" si="48"/>
        <v>12331.810613397671</v>
      </c>
      <c r="O299" s="2">
        <f t="shared" si="49"/>
        <v>4712</v>
      </c>
      <c r="P299" s="2">
        <f t="shared" si="50"/>
        <v>4712</v>
      </c>
      <c r="Q299" s="2">
        <f t="shared" si="51"/>
        <v>9424</v>
      </c>
      <c r="R299" s="2">
        <f t="shared" si="52"/>
        <v>1.4786389434288694E-4</v>
      </c>
      <c r="S299" s="1">
        <f t="shared" si="53"/>
        <v>6762.9762116305674</v>
      </c>
      <c r="T299" s="1">
        <f t="shared" si="54"/>
        <v>0.54841713221601496</v>
      </c>
    </row>
    <row r="300" spans="1:20" x14ac:dyDescent="0.25">
      <c r="A300" s="36">
        <v>5</v>
      </c>
      <c r="B300" s="36">
        <v>17.184000000000001</v>
      </c>
      <c r="C300" s="36">
        <v>9.4239999999999995</v>
      </c>
      <c r="D300" s="36">
        <v>0.54841713199999997</v>
      </c>
      <c r="E300" s="51">
        <v>1</v>
      </c>
      <c r="F300" s="38">
        <v>1</v>
      </c>
      <c r="G300" s="36">
        <v>1.5</v>
      </c>
      <c r="H300" s="36">
        <v>8.7605470600000004</v>
      </c>
      <c r="I300" s="45">
        <v>87.605470600000004</v>
      </c>
      <c r="J300" s="2">
        <f t="shared" si="44"/>
        <v>8592</v>
      </c>
      <c r="K300" s="2">
        <f t="shared" si="45"/>
        <v>8592</v>
      </c>
      <c r="L300" s="2">
        <f t="shared" si="46"/>
        <v>17184</v>
      </c>
      <c r="M300" s="2">
        <f t="shared" si="47"/>
        <v>8.8898594463395327E-5</v>
      </c>
      <c r="N300" s="1">
        <f t="shared" si="48"/>
        <v>11248.771772333899</v>
      </c>
      <c r="O300" s="2">
        <f t="shared" si="49"/>
        <v>4712</v>
      </c>
      <c r="P300" s="2">
        <f t="shared" si="50"/>
        <v>4712</v>
      </c>
      <c r="Q300" s="2">
        <f t="shared" si="51"/>
        <v>9424</v>
      </c>
      <c r="R300" s="2">
        <f t="shared" si="52"/>
        <v>1.62100323350911E-4</v>
      </c>
      <c r="S300" s="1">
        <f t="shared" si="53"/>
        <v>6169.0191563358167</v>
      </c>
      <c r="T300" s="1">
        <f t="shared" si="54"/>
        <v>0.54841713221601496</v>
      </c>
    </row>
    <row r="301" spans="1:20" x14ac:dyDescent="0.25">
      <c r="A301" s="36">
        <v>5</v>
      </c>
      <c r="B301" s="36">
        <v>17.184000000000001</v>
      </c>
      <c r="C301" s="36">
        <v>9.4239999999999995</v>
      </c>
      <c r="D301" s="36">
        <v>0.54841713199999997</v>
      </c>
      <c r="E301" s="51">
        <v>1</v>
      </c>
      <c r="F301" s="38">
        <v>1</v>
      </c>
      <c r="G301" s="36">
        <v>2</v>
      </c>
      <c r="H301" s="36">
        <v>8.7605355399999993</v>
      </c>
      <c r="I301" s="45">
        <v>87.605355399999993</v>
      </c>
      <c r="J301" s="2">
        <f t="shared" si="44"/>
        <v>8592</v>
      </c>
      <c r="K301" s="2">
        <f t="shared" si="45"/>
        <v>8592</v>
      </c>
      <c r="L301" s="2">
        <f t="shared" si="46"/>
        <v>17184</v>
      </c>
      <c r="M301" s="2">
        <f t="shared" si="47"/>
        <v>9.4979082799613465E-5</v>
      </c>
      <c r="N301" s="1">
        <f t="shared" si="48"/>
        <v>10528.633995232365</v>
      </c>
      <c r="O301" s="2">
        <f t="shared" si="49"/>
        <v>4712</v>
      </c>
      <c r="P301" s="2">
        <f t="shared" si="50"/>
        <v>4712</v>
      </c>
      <c r="Q301" s="2">
        <f t="shared" si="51"/>
        <v>9424</v>
      </c>
      <c r="R301" s="2">
        <f t="shared" si="52"/>
        <v>1.7318766541050059E-4</v>
      </c>
      <c r="S301" s="1">
        <f t="shared" si="53"/>
        <v>5774.0832618173781</v>
      </c>
      <c r="T301" s="1">
        <f t="shared" si="54"/>
        <v>0.54841713221601496</v>
      </c>
    </row>
    <row r="302" spans="1:20" x14ac:dyDescent="0.25">
      <c r="A302" s="36">
        <v>5</v>
      </c>
      <c r="B302" s="36">
        <v>17.184000000000001</v>
      </c>
      <c r="C302" s="36">
        <v>9.4239999999999995</v>
      </c>
      <c r="D302" s="36">
        <v>0.54841713199999997</v>
      </c>
      <c r="E302" s="51">
        <v>1</v>
      </c>
      <c r="F302" s="38">
        <v>1</v>
      </c>
      <c r="G302" s="36">
        <v>2.5</v>
      </c>
      <c r="H302" s="36">
        <v>8.7605281399999999</v>
      </c>
      <c r="I302" s="45">
        <v>87.605281399999996</v>
      </c>
      <c r="J302" s="2">
        <f t="shared" si="44"/>
        <v>8592</v>
      </c>
      <c r="K302" s="2">
        <f t="shared" si="45"/>
        <v>8592</v>
      </c>
      <c r="L302" s="2">
        <f t="shared" si="46"/>
        <v>17184</v>
      </c>
      <c r="M302" s="2">
        <f t="shared" si="47"/>
        <v>9.9714571877316689E-5</v>
      </c>
      <c r="N302" s="1">
        <f t="shared" si="48"/>
        <v>10028.624514683219</v>
      </c>
      <c r="O302" s="2">
        <f t="shared" si="49"/>
        <v>4712</v>
      </c>
      <c r="P302" s="2">
        <f t="shared" si="50"/>
        <v>4712</v>
      </c>
      <c r="Q302" s="2">
        <f t="shared" si="51"/>
        <v>9424</v>
      </c>
      <c r="R302" s="2">
        <f t="shared" si="52"/>
        <v>1.8182249608868949E-4</v>
      </c>
      <c r="S302" s="1">
        <f t="shared" si="53"/>
        <v>5499.8694964137958</v>
      </c>
      <c r="T302" s="1">
        <f t="shared" si="54"/>
        <v>0.54841713221601496</v>
      </c>
    </row>
    <row r="303" spans="1:20" x14ac:dyDescent="0.25">
      <c r="A303" s="36">
        <v>5</v>
      </c>
      <c r="B303" s="36">
        <v>17.184000000000001</v>
      </c>
      <c r="C303" s="36">
        <v>9.4239999999999995</v>
      </c>
      <c r="D303" s="36">
        <v>0.54841713199999997</v>
      </c>
      <c r="E303" s="51">
        <v>1</v>
      </c>
      <c r="F303" s="38">
        <v>1</v>
      </c>
      <c r="G303" s="36">
        <v>3</v>
      </c>
      <c r="H303" s="36">
        <v>8.7605233899999995</v>
      </c>
      <c r="I303" s="45">
        <v>87.605233900000002</v>
      </c>
      <c r="J303" s="2">
        <f t="shared" si="44"/>
        <v>8592</v>
      </c>
      <c r="K303" s="2">
        <f t="shared" si="45"/>
        <v>8592</v>
      </c>
      <c r="L303" s="2">
        <f t="shared" si="46"/>
        <v>17184</v>
      </c>
      <c r="M303" s="2">
        <f t="shared" si="47"/>
        <v>1.0340257447925804E-4</v>
      </c>
      <c r="N303" s="1">
        <f t="shared" si="48"/>
        <v>9670.939094467074</v>
      </c>
      <c r="O303" s="2">
        <f t="shared" si="49"/>
        <v>4712</v>
      </c>
      <c r="P303" s="2">
        <f t="shared" si="50"/>
        <v>4712</v>
      </c>
      <c r="Q303" s="2">
        <f t="shared" si="51"/>
        <v>9424</v>
      </c>
      <c r="R303" s="2">
        <f t="shared" si="52"/>
        <v>1.8854730898255201E-4</v>
      </c>
      <c r="S303" s="1">
        <f t="shared" si="53"/>
        <v>5303.7086840233769</v>
      </c>
      <c r="T303" s="1">
        <f t="shared" si="54"/>
        <v>0.54841713221601496</v>
      </c>
    </row>
    <row r="304" spans="1:20" x14ac:dyDescent="0.25">
      <c r="A304" s="36">
        <v>5</v>
      </c>
      <c r="B304" s="36">
        <v>17.184000000000001</v>
      </c>
      <c r="C304" s="36">
        <v>9.4239999999999995</v>
      </c>
      <c r="D304" s="36">
        <v>0.54841713199999997</v>
      </c>
      <c r="E304" s="51">
        <v>1</v>
      </c>
      <c r="F304" s="38">
        <v>1</v>
      </c>
      <c r="G304" s="36">
        <v>3.5</v>
      </c>
      <c r="H304" s="36">
        <v>8.7605203300000003</v>
      </c>
      <c r="I304" s="45">
        <v>87.605203299999999</v>
      </c>
      <c r="J304" s="2">
        <f t="shared" si="44"/>
        <v>8592</v>
      </c>
      <c r="K304" s="2">
        <f t="shared" si="45"/>
        <v>8592</v>
      </c>
      <c r="L304" s="2">
        <f t="shared" si="46"/>
        <v>17184</v>
      </c>
      <c r="M304" s="2">
        <f t="shared" si="47"/>
        <v>1.0627479379361934E-4</v>
      </c>
      <c r="N304" s="1">
        <f t="shared" si="48"/>
        <v>9409.5689514293772</v>
      </c>
      <c r="O304" s="2">
        <f t="shared" si="49"/>
        <v>4712</v>
      </c>
      <c r="P304" s="2">
        <f t="shared" si="50"/>
        <v>4712</v>
      </c>
      <c r="Q304" s="2">
        <f t="shared" si="51"/>
        <v>9424</v>
      </c>
      <c r="R304" s="2">
        <f t="shared" si="52"/>
        <v>1.937845985303008E-4</v>
      </c>
      <c r="S304" s="1">
        <f t="shared" si="53"/>
        <v>5160.3688197317533</v>
      </c>
      <c r="T304" s="1">
        <f t="shared" si="54"/>
        <v>0.54841713221601485</v>
      </c>
    </row>
    <row r="305" spans="1:20" x14ac:dyDescent="0.25">
      <c r="A305" s="36">
        <v>5</v>
      </c>
      <c r="B305" s="36">
        <v>17.184000000000001</v>
      </c>
      <c r="C305" s="36">
        <v>9.4239999999999995</v>
      </c>
      <c r="D305" s="36">
        <v>0.54841713199999997</v>
      </c>
      <c r="E305" s="51">
        <v>1</v>
      </c>
      <c r="F305" s="38">
        <v>1</v>
      </c>
      <c r="G305" s="36">
        <v>4</v>
      </c>
      <c r="H305" s="36">
        <v>8.7605183499999999</v>
      </c>
      <c r="I305" s="45">
        <v>87.605183499999995</v>
      </c>
      <c r="J305" s="2">
        <f t="shared" si="44"/>
        <v>8592</v>
      </c>
      <c r="K305" s="2">
        <f t="shared" si="45"/>
        <v>8592</v>
      </c>
      <c r="L305" s="2">
        <f t="shared" si="46"/>
        <v>17184</v>
      </c>
      <c r="M305" s="2">
        <f t="shared" si="47"/>
        <v>1.0851168044479675E-4</v>
      </c>
      <c r="N305" s="1">
        <f t="shared" si="48"/>
        <v>9215.5977669955173</v>
      </c>
      <c r="O305" s="2">
        <f t="shared" si="49"/>
        <v>4712</v>
      </c>
      <c r="P305" s="2">
        <f t="shared" si="50"/>
        <v>4712</v>
      </c>
      <c r="Q305" s="2">
        <f t="shared" si="51"/>
        <v>9424</v>
      </c>
      <c r="R305" s="2">
        <f t="shared" si="52"/>
        <v>1.9786340373125925E-4</v>
      </c>
      <c r="S305" s="1">
        <f t="shared" si="53"/>
        <v>5053.9916990319925</v>
      </c>
      <c r="T305" s="1">
        <f t="shared" si="54"/>
        <v>0.54841713221601496</v>
      </c>
    </row>
    <row r="306" spans="1:20" x14ac:dyDescent="0.25">
      <c r="A306" s="36">
        <v>5</v>
      </c>
      <c r="B306" s="36">
        <v>17.184000000000001</v>
      </c>
      <c r="C306" s="36">
        <v>9.4239999999999995</v>
      </c>
      <c r="D306" s="36">
        <v>0.54841713199999997</v>
      </c>
      <c r="E306" s="51">
        <v>1</v>
      </c>
      <c r="F306" s="38">
        <v>1</v>
      </c>
      <c r="G306" s="36">
        <v>4.5</v>
      </c>
      <c r="H306" s="36">
        <v>8.7605170599999997</v>
      </c>
      <c r="I306" s="45">
        <v>87.605170599999994</v>
      </c>
      <c r="J306" s="2">
        <f t="shared" si="44"/>
        <v>8592</v>
      </c>
      <c r="K306" s="2">
        <f t="shared" si="45"/>
        <v>8592</v>
      </c>
      <c r="L306" s="2">
        <f t="shared" si="46"/>
        <v>17184</v>
      </c>
      <c r="M306" s="2">
        <f t="shared" si="47"/>
        <v>1.1025376952037567E-4</v>
      </c>
      <c r="N306" s="1">
        <f t="shared" si="48"/>
        <v>9069.9846758091389</v>
      </c>
      <c r="O306" s="2">
        <f t="shared" si="49"/>
        <v>4712</v>
      </c>
      <c r="P306" s="2">
        <f t="shared" si="50"/>
        <v>4712</v>
      </c>
      <c r="Q306" s="2">
        <f t="shared" si="51"/>
        <v>9424</v>
      </c>
      <c r="R306" s="2">
        <f t="shared" si="52"/>
        <v>2.0103998041576143E-4</v>
      </c>
      <c r="S306" s="1">
        <f t="shared" si="53"/>
        <v>4974.1349851504492</v>
      </c>
      <c r="T306" s="1">
        <f t="shared" si="54"/>
        <v>0.54841713221601485</v>
      </c>
    </row>
    <row r="307" spans="1:20" x14ac:dyDescent="0.25">
      <c r="A307" s="36">
        <v>5</v>
      </c>
      <c r="B307" s="36">
        <v>17.184000000000001</v>
      </c>
      <c r="C307" s="36">
        <v>9.4239999999999995</v>
      </c>
      <c r="D307" s="36">
        <v>0.54841713199999997</v>
      </c>
      <c r="E307" s="51">
        <v>1</v>
      </c>
      <c r="F307" s="38">
        <v>1</v>
      </c>
      <c r="G307" s="36">
        <v>5</v>
      </c>
      <c r="H307" s="36">
        <v>8.7605162199999995</v>
      </c>
      <c r="I307" s="45">
        <v>87.605162199999995</v>
      </c>
      <c r="J307" s="2">
        <f t="shared" si="44"/>
        <v>8592</v>
      </c>
      <c r="K307" s="2">
        <f t="shared" si="45"/>
        <v>8592</v>
      </c>
      <c r="L307" s="2">
        <f t="shared" si="46"/>
        <v>17184</v>
      </c>
      <c r="M307" s="2">
        <f t="shared" si="47"/>
        <v>1.1161050985661669E-4</v>
      </c>
      <c r="N307" s="1">
        <f t="shared" si="48"/>
        <v>8959.7297000495346</v>
      </c>
      <c r="O307" s="2">
        <f t="shared" si="49"/>
        <v>4712</v>
      </c>
      <c r="P307" s="2">
        <f t="shared" si="50"/>
        <v>4712</v>
      </c>
      <c r="Q307" s="2">
        <f t="shared" si="51"/>
        <v>9424</v>
      </c>
      <c r="R307" s="2">
        <f t="shared" si="52"/>
        <v>2.0351390082513806E-4</v>
      </c>
      <c r="S307" s="1">
        <f t="shared" si="53"/>
        <v>4913.6692675318218</v>
      </c>
      <c r="T307" s="1">
        <f t="shared" si="54"/>
        <v>0.54841713221601496</v>
      </c>
    </row>
    <row r="308" spans="1:20" x14ac:dyDescent="0.25">
      <c r="A308" s="35">
        <v>5</v>
      </c>
      <c r="B308" s="35">
        <v>17.184000000000001</v>
      </c>
      <c r="C308" s="35">
        <v>9.4239999999999995</v>
      </c>
      <c r="D308" s="35">
        <v>0.54841713199999997</v>
      </c>
      <c r="E308" s="52">
        <v>1</v>
      </c>
      <c r="F308" s="39">
        <v>2</v>
      </c>
      <c r="G308" s="35">
        <v>2E-3</v>
      </c>
      <c r="H308" s="35">
        <v>8.7612496199999992</v>
      </c>
      <c r="I308" s="46">
        <v>87.612496199999995</v>
      </c>
      <c r="J308" s="2">
        <f t="shared" si="44"/>
        <v>8592</v>
      </c>
      <c r="K308" s="2">
        <f t="shared" si="45"/>
        <v>8592</v>
      </c>
      <c r="L308" s="2">
        <f t="shared" si="46"/>
        <v>17184</v>
      </c>
      <c r="M308" s="2">
        <f t="shared" si="47"/>
        <v>5.8251833110255176E-5</v>
      </c>
      <c r="N308" s="1">
        <f t="shared" si="48"/>
        <v>17166.841738821622</v>
      </c>
      <c r="O308" s="2">
        <f t="shared" si="49"/>
        <v>4712</v>
      </c>
      <c r="P308" s="2">
        <f t="shared" si="50"/>
        <v>4712</v>
      </c>
      <c r="Q308" s="2">
        <f t="shared" si="51"/>
        <v>9424</v>
      </c>
      <c r="R308" s="2">
        <f t="shared" si="52"/>
        <v>1.061650970947401E-4</v>
      </c>
      <c r="S308" s="1">
        <f t="shared" si="53"/>
        <v>9419.2915314495058</v>
      </c>
      <c r="T308" s="1">
        <f t="shared" si="54"/>
        <v>0.54869099830683654</v>
      </c>
    </row>
    <row r="309" spans="1:20" x14ac:dyDescent="0.25">
      <c r="A309" s="35">
        <v>5</v>
      </c>
      <c r="B309" s="35">
        <v>17.184000000000001</v>
      </c>
      <c r="C309" s="35">
        <v>9.4239999999999995</v>
      </c>
      <c r="D309" s="35">
        <v>0.54841713199999997</v>
      </c>
      <c r="E309" s="52">
        <v>1</v>
      </c>
      <c r="F309" s="39">
        <v>2</v>
      </c>
      <c r="G309" s="35">
        <v>4.0000000000000001E-3</v>
      </c>
      <c r="H309" s="35">
        <v>8.7624728399999992</v>
      </c>
      <c r="I309" s="46">
        <v>87.624728399999995</v>
      </c>
      <c r="J309" s="2">
        <f t="shared" si="44"/>
        <v>8592</v>
      </c>
      <c r="K309" s="2">
        <f t="shared" si="45"/>
        <v>8592</v>
      </c>
      <c r="L309" s="2">
        <f t="shared" si="46"/>
        <v>17184</v>
      </c>
      <c r="M309" s="2">
        <f t="shared" si="47"/>
        <v>5.8309939556137509E-5</v>
      </c>
      <c r="N309" s="1">
        <f t="shared" si="48"/>
        <v>17149.734807000728</v>
      </c>
      <c r="O309" s="2">
        <f t="shared" si="49"/>
        <v>4712</v>
      </c>
      <c r="P309" s="2">
        <f t="shared" si="50"/>
        <v>4712</v>
      </c>
      <c r="Q309" s="2">
        <f t="shared" si="51"/>
        <v>9424</v>
      </c>
      <c r="R309" s="2">
        <f t="shared" si="52"/>
        <v>1.0621811334535494E-4</v>
      </c>
      <c r="S309" s="1">
        <f t="shared" si="53"/>
        <v>9414.5901156107411</v>
      </c>
      <c r="T309" s="1">
        <f t="shared" si="54"/>
        <v>0.54896418058707197</v>
      </c>
    </row>
    <row r="310" spans="1:20" x14ac:dyDescent="0.25">
      <c r="A310" s="35">
        <v>5</v>
      </c>
      <c r="B310" s="35">
        <v>17.184000000000001</v>
      </c>
      <c r="C310" s="35">
        <v>9.4239999999999995</v>
      </c>
      <c r="D310" s="35">
        <v>0.54841713199999997</v>
      </c>
      <c r="E310" s="52">
        <v>1</v>
      </c>
      <c r="F310" s="39">
        <v>2</v>
      </c>
      <c r="G310" s="35">
        <v>6.0000000000000001E-3</v>
      </c>
      <c r="H310" s="35">
        <v>8.7636932999999999</v>
      </c>
      <c r="I310" s="46">
        <v>87.636932999999999</v>
      </c>
      <c r="J310" s="2">
        <f t="shared" si="44"/>
        <v>8592</v>
      </c>
      <c r="K310" s="2">
        <f t="shared" si="45"/>
        <v>8592</v>
      </c>
      <c r="L310" s="2">
        <f t="shared" si="46"/>
        <v>17184</v>
      </c>
      <c r="M310" s="2">
        <f t="shared" si="47"/>
        <v>5.8367987924617491E-5</v>
      </c>
      <c r="N310" s="1">
        <f t="shared" si="48"/>
        <v>17132.678983066955</v>
      </c>
      <c r="O310" s="2">
        <f t="shared" si="49"/>
        <v>4712</v>
      </c>
      <c r="P310" s="2">
        <f t="shared" si="50"/>
        <v>4712</v>
      </c>
      <c r="Q310" s="2">
        <f t="shared" si="51"/>
        <v>9424</v>
      </c>
      <c r="R310" s="2">
        <f t="shared" si="52"/>
        <v>1.0627110309447041E-4</v>
      </c>
      <c r="S310" s="1">
        <f t="shared" si="53"/>
        <v>9409.895737235769</v>
      </c>
      <c r="T310" s="1">
        <f t="shared" si="54"/>
        <v>0.54923668076288701</v>
      </c>
    </row>
    <row r="311" spans="1:20" x14ac:dyDescent="0.25">
      <c r="A311" s="35">
        <v>5</v>
      </c>
      <c r="B311" s="35">
        <v>17.184000000000001</v>
      </c>
      <c r="C311" s="35">
        <v>9.4239999999999995</v>
      </c>
      <c r="D311" s="35">
        <v>0.54841713199999997</v>
      </c>
      <c r="E311" s="52">
        <v>1</v>
      </c>
      <c r="F311" s="39">
        <v>2</v>
      </c>
      <c r="G311" s="35">
        <v>8.0000000000000002E-3</v>
      </c>
      <c r="H311" s="35">
        <v>8.7649109799999998</v>
      </c>
      <c r="I311" s="46">
        <v>87.649109800000005</v>
      </c>
      <c r="J311" s="2">
        <f t="shared" si="44"/>
        <v>8592</v>
      </c>
      <c r="K311" s="2">
        <f t="shared" si="45"/>
        <v>8592</v>
      </c>
      <c r="L311" s="2">
        <f t="shared" si="46"/>
        <v>17184</v>
      </c>
      <c r="M311" s="2">
        <f t="shared" si="47"/>
        <v>5.8425978273743511E-5</v>
      </c>
      <c r="N311" s="1">
        <f t="shared" si="48"/>
        <v>17115.674046820324</v>
      </c>
      <c r="O311" s="2">
        <f t="shared" si="49"/>
        <v>4712</v>
      </c>
      <c r="P311" s="2">
        <f t="shared" si="50"/>
        <v>4712</v>
      </c>
      <c r="Q311" s="2">
        <f t="shared" si="51"/>
        <v>9424</v>
      </c>
      <c r="R311" s="2">
        <f t="shared" si="52"/>
        <v>1.0632406635533393E-4</v>
      </c>
      <c r="S311" s="1">
        <f t="shared" si="53"/>
        <v>9405.2083811205102</v>
      </c>
      <c r="T311" s="1">
        <f t="shared" si="54"/>
        <v>0.54950850053537736</v>
      </c>
    </row>
    <row r="312" spans="1:20" x14ac:dyDescent="0.25">
      <c r="A312" s="35">
        <v>5</v>
      </c>
      <c r="B312" s="35">
        <v>17.184000000000001</v>
      </c>
      <c r="C312" s="35">
        <v>9.4239999999999995</v>
      </c>
      <c r="D312" s="35">
        <v>0.54841713199999997</v>
      </c>
      <c r="E312" s="52">
        <v>1</v>
      </c>
      <c r="F312" s="39">
        <v>2</v>
      </c>
      <c r="G312" s="35">
        <v>0.01</v>
      </c>
      <c r="H312" s="35">
        <v>8.7661259000000005</v>
      </c>
      <c r="I312" s="46">
        <v>87.661259000000001</v>
      </c>
      <c r="J312" s="2">
        <f t="shared" si="44"/>
        <v>8592</v>
      </c>
      <c r="K312" s="2">
        <f t="shared" si="45"/>
        <v>8592</v>
      </c>
      <c r="L312" s="2">
        <f t="shared" si="46"/>
        <v>17184</v>
      </c>
      <c r="M312" s="2">
        <f t="shared" si="47"/>
        <v>5.8483910661505916E-5</v>
      </c>
      <c r="N312" s="1">
        <f t="shared" si="48"/>
        <v>17098.719779322138</v>
      </c>
      <c r="O312" s="2">
        <f t="shared" si="49"/>
        <v>4712</v>
      </c>
      <c r="P312" s="2">
        <f t="shared" si="50"/>
        <v>4712</v>
      </c>
      <c r="Q312" s="2">
        <f t="shared" si="51"/>
        <v>9424</v>
      </c>
      <c r="R312" s="2">
        <f t="shared" si="52"/>
        <v>1.0637700314118633E-4</v>
      </c>
      <c r="S312" s="1">
        <f t="shared" si="53"/>
        <v>9400.5280321045884</v>
      </c>
      <c r="T312" s="1">
        <f t="shared" si="54"/>
        <v>0.54977964160058668</v>
      </c>
    </row>
    <row r="313" spans="1:20" x14ac:dyDescent="0.25">
      <c r="A313" s="35">
        <v>5</v>
      </c>
      <c r="B313" s="35">
        <v>17.184000000000001</v>
      </c>
      <c r="C313" s="35">
        <v>9.4239999999999995</v>
      </c>
      <c r="D313" s="35">
        <v>0.54841713199999997</v>
      </c>
      <c r="E313" s="52">
        <v>1</v>
      </c>
      <c r="F313" s="39">
        <v>2</v>
      </c>
      <c r="G313" s="35">
        <v>0.05</v>
      </c>
      <c r="H313" s="35">
        <v>8.7898512800000006</v>
      </c>
      <c r="I313" s="46">
        <v>87.898512800000006</v>
      </c>
      <c r="J313" s="2">
        <f t="shared" si="44"/>
        <v>8592</v>
      </c>
      <c r="K313" s="2">
        <f t="shared" si="45"/>
        <v>8592</v>
      </c>
      <c r="L313" s="2">
        <f t="shared" si="46"/>
        <v>17184</v>
      </c>
      <c r="M313" s="2">
        <f t="shared" si="47"/>
        <v>5.9630475324235765E-5</v>
      </c>
      <c r="N313" s="1">
        <f t="shared" si="48"/>
        <v>16769.948496344914</v>
      </c>
      <c r="O313" s="2">
        <f t="shared" si="49"/>
        <v>4712</v>
      </c>
      <c r="P313" s="2">
        <f t="shared" si="50"/>
        <v>4712</v>
      </c>
      <c r="Q313" s="2">
        <f t="shared" si="51"/>
        <v>9424</v>
      </c>
      <c r="R313" s="2">
        <f t="shared" si="52"/>
        <v>1.0743019943825536E-4</v>
      </c>
      <c r="S313" s="1">
        <f t="shared" si="53"/>
        <v>9308.3695760496284</v>
      </c>
      <c r="T313" s="1">
        <f t="shared" si="54"/>
        <v>0.5550625023134943</v>
      </c>
    </row>
    <row r="314" spans="1:20" x14ac:dyDescent="0.25">
      <c r="A314" s="35">
        <v>5</v>
      </c>
      <c r="B314" s="35">
        <v>17.184000000000001</v>
      </c>
      <c r="C314" s="35">
        <v>9.4239999999999995</v>
      </c>
      <c r="D314" s="35">
        <v>0.54841713199999997</v>
      </c>
      <c r="E314" s="52">
        <v>1</v>
      </c>
      <c r="F314" s="39">
        <v>2</v>
      </c>
      <c r="G314" s="35">
        <v>0.1</v>
      </c>
      <c r="H314" s="35">
        <v>8.8180148599999999</v>
      </c>
      <c r="I314" s="46">
        <v>88.180148599999995</v>
      </c>
      <c r="J314" s="2">
        <f t="shared" si="44"/>
        <v>8592</v>
      </c>
      <c r="K314" s="2">
        <f t="shared" si="45"/>
        <v>8592</v>
      </c>
      <c r="L314" s="2">
        <f t="shared" si="46"/>
        <v>17184</v>
      </c>
      <c r="M314" s="2">
        <f t="shared" si="47"/>
        <v>6.1031807233431445E-5</v>
      </c>
      <c r="N314" s="1">
        <f t="shared" si="48"/>
        <v>16384.899044120542</v>
      </c>
      <c r="O314" s="2">
        <f t="shared" si="49"/>
        <v>4712</v>
      </c>
      <c r="P314" s="2">
        <f t="shared" si="50"/>
        <v>4712</v>
      </c>
      <c r="Q314" s="2">
        <f t="shared" si="51"/>
        <v>9424</v>
      </c>
      <c r="R314" s="2">
        <f t="shared" si="52"/>
        <v>1.0873197028561836E-4</v>
      </c>
      <c r="S314" s="1">
        <f t="shared" si="53"/>
        <v>9196.9270617757484</v>
      </c>
      <c r="T314" s="1">
        <f t="shared" si="54"/>
        <v>0.56130507957422648</v>
      </c>
    </row>
    <row r="315" spans="1:20" x14ac:dyDescent="0.25">
      <c r="A315" s="35">
        <v>5</v>
      </c>
      <c r="B315" s="35">
        <v>17.184000000000001</v>
      </c>
      <c r="C315" s="35">
        <v>9.4239999999999995</v>
      </c>
      <c r="D315" s="35">
        <v>0.54841713199999997</v>
      </c>
      <c r="E315" s="52">
        <v>1</v>
      </c>
      <c r="F315" s="39">
        <v>2</v>
      </c>
      <c r="G315" s="35">
        <v>0.15</v>
      </c>
      <c r="H315" s="35">
        <v>8.8445880199999998</v>
      </c>
      <c r="I315" s="46">
        <v>88.445880200000005</v>
      </c>
      <c r="J315" s="2">
        <f t="shared" si="44"/>
        <v>8592</v>
      </c>
      <c r="K315" s="2">
        <f t="shared" si="45"/>
        <v>8592</v>
      </c>
      <c r="L315" s="2">
        <f t="shared" si="46"/>
        <v>17184</v>
      </c>
      <c r="M315" s="2">
        <f t="shared" si="47"/>
        <v>6.2398540134511588E-5</v>
      </c>
      <c r="N315" s="1">
        <f t="shared" si="48"/>
        <v>16026.015958775881</v>
      </c>
      <c r="O315" s="2">
        <f t="shared" si="49"/>
        <v>4712</v>
      </c>
      <c r="P315" s="2">
        <f t="shared" si="50"/>
        <v>4712</v>
      </c>
      <c r="Q315" s="2">
        <f t="shared" si="51"/>
        <v>9424</v>
      </c>
      <c r="R315" s="2">
        <f t="shared" si="52"/>
        <v>1.1001757027580413E-4</v>
      </c>
      <c r="S315" s="1">
        <f t="shared" si="53"/>
        <v>9089.4572339044589</v>
      </c>
      <c r="T315" s="1">
        <f t="shared" si="54"/>
        <v>0.56716886201071404</v>
      </c>
    </row>
    <row r="316" spans="1:20" x14ac:dyDescent="0.25">
      <c r="A316" s="35">
        <v>5</v>
      </c>
      <c r="B316" s="35">
        <v>17.184000000000001</v>
      </c>
      <c r="C316" s="35">
        <v>9.4239999999999995</v>
      </c>
      <c r="D316" s="35">
        <v>0.54841713199999997</v>
      </c>
      <c r="E316" s="52">
        <v>1</v>
      </c>
      <c r="F316" s="39">
        <v>2</v>
      </c>
      <c r="G316" s="35">
        <v>0.2</v>
      </c>
      <c r="H316" s="35">
        <v>8.8696415500000008</v>
      </c>
      <c r="I316" s="46">
        <v>88.696415500000001</v>
      </c>
      <c r="J316" s="2">
        <f t="shared" si="44"/>
        <v>8592</v>
      </c>
      <c r="K316" s="2">
        <f t="shared" si="45"/>
        <v>8592</v>
      </c>
      <c r="L316" s="2">
        <f t="shared" si="46"/>
        <v>17184</v>
      </c>
      <c r="M316" s="2">
        <f t="shared" si="47"/>
        <v>6.3731528280030293E-5</v>
      </c>
      <c r="N316" s="1">
        <f t="shared" si="48"/>
        <v>15690.820963936323</v>
      </c>
      <c r="O316" s="2">
        <f t="shared" si="49"/>
        <v>4712</v>
      </c>
      <c r="P316" s="2">
        <f t="shared" si="50"/>
        <v>4712</v>
      </c>
      <c r="Q316" s="2">
        <f t="shared" si="51"/>
        <v>9424</v>
      </c>
      <c r="R316" s="2">
        <f t="shared" si="52"/>
        <v>1.1128720028642677E-4</v>
      </c>
      <c r="S316" s="1">
        <f t="shared" si="53"/>
        <v>8985.7593454255111</v>
      </c>
      <c r="T316" s="1">
        <f t="shared" si="54"/>
        <v>0.57267617584053243</v>
      </c>
    </row>
    <row r="317" spans="1:20" x14ac:dyDescent="0.25">
      <c r="A317" s="35">
        <v>5</v>
      </c>
      <c r="B317" s="35">
        <v>17.184000000000001</v>
      </c>
      <c r="C317" s="35">
        <v>9.4239999999999995</v>
      </c>
      <c r="D317" s="35">
        <v>0.54841713199999997</v>
      </c>
      <c r="E317" s="52">
        <v>1</v>
      </c>
      <c r="F317" s="39">
        <v>2</v>
      </c>
      <c r="G317" s="35">
        <v>0.25</v>
      </c>
      <c r="H317" s="35">
        <v>8.8932433399999997</v>
      </c>
      <c r="I317" s="46">
        <v>88.932433399999994</v>
      </c>
      <c r="J317" s="2">
        <f t="shared" si="44"/>
        <v>8592</v>
      </c>
      <c r="K317" s="2">
        <f t="shared" si="45"/>
        <v>8592</v>
      </c>
      <c r="L317" s="2">
        <f t="shared" si="46"/>
        <v>17184</v>
      </c>
      <c r="M317" s="2">
        <f t="shared" si="47"/>
        <v>6.5031604830970933E-5</v>
      </c>
      <c r="N317" s="1">
        <f t="shared" si="48"/>
        <v>15377.138586679252</v>
      </c>
      <c r="O317" s="2">
        <f t="shared" si="49"/>
        <v>4712</v>
      </c>
      <c r="P317" s="2">
        <f t="shared" si="50"/>
        <v>4712</v>
      </c>
      <c r="Q317" s="2">
        <f t="shared" si="51"/>
        <v>9424</v>
      </c>
      <c r="R317" s="2">
        <f t="shared" si="52"/>
        <v>1.1254105869975851E-4</v>
      </c>
      <c r="S317" s="1">
        <f t="shared" si="53"/>
        <v>8885.645928281514</v>
      </c>
      <c r="T317" s="1">
        <f t="shared" si="54"/>
        <v>0.57784781467592927</v>
      </c>
    </row>
    <row r="318" spans="1:20" x14ac:dyDescent="0.25">
      <c r="A318" s="35">
        <v>5</v>
      </c>
      <c r="B318" s="35">
        <v>17.184000000000001</v>
      </c>
      <c r="C318" s="35">
        <v>9.4239999999999995</v>
      </c>
      <c r="D318" s="35">
        <v>0.54841713199999997</v>
      </c>
      <c r="E318" s="52">
        <v>1</v>
      </c>
      <c r="F318" s="39">
        <v>2</v>
      </c>
      <c r="G318" s="35">
        <v>0.5</v>
      </c>
      <c r="H318" s="35">
        <v>8.9916760100000008</v>
      </c>
      <c r="I318" s="46">
        <v>89.916760100000005</v>
      </c>
      <c r="J318" s="2">
        <f t="shared" si="44"/>
        <v>8592</v>
      </c>
      <c r="K318" s="2">
        <f t="shared" si="45"/>
        <v>8592</v>
      </c>
      <c r="L318" s="2">
        <f t="shared" si="46"/>
        <v>17184</v>
      </c>
      <c r="M318" s="2">
        <f t="shared" si="47"/>
        <v>7.1066062437651024E-5</v>
      </c>
      <c r="N318" s="1">
        <f t="shared" si="48"/>
        <v>14071.414198265709</v>
      </c>
      <c r="O318" s="2">
        <f t="shared" si="49"/>
        <v>4712</v>
      </c>
      <c r="P318" s="2">
        <f t="shared" si="50"/>
        <v>4712</v>
      </c>
      <c r="Q318" s="2">
        <f t="shared" si="51"/>
        <v>9424</v>
      </c>
      <c r="R318" s="2">
        <f t="shared" si="52"/>
        <v>1.1858054938618469E-4</v>
      </c>
      <c r="S318" s="1">
        <f t="shared" si="53"/>
        <v>8433.0862453948594</v>
      </c>
      <c r="T318" s="1">
        <f t="shared" si="54"/>
        <v>0.59930623365732716</v>
      </c>
    </row>
    <row r="319" spans="1:20" x14ac:dyDescent="0.25">
      <c r="A319" s="35">
        <v>5</v>
      </c>
      <c r="B319" s="35">
        <v>17.184000000000001</v>
      </c>
      <c r="C319" s="35">
        <v>9.4239999999999995</v>
      </c>
      <c r="D319" s="35">
        <v>0.54841713199999997</v>
      </c>
      <c r="E319" s="52">
        <v>1</v>
      </c>
      <c r="F319" s="39">
        <v>2</v>
      </c>
      <c r="G319" s="35">
        <v>1</v>
      </c>
      <c r="H319" s="35">
        <v>9.11169926</v>
      </c>
      <c r="I319" s="46">
        <v>91.116992600000003</v>
      </c>
      <c r="J319" s="2">
        <f t="shared" si="44"/>
        <v>8592</v>
      </c>
      <c r="K319" s="2">
        <f t="shared" si="45"/>
        <v>8592</v>
      </c>
      <c r="L319" s="2">
        <f t="shared" si="46"/>
        <v>17184</v>
      </c>
      <c r="M319" s="2">
        <f t="shared" si="47"/>
        <v>8.1091092893817896E-5</v>
      </c>
      <c r="N319" s="1">
        <f t="shared" si="48"/>
        <v>12331.810613397671</v>
      </c>
      <c r="O319" s="2">
        <f t="shared" si="49"/>
        <v>4712</v>
      </c>
      <c r="P319" s="2">
        <f t="shared" si="50"/>
        <v>4712</v>
      </c>
      <c r="Q319" s="2">
        <f t="shared" si="51"/>
        <v>9424</v>
      </c>
      <c r="R319" s="2">
        <f t="shared" si="52"/>
        <v>1.2958395765371339E-4</v>
      </c>
      <c r="S319" s="1">
        <f t="shared" si="53"/>
        <v>7717.0046208365957</v>
      </c>
      <c r="T319" s="1">
        <f t="shared" si="54"/>
        <v>0.62578033857028237</v>
      </c>
    </row>
    <row r="320" spans="1:20" x14ac:dyDescent="0.25">
      <c r="A320" s="35">
        <v>5</v>
      </c>
      <c r="B320" s="35">
        <v>17.184000000000001</v>
      </c>
      <c r="C320" s="35">
        <v>9.4239999999999995</v>
      </c>
      <c r="D320" s="35">
        <v>0.54841713199999997</v>
      </c>
      <c r="E320" s="52">
        <v>1</v>
      </c>
      <c r="F320" s="39">
        <v>2</v>
      </c>
      <c r="G320" s="35">
        <v>1.5</v>
      </c>
      <c r="H320" s="35">
        <v>9.1627496300000004</v>
      </c>
      <c r="I320" s="46">
        <v>91.627496300000004</v>
      </c>
      <c r="J320" s="2">
        <f t="shared" si="44"/>
        <v>8592</v>
      </c>
      <c r="K320" s="2">
        <f t="shared" si="45"/>
        <v>8592</v>
      </c>
      <c r="L320" s="2">
        <f t="shared" si="46"/>
        <v>17184</v>
      </c>
      <c r="M320" s="2">
        <f t="shared" si="47"/>
        <v>8.8898594463395327E-5</v>
      </c>
      <c r="N320" s="1">
        <f t="shared" si="48"/>
        <v>11248.771772333899</v>
      </c>
      <c r="O320" s="2">
        <f t="shared" si="49"/>
        <v>4712</v>
      </c>
      <c r="P320" s="2">
        <f t="shared" si="50"/>
        <v>4712</v>
      </c>
      <c r="Q320" s="2">
        <f t="shared" si="51"/>
        <v>9424</v>
      </c>
      <c r="R320" s="2">
        <f t="shared" si="52"/>
        <v>1.392944313676812E-4</v>
      </c>
      <c r="S320" s="1">
        <f t="shared" si="53"/>
        <v>7179.0378853006887</v>
      </c>
      <c r="T320" s="1">
        <f t="shared" si="54"/>
        <v>0.63820637760269705</v>
      </c>
    </row>
    <row r="321" spans="1:20" x14ac:dyDescent="0.25">
      <c r="A321" s="35">
        <v>5</v>
      </c>
      <c r="B321" s="35">
        <v>17.184000000000001</v>
      </c>
      <c r="C321" s="35">
        <v>9.4239999999999995</v>
      </c>
      <c r="D321" s="35">
        <v>0.54841713199999997</v>
      </c>
      <c r="E321" s="52">
        <v>1</v>
      </c>
      <c r="F321" s="39">
        <v>2</v>
      </c>
      <c r="G321" s="35">
        <v>2</v>
      </c>
      <c r="H321" s="35">
        <v>9.1724139099999995</v>
      </c>
      <c r="I321" s="46">
        <v>91.724139100000002</v>
      </c>
      <c r="J321" s="2">
        <f t="shared" si="44"/>
        <v>8592</v>
      </c>
      <c r="K321" s="2">
        <f t="shared" si="45"/>
        <v>8592</v>
      </c>
      <c r="L321" s="2">
        <f t="shared" si="46"/>
        <v>17184</v>
      </c>
      <c r="M321" s="2">
        <f t="shared" si="47"/>
        <v>9.4979082799613465E-5</v>
      </c>
      <c r="N321" s="1">
        <f t="shared" si="48"/>
        <v>10528.633995232365</v>
      </c>
      <c r="O321" s="2">
        <f t="shared" si="49"/>
        <v>4712</v>
      </c>
      <c r="P321" s="2">
        <f t="shared" si="50"/>
        <v>4712</v>
      </c>
      <c r="Q321" s="2">
        <f t="shared" si="51"/>
        <v>9424</v>
      </c>
      <c r="R321" s="2">
        <f t="shared" si="52"/>
        <v>1.4786389434288694E-4</v>
      </c>
      <c r="S321" s="1">
        <f t="shared" si="53"/>
        <v>6762.9762116305674</v>
      </c>
      <c r="T321" s="1">
        <f t="shared" si="54"/>
        <v>0.6423412775762759</v>
      </c>
    </row>
    <row r="322" spans="1:20" x14ac:dyDescent="0.25">
      <c r="A322" s="35">
        <v>5</v>
      </c>
      <c r="B322" s="35">
        <v>17.184000000000001</v>
      </c>
      <c r="C322" s="35">
        <v>9.4239999999999995</v>
      </c>
      <c r="D322" s="35">
        <v>0.54841713199999997</v>
      </c>
      <c r="E322" s="52">
        <v>1</v>
      </c>
      <c r="F322" s="39">
        <v>2</v>
      </c>
      <c r="G322" s="35">
        <v>2.5</v>
      </c>
      <c r="H322" s="35">
        <v>9.1582846900000003</v>
      </c>
      <c r="I322" s="46">
        <v>91.582846900000007</v>
      </c>
      <c r="J322" s="2">
        <f t="shared" si="44"/>
        <v>8592</v>
      </c>
      <c r="K322" s="2">
        <f t="shared" si="45"/>
        <v>8592</v>
      </c>
      <c r="L322" s="2">
        <f t="shared" si="46"/>
        <v>17184</v>
      </c>
      <c r="M322" s="2">
        <f t="shared" si="47"/>
        <v>9.9714571877316689E-5</v>
      </c>
      <c r="N322" s="1">
        <f t="shared" si="48"/>
        <v>10028.624514683219</v>
      </c>
      <c r="O322" s="2">
        <f t="shared" si="49"/>
        <v>4712</v>
      </c>
      <c r="P322" s="2">
        <f t="shared" si="50"/>
        <v>4712</v>
      </c>
      <c r="Q322" s="2">
        <f t="shared" si="51"/>
        <v>9424</v>
      </c>
      <c r="R322" s="2">
        <f t="shared" si="52"/>
        <v>1.5542641887531937E-4</v>
      </c>
      <c r="S322" s="1">
        <f t="shared" si="53"/>
        <v>6433.9126336185118</v>
      </c>
      <c r="T322" s="1">
        <f t="shared" si="54"/>
        <v>0.64155484375732896</v>
      </c>
    </row>
    <row r="323" spans="1:20" x14ac:dyDescent="0.25">
      <c r="A323" s="35">
        <v>5</v>
      </c>
      <c r="B323" s="35">
        <v>17.184000000000001</v>
      </c>
      <c r="C323" s="35">
        <v>9.4239999999999995</v>
      </c>
      <c r="D323" s="35">
        <v>0.54841713199999997</v>
      </c>
      <c r="E323" s="52">
        <v>1</v>
      </c>
      <c r="F323" s="39">
        <v>2</v>
      </c>
      <c r="G323" s="35">
        <v>3</v>
      </c>
      <c r="H323" s="35">
        <v>9.1314297399999997</v>
      </c>
      <c r="I323" s="46">
        <v>91.314297400000001</v>
      </c>
      <c r="J323" s="2">
        <f t="shared" si="44"/>
        <v>8592</v>
      </c>
      <c r="K323" s="2">
        <f t="shared" si="45"/>
        <v>8592</v>
      </c>
      <c r="L323" s="2">
        <f t="shared" si="46"/>
        <v>17184</v>
      </c>
      <c r="M323" s="2">
        <f t="shared" si="47"/>
        <v>1.0340257447925804E-4</v>
      </c>
      <c r="N323" s="1">
        <f t="shared" si="48"/>
        <v>9670.939094467074</v>
      </c>
      <c r="O323" s="2">
        <f t="shared" si="49"/>
        <v>4712</v>
      </c>
      <c r="P323" s="2">
        <f t="shared" si="50"/>
        <v>4712</v>
      </c>
      <c r="Q323" s="2">
        <f t="shared" si="51"/>
        <v>9424</v>
      </c>
      <c r="R323" s="2">
        <f t="shared" si="52"/>
        <v>1.62100323350911E-4</v>
      </c>
      <c r="S323" s="1">
        <f t="shared" si="53"/>
        <v>6169.0191563358167</v>
      </c>
      <c r="T323" s="1">
        <f t="shared" si="54"/>
        <v>0.63789246277698397</v>
      </c>
    </row>
    <row r="324" spans="1:20" x14ac:dyDescent="0.25">
      <c r="A324" s="35">
        <v>5</v>
      </c>
      <c r="B324" s="35">
        <v>17.184000000000001</v>
      </c>
      <c r="C324" s="35">
        <v>9.4239999999999995</v>
      </c>
      <c r="D324" s="35">
        <v>0.54841713199999997</v>
      </c>
      <c r="E324" s="52">
        <v>1</v>
      </c>
      <c r="F324" s="39">
        <v>2</v>
      </c>
      <c r="G324" s="35">
        <v>3.5</v>
      </c>
      <c r="H324" s="35">
        <v>9.0986941100000003</v>
      </c>
      <c r="I324" s="46">
        <v>90.986941099999996</v>
      </c>
      <c r="J324" s="2">
        <f t="shared" si="44"/>
        <v>8592</v>
      </c>
      <c r="K324" s="2">
        <f t="shared" si="45"/>
        <v>8592</v>
      </c>
      <c r="L324" s="2">
        <f t="shared" si="46"/>
        <v>17184</v>
      </c>
      <c r="M324" s="2">
        <f t="shared" si="47"/>
        <v>1.0627479379361934E-4</v>
      </c>
      <c r="N324" s="1">
        <f t="shared" si="48"/>
        <v>9409.5689514293772</v>
      </c>
      <c r="O324" s="2">
        <f t="shared" si="49"/>
        <v>4712</v>
      </c>
      <c r="P324" s="2">
        <f t="shared" si="50"/>
        <v>4712</v>
      </c>
      <c r="Q324" s="2">
        <f t="shared" si="51"/>
        <v>9424</v>
      </c>
      <c r="R324" s="2">
        <f t="shared" si="52"/>
        <v>1.6799002337876607E-4</v>
      </c>
      <c r="S324" s="1">
        <f t="shared" si="53"/>
        <v>5952.7344534342146</v>
      </c>
      <c r="T324" s="1">
        <f t="shared" si="54"/>
        <v>0.63262562654689447</v>
      </c>
    </row>
    <row r="325" spans="1:20" x14ac:dyDescent="0.25">
      <c r="A325" s="35">
        <v>5</v>
      </c>
      <c r="B325" s="35">
        <v>17.184000000000001</v>
      </c>
      <c r="C325" s="35">
        <v>9.4239999999999995</v>
      </c>
      <c r="D325" s="35">
        <v>0.54841713199999997</v>
      </c>
      <c r="E325" s="52">
        <v>1</v>
      </c>
      <c r="F325" s="39">
        <v>2</v>
      </c>
      <c r="G325" s="35">
        <v>4</v>
      </c>
      <c r="H325" s="35">
        <v>9.0642119000000001</v>
      </c>
      <c r="I325" s="46">
        <v>90.642118999999994</v>
      </c>
      <c r="J325" s="2">
        <f t="shared" si="44"/>
        <v>8592</v>
      </c>
      <c r="K325" s="2">
        <f t="shared" si="45"/>
        <v>8592</v>
      </c>
      <c r="L325" s="2">
        <f t="shared" si="46"/>
        <v>17184</v>
      </c>
      <c r="M325" s="2">
        <f t="shared" si="47"/>
        <v>1.0851168044479675E-4</v>
      </c>
      <c r="N325" s="1">
        <f t="shared" si="48"/>
        <v>9215.5977669955173</v>
      </c>
      <c r="O325" s="2">
        <f t="shared" si="49"/>
        <v>4712</v>
      </c>
      <c r="P325" s="2">
        <f t="shared" si="50"/>
        <v>4712</v>
      </c>
      <c r="Q325" s="2">
        <f t="shared" si="51"/>
        <v>9424</v>
      </c>
      <c r="R325" s="2">
        <f t="shared" si="52"/>
        <v>1.7318766541050059E-4</v>
      </c>
      <c r="S325" s="1">
        <f t="shared" si="53"/>
        <v>5774.0832618173781</v>
      </c>
      <c r="T325" s="1">
        <f t="shared" si="54"/>
        <v>0.62655547776797693</v>
      </c>
    </row>
    <row r="326" spans="1:20" x14ac:dyDescent="0.25">
      <c r="A326" s="35">
        <v>5</v>
      </c>
      <c r="B326" s="35">
        <v>17.184000000000001</v>
      </c>
      <c r="C326" s="35">
        <v>9.4239999999999995</v>
      </c>
      <c r="D326" s="35">
        <v>0.54841713199999997</v>
      </c>
      <c r="E326" s="52">
        <v>1</v>
      </c>
      <c r="F326" s="39">
        <v>2</v>
      </c>
      <c r="G326" s="35">
        <v>4.5</v>
      </c>
      <c r="H326" s="35">
        <v>9.0303919500000003</v>
      </c>
      <c r="I326" s="46">
        <v>90.303919500000006</v>
      </c>
      <c r="J326" s="2">
        <f t="shared" si="44"/>
        <v>8592</v>
      </c>
      <c r="K326" s="2">
        <f t="shared" si="45"/>
        <v>8592</v>
      </c>
      <c r="L326" s="2">
        <f t="shared" si="46"/>
        <v>17184</v>
      </c>
      <c r="M326" s="2">
        <f t="shared" si="47"/>
        <v>1.1025376952037567E-4</v>
      </c>
      <c r="N326" s="1">
        <f t="shared" si="48"/>
        <v>9069.9846758091389</v>
      </c>
      <c r="O326" s="2">
        <f t="shared" si="49"/>
        <v>4712</v>
      </c>
      <c r="P326" s="2">
        <f t="shared" si="50"/>
        <v>4712</v>
      </c>
      <c r="Q326" s="2">
        <f t="shared" si="51"/>
        <v>9424</v>
      </c>
      <c r="R326" s="2">
        <f t="shared" si="52"/>
        <v>1.7777456840424981E-4</v>
      </c>
      <c r="S326" s="1">
        <f t="shared" si="53"/>
        <v>5625.1015484175086</v>
      </c>
      <c r="T326" s="1">
        <f t="shared" si="54"/>
        <v>0.6201886496479323</v>
      </c>
    </row>
    <row r="327" spans="1:20" x14ac:dyDescent="0.25">
      <c r="A327" s="35">
        <v>5</v>
      </c>
      <c r="B327" s="35">
        <v>17.184000000000001</v>
      </c>
      <c r="C327" s="35">
        <v>9.4239999999999995</v>
      </c>
      <c r="D327" s="35">
        <v>0.54841713199999997</v>
      </c>
      <c r="E327" s="52">
        <v>1</v>
      </c>
      <c r="F327" s="39">
        <v>2</v>
      </c>
      <c r="G327" s="35">
        <v>5</v>
      </c>
      <c r="H327" s="35">
        <v>8.9985568300000001</v>
      </c>
      <c r="I327" s="46">
        <v>89.985568299999997</v>
      </c>
      <c r="J327" s="2">
        <f t="shared" si="44"/>
        <v>8592</v>
      </c>
      <c r="K327" s="2">
        <f t="shared" si="45"/>
        <v>8592</v>
      </c>
      <c r="L327" s="2">
        <f t="shared" si="46"/>
        <v>17184</v>
      </c>
      <c r="M327" s="2">
        <f t="shared" si="47"/>
        <v>1.1161050985661669E-4</v>
      </c>
      <c r="N327" s="1">
        <f t="shared" si="48"/>
        <v>8959.7297000495346</v>
      </c>
      <c r="O327" s="2">
        <f t="shared" si="49"/>
        <v>4712</v>
      </c>
      <c r="P327" s="2">
        <f t="shared" si="50"/>
        <v>4712</v>
      </c>
      <c r="Q327" s="2">
        <f t="shared" si="51"/>
        <v>9424</v>
      </c>
      <c r="R327" s="2">
        <f t="shared" si="52"/>
        <v>1.8182249608868949E-4</v>
      </c>
      <c r="S327" s="1">
        <f t="shared" si="53"/>
        <v>5499.8694964137958</v>
      </c>
      <c r="T327" s="1">
        <f t="shared" si="54"/>
        <v>0.61384323863959755</v>
      </c>
    </row>
    <row r="328" spans="1:20" x14ac:dyDescent="0.25">
      <c r="A328" s="15">
        <v>5</v>
      </c>
      <c r="B328" s="15">
        <v>17.184000000000001</v>
      </c>
      <c r="C328" s="15">
        <v>9.4239999999999995</v>
      </c>
      <c r="D328" s="15">
        <v>0.54841713199999997</v>
      </c>
      <c r="E328" s="53">
        <v>1</v>
      </c>
      <c r="F328" s="40">
        <v>3</v>
      </c>
      <c r="G328" s="15">
        <v>2E-3</v>
      </c>
      <c r="H328" s="15">
        <v>8.7614539100000002</v>
      </c>
      <c r="I328" s="47">
        <v>87.614539100000002</v>
      </c>
      <c r="J328" s="2">
        <f t="shared" si="44"/>
        <v>8592</v>
      </c>
      <c r="K328" s="2">
        <f t="shared" si="45"/>
        <v>8592</v>
      </c>
      <c r="L328" s="2">
        <f t="shared" si="46"/>
        <v>17184</v>
      </c>
      <c r="M328" s="2">
        <f t="shared" si="47"/>
        <v>5.8251833110255176E-5</v>
      </c>
      <c r="N328" s="1">
        <f t="shared" si="48"/>
        <v>17166.841738821622</v>
      </c>
      <c r="O328" s="2">
        <f t="shared" si="49"/>
        <v>4712</v>
      </c>
      <c r="P328" s="2">
        <f t="shared" si="50"/>
        <v>4712</v>
      </c>
      <c r="Q328" s="2">
        <f t="shared" si="51"/>
        <v>9424</v>
      </c>
      <c r="R328" s="2">
        <f t="shared" si="52"/>
        <v>1.0614741911968909E-4</v>
      </c>
      <c r="S328" s="1">
        <f t="shared" si="53"/>
        <v>9420.8602365774514</v>
      </c>
      <c r="T328" s="1">
        <f t="shared" si="54"/>
        <v>0.54878237825614884</v>
      </c>
    </row>
    <row r="329" spans="1:20" x14ac:dyDescent="0.25">
      <c r="A329" s="15">
        <v>5</v>
      </c>
      <c r="B329" s="15">
        <v>17.184000000000001</v>
      </c>
      <c r="C329" s="15">
        <v>9.4239999999999995</v>
      </c>
      <c r="D329" s="15">
        <v>0.54841713199999997</v>
      </c>
      <c r="E329" s="53">
        <v>1</v>
      </c>
      <c r="F329" s="40">
        <v>3</v>
      </c>
      <c r="G329" s="15">
        <v>4.0000000000000001E-3</v>
      </c>
      <c r="H329" s="15">
        <v>8.7630853399999999</v>
      </c>
      <c r="I329" s="47">
        <v>87.630853400000007</v>
      </c>
      <c r="J329" s="2">
        <f t="shared" ref="J329:J392" si="55">B329*1000/2</f>
        <v>8592</v>
      </c>
      <c r="K329" s="2">
        <f t="shared" ref="K329:K392" si="56">B329*1000/2</f>
        <v>8592</v>
      </c>
      <c r="L329" s="2">
        <f t="shared" ref="L329:L392" si="57">J329+K329</f>
        <v>17184</v>
      </c>
      <c r="M329" s="2">
        <f t="shared" ref="M329:M392" si="58">(1/L329-1/J329)*EXP(-(J329/L329)*(G329/E329))+(1/J329)</f>
        <v>5.8309939556137509E-5</v>
      </c>
      <c r="N329" s="1">
        <f t="shared" ref="N329:N392" si="59">1/M329</f>
        <v>17149.734807000728</v>
      </c>
      <c r="O329" s="2">
        <f t="shared" ref="O329:O392" si="60">C329*1000/2</f>
        <v>4712</v>
      </c>
      <c r="P329" s="2">
        <f t="shared" ref="P329:P392" si="61">C329*1000/2</f>
        <v>4712</v>
      </c>
      <c r="Q329" s="2">
        <f t="shared" ref="Q329:Q392" si="62">O329+P329</f>
        <v>9424</v>
      </c>
      <c r="R329" s="2">
        <f t="shared" ref="R329:R392" si="63">(1/Q329-1/O329)*EXP(-(O329/Q329)*(G329/F329))+(1/O329)</f>
        <v>1.0618277212370744E-4</v>
      </c>
      <c r="S329" s="1">
        <f t="shared" ref="S329:S392" si="64">1/R329</f>
        <v>9417.7236099558359</v>
      </c>
      <c r="T329" s="1">
        <f t="shared" ref="T329:T392" si="65">S329/N329</f>
        <v>0.54914689445293396</v>
      </c>
    </row>
    <row r="330" spans="1:20" x14ac:dyDescent="0.25">
      <c r="A330" s="15">
        <v>5</v>
      </c>
      <c r="B330" s="15">
        <v>17.184000000000001</v>
      </c>
      <c r="C330" s="15">
        <v>9.4239999999999995</v>
      </c>
      <c r="D330" s="15">
        <v>0.54841713199999997</v>
      </c>
      <c r="E330" s="53">
        <v>1</v>
      </c>
      <c r="F330" s="40">
        <v>3</v>
      </c>
      <c r="G330" s="15">
        <v>6.0000000000000001E-3</v>
      </c>
      <c r="H330" s="15">
        <v>8.7647134900000001</v>
      </c>
      <c r="I330" s="47">
        <v>87.647134899999998</v>
      </c>
      <c r="J330" s="2">
        <f t="shared" si="55"/>
        <v>8592</v>
      </c>
      <c r="K330" s="2">
        <f t="shared" si="56"/>
        <v>8592</v>
      </c>
      <c r="L330" s="2">
        <f t="shared" si="57"/>
        <v>17184</v>
      </c>
      <c r="M330" s="2">
        <f t="shared" si="58"/>
        <v>5.8367987924617491E-5</v>
      </c>
      <c r="N330" s="1">
        <f t="shared" si="59"/>
        <v>17132.678983066955</v>
      </c>
      <c r="O330" s="2">
        <f t="shared" si="60"/>
        <v>4712</v>
      </c>
      <c r="P330" s="2">
        <f t="shared" si="61"/>
        <v>4712</v>
      </c>
      <c r="Q330" s="2">
        <f t="shared" si="62"/>
        <v>9424</v>
      </c>
      <c r="R330" s="2">
        <f t="shared" si="63"/>
        <v>1.0621811334535494E-4</v>
      </c>
      <c r="S330" s="1">
        <f t="shared" si="64"/>
        <v>9414.5901156107411</v>
      </c>
      <c r="T330" s="1">
        <f t="shared" si="65"/>
        <v>0.54951068218319099</v>
      </c>
    </row>
    <row r="331" spans="1:20" x14ac:dyDescent="0.25">
      <c r="A331" s="15">
        <v>5</v>
      </c>
      <c r="B331" s="15">
        <v>17.184000000000001</v>
      </c>
      <c r="C331" s="15">
        <v>9.4239999999999995</v>
      </c>
      <c r="D331" s="15">
        <v>0.54841713199999997</v>
      </c>
      <c r="E331" s="53">
        <v>1</v>
      </c>
      <c r="F331" s="40">
        <v>3</v>
      </c>
      <c r="G331" s="15">
        <v>8.0000000000000002E-3</v>
      </c>
      <c r="H331" s="15">
        <v>8.7663383199999991</v>
      </c>
      <c r="I331" s="47">
        <v>87.663383199999998</v>
      </c>
      <c r="J331" s="2">
        <f t="shared" si="55"/>
        <v>8592</v>
      </c>
      <c r="K331" s="2">
        <f t="shared" si="56"/>
        <v>8592</v>
      </c>
      <c r="L331" s="2">
        <f t="shared" si="57"/>
        <v>17184</v>
      </c>
      <c r="M331" s="2">
        <f t="shared" si="58"/>
        <v>5.8425978273743511E-5</v>
      </c>
      <c r="N331" s="1">
        <f t="shared" si="59"/>
        <v>17115.674046820324</v>
      </c>
      <c r="O331" s="2">
        <f t="shared" si="60"/>
        <v>4712</v>
      </c>
      <c r="P331" s="2">
        <f t="shared" si="61"/>
        <v>4712</v>
      </c>
      <c r="Q331" s="2">
        <f t="shared" si="62"/>
        <v>9424</v>
      </c>
      <c r="R331" s="2">
        <f t="shared" si="63"/>
        <v>1.0625344278855842E-4</v>
      </c>
      <c r="S331" s="1">
        <f t="shared" si="64"/>
        <v>9411.4597490264277</v>
      </c>
      <c r="T331" s="1">
        <f t="shared" si="65"/>
        <v>0.54987374282082968</v>
      </c>
    </row>
    <row r="332" spans="1:20" x14ac:dyDescent="0.25">
      <c r="A332" s="15">
        <v>5</v>
      </c>
      <c r="B332" s="15">
        <v>17.184000000000001</v>
      </c>
      <c r="C332" s="15">
        <v>9.4239999999999995</v>
      </c>
      <c r="D332" s="15">
        <v>0.54841713199999997</v>
      </c>
      <c r="E332" s="53">
        <v>1</v>
      </c>
      <c r="F332" s="40">
        <v>3</v>
      </c>
      <c r="G332" s="15">
        <v>0.01</v>
      </c>
      <c r="H332" s="15">
        <v>8.7679598799999994</v>
      </c>
      <c r="I332" s="47">
        <v>87.679598799999994</v>
      </c>
      <c r="J332" s="2">
        <f t="shared" si="55"/>
        <v>8592</v>
      </c>
      <c r="K332" s="2">
        <f t="shared" si="56"/>
        <v>8592</v>
      </c>
      <c r="L332" s="2">
        <f t="shared" si="57"/>
        <v>17184</v>
      </c>
      <c r="M332" s="2">
        <f t="shared" si="58"/>
        <v>5.8483910661505916E-5</v>
      </c>
      <c r="N332" s="1">
        <f t="shared" si="59"/>
        <v>17098.719779322138</v>
      </c>
      <c r="O332" s="2">
        <f t="shared" si="60"/>
        <v>4712</v>
      </c>
      <c r="P332" s="2">
        <f t="shared" si="61"/>
        <v>4712</v>
      </c>
      <c r="Q332" s="2">
        <f t="shared" si="62"/>
        <v>9424</v>
      </c>
      <c r="R332" s="2">
        <f t="shared" si="63"/>
        <v>1.0628876045724334E-4</v>
      </c>
      <c r="S332" s="1">
        <f t="shared" si="64"/>
        <v>9408.3325056958292</v>
      </c>
      <c r="T332" s="1">
        <f t="shared" si="65"/>
        <v>0.5502360777368569</v>
      </c>
    </row>
    <row r="333" spans="1:20" x14ac:dyDescent="0.25">
      <c r="A333" s="15">
        <v>5</v>
      </c>
      <c r="B333" s="15">
        <v>17.184000000000001</v>
      </c>
      <c r="C333" s="15">
        <v>9.4239999999999995</v>
      </c>
      <c r="D333" s="15">
        <v>0.54841713199999997</v>
      </c>
      <c r="E333" s="53">
        <v>1</v>
      </c>
      <c r="F333" s="40">
        <v>3</v>
      </c>
      <c r="G333" s="15">
        <v>0.05</v>
      </c>
      <c r="H333" s="15">
        <v>8.7997077600000004</v>
      </c>
      <c r="I333" s="47">
        <v>87.997077599999997</v>
      </c>
      <c r="J333" s="2">
        <f t="shared" si="55"/>
        <v>8592</v>
      </c>
      <c r="K333" s="2">
        <f t="shared" si="56"/>
        <v>8592</v>
      </c>
      <c r="L333" s="2">
        <f t="shared" si="57"/>
        <v>17184</v>
      </c>
      <c r="M333" s="2">
        <f t="shared" si="58"/>
        <v>5.9630475324235765E-5</v>
      </c>
      <c r="N333" s="1">
        <f t="shared" si="59"/>
        <v>16769.948496344914</v>
      </c>
      <c r="O333" s="2">
        <f t="shared" si="60"/>
        <v>4712</v>
      </c>
      <c r="P333" s="2">
        <f t="shared" si="61"/>
        <v>4712</v>
      </c>
      <c r="Q333" s="2">
        <f t="shared" si="62"/>
        <v>9424</v>
      </c>
      <c r="R333" s="2">
        <f t="shared" si="63"/>
        <v>1.0699264721573896E-4</v>
      </c>
      <c r="S333" s="1">
        <f t="shared" si="64"/>
        <v>9346.4366573116877</v>
      </c>
      <c r="T333" s="1">
        <f t="shared" si="65"/>
        <v>0.55733246046335716</v>
      </c>
    </row>
    <row r="334" spans="1:20" x14ac:dyDescent="0.25">
      <c r="A334" s="15">
        <v>5</v>
      </c>
      <c r="B334" s="15">
        <v>17.184000000000001</v>
      </c>
      <c r="C334" s="15">
        <v>9.4239999999999995</v>
      </c>
      <c r="D334" s="15">
        <v>0.54841713199999997</v>
      </c>
      <c r="E334" s="53">
        <v>1</v>
      </c>
      <c r="F334" s="40">
        <v>3</v>
      </c>
      <c r="G334" s="15">
        <v>0.1</v>
      </c>
      <c r="H334" s="15">
        <v>8.8376089400000009</v>
      </c>
      <c r="I334" s="47">
        <v>88.376089399999998</v>
      </c>
      <c r="J334" s="2">
        <f t="shared" si="55"/>
        <v>8592</v>
      </c>
      <c r="K334" s="2">
        <f t="shared" si="56"/>
        <v>8592</v>
      </c>
      <c r="L334" s="2">
        <f t="shared" si="57"/>
        <v>17184</v>
      </c>
      <c r="M334" s="2">
        <f t="shared" si="58"/>
        <v>6.1031807233431445E-5</v>
      </c>
      <c r="N334" s="1">
        <f t="shared" si="59"/>
        <v>16384.899044120542</v>
      </c>
      <c r="O334" s="2">
        <f t="shared" si="60"/>
        <v>4712</v>
      </c>
      <c r="P334" s="2">
        <f t="shared" si="61"/>
        <v>4712</v>
      </c>
      <c r="Q334" s="2">
        <f t="shared" si="62"/>
        <v>9424</v>
      </c>
      <c r="R334" s="2">
        <f t="shared" si="63"/>
        <v>1.0786593231943788E-4</v>
      </c>
      <c r="S334" s="1">
        <f t="shared" si="64"/>
        <v>9270.767688157237</v>
      </c>
      <c r="T334" s="1">
        <f t="shared" si="65"/>
        <v>0.56581170644953738</v>
      </c>
    </row>
    <row r="335" spans="1:20" x14ac:dyDescent="0.25">
      <c r="A335" s="15">
        <v>5</v>
      </c>
      <c r="B335" s="15">
        <v>17.184000000000001</v>
      </c>
      <c r="C335" s="15">
        <v>9.4239999999999995</v>
      </c>
      <c r="D335" s="15">
        <v>0.54841713199999997</v>
      </c>
      <c r="E335" s="53">
        <v>1</v>
      </c>
      <c r="F335" s="40">
        <v>3</v>
      </c>
      <c r="G335" s="15">
        <v>0.15</v>
      </c>
      <c r="H335" s="15">
        <v>8.8736041100000005</v>
      </c>
      <c r="I335" s="47">
        <v>88.736041099999994</v>
      </c>
      <c r="J335" s="2">
        <f t="shared" si="55"/>
        <v>8592</v>
      </c>
      <c r="K335" s="2">
        <f t="shared" si="56"/>
        <v>8592</v>
      </c>
      <c r="L335" s="2">
        <f t="shared" si="57"/>
        <v>17184</v>
      </c>
      <c r="M335" s="2">
        <f t="shared" si="58"/>
        <v>6.2398540134511588E-5</v>
      </c>
      <c r="N335" s="1">
        <f t="shared" si="59"/>
        <v>16026.015958775881</v>
      </c>
      <c r="O335" s="2">
        <f t="shared" si="60"/>
        <v>4712</v>
      </c>
      <c r="P335" s="2">
        <f t="shared" si="61"/>
        <v>4712</v>
      </c>
      <c r="Q335" s="2">
        <f t="shared" si="62"/>
        <v>9424</v>
      </c>
      <c r="R335" s="2">
        <f t="shared" si="63"/>
        <v>1.0873197028561834E-4</v>
      </c>
      <c r="S335" s="1">
        <f t="shared" si="64"/>
        <v>9196.9270617757502</v>
      </c>
      <c r="T335" s="1">
        <f t="shared" si="65"/>
        <v>0.57387482237838983</v>
      </c>
    </row>
    <row r="336" spans="1:20" x14ac:dyDescent="0.25">
      <c r="A336" s="15">
        <v>5</v>
      </c>
      <c r="B336" s="15">
        <v>17.184000000000001</v>
      </c>
      <c r="C336" s="15">
        <v>9.4239999999999995</v>
      </c>
      <c r="D336" s="15">
        <v>0.54841713199999997</v>
      </c>
      <c r="E336" s="53">
        <v>1</v>
      </c>
      <c r="F336" s="40">
        <v>3</v>
      </c>
      <c r="G336" s="15">
        <v>0.2</v>
      </c>
      <c r="H336" s="15">
        <v>8.90777164</v>
      </c>
      <c r="I336" s="47">
        <v>89.0777164</v>
      </c>
      <c r="J336" s="2">
        <f t="shared" si="55"/>
        <v>8592</v>
      </c>
      <c r="K336" s="2">
        <f t="shared" si="56"/>
        <v>8592</v>
      </c>
      <c r="L336" s="2">
        <f t="shared" si="57"/>
        <v>17184</v>
      </c>
      <c r="M336" s="2">
        <f t="shared" si="58"/>
        <v>6.3731528280030293E-5</v>
      </c>
      <c r="N336" s="1">
        <f t="shared" si="59"/>
        <v>15690.820963936323</v>
      </c>
      <c r="O336" s="2">
        <f t="shared" si="60"/>
        <v>4712</v>
      </c>
      <c r="P336" s="2">
        <f t="shared" si="61"/>
        <v>4712</v>
      </c>
      <c r="Q336" s="2">
        <f t="shared" si="62"/>
        <v>9424</v>
      </c>
      <c r="R336" s="2">
        <f t="shared" si="63"/>
        <v>1.0959082125615387E-4</v>
      </c>
      <c r="S336" s="1">
        <f t="shared" si="64"/>
        <v>9124.8517762508036</v>
      </c>
      <c r="T336" s="1">
        <f t="shared" si="65"/>
        <v>0.58154074902921271</v>
      </c>
    </row>
    <row r="337" spans="1:20" x14ac:dyDescent="0.25">
      <c r="A337" s="15">
        <v>5</v>
      </c>
      <c r="B337" s="15">
        <v>17.184000000000001</v>
      </c>
      <c r="C337" s="15">
        <v>9.4239999999999995</v>
      </c>
      <c r="D337" s="15">
        <v>0.54841713199999997</v>
      </c>
      <c r="E337" s="53">
        <v>1</v>
      </c>
      <c r="F337" s="40">
        <v>3</v>
      </c>
      <c r="G337" s="15">
        <v>0.25</v>
      </c>
      <c r="H337" s="15">
        <v>8.9401869999999999</v>
      </c>
      <c r="I337" s="47">
        <v>89.401870000000002</v>
      </c>
      <c r="J337" s="2">
        <f t="shared" si="55"/>
        <v>8592</v>
      </c>
      <c r="K337" s="2">
        <f t="shared" si="56"/>
        <v>8592</v>
      </c>
      <c r="L337" s="2">
        <f t="shared" si="57"/>
        <v>17184</v>
      </c>
      <c r="M337" s="2">
        <f t="shared" si="58"/>
        <v>6.5031604830970933E-5</v>
      </c>
      <c r="N337" s="1">
        <f t="shared" si="59"/>
        <v>15377.138586679252</v>
      </c>
      <c r="O337" s="2">
        <f t="shared" si="60"/>
        <v>4712</v>
      </c>
      <c r="P337" s="2">
        <f t="shared" si="61"/>
        <v>4712</v>
      </c>
      <c r="Q337" s="2">
        <f t="shared" si="62"/>
        <v>9424</v>
      </c>
      <c r="R337" s="2">
        <f t="shared" si="63"/>
        <v>1.104425448738181E-4</v>
      </c>
      <c r="S337" s="1">
        <f t="shared" si="64"/>
        <v>9054.4816867676473</v>
      </c>
      <c r="T337" s="1">
        <f t="shared" si="65"/>
        <v>0.58882747500313681</v>
      </c>
    </row>
    <row r="338" spans="1:20" x14ac:dyDescent="0.25">
      <c r="A338" s="15">
        <v>5</v>
      </c>
      <c r="B338" s="15">
        <v>17.184000000000001</v>
      </c>
      <c r="C338" s="15">
        <v>9.4239999999999995</v>
      </c>
      <c r="D338" s="15">
        <v>0.54841713199999997</v>
      </c>
      <c r="E338" s="53">
        <v>1</v>
      </c>
      <c r="F338" s="40">
        <v>3</v>
      </c>
      <c r="G338" s="15">
        <v>0.5</v>
      </c>
      <c r="H338" s="15">
        <v>9.07843497</v>
      </c>
      <c r="I338" s="47">
        <v>90.784349700000007</v>
      </c>
      <c r="J338" s="2">
        <f t="shared" si="55"/>
        <v>8592</v>
      </c>
      <c r="K338" s="2">
        <f t="shared" si="56"/>
        <v>8592</v>
      </c>
      <c r="L338" s="2">
        <f t="shared" si="57"/>
        <v>17184</v>
      </c>
      <c r="M338" s="2">
        <f t="shared" si="58"/>
        <v>7.1066062437651024E-5</v>
      </c>
      <c r="N338" s="1">
        <f t="shared" si="59"/>
        <v>14071.414198265709</v>
      </c>
      <c r="O338" s="2">
        <f t="shared" si="60"/>
        <v>4712</v>
      </c>
      <c r="P338" s="2">
        <f t="shared" si="61"/>
        <v>4712</v>
      </c>
      <c r="Q338" s="2">
        <f t="shared" si="62"/>
        <v>9424</v>
      </c>
      <c r="R338" s="2">
        <f t="shared" si="63"/>
        <v>1.1459630574816179E-4</v>
      </c>
      <c r="S338" s="1">
        <f t="shared" si="64"/>
        <v>8726.2847913929436</v>
      </c>
      <c r="T338" s="1">
        <f t="shared" si="65"/>
        <v>0.6201426998338555</v>
      </c>
    </row>
    <row r="339" spans="1:20" x14ac:dyDescent="0.25">
      <c r="A339" s="15">
        <v>5</v>
      </c>
      <c r="B339" s="15">
        <v>17.184000000000001</v>
      </c>
      <c r="C339" s="15">
        <v>9.4239999999999995</v>
      </c>
      <c r="D339" s="15">
        <v>0.54841713199999997</v>
      </c>
      <c r="E339" s="53">
        <v>1</v>
      </c>
      <c r="F339" s="40">
        <v>3</v>
      </c>
      <c r="G339" s="15">
        <v>1</v>
      </c>
      <c r="H339" s="15">
        <v>9.2595483400000003</v>
      </c>
      <c r="I339" s="47">
        <v>92.595483400000006</v>
      </c>
      <c r="J339" s="2">
        <f t="shared" si="55"/>
        <v>8592</v>
      </c>
      <c r="K339" s="2">
        <f t="shared" si="56"/>
        <v>8592</v>
      </c>
      <c r="L339" s="2">
        <f t="shared" si="57"/>
        <v>17184</v>
      </c>
      <c r="M339" s="2">
        <f t="shared" si="58"/>
        <v>8.1091092893817896E-5</v>
      </c>
      <c r="N339" s="1">
        <f t="shared" si="59"/>
        <v>12331.810613397671</v>
      </c>
      <c r="O339" s="2">
        <f t="shared" si="60"/>
        <v>4712</v>
      </c>
      <c r="P339" s="2">
        <f t="shared" si="61"/>
        <v>4712</v>
      </c>
      <c r="Q339" s="2">
        <f t="shared" si="62"/>
        <v>9424</v>
      </c>
      <c r="R339" s="2">
        <f t="shared" si="63"/>
        <v>1.2240219387833041E-4</v>
      </c>
      <c r="S339" s="1">
        <f t="shared" si="64"/>
        <v>8169.7882065252425</v>
      </c>
      <c r="T339" s="1">
        <f t="shared" si="65"/>
        <v>0.66249705437815631</v>
      </c>
    </row>
    <row r="340" spans="1:20" x14ac:dyDescent="0.25">
      <c r="A340" s="15">
        <v>5</v>
      </c>
      <c r="B340" s="15">
        <v>17.184000000000001</v>
      </c>
      <c r="C340" s="15">
        <v>9.4239999999999995</v>
      </c>
      <c r="D340" s="15">
        <v>0.54841713199999997</v>
      </c>
      <c r="E340" s="53">
        <v>1</v>
      </c>
      <c r="F340" s="40">
        <v>3</v>
      </c>
      <c r="G340" s="15">
        <v>1.5</v>
      </c>
      <c r="H340" s="15">
        <v>9.3519193499999993</v>
      </c>
      <c r="I340" s="47">
        <v>93.5191935</v>
      </c>
      <c r="J340" s="2">
        <f t="shared" si="55"/>
        <v>8592</v>
      </c>
      <c r="K340" s="2">
        <f t="shared" si="56"/>
        <v>8592</v>
      </c>
      <c r="L340" s="2">
        <f t="shared" si="57"/>
        <v>17184</v>
      </c>
      <c r="M340" s="2">
        <f t="shared" si="58"/>
        <v>8.8898594463395327E-5</v>
      </c>
      <c r="N340" s="1">
        <f t="shared" si="59"/>
        <v>11248.771772333899</v>
      </c>
      <c r="O340" s="2">
        <f t="shared" si="60"/>
        <v>4712</v>
      </c>
      <c r="P340" s="2">
        <f t="shared" si="61"/>
        <v>4712</v>
      </c>
      <c r="Q340" s="2">
        <f t="shared" si="62"/>
        <v>9424</v>
      </c>
      <c r="R340" s="2">
        <f t="shared" si="63"/>
        <v>1.2958395765371339E-4</v>
      </c>
      <c r="S340" s="1">
        <f t="shared" si="64"/>
        <v>7717.0046208365957</v>
      </c>
      <c r="T340" s="1">
        <f t="shared" si="65"/>
        <v>0.68603086425990034</v>
      </c>
    </row>
    <row r="341" spans="1:20" x14ac:dyDescent="0.25">
      <c r="A341" s="15">
        <v>5</v>
      </c>
      <c r="B341" s="15">
        <v>17.184000000000001</v>
      </c>
      <c r="C341" s="15">
        <v>9.4239999999999995</v>
      </c>
      <c r="D341" s="15">
        <v>0.54841713199999997</v>
      </c>
      <c r="E341" s="53">
        <v>1</v>
      </c>
      <c r="F341" s="40">
        <v>3</v>
      </c>
      <c r="G341" s="15">
        <v>2</v>
      </c>
      <c r="H341" s="15">
        <v>9.3879794800000003</v>
      </c>
      <c r="I341" s="47">
        <v>93.879794799999999</v>
      </c>
      <c r="J341" s="2">
        <f t="shared" si="55"/>
        <v>8592</v>
      </c>
      <c r="K341" s="2">
        <f t="shared" si="56"/>
        <v>8592</v>
      </c>
      <c r="L341" s="2">
        <f t="shared" si="57"/>
        <v>17184</v>
      </c>
      <c r="M341" s="2">
        <f t="shared" si="58"/>
        <v>9.4979082799613465E-5</v>
      </c>
      <c r="N341" s="1">
        <f t="shared" si="59"/>
        <v>10528.633995232365</v>
      </c>
      <c r="O341" s="2">
        <f t="shared" si="60"/>
        <v>4712</v>
      </c>
      <c r="P341" s="2">
        <f t="shared" si="61"/>
        <v>4712</v>
      </c>
      <c r="Q341" s="2">
        <f t="shared" si="62"/>
        <v>9424</v>
      </c>
      <c r="R341" s="2">
        <f t="shared" si="63"/>
        <v>1.361914993024417E-4</v>
      </c>
      <c r="S341" s="1">
        <f t="shared" si="64"/>
        <v>7342.6021823821093</v>
      </c>
      <c r="T341" s="1">
        <f t="shared" si="65"/>
        <v>0.69739362064509292</v>
      </c>
    </row>
    <row r="342" spans="1:20" x14ac:dyDescent="0.25">
      <c r="A342" s="15">
        <v>5</v>
      </c>
      <c r="B342" s="15">
        <v>17.184000000000001</v>
      </c>
      <c r="C342" s="15">
        <v>9.4239999999999995</v>
      </c>
      <c r="D342" s="15">
        <v>0.54841713199999997</v>
      </c>
      <c r="E342" s="53">
        <v>1</v>
      </c>
      <c r="F342" s="40">
        <v>3</v>
      </c>
      <c r="G342" s="15">
        <v>2.5</v>
      </c>
      <c r="H342" s="15">
        <v>9.3890939400000004</v>
      </c>
      <c r="I342" s="47">
        <v>93.890939399999993</v>
      </c>
      <c r="J342" s="2">
        <f t="shared" si="55"/>
        <v>8592</v>
      </c>
      <c r="K342" s="2">
        <f t="shared" si="56"/>
        <v>8592</v>
      </c>
      <c r="L342" s="2">
        <f t="shared" si="57"/>
        <v>17184</v>
      </c>
      <c r="M342" s="2">
        <f t="shared" si="58"/>
        <v>9.9714571877316689E-5</v>
      </c>
      <c r="N342" s="1">
        <f t="shared" si="59"/>
        <v>10028.624514683219</v>
      </c>
      <c r="O342" s="2">
        <f t="shared" si="60"/>
        <v>4712</v>
      </c>
      <c r="P342" s="2">
        <f t="shared" si="61"/>
        <v>4712</v>
      </c>
      <c r="Q342" s="2">
        <f t="shared" si="62"/>
        <v>9424</v>
      </c>
      <c r="R342" s="2">
        <f t="shared" si="63"/>
        <v>1.4227073109078481E-4</v>
      </c>
      <c r="S342" s="1">
        <f t="shared" si="64"/>
        <v>7028.8526131343697</v>
      </c>
      <c r="T342" s="1">
        <f t="shared" si="65"/>
        <v>0.70087902910745237</v>
      </c>
    </row>
    <row r="343" spans="1:20" x14ac:dyDescent="0.25">
      <c r="A343" s="15">
        <v>5</v>
      </c>
      <c r="B343" s="15">
        <v>17.184000000000001</v>
      </c>
      <c r="C343" s="15">
        <v>9.4239999999999995</v>
      </c>
      <c r="D343" s="15">
        <v>0.54841713199999997</v>
      </c>
      <c r="E343" s="53">
        <v>1</v>
      </c>
      <c r="F343" s="40">
        <v>3</v>
      </c>
      <c r="G343" s="15">
        <v>3</v>
      </c>
      <c r="H343" s="15">
        <v>9.3692358999999996</v>
      </c>
      <c r="I343" s="47">
        <v>93.692358999999996</v>
      </c>
      <c r="J343" s="2">
        <f t="shared" si="55"/>
        <v>8592</v>
      </c>
      <c r="K343" s="2">
        <f t="shared" si="56"/>
        <v>8592</v>
      </c>
      <c r="L343" s="2">
        <f t="shared" si="57"/>
        <v>17184</v>
      </c>
      <c r="M343" s="2">
        <f t="shared" si="58"/>
        <v>1.0340257447925804E-4</v>
      </c>
      <c r="N343" s="1">
        <f t="shared" si="59"/>
        <v>9670.939094467074</v>
      </c>
      <c r="O343" s="2">
        <f t="shared" si="60"/>
        <v>4712</v>
      </c>
      <c r="P343" s="2">
        <f t="shared" si="61"/>
        <v>4712</v>
      </c>
      <c r="Q343" s="2">
        <f t="shared" si="62"/>
        <v>9424</v>
      </c>
      <c r="R343" s="2">
        <f t="shared" si="63"/>
        <v>1.4786389434288694E-4</v>
      </c>
      <c r="S343" s="1">
        <f t="shared" si="64"/>
        <v>6762.9762116305674</v>
      </c>
      <c r="T343" s="1">
        <f t="shared" si="65"/>
        <v>0.69930915142458017</v>
      </c>
    </row>
    <row r="344" spans="1:20" x14ac:dyDescent="0.25">
      <c r="A344" s="15">
        <v>5</v>
      </c>
      <c r="B344" s="15">
        <v>17.184000000000001</v>
      </c>
      <c r="C344" s="15">
        <v>9.4239999999999995</v>
      </c>
      <c r="D344" s="15">
        <v>0.54841713199999997</v>
      </c>
      <c r="E344" s="53">
        <v>1</v>
      </c>
      <c r="F344" s="40">
        <v>3</v>
      </c>
      <c r="G344" s="15">
        <v>3.5</v>
      </c>
      <c r="H344" s="15">
        <v>9.3374717</v>
      </c>
      <c r="I344" s="47">
        <v>93.374717000000004</v>
      </c>
      <c r="J344" s="2">
        <f t="shared" si="55"/>
        <v>8592</v>
      </c>
      <c r="K344" s="2">
        <f t="shared" si="56"/>
        <v>8592</v>
      </c>
      <c r="L344" s="2">
        <f t="shared" si="57"/>
        <v>17184</v>
      </c>
      <c r="M344" s="2">
        <f t="shared" si="58"/>
        <v>1.0627479379361934E-4</v>
      </c>
      <c r="N344" s="1">
        <f t="shared" si="59"/>
        <v>9409.5689514293772</v>
      </c>
      <c r="O344" s="2">
        <f t="shared" si="60"/>
        <v>4712</v>
      </c>
      <c r="P344" s="2">
        <f t="shared" si="61"/>
        <v>4712</v>
      </c>
      <c r="Q344" s="2">
        <f t="shared" si="62"/>
        <v>9424</v>
      </c>
      <c r="R344" s="2">
        <f t="shared" si="63"/>
        <v>1.5300985295309348E-4</v>
      </c>
      <c r="S344" s="1">
        <f t="shared" si="64"/>
        <v>6535.5268350369488</v>
      </c>
      <c r="T344" s="1">
        <f t="shared" si="65"/>
        <v>0.69456176672621739</v>
      </c>
    </row>
    <row r="345" spans="1:20" x14ac:dyDescent="0.25">
      <c r="A345" s="15">
        <v>5</v>
      </c>
      <c r="B345" s="15">
        <v>17.184000000000001</v>
      </c>
      <c r="C345" s="15">
        <v>9.4239999999999995</v>
      </c>
      <c r="D345" s="15">
        <v>0.54841713199999997</v>
      </c>
      <c r="E345" s="53">
        <v>1</v>
      </c>
      <c r="F345" s="40">
        <v>3</v>
      </c>
      <c r="G345" s="15">
        <v>4</v>
      </c>
      <c r="H345" s="15">
        <v>9.2996241800000004</v>
      </c>
      <c r="I345" s="47">
        <v>92.996241800000007</v>
      </c>
      <c r="J345" s="2">
        <f t="shared" si="55"/>
        <v>8592</v>
      </c>
      <c r="K345" s="2">
        <f t="shared" si="56"/>
        <v>8592</v>
      </c>
      <c r="L345" s="2">
        <f t="shared" si="57"/>
        <v>17184</v>
      </c>
      <c r="M345" s="2">
        <f t="shared" si="58"/>
        <v>1.0851168044479675E-4</v>
      </c>
      <c r="N345" s="1">
        <f t="shared" si="59"/>
        <v>9215.5977669955173</v>
      </c>
      <c r="O345" s="2">
        <f t="shared" si="60"/>
        <v>4712</v>
      </c>
      <c r="P345" s="2">
        <f t="shared" si="61"/>
        <v>4712</v>
      </c>
      <c r="Q345" s="2">
        <f t="shared" si="62"/>
        <v>9424</v>
      </c>
      <c r="R345" s="2">
        <f t="shared" si="63"/>
        <v>1.5774436343032766E-4</v>
      </c>
      <c r="S345" s="1">
        <f t="shared" si="64"/>
        <v>6339.3707277640942</v>
      </c>
      <c r="T345" s="1">
        <f t="shared" si="65"/>
        <v>0.68789577063223595</v>
      </c>
    </row>
    <row r="346" spans="1:20" x14ac:dyDescent="0.25">
      <c r="A346" s="15">
        <v>5</v>
      </c>
      <c r="B346" s="15">
        <v>17.184000000000001</v>
      </c>
      <c r="C346" s="15">
        <v>9.4239999999999995</v>
      </c>
      <c r="D346" s="15">
        <v>0.54841713199999997</v>
      </c>
      <c r="E346" s="53">
        <v>1</v>
      </c>
      <c r="F346" s="40">
        <v>3</v>
      </c>
      <c r="G346" s="15">
        <v>4.5</v>
      </c>
      <c r="H346" s="15">
        <v>9.2593801100000004</v>
      </c>
      <c r="I346" s="47">
        <v>92.593801099999993</v>
      </c>
      <c r="J346" s="2">
        <f t="shared" si="55"/>
        <v>8592</v>
      </c>
      <c r="K346" s="2">
        <f t="shared" si="56"/>
        <v>8592</v>
      </c>
      <c r="L346" s="2">
        <f t="shared" si="57"/>
        <v>17184</v>
      </c>
      <c r="M346" s="2">
        <f t="shared" si="58"/>
        <v>1.1025376952037567E-4</v>
      </c>
      <c r="N346" s="1">
        <f t="shared" si="59"/>
        <v>9069.9846758091389</v>
      </c>
      <c r="O346" s="2">
        <f t="shared" si="60"/>
        <v>4712</v>
      </c>
      <c r="P346" s="2">
        <f t="shared" si="61"/>
        <v>4712</v>
      </c>
      <c r="Q346" s="2">
        <f t="shared" si="62"/>
        <v>9424</v>
      </c>
      <c r="R346" s="2">
        <f t="shared" si="63"/>
        <v>1.62100323350911E-4</v>
      </c>
      <c r="S346" s="1">
        <f t="shared" si="64"/>
        <v>6169.0191563358167</v>
      </c>
      <c r="T346" s="1">
        <f t="shared" si="65"/>
        <v>0.68015761622943149</v>
      </c>
    </row>
    <row r="347" spans="1:20" x14ac:dyDescent="0.25">
      <c r="A347" s="15">
        <v>5</v>
      </c>
      <c r="B347" s="15">
        <v>17.184000000000001</v>
      </c>
      <c r="C347" s="15">
        <v>9.4239999999999995</v>
      </c>
      <c r="D347" s="15">
        <v>0.54841713199999997</v>
      </c>
      <c r="E347" s="53">
        <v>1</v>
      </c>
      <c r="F347" s="40">
        <v>3</v>
      </c>
      <c r="G347" s="15">
        <v>5</v>
      </c>
      <c r="H347" s="15">
        <v>9.2190252299999997</v>
      </c>
      <c r="I347" s="47">
        <v>92.190252299999997</v>
      </c>
      <c r="J347" s="2">
        <f t="shared" si="55"/>
        <v>8592</v>
      </c>
      <c r="K347" s="2">
        <f t="shared" si="56"/>
        <v>8592</v>
      </c>
      <c r="L347" s="2">
        <f t="shared" si="57"/>
        <v>17184</v>
      </c>
      <c r="M347" s="2">
        <f t="shared" si="58"/>
        <v>1.1161050985661669E-4</v>
      </c>
      <c r="N347" s="1">
        <f t="shared" si="59"/>
        <v>8959.7297000495346</v>
      </c>
      <c r="O347" s="2">
        <f t="shared" si="60"/>
        <v>4712</v>
      </c>
      <c r="P347" s="2">
        <f t="shared" si="61"/>
        <v>4712</v>
      </c>
      <c r="Q347" s="2">
        <f t="shared" si="62"/>
        <v>9424</v>
      </c>
      <c r="R347" s="2">
        <f t="shared" si="63"/>
        <v>1.6610799994619288E-4</v>
      </c>
      <c r="S347" s="1">
        <f t="shared" si="64"/>
        <v>6020.1796441106299</v>
      </c>
      <c r="T347" s="1">
        <f t="shared" si="65"/>
        <v>0.67191531950761274</v>
      </c>
    </row>
    <row r="348" spans="1:20" x14ac:dyDescent="0.25">
      <c r="A348" s="35">
        <v>5</v>
      </c>
      <c r="B348" s="35">
        <v>17.184000000000001</v>
      </c>
      <c r="C348" s="35">
        <v>9.4239999999999995</v>
      </c>
      <c r="D348" s="35">
        <v>0.54841713199999997</v>
      </c>
      <c r="E348" s="52">
        <v>1</v>
      </c>
      <c r="F348" s="39">
        <v>10</v>
      </c>
      <c r="G348" s="35">
        <v>2E-3</v>
      </c>
      <c r="H348" s="35">
        <v>8.7617399500000008</v>
      </c>
      <c r="I348" s="46">
        <v>87.617399500000005</v>
      </c>
      <c r="J348" s="2">
        <f t="shared" si="55"/>
        <v>8592</v>
      </c>
      <c r="K348" s="2">
        <f t="shared" si="56"/>
        <v>8592</v>
      </c>
      <c r="L348" s="2">
        <f t="shared" si="57"/>
        <v>17184</v>
      </c>
      <c r="M348" s="2">
        <f t="shared" si="58"/>
        <v>5.8251833110255176E-5</v>
      </c>
      <c r="N348" s="1">
        <f t="shared" si="59"/>
        <v>17166.841738821622</v>
      </c>
      <c r="O348" s="2">
        <f t="shared" si="60"/>
        <v>4712</v>
      </c>
      <c r="P348" s="2">
        <f t="shared" si="61"/>
        <v>4712</v>
      </c>
      <c r="Q348" s="2">
        <f t="shared" si="62"/>
        <v>9424</v>
      </c>
      <c r="R348" s="2">
        <f t="shared" si="63"/>
        <v>1.0612266500426217E-4</v>
      </c>
      <c r="S348" s="1">
        <f t="shared" si="64"/>
        <v>9423.057741339584</v>
      </c>
      <c r="T348" s="1">
        <f t="shared" si="65"/>
        <v>0.5489103869368116</v>
      </c>
    </row>
    <row r="349" spans="1:20" x14ac:dyDescent="0.25">
      <c r="A349" s="35">
        <v>5</v>
      </c>
      <c r="B349" s="35">
        <v>17.184000000000001</v>
      </c>
      <c r="C349" s="35">
        <v>9.4239999999999995</v>
      </c>
      <c r="D349" s="35">
        <v>0.54841713199999997</v>
      </c>
      <c r="E349" s="52">
        <v>1</v>
      </c>
      <c r="F349" s="39">
        <v>10</v>
      </c>
      <c r="G349" s="35">
        <v>4.0000000000000001E-3</v>
      </c>
      <c r="H349" s="35">
        <v>8.7639432300000006</v>
      </c>
      <c r="I349" s="46">
        <v>87.639432299999996</v>
      </c>
      <c r="J349" s="2">
        <f t="shared" si="55"/>
        <v>8592</v>
      </c>
      <c r="K349" s="2">
        <f t="shared" si="56"/>
        <v>8592</v>
      </c>
      <c r="L349" s="2">
        <f t="shared" si="57"/>
        <v>17184</v>
      </c>
      <c r="M349" s="2">
        <f t="shared" si="58"/>
        <v>5.8309939556137509E-5</v>
      </c>
      <c r="N349" s="1">
        <f t="shared" si="59"/>
        <v>17149.734807000728</v>
      </c>
      <c r="O349" s="2">
        <f t="shared" si="60"/>
        <v>4712</v>
      </c>
      <c r="P349" s="2">
        <f t="shared" si="61"/>
        <v>4712</v>
      </c>
      <c r="Q349" s="2">
        <f t="shared" si="62"/>
        <v>9424</v>
      </c>
      <c r="R349" s="2">
        <f t="shared" si="63"/>
        <v>1.0613327461813808E-4</v>
      </c>
      <c r="S349" s="1">
        <f t="shared" si="64"/>
        <v>9422.1157652766979</v>
      </c>
      <c r="T349" s="1">
        <f t="shared" si="65"/>
        <v>0.54940300076421456</v>
      </c>
    </row>
    <row r="350" spans="1:20" x14ac:dyDescent="0.25">
      <c r="A350" s="35">
        <v>5</v>
      </c>
      <c r="B350" s="35">
        <v>17.184000000000001</v>
      </c>
      <c r="C350" s="35">
        <v>9.4239999999999995</v>
      </c>
      <c r="D350" s="35">
        <v>0.54841713199999997</v>
      </c>
      <c r="E350" s="52">
        <v>1</v>
      </c>
      <c r="F350" s="39">
        <v>10</v>
      </c>
      <c r="G350" s="35">
        <v>6.0000000000000001E-3</v>
      </c>
      <c r="H350" s="35">
        <v>8.7661428000000008</v>
      </c>
      <c r="I350" s="46">
        <v>87.661428000000001</v>
      </c>
      <c r="J350" s="2">
        <f t="shared" si="55"/>
        <v>8592</v>
      </c>
      <c r="K350" s="2">
        <f t="shared" si="56"/>
        <v>8592</v>
      </c>
      <c r="L350" s="2">
        <f t="shared" si="57"/>
        <v>17184</v>
      </c>
      <c r="M350" s="2">
        <f t="shared" si="58"/>
        <v>5.8367987924617491E-5</v>
      </c>
      <c r="N350" s="1">
        <f t="shared" si="59"/>
        <v>17132.678983066955</v>
      </c>
      <c r="O350" s="2">
        <f t="shared" si="60"/>
        <v>4712</v>
      </c>
      <c r="P350" s="2">
        <f t="shared" si="61"/>
        <v>4712</v>
      </c>
      <c r="Q350" s="2">
        <f t="shared" si="62"/>
        <v>9424</v>
      </c>
      <c r="R350" s="2">
        <f t="shared" si="63"/>
        <v>1.0614388317110564E-4</v>
      </c>
      <c r="S350" s="1">
        <f t="shared" si="64"/>
        <v>9421.1740716889362</v>
      </c>
      <c r="T350" s="1">
        <f t="shared" si="65"/>
        <v>0.54989497445205926</v>
      </c>
    </row>
    <row r="351" spans="1:20" x14ac:dyDescent="0.25">
      <c r="A351" s="35">
        <v>5</v>
      </c>
      <c r="B351" s="35">
        <v>17.184000000000001</v>
      </c>
      <c r="C351" s="35">
        <v>9.4239999999999995</v>
      </c>
      <c r="D351" s="35">
        <v>0.54841713199999997</v>
      </c>
      <c r="E351" s="52">
        <v>1</v>
      </c>
      <c r="F351" s="39">
        <v>10</v>
      </c>
      <c r="G351" s="35">
        <v>8.0000000000000002E-3</v>
      </c>
      <c r="H351" s="35">
        <v>8.7683386599999995</v>
      </c>
      <c r="I351" s="46">
        <v>87.683386600000006</v>
      </c>
      <c r="J351" s="2">
        <f t="shared" si="55"/>
        <v>8592</v>
      </c>
      <c r="K351" s="2">
        <f t="shared" si="56"/>
        <v>8592</v>
      </c>
      <c r="L351" s="2">
        <f t="shared" si="57"/>
        <v>17184</v>
      </c>
      <c r="M351" s="2">
        <f t="shared" si="58"/>
        <v>5.8425978273743511E-5</v>
      </c>
      <c r="N351" s="1">
        <f t="shared" si="59"/>
        <v>17115.674046820324</v>
      </c>
      <c r="O351" s="2">
        <f t="shared" si="60"/>
        <v>4712</v>
      </c>
      <c r="P351" s="2">
        <f t="shared" si="61"/>
        <v>4712</v>
      </c>
      <c r="Q351" s="2">
        <f t="shared" si="62"/>
        <v>9424</v>
      </c>
      <c r="R351" s="2">
        <f t="shared" si="63"/>
        <v>1.0615449066327096E-4</v>
      </c>
      <c r="S351" s="1">
        <f t="shared" si="64"/>
        <v>9420.2326604539594</v>
      </c>
      <c r="T351" s="1">
        <f t="shared" si="65"/>
        <v>0.55038630875329209</v>
      </c>
    </row>
    <row r="352" spans="1:20" x14ac:dyDescent="0.25">
      <c r="A352" s="35">
        <v>5</v>
      </c>
      <c r="B352" s="35">
        <v>17.184000000000001</v>
      </c>
      <c r="C352" s="35">
        <v>9.4239999999999995</v>
      </c>
      <c r="D352" s="35">
        <v>0.54841713199999997</v>
      </c>
      <c r="E352" s="52">
        <v>1</v>
      </c>
      <c r="F352" s="39">
        <v>10</v>
      </c>
      <c r="G352" s="35">
        <v>0.01</v>
      </c>
      <c r="H352" s="35">
        <v>8.7705308199999994</v>
      </c>
      <c r="I352" s="46">
        <v>87.705308200000005</v>
      </c>
      <c r="J352" s="2">
        <f t="shared" si="55"/>
        <v>8592</v>
      </c>
      <c r="K352" s="2">
        <f t="shared" si="56"/>
        <v>8592</v>
      </c>
      <c r="L352" s="2">
        <f t="shared" si="57"/>
        <v>17184</v>
      </c>
      <c r="M352" s="2">
        <f t="shared" si="58"/>
        <v>5.8483910661505916E-5</v>
      </c>
      <c r="N352" s="1">
        <f t="shared" si="59"/>
        <v>17098.719779322138</v>
      </c>
      <c r="O352" s="2">
        <f t="shared" si="60"/>
        <v>4712</v>
      </c>
      <c r="P352" s="2">
        <f t="shared" si="61"/>
        <v>4712</v>
      </c>
      <c r="Q352" s="2">
        <f t="shared" si="62"/>
        <v>9424</v>
      </c>
      <c r="R352" s="2">
        <f t="shared" si="63"/>
        <v>1.061650970947401E-4</v>
      </c>
      <c r="S352" s="1">
        <f t="shared" si="64"/>
        <v>9419.2915314495058</v>
      </c>
      <c r="T352" s="1">
        <f t="shared" si="65"/>
        <v>0.55087700441997212</v>
      </c>
    </row>
    <row r="353" spans="1:20" x14ac:dyDescent="0.25">
      <c r="A353" s="35">
        <v>5</v>
      </c>
      <c r="B353" s="35">
        <v>17.184000000000001</v>
      </c>
      <c r="C353" s="35">
        <v>9.4239999999999995</v>
      </c>
      <c r="D353" s="35">
        <v>0.54841713199999997</v>
      </c>
      <c r="E353" s="52">
        <v>1</v>
      </c>
      <c r="F353" s="39">
        <v>10</v>
      </c>
      <c r="G353" s="35">
        <v>0.05</v>
      </c>
      <c r="H353" s="35">
        <v>8.8136059400000004</v>
      </c>
      <c r="I353" s="46">
        <v>88.136059399999994</v>
      </c>
      <c r="J353" s="2">
        <f t="shared" si="55"/>
        <v>8592</v>
      </c>
      <c r="K353" s="2">
        <f t="shared" si="56"/>
        <v>8592</v>
      </c>
      <c r="L353" s="2">
        <f t="shared" si="57"/>
        <v>17184</v>
      </c>
      <c r="M353" s="2">
        <f t="shared" si="58"/>
        <v>5.9630475324235765E-5</v>
      </c>
      <c r="N353" s="1">
        <f t="shared" si="59"/>
        <v>16769.948496344914</v>
      </c>
      <c r="O353" s="2">
        <f t="shared" si="60"/>
        <v>4712</v>
      </c>
      <c r="P353" s="2">
        <f t="shared" si="61"/>
        <v>4712</v>
      </c>
      <c r="Q353" s="2">
        <f t="shared" si="62"/>
        <v>9424</v>
      </c>
      <c r="R353" s="2">
        <f t="shared" si="63"/>
        <v>1.0637700314118633E-4</v>
      </c>
      <c r="S353" s="1">
        <f t="shared" si="64"/>
        <v>9400.5280321045884</v>
      </c>
      <c r="T353" s="1">
        <f t="shared" si="65"/>
        <v>0.56055795485319926</v>
      </c>
    </row>
    <row r="354" spans="1:20" x14ac:dyDescent="0.25">
      <c r="A354" s="35">
        <v>5</v>
      </c>
      <c r="B354" s="35">
        <v>17.184000000000001</v>
      </c>
      <c r="C354" s="35">
        <v>9.4239999999999995</v>
      </c>
      <c r="D354" s="35">
        <v>0.54841713199999997</v>
      </c>
      <c r="E354" s="52">
        <v>1</v>
      </c>
      <c r="F354" s="39">
        <v>10</v>
      </c>
      <c r="G354" s="35">
        <v>0.1</v>
      </c>
      <c r="H354" s="35">
        <v>8.8654402500000007</v>
      </c>
      <c r="I354" s="46">
        <v>88.654402500000003</v>
      </c>
      <c r="J354" s="2">
        <f t="shared" si="55"/>
        <v>8592</v>
      </c>
      <c r="K354" s="2">
        <f t="shared" si="56"/>
        <v>8592</v>
      </c>
      <c r="L354" s="2">
        <f t="shared" si="57"/>
        <v>17184</v>
      </c>
      <c r="M354" s="2">
        <f t="shared" si="58"/>
        <v>6.1031807233431445E-5</v>
      </c>
      <c r="N354" s="1">
        <f t="shared" si="59"/>
        <v>16384.899044120542</v>
      </c>
      <c r="O354" s="2">
        <f t="shared" si="60"/>
        <v>4712</v>
      </c>
      <c r="P354" s="2">
        <f t="shared" si="61"/>
        <v>4712</v>
      </c>
      <c r="Q354" s="2">
        <f t="shared" si="62"/>
        <v>9424</v>
      </c>
      <c r="R354" s="2">
        <f t="shared" si="63"/>
        <v>1.0664129040824678E-4</v>
      </c>
      <c r="S354" s="1">
        <f t="shared" si="64"/>
        <v>9377.2308659410974</v>
      </c>
      <c r="T354" s="1">
        <f t="shared" si="65"/>
        <v>0.57230934659350041</v>
      </c>
    </row>
    <row r="355" spans="1:20" x14ac:dyDescent="0.25">
      <c r="A355" s="35">
        <v>5</v>
      </c>
      <c r="B355" s="35">
        <v>17.184000000000001</v>
      </c>
      <c r="C355" s="35">
        <v>9.4239999999999995</v>
      </c>
      <c r="D355" s="35">
        <v>0.54841713199999997</v>
      </c>
      <c r="E355" s="52">
        <v>1</v>
      </c>
      <c r="F355" s="39">
        <v>10</v>
      </c>
      <c r="G355" s="35">
        <v>0.15</v>
      </c>
      <c r="H355" s="35">
        <v>8.9151204600000007</v>
      </c>
      <c r="I355" s="46">
        <v>89.1512046</v>
      </c>
      <c r="J355" s="2">
        <f t="shared" si="55"/>
        <v>8592</v>
      </c>
      <c r="K355" s="2">
        <f t="shared" si="56"/>
        <v>8592</v>
      </c>
      <c r="L355" s="2">
        <f t="shared" si="57"/>
        <v>17184</v>
      </c>
      <c r="M355" s="2">
        <f t="shared" si="58"/>
        <v>6.2398540134511588E-5</v>
      </c>
      <c r="N355" s="1">
        <f t="shared" si="59"/>
        <v>16026.015958775881</v>
      </c>
      <c r="O355" s="2">
        <f t="shared" si="60"/>
        <v>4712</v>
      </c>
      <c r="P355" s="2">
        <f t="shared" si="61"/>
        <v>4712</v>
      </c>
      <c r="Q355" s="2">
        <f t="shared" si="62"/>
        <v>9424</v>
      </c>
      <c r="R355" s="2">
        <f t="shared" si="63"/>
        <v>1.0690491778234949E-4</v>
      </c>
      <c r="S355" s="1">
        <f t="shared" si="64"/>
        <v>9354.1066280592077</v>
      </c>
      <c r="T355" s="1">
        <f t="shared" si="65"/>
        <v>0.58368259785345333</v>
      </c>
    </row>
    <row r="356" spans="1:20" x14ac:dyDescent="0.25">
      <c r="A356" s="35">
        <v>5</v>
      </c>
      <c r="B356" s="35">
        <v>17.184000000000001</v>
      </c>
      <c r="C356" s="35">
        <v>9.4239999999999995</v>
      </c>
      <c r="D356" s="35">
        <v>0.54841713199999997</v>
      </c>
      <c r="E356" s="52">
        <v>1</v>
      </c>
      <c r="F356" s="39">
        <v>10</v>
      </c>
      <c r="G356" s="35">
        <v>0.2</v>
      </c>
      <c r="H356" s="35">
        <v>8.9627282099999999</v>
      </c>
      <c r="I356" s="46">
        <v>89.627282100000002</v>
      </c>
      <c r="J356" s="2">
        <f t="shared" si="55"/>
        <v>8592</v>
      </c>
      <c r="K356" s="2">
        <f t="shared" si="56"/>
        <v>8592</v>
      </c>
      <c r="L356" s="2">
        <f t="shared" si="57"/>
        <v>17184</v>
      </c>
      <c r="M356" s="2">
        <f t="shared" si="58"/>
        <v>6.3731528280030293E-5</v>
      </c>
      <c r="N356" s="1">
        <f t="shared" si="59"/>
        <v>15690.820963936323</v>
      </c>
      <c r="O356" s="2">
        <f t="shared" si="60"/>
        <v>4712</v>
      </c>
      <c r="P356" s="2">
        <f t="shared" si="61"/>
        <v>4712</v>
      </c>
      <c r="Q356" s="2">
        <f t="shared" si="62"/>
        <v>9424</v>
      </c>
      <c r="R356" s="2">
        <f t="shared" si="63"/>
        <v>1.0716788691116637E-4</v>
      </c>
      <c r="S356" s="1">
        <f t="shared" si="64"/>
        <v>9331.1534716451042</v>
      </c>
      <c r="T356" s="1">
        <f t="shared" si="65"/>
        <v>0.59468867136345283</v>
      </c>
    </row>
    <row r="357" spans="1:20" x14ac:dyDescent="0.25">
      <c r="A357" s="35">
        <v>5</v>
      </c>
      <c r="B357" s="35">
        <v>17.184000000000001</v>
      </c>
      <c r="C357" s="35">
        <v>9.4239999999999995</v>
      </c>
      <c r="D357" s="35">
        <v>0.54841713199999997</v>
      </c>
      <c r="E357" s="52">
        <v>1</v>
      </c>
      <c r="F357" s="39">
        <v>10</v>
      </c>
      <c r="G357" s="35">
        <v>0.25</v>
      </c>
      <c r="H357" s="35">
        <v>9.0083423099999997</v>
      </c>
      <c r="I357" s="46">
        <v>90.083423100000005</v>
      </c>
      <c r="J357" s="2">
        <f t="shared" si="55"/>
        <v>8592</v>
      </c>
      <c r="K357" s="2">
        <f t="shared" si="56"/>
        <v>8592</v>
      </c>
      <c r="L357" s="2">
        <f t="shared" si="57"/>
        <v>17184</v>
      </c>
      <c r="M357" s="2">
        <f t="shared" si="58"/>
        <v>6.5031604830970933E-5</v>
      </c>
      <c r="N357" s="1">
        <f t="shared" si="59"/>
        <v>15377.138586679252</v>
      </c>
      <c r="O357" s="2">
        <f t="shared" si="60"/>
        <v>4712</v>
      </c>
      <c r="P357" s="2">
        <f t="shared" si="61"/>
        <v>4712</v>
      </c>
      <c r="Q357" s="2">
        <f t="shared" si="62"/>
        <v>9424</v>
      </c>
      <c r="R357" s="2">
        <f t="shared" si="63"/>
        <v>1.0743019943825536E-4</v>
      </c>
      <c r="S357" s="1">
        <f t="shared" si="64"/>
        <v>9308.3695760496284</v>
      </c>
      <c r="T357" s="1">
        <f t="shared" si="65"/>
        <v>0.60533821189029191</v>
      </c>
    </row>
    <row r="358" spans="1:20" x14ac:dyDescent="0.25">
      <c r="A358" s="35">
        <v>5</v>
      </c>
      <c r="B358" s="35">
        <v>17.184000000000001</v>
      </c>
      <c r="C358" s="35">
        <v>9.4239999999999995</v>
      </c>
      <c r="D358" s="35">
        <v>0.54841713199999997</v>
      </c>
      <c r="E358" s="52">
        <v>1</v>
      </c>
      <c r="F358" s="39">
        <v>10</v>
      </c>
      <c r="G358" s="35">
        <v>0.5</v>
      </c>
      <c r="H358" s="35">
        <v>9.2090736500000006</v>
      </c>
      <c r="I358" s="46">
        <v>92.090736500000006</v>
      </c>
      <c r="J358" s="2">
        <f t="shared" si="55"/>
        <v>8592</v>
      </c>
      <c r="K358" s="2">
        <f t="shared" si="56"/>
        <v>8592</v>
      </c>
      <c r="L358" s="2">
        <f t="shared" si="57"/>
        <v>17184</v>
      </c>
      <c r="M358" s="2">
        <f t="shared" si="58"/>
        <v>7.1066062437651024E-5</v>
      </c>
      <c r="N358" s="1">
        <f t="shared" si="59"/>
        <v>14071.414198265709</v>
      </c>
      <c r="O358" s="2">
        <f t="shared" si="60"/>
        <v>4712</v>
      </c>
      <c r="P358" s="2">
        <f t="shared" si="61"/>
        <v>4712</v>
      </c>
      <c r="Q358" s="2">
        <f t="shared" si="62"/>
        <v>9424</v>
      </c>
      <c r="R358" s="2">
        <f t="shared" si="63"/>
        <v>1.0873197028561836E-4</v>
      </c>
      <c r="S358" s="1">
        <f t="shared" si="64"/>
        <v>9196.9270617757484</v>
      </c>
      <c r="T358" s="1">
        <f t="shared" si="65"/>
        <v>0.65358939280667772</v>
      </c>
    </row>
    <row r="359" spans="1:20" x14ac:dyDescent="0.25">
      <c r="A359" s="35">
        <v>5</v>
      </c>
      <c r="B359" s="35">
        <v>17.184000000000001</v>
      </c>
      <c r="C359" s="35">
        <v>9.4239999999999995</v>
      </c>
      <c r="D359" s="35">
        <v>0.54841713199999997</v>
      </c>
      <c r="E359" s="52">
        <v>1</v>
      </c>
      <c r="F359" s="39">
        <v>10</v>
      </c>
      <c r="G359" s="35">
        <v>1</v>
      </c>
      <c r="H359" s="35">
        <v>9.4989891600000007</v>
      </c>
      <c r="I359" s="46">
        <v>94.989891600000007</v>
      </c>
      <c r="J359" s="2">
        <f t="shared" si="55"/>
        <v>8592</v>
      </c>
      <c r="K359" s="2">
        <f t="shared" si="56"/>
        <v>8592</v>
      </c>
      <c r="L359" s="2">
        <f t="shared" si="57"/>
        <v>17184</v>
      </c>
      <c r="M359" s="2">
        <f t="shared" si="58"/>
        <v>8.1091092893817896E-5</v>
      </c>
      <c r="N359" s="1">
        <f t="shared" si="59"/>
        <v>12331.810613397671</v>
      </c>
      <c r="O359" s="2">
        <f t="shared" si="60"/>
        <v>4712</v>
      </c>
      <c r="P359" s="2">
        <f t="shared" si="61"/>
        <v>4712</v>
      </c>
      <c r="Q359" s="2">
        <f t="shared" si="62"/>
        <v>9424</v>
      </c>
      <c r="R359" s="2">
        <f t="shared" si="63"/>
        <v>1.1128720028642677E-4</v>
      </c>
      <c r="S359" s="1">
        <f t="shared" si="64"/>
        <v>8985.7593454255111</v>
      </c>
      <c r="T359" s="1">
        <f t="shared" si="65"/>
        <v>0.72866504580139246</v>
      </c>
    </row>
    <row r="360" spans="1:20" x14ac:dyDescent="0.25">
      <c r="A360" s="35">
        <v>5</v>
      </c>
      <c r="B360" s="35">
        <v>17.184000000000001</v>
      </c>
      <c r="C360" s="35">
        <v>9.4239999999999995</v>
      </c>
      <c r="D360" s="35">
        <v>0.54841713199999997</v>
      </c>
      <c r="E360" s="52">
        <v>1</v>
      </c>
      <c r="F360" s="39">
        <v>10</v>
      </c>
      <c r="G360" s="35">
        <v>1.5</v>
      </c>
      <c r="H360" s="35">
        <v>9.6813429299999996</v>
      </c>
      <c r="I360" s="46">
        <v>96.813429299999996</v>
      </c>
      <c r="J360" s="2">
        <f t="shared" si="55"/>
        <v>8592</v>
      </c>
      <c r="K360" s="2">
        <f t="shared" si="56"/>
        <v>8592</v>
      </c>
      <c r="L360" s="2">
        <f t="shared" si="57"/>
        <v>17184</v>
      </c>
      <c r="M360" s="2">
        <f t="shared" si="58"/>
        <v>8.8898594463395327E-5</v>
      </c>
      <c r="N360" s="1">
        <f t="shared" si="59"/>
        <v>11248.771772333899</v>
      </c>
      <c r="O360" s="2">
        <f t="shared" si="60"/>
        <v>4712</v>
      </c>
      <c r="P360" s="2">
        <f t="shared" si="61"/>
        <v>4712</v>
      </c>
      <c r="Q360" s="2">
        <f t="shared" si="62"/>
        <v>9424</v>
      </c>
      <c r="R360" s="2">
        <f t="shared" si="63"/>
        <v>1.1377934143372741E-4</v>
      </c>
      <c r="S360" s="1">
        <f t="shared" si="64"/>
        <v>8788.9417129599569</v>
      </c>
      <c r="T360" s="1">
        <f t="shared" si="65"/>
        <v>0.78132456510284631</v>
      </c>
    </row>
    <row r="361" spans="1:20" x14ac:dyDescent="0.25">
      <c r="A361" s="35">
        <v>5</v>
      </c>
      <c r="B361" s="35">
        <v>17.184000000000001</v>
      </c>
      <c r="C361" s="35">
        <v>9.4239999999999995</v>
      </c>
      <c r="D361" s="35">
        <v>0.54841713199999997</v>
      </c>
      <c r="E361" s="52">
        <v>1</v>
      </c>
      <c r="F361" s="39">
        <v>10</v>
      </c>
      <c r="G361" s="35">
        <v>2</v>
      </c>
      <c r="H361" s="35">
        <v>9.7914622399999995</v>
      </c>
      <c r="I361" s="46">
        <v>97.914622399999999</v>
      </c>
      <c r="J361" s="2">
        <f t="shared" si="55"/>
        <v>8592</v>
      </c>
      <c r="K361" s="2">
        <f t="shared" si="56"/>
        <v>8592</v>
      </c>
      <c r="L361" s="2">
        <f t="shared" si="57"/>
        <v>17184</v>
      </c>
      <c r="M361" s="2">
        <f t="shared" si="58"/>
        <v>9.4979082799613465E-5</v>
      </c>
      <c r="N361" s="1">
        <f t="shared" si="59"/>
        <v>10528.633995232365</v>
      </c>
      <c r="O361" s="2">
        <f t="shared" si="60"/>
        <v>4712</v>
      </c>
      <c r="P361" s="2">
        <f t="shared" si="61"/>
        <v>4712</v>
      </c>
      <c r="Q361" s="2">
        <f t="shared" si="62"/>
        <v>9424</v>
      </c>
      <c r="R361" s="2">
        <f t="shared" si="63"/>
        <v>1.1620995139686338E-4</v>
      </c>
      <c r="S361" s="1">
        <f t="shared" si="64"/>
        <v>8605.1150351568867</v>
      </c>
      <c r="T361" s="1">
        <f t="shared" si="65"/>
        <v>0.81730593342436475</v>
      </c>
    </row>
    <row r="362" spans="1:20" x14ac:dyDescent="0.25">
      <c r="A362" s="35">
        <v>5</v>
      </c>
      <c r="B362" s="35">
        <v>17.184000000000001</v>
      </c>
      <c r="C362" s="35">
        <v>9.4239999999999995</v>
      </c>
      <c r="D362" s="35">
        <v>0.54841713199999997</v>
      </c>
      <c r="E362" s="52">
        <v>1</v>
      </c>
      <c r="F362" s="39">
        <v>10</v>
      </c>
      <c r="G362" s="35">
        <v>2.5</v>
      </c>
      <c r="H362" s="35">
        <v>9.8531890000000004</v>
      </c>
      <c r="I362" s="46">
        <v>98.531890000000004</v>
      </c>
      <c r="J362" s="2">
        <f t="shared" si="55"/>
        <v>8592</v>
      </c>
      <c r="K362" s="2">
        <f t="shared" si="56"/>
        <v>8592</v>
      </c>
      <c r="L362" s="2">
        <f t="shared" si="57"/>
        <v>17184</v>
      </c>
      <c r="M362" s="2">
        <f t="shared" si="58"/>
        <v>9.9714571877316689E-5</v>
      </c>
      <c r="N362" s="1">
        <f t="shared" si="59"/>
        <v>10028.624514683219</v>
      </c>
      <c r="O362" s="2">
        <f t="shared" si="60"/>
        <v>4712</v>
      </c>
      <c r="P362" s="2">
        <f t="shared" si="61"/>
        <v>4712</v>
      </c>
      <c r="Q362" s="2">
        <f t="shared" si="62"/>
        <v>9424</v>
      </c>
      <c r="R362" s="2">
        <f t="shared" si="63"/>
        <v>1.1858054938618469E-4</v>
      </c>
      <c r="S362" s="1">
        <f t="shared" si="64"/>
        <v>8433.0862453948594</v>
      </c>
      <c r="T362" s="1">
        <f t="shared" si="65"/>
        <v>0.84090158456403641</v>
      </c>
    </row>
    <row r="363" spans="1:20" x14ac:dyDescent="0.25">
      <c r="A363" s="35">
        <v>5</v>
      </c>
      <c r="B363" s="35">
        <v>17.184000000000001</v>
      </c>
      <c r="C363" s="35">
        <v>9.4239999999999995</v>
      </c>
      <c r="D363" s="35">
        <v>0.54841713199999997</v>
      </c>
      <c r="E363" s="52">
        <v>1</v>
      </c>
      <c r="F363" s="39">
        <v>10</v>
      </c>
      <c r="G363" s="35">
        <v>3</v>
      </c>
      <c r="H363" s="35">
        <v>9.8825881599999992</v>
      </c>
      <c r="I363" s="46">
        <v>98.825881600000002</v>
      </c>
      <c r="J363" s="2">
        <f t="shared" si="55"/>
        <v>8592</v>
      </c>
      <c r="K363" s="2">
        <f t="shared" si="56"/>
        <v>8592</v>
      </c>
      <c r="L363" s="2">
        <f t="shared" si="57"/>
        <v>17184</v>
      </c>
      <c r="M363" s="2">
        <f t="shared" si="58"/>
        <v>1.0340257447925804E-4</v>
      </c>
      <c r="N363" s="1">
        <f t="shared" si="59"/>
        <v>9670.939094467074</v>
      </c>
      <c r="O363" s="2">
        <f t="shared" si="60"/>
        <v>4712</v>
      </c>
      <c r="P363" s="2">
        <f t="shared" si="61"/>
        <v>4712</v>
      </c>
      <c r="Q363" s="2">
        <f t="shared" si="62"/>
        <v>9424</v>
      </c>
      <c r="R363" s="2">
        <f t="shared" si="63"/>
        <v>1.2089261710260423E-4</v>
      </c>
      <c r="S363" s="1">
        <f t="shared" si="64"/>
        <v>8271.803721076516</v>
      </c>
      <c r="T363" s="1">
        <f t="shared" si="65"/>
        <v>0.85532580034641825</v>
      </c>
    </row>
    <row r="364" spans="1:20" x14ac:dyDescent="0.25">
      <c r="A364" s="35">
        <v>5</v>
      </c>
      <c r="B364" s="35">
        <v>17.184000000000001</v>
      </c>
      <c r="C364" s="35">
        <v>9.4239999999999995</v>
      </c>
      <c r="D364" s="35">
        <v>0.54841713199999997</v>
      </c>
      <c r="E364" s="52">
        <v>1</v>
      </c>
      <c r="F364" s="39">
        <v>10</v>
      </c>
      <c r="G364" s="35">
        <v>3.5</v>
      </c>
      <c r="H364" s="35">
        <v>9.8904846200000005</v>
      </c>
      <c r="I364" s="46">
        <v>98.904846199999994</v>
      </c>
      <c r="J364" s="2">
        <f t="shared" si="55"/>
        <v>8592</v>
      </c>
      <c r="K364" s="2">
        <f t="shared" si="56"/>
        <v>8592</v>
      </c>
      <c r="L364" s="2">
        <f t="shared" si="57"/>
        <v>17184</v>
      </c>
      <c r="M364" s="2">
        <f t="shared" si="58"/>
        <v>1.0627479379361934E-4</v>
      </c>
      <c r="N364" s="1">
        <f t="shared" si="59"/>
        <v>9409.5689514293772</v>
      </c>
      <c r="O364" s="2">
        <f t="shared" si="60"/>
        <v>4712</v>
      </c>
      <c r="P364" s="2">
        <f t="shared" si="61"/>
        <v>4712</v>
      </c>
      <c r="Q364" s="2">
        <f t="shared" si="62"/>
        <v>9424</v>
      </c>
      <c r="R364" s="2">
        <f t="shared" si="63"/>
        <v>1.231475996637089E-4</v>
      </c>
      <c r="S364" s="1">
        <f t="shared" si="64"/>
        <v>8120.3369187121552</v>
      </c>
      <c r="T364" s="1">
        <f t="shared" si="65"/>
        <v>0.8629871315708485</v>
      </c>
    </row>
    <row r="365" spans="1:20" x14ac:dyDescent="0.25">
      <c r="A365" s="35">
        <v>5</v>
      </c>
      <c r="B365" s="35">
        <v>17.184000000000001</v>
      </c>
      <c r="C365" s="35">
        <v>9.4239999999999995</v>
      </c>
      <c r="D365" s="35">
        <v>0.54841713199999997</v>
      </c>
      <c r="E365" s="52">
        <v>1</v>
      </c>
      <c r="F365" s="39">
        <v>10</v>
      </c>
      <c r="G365" s="35">
        <v>4</v>
      </c>
      <c r="H365" s="35">
        <v>9.8841772500000005</v>
      </c>
      <c r="I365" s="46">
        <v>98.841772500000005</v>
      </c>
      <c r="J365" s="2">
        <f t="shared" si="55"/>
        <v>8592</v>
      </c>
      <c r="K365" s="2">
        <f t="shared" si="56"/>
        <v>8592</v>
      </c>
      <c r="L365" s="2">
        <f t="shared" si="57"/>
        <v>17184</v>
      </c>
      <c r="M365" s="2">
        <f t="shared" si="58"/>
        <v>1.0851168044479675E-4</v>
      </c>
      <c r="N365" s="1">
        <f t="shared" si="59"/>
        <v>9215.5977669955173</v>
      </c>
      <c r="O365" s="2">
        <f t="shared" si="60"/>
        <v>4712</v>
      </c>
      <c r="P365" s="2">
        <f t="shared" si="61"/>
        <v>4712</v>
      </c>
      <c r="Q365" s="2">
        <f t="shared" si="62"/>
        <v>9424</v>
      </c>
      <c r="R365" s="2">
        <f t="shared" si="63"/>
        <v>1.2534690650700534E-4</v>
      </c>
      <c r="S365" s="1">
        <f t="shared" si="64"/>
        <v>7977.8594292162479</v>
      </c>
      <c r="T365" s="1">
        <f t="shared" si="65"/>
        <v>0.86569093301662203</v>
      </c>
    </row>
    <row r="366" spans="1:20" x14ac:dyDescent="0.25">
      <c r="A366" s="35">
        <v>5</v>
      </c>
      <c r="B366" s="35">
        <v>17.184000000000001</v>
      </c>
      <c r="C366" s="35">
        <v>9.4239999999999995</v>
      </c>
      <c r="D366" s="35">
        <v>0.54841713199999997</v>
      </c>
      <c r="E366" s="52">
        <v>1</v>
      </c>
      <c r="F366" s="39">
        <v>10</v>
      </c>
      <c r="G366" s="35">
        <v>4.5</v>
      </c>
      <c r="H366" s="35">
        <v>9.8685916799999998</v>
      </c>
      <c r="I366" s="46">
        <v>98.685916800000001</v>
      </c>
      <c r="J366" s="2">
        <f t="shared" si="55"/>
        <v>8592</v>
      </c>
      <c r="K366" s="2">
        <f t="shared" si="56"/>
        <v>8592</v>
      </c>
      <c r="L366" s="2">
        <f t="shared" si="57"/>
        <v>17184</v>
      </c>
      <c r="M366" s="2">
        <f t="shared" si="58"/>
        <v>1.1025376952037567E-4</v>
      </c>
      <c r="N366" s="1">
        <f t="shared" si="59"/>
        <v>9069.9846758091389</v>
      </c>
      <c r="O366" s="2">
        <f t="shared" si="60"/>
        <v>4712</v>
      </c>
      <c r="P366" s="2">
        <f t="shared" si="61"/>
        <v>4712</v>
      </c>
      <c r="Q366" s="2">
        <f t="shared" si="62"/>
        <v>9424</v>
      </c>
      <c r="R366" s="2">
        <f t="shared" si="63"/>
        <v>1.2749191227086408E-4</v>
      </c>
      <c r="S366" s="1">
        <f t="shared" si="64"/>
        <v>7843.6348015193398</v>
      </c>
      <c r="T366" s="1">
        <f t="shared" si="65"/>
        <v>0.86479030360871079</v>
      </c>
    </row>
    <row r="367" spans="1:20" x14ac:dyDescent="0.25">
      <c r="A367" s="35">
        <v>5</v>
      </c>
      <c r="B367" s="35">
        <v>17.184000000000001</v>
      </c>
      <c r="C367" s="35">
        <v>9.4239999999999995</v>
      </c>
      <c r="D367" s="35">
        <v>0.54841713199999997</v>
      </c>
      <c r="E367" s="52">
        <v>1</v>
      </c>
      <c r="F367" s="39">
        <v>10</v>
      </c>
      <c r="G367" s="35">
        <v>5</v>
      </c>
      <c r="H367" s="35">
        <v>9.8470542699999992</v>
      </c>
      <c r="I367" s="46">
        <v>98.470542699999996</v>
      </c>
      <c r="J367" s="2">
        <f t="shared" si="55"/>
        <v>8592</v>
      </c>
      <c r="K367" s="2">
        <f t="shared" si="56"/>
        <v>8592</v>
      </c>
      <c r="L367" s="2">
        <f t="shared" si="57"/>
        <v>17184</v>
      </c>
      <c r="M367" s="2">
        <f t="shared" si="58"/>
        <v>1.1161050985661669E-4</v>
      </c>
      <c r="N367" s="1">
        <f t="shared" si="59"/>
        <v>8959.7297000495346</v>
      </c>
      <c r="O367" s="2">
        <f t="shared" si="60"/>
        <v>4712</v>
      </c>
      <c r="P367" s="2">
        <f t="shared" si="61"/>
        <v>4712</v>
      </c>
      <c r="Q367" s="2">
        <f t="shared" si="62"/>
        <v>9424</v>
      </c>
      <c r="R367" s="2">
        <f t="shared" si="63"/>
        <v>1.2958395765371339E-4</v>
      </c>
      <c r="S367" s="1">
        <f t="shared" si="64"/>
        <v>7717.0046208365957</v>
      </c>
      <c r="T367" s="1">
        <f t="shared" si="65"/>
        <v>0.86129882029743954</v>
      </c>
    </row>
    <row r="368" spans="1:20" x14ac:dyDescent="0.25">
      <c r="A368" s="15">
        <v>5</v>
      </c>
      <c r="B368" s="15">
        <v>17.184000000000001</v>
      </c>
      <c r="C368" s="15">
        <v>9.4239999999999995</v>
      </c>
      <c r="D368" s="15">
        <v>0.54841713199999997</v>
      </c>
      <c r="E368" s="53">
        <v>2</v>
      </c>
      <c r="F368" s="40">
        <v>0.01</v>
      </c>
      <c r="G368" s="15">
        <v>2E-3</v>
      </c>
      <c r="H368" s="15">
        <v>8.6435416400000005</v>
      </c>
      <c r="I368" s="47">
        <v>86.435416399999994</v>
      </c>
      <c r="J368" s="2">
        <f t="shared" si="55"/>
        <v>8592</v>
      </c>
      <c r="K368" s="2">
        <f t="shared" si="56"/>
        <v>8592</v>
      </c>
      <c r="L368" s="2">
        <f t="shared" si="57"/>
        <v>17184</v>
      </c>
      <c r="M368" s="2">
        <f t="shared" si="58"/>
        <v>5.8222758090132138E-5</v>
      </c>
      <c r="N368" s="1">
        <f t="shared" si="59"/>
        <v>17175.414439349355</v>
      </c>
      <c r="O368" s="2">
        <f t="shared" si="60"/>
        <v>4712</v>
      </c>
      <c r="P368" s="2">
        <f t="shared" si="61"/>
        <v>4712</v>
      </c>
      <c r="Q368" s="2">
        <f t="shared" si="62"/>
        <v>9424</v>
      </c>
      <c r="R368" s="2">
        <f t="shared" si="63"/>
        <v>1.1620995139686338E-4</v>
      </c>
      <c r="S368" s="1">
        <f t="shared" si="64"/>
        <v>8605.1150351568867</v>
      </c>
      <c r="T368" s="1">
        <f t="shared" si="65"/>
        <v>0.50101353102969837</v>
      </c>
    </row>
    <row r="369" spans="1:20" x14ac:dyDescent="0.25">
      <c r="A369" s="15">
        <v>5</v>
      </c>
      <c r="B369" s="15">
        <v>17.184000000000001</v>
      </c>
      <c r="C369" s="15">
        <v>9.4239999999999995</v>
      </c>
      <c r="D369" s="15">
        <v>0.54841713199999997</v>
      </c>
      <c r="E369" s="53">
        <v>2</v>
      </c>
      <c r="F369" s="40">
        <v>0.01</v>
      </c>
      <c r="G369" s="15">
        <v>4.0000000000000001E-3</v>
      </c>
      <c r="H369" s="15">
        <v>8.4324054499999992</v>
      </c>
      <c r="I369" s="47">
        <v>84.324054500000003</v>
      </c>
      <c r="J369" s="2">
        <f t="shared" si="55"/>
        <v>8592</v>
      </c>
      <c r="K369" s="2">
        <f t="shared" si="56"/>
        <v>8592</v>
      </c>
      <c r="L369" s="2">
        <f t="shared" si="57"/>
        <v>17184</v>
      </c>
      <c r="M369" s="2">
        <f t="shared" si="58"/>
        <v>5.8251833110255176E-5</v>
      </c>
      <c r="N369" s="1">
        <f t="shared" si="59"/>
        <v>17166.841738821622</v>
      </c>
      <c r="O369" s="2">
        <f t="shared" si="60"/>
        <v>4712</v>
      </c>
      <c r="P369" s="2">
        <f t="shared" si="61"/>
        <v>4712</v>
      </c>
      <c r="Q369" s="2">
        <f t="shared" si="62"/>
        <v>9424</v>
      </c>
      <c r="R369" s="2">
        <f t="shared" si="63"/>
        <v>1.2534690650700534E-4</v>
      </c>
      <c r="S369" s="1">
        <f t="shared" si="64"/>
        <v>7977.8594292162479</v>
      </c>
      <c r="T369" s="1">
        <f t="shared" si="65"/>
        <v>0.46472493604778053</v>
      </c>
    </row>
    <row r="370" spans="1:20" x14ac:dyDescent="0.25">
      <c r="A370" s="15">
        <v>5</v>
      </c>
      <c r="B370" s="15">
        <v>17.184000000000001</v>
      </c>
      <c r="C370" s="15">
        <v>9.4239999999999995</v>
      </c>
      <c r="D370" s="15">
        <v>0.54841713199999997</v>
      </c>
      <c r="E370" s="53">
        <v>2</v>
      </c>
      <c r="F370" s="40">
        <v>0.01</v>
      </c>
      <c r="G370" s="15">
        <v>6.0000000000000001E-3</v>
      </c>
      <c r="H370" s="15">
        <v>8.2496772699999994</v>
      </c>
      <c r="I370" s="47">
        <v>82.496772699999994</v>
      </c>
      <c r="J370" s="2">
        <f t="shared" si="55"/>
        <v>8592</v>
      </c>
      <c r="K370" s="2">
        <f t="shared" si="56"/>
        <v>8592</v>
      </c>
      <c r="L370" s="2">
        <f t="shared" si="57"/>
        <v>17184</v>
      </c>
      <c r="M370" s="2">
        <f t="shared" si="58"/>
        <v>5.8280893596501927E-5</v>
      </c>
      <c r="N370" s="1">
        <f t="shared" si="59"/>
        <v>17158.281870613271</v>
      </c>
      <c r="O370" s="2">
        <f t="shared" si="60"/>
        <v>4712</v>
      </c>
      <c r="P370" s="2">
        <f t="shared" si="61"/>
        <v>4712</v>
      </c>
      <c r="Q370" s="2">
        <f t="shared" si="62"/>
        <v>9424</v>
      </c>
      <c r="R370" s="2">
        <f t="shared" si="63"/>
        <v>1.3361436537757661E-4</v>
      </c>
      <c r="S370" s="1">
        <f t="shared" si="64"/>
        <v>7484.2251967004568</v>
      </c>
      <c r="T370" s="1">
        <f t="shared" si="65"/>
        <v>0.43618733234115797</v>
      </c>
    </row>
    <row r="371" spans="1:20" x14ac:dyDescent="0.25">
      <c r="A371" s="15">
        <v>5</v>
      </c>
      <c r="B371" s="15">
        <v>17.184000000000001</v>
      </c>
      <c r="C371" s="15">
        <v>9.4239999999999995</v>
      </c>
      <c r="D371" s="15">
        <v>0.54841713199999997</v>
      </c>
      <c r="E371" s="53">
        <v>2</v>
      </c>
      <c r="F371" s="40">
        <v>0.01</v>
      </c>
      <c r="G371" s="15">
        <v>8.0000000000000002E-3</v>
      </c>
      <c r="H371" s="15">
        <v>8.0913062700000005</v>
      </c>
      <c r="I371" s="47">
        <v>80.913062699999998</v>
      </c>
      <c r="J371" s="2">
        <f t="shared" si="55"/>
        <v>8592</v>
      </c>
      <c r="K371" s="2">
        <f t="shared" si="56"/>
        <v>8592</v>
      </c>
      <c r="L371" s="2">
        <f t="shared" si="57"/>
        <v>17184</v>
      </c>
      <c r="M371" s="2">
        <f t="shared" si="58"/>
        <v>5.8309939556137509E-5</v>
      </c>
      <c r="N371" s="1">
        <f t="shared" si="59"/>
        <v>17149.734807000728</v>
      </c>
      <c r="O371" s="2">
        <f t="shared" si="60"/>
        <v>4712</v>
      </c>
      <c r="P371" s="2">
        <f t="shared" si="61"/>
        <v>4712</v>
      </c>
      <c r="Q371" s="2">
        <f t="shared" si="62"/>
        <v>9424</v>
      </c>
      <c r="R371" s="2">
        <f t="shared" si="63"/>
        <v>1.4109507151574286E-4</v>
      </c>
      <c r="S371" s="1">
        <f t="shared" si="64"/>
        <v>7087.4197748886199</v>
      </c>
      <c r="T371" s="1">
        <f t="shared" si="65"/>
        <v>0.41326701868272914</v>
      </c>
    </row>
    <row r="372" spans="1:20" x14ac:dyDescent="0.25">
      <c r="A372" s="15">
        <v>5</v>
      </c>
      <c r="B372" s="15">
        <v>17.184000000000001</v>
      </c>
      <c r="C372" s="15">
        <v>9.4239999999999995</v>
      </c>
      <c r="D372" s="15">
        <v>0.54841713199999997</v>
      </c>
      <c r="E372" s="53">
        <v>2</v>
      </c>
      <c r="F372" s="40">
        <v>0.01</v>
      </c>
      <c r="G372" s="15">
        <v>0.01</v>
      </c>
      <c r="H372" s="15">
        <v>7.9538671799999996</v>
      </c>
      <c r="I372" s="47">
        <v>79.538671800000003</v>
      </c>
      <c r="J372" s="2">
        <f t="shared" si="55"/>
        <v>8592</v>
      </c>
      <c r="K372" s="2">
        <f t="shared" si="56"/>
        <v>8592</v>
      </c>
      <c r="L372" s="2">
        <f t="shared" si="57"/>
        <v>17184</v>
      </c>
      <c r="M372" s="2">
        <f t="shared" si="58"/>
        <v>5.8338970996423413E-5</v>
      </c>
      <c r="N372" s="1">
        <f t="shared" si="59"/>
        <v>17141.200520340117</v>
      </c>
      <c r="O372" s="2">
        <f t="shared" si="60"/>
        <v>4712</v>
      </c>
      <c r="P372" s="2">
        <f t="shared" si="61"/>
        <v>4712</v>
      </c>
      <c r="Q372" s="2">
        <f t="shared" si="62"/>
        <v>9424</v>
      </c>
      <c r="R372" s="2">
        <f t="shared" si="63"/>
        <v>1.4786389434288694E-4</v>
      </c>
      <c r="S372" s="1">
        <f t="shared" si="64"/>
        <v>6762.9762116305674</v>
      </c>
      <c r="T372" s="1">
        <f t="shared" si="65"/>
        <v>0.39454507305981718</v>
      </c>
    </row>
    <row r="373" spans="1:20" x14ac:dyDescent="0.25">
      <c r="A373" s="15">
        <v>5</v>
      </c>
      <c r="B373" s="15">
        <v>17.184000000000001</v>
      </c>
      <c r="C373" s="15">
        <v>9.4239999999999995</v>
      </c>
      <c r="D373" s="15">
        <v>0.54841713199999997</v>
      </c>
      <c r="E373" s="53">
        <v>2</v>
      </c>
      <c r="F373" s="40">
        <v>0.01</v>
      </c>
      <c r="G373" s="15">
        <v>0.05</v>
      </c>
      <c r="H373" s="15">
        <v>7.0864647200000004</v>
      </c>
      <c r="I373" s="47">
        <v>70.864647199999993</v>
      </c>
      <c r="J373" s="2">
        <f t="shared" si="55"/>
        <v>8592</v>
      </c>
      <c r="K373" s="2">
        <f t="shared" si="56"/>
        <v>8592</v>
      </c>
      <c r="L373" s="2">
        <f t="shared" si="57"/>
        <v>17184</v>
      </c>
      <c r="M373" s="2">
        <f t="shared" si="58"/>
        <v>5.8916561889322542E-5</v>
      </c>
      <c r="N373" s="1">
        <f t="shared" si="59"/>
        <v>16973.156069061628</v>
      </c>
      <c r="O373" s="2">
        <f t="shared" si="60"/>
        <v>4712</v>
      </c>
      <c r="P373" s="2">
        <f t="shared" si="61"/>
        <v>4712</v>
      </c>
      <c r="Q373" s="2">
        <f t="shared" si="62"/>
        <v>9424</v>
      </c>
      <c r="R373" s="2">
        <f t="shared" si="63"/>
        <v>2.0351390082513806E-4</v>
      </c>
      <c r="S373" s="1">
        <f t="shared" si="64"/>
        <v>4913.6692675318218</v>
      </c>
      <c r="T373" s="1">
        <f t="shared" si="65"/>
        <v>0.28949649950420075</v>
      </c>
    </row>
    <row r="374" spans="1:20" x14ac:dyDescent="0.25">
      <c r="A374" s="15">
        <v>5</v>
      </c>
      <c r="B374" s="15">
        <v>17.184000000000001</v>
      </c>
      <c r="C374" s="15">
        <v>9.4239999999999995</v>
      </c>
      <c r="D374" s="15">
        <v>0.54841713199999997</v>
      </c>
      <c r="E374" s="53">
        <v>2</v>
      </c>
      <c r="F374" s="40">
        <v>0.01</v>
      </c>
      <c r="G374" s="15">
        <v>0.1</v>
      </c>
      <c r="H374" s="15">
        <v>7.0481381699999996</v>
      </c>
      <c r="I374" s="47">
        <v>70.4813817</v>
      </c>
      <c r="J374" s="2">
        <f t="shared" si="55"/>
        <v>8592</v>
      </c>
      <c r="K374" s="2">
        <f t="shared" si="56"/>
        <v>8592</v>
      </c>
      <c r="L374" s="2">
        <f t="shared" si="57"/>
        <v>17184</v>
      </c>
      <c r="M374" s="2">
        <f t="shared" si="58"/>
        <v>5.9630475324235765E-5</v>
      </c>
      <c r="N374" s="1">
        <f t="shared" si="59"/>
        <v>16769.948496344914</v>
      </c>
      <c r="O374" s="2">
        <f t="shared" si="60"/>
        <v>4712</v>
      </c>
      <c r="P374" s="2">
        <f t="shared" si="61"/>
        <v>4712</v>
      </c>
      <c r="Q374" s="2">
        <f t="shared" si="62"/>
        <v>9424</v>
      </c>
      <c r="R374" s="2">
        <f t="shared" si="63"/>
        <v>2.1150913126070825E-4</v>
      </c>
      <c r="S374" s="1">
        <f t="shared" si="64"/>
        <v>4727.928265032634</v>
      </c>
      <c r="T374" s="1">
        <f t="shared" si="65"/>
        <v>0.28192860974278527</v>
      </c>
    </row>
    <row r="375" spans="1:20" x14ac:dyDescent="0.25">
      <c r="A375" s="15">
        <v>5</v>
      </c>
      <c r="B375" s="15">
        <v>17.184000000000001</v>
      </c>
      <c r="C375" s="15">
        <v>9.4239999999999995</v>
      </c>
      <c r="D375" s="15">
        <v>0.54841713199999997</v>
      </c>
      <c r="E375" s="53">
        <v>2</v>
      </c>
      <c r="F375" s="40">
        <v>0.01</v>
      </c>
      <c r="G375" s="15">
        <v>0.15</v>
      </c>
      <c r="H375" s="15">
        <v>7.07663698</v>
      </c>
      <c r="I375" s="47">
        <v>70.766369800000007</v>
      </c>
      <c r="J375" s="2">
        <f t="shared" si="55"/>
        <v>8592</v>
      </c>
      <c r="K375" s="2">
        <f t="shared" si="56"/>
        <v>8592</v>
      </c>
      <c r="L375" s="2">
        <f t="shared" si="57"/>
        <v>17184</v>
      </c>
      <c r="M375" s="2">
        <f t="shared" si="58"/>
        <v>6.0335520384030386E-5</v>
      </c>
      <c r="N375" s="1">
        <f t="shared" si="59"/>
        <v>16573.984837374173</v>
      </c>
      <c r="O375" s="2">
        <f t="shared" si="60"/>
        <v>4712</v>
      </c>
      <c r="P375" s="2">
        <f t="shared" si="61"/>
        <v>4712</v>
      </c>
      <c r="Q375" s="2">
        <f t="shared" si="62"/>
        <v>9424</v>
      </c>
      <c r="R375" s="2">
        <f t="shared" si="63"/>
        <v>2.1216541974000978E-4</v>
      </c>
      <c r="S375" s="1">
        <f t="shared" si="64"/>
        <v>4713.3034272286823</v>
      </c>
      <c r="T375" s="1">
        <f t="shared" si="65"/>
        <v>0.28437961500967646</v>
      </c>
    </row>
    <row r="376" spans="1:20" x14ac:dyDescent="0.25">
      <c r="A376" s="15">
        <v>5</v>
      </c>
      <c r="B376" s="15">
        <v>17.184000000000001</v>
      </c>
      <c r="C376" s="15">
        <v>9.4239999999999995</v>
      </c>
      <c r="D376" s="15">
        <v>0.54841713199999997</v>
      </c>
      <c r="E376" s="53">
        <v>2</v>
      </c>
      <c r="F376" s="40">
        <v>0.01</v>
      </c>
      <c r="G376" s="15">
        <v>0.2</v>
      </c>
      <c r="H376" s="15">
        <v>7.1076092800000001</v>
      </c>
      <c r="I376" s="47">
        <v>71.076092799999998</v>
      </c>
      <c r="J376" s="2">
        <f t="shared" si="55"/>
        <v>8592</v>
      </c>
      <c r="K376" s="2">
        <f t="shared" si="56"/>
        <v>8592</v>
      </c>
      <c r="L376" s="2">
        <f t="shared" si="57"/>
        <v>17184</v>
      </c>
      <c r="M376" s="2">
        <f t="shared" si="58"/>
        <v>6.1031807233431445E-5</v>
      </c>
      <c r="N376" s="1">
        <f t="shared" si="59"/>
        <v>16384.899044120542</v>
      </c>
      <c r="O376" s="2">
        <f t="shared" si="60"/>
        <v>4712</v>
      </c>
      <c r="P376" s="2">
        <f t="shared" si="61"/>
        <v>4712</v>
      </c>
      <c r="Q376" s="2">
        <f t="shared" si="62"/>
        <v>9424</v>
      </c>
      <c r="R376" s="2">
        <f t="shared" si="63"/>
        <v>2.1221929117893012E-4</v>
      </c>
      <c r="S376" s="1">
        <f t="shared" si="64"/>
        <v>4712.1069646626147</v>
      </c>
      <c r="T376" s="1">
        <f t="shared" si="65"/>
        <v>0.28758840393059842</v>
      </c>
    </row>
    <row r="377" spans="1:20" x14ac:dyDescent="0.25">
      <c r="A377" s="15">
        <v>5</v>
      </c>
      <c r="B377" s="15">
        <v>17.184000000000001</v>
      </c>
      <c r="C377" s="15">
        <v>9.4239999999999995</v>
      </c>
      <c r="D377" s="15">
        <v>0.54841713199999997</v>
      </c>
      <c r="E377" s="53">
        <v>2</v>
      </c>
      <c r="F377" s="40">
        <v>0.01</v>
      </c>
      <c r="G377" s="15">
        <v>0.25</v>
      </c>
      <c r="H377" s="15">
        <v>7.1381497899999999</v>
      </c>
      <c r="I377" s="47">
        <v>71.381497899999999</v>
      </c>
      <c r="J377" s="2">
        <f t="shared" si="55"/>
        <v>8592</v>
      </c>
      <c r="K377" s="2">
        <f t="shared" si="56"/>
        <v>8592</v>
      </c>
      <c r="L377" s="2">
        <f t="shared" si="57"/>
        <v>17184</v>
      </c>
      <c r="M377" s="2">
        <f t="shared" si="58"/>
        <v>6.1719444668675752E-5</v>
      </c>
      <c r="N377" s="1">
        <f t="shared" si="59"/>
        <v>16202.349281790061</v>
      </c>
      <c r="O377" s="2">
        <f t="shared" si="60"/>
        <v>4712</v>
      </c>
      <c r="P377" s="2">
        <f t="shared" si="61"/>
        <v>4712</v>
      </c>
      <c r="Q377" s="2">
        <f t="shared" si="62"/>
        <v>9424</v>
      </c>
      <c r="R377" s="2">
        <f t="shared" si="63"/>
        <v>2.1222371321591977E-4</v>
      </c>
      <c r="S377" s="1">
        <f t="shared" si="64"/>
        <v>4712.0087800112333</v>
      </c>
      <c r="T377" s="1">
        <f t="shared" si="65"/>
        <v>0.29082256517621768</v>
      </c>
    </row>
    <row r="378" spans="1:20" x14ac:dyDescent="0.25">
      <c r="A378" s="15">
        <v>5</v>
      </c>
      <c r="B378" s="15">
        <v>17.184000000000001</v>
      </c>
      <c r="C378" s="15">
        <v>9.4239999999999995</v>
      </c>
      <c r="D378" s="15">
        <v>0.54841713199999997</v>
      </c>
      <c r="E378" s="53">
        <v>2</v>
      </c>
      <c r="F378" s="40">
        <v>0.01</v>
      </c>
      <c r="G378" s="15">
        <v>0.5</v>
      </c>
      <c r="H378" s="15">
        <v>7.2806095300000004</v>
      </c>
      <c r="I378" s="47">
        <v>72.806095299999996</v>
      </c>
      <c r="J378" s="2">
        <f t="shared" si="55"/>
        <v>8592</v>
      </c>
      <c r="K378" s="2">
        <f t="shared" si="56"/>
        <v>8592</v>
      </c>
      <c r="L378" s="2">
        <f t="shared" si="57"/>
        <v>17184</v>
      </c>
      <c r="M378" s="2">
        <f t="shared" si="58"/>
        <v>6.5031604830970933E-5</v>
      </c>
      <c r="N378" s="1">
        <f t="shared" si="59"/>
        <v>15377.138586679252</v>
      </c>
      <c r="O378" s="2">
        <f t="shared" si="60"/>
        <v>4712</v>
      </c>
      <c r="P378" s="2">
        <f t="shared" si="61"/>
        <v>4712</v>
      </c>
      <c r="Q378" s="2">
        <f t="shared" si="62"/>
        <v>9424</v>
      </c>
      <c r="R378" s="2">
        <f t="shared" si="63"/>
        <v>2.1222410865726996E-4</v>
      </c>
      <c r="S378" s="1">
        <f t="shared" si="64"/>
        <v>4712.00000003272</v>
      </c>
      <c r="T378" s="1">
        <f t="shared" si="65"/>
        <v>0.3064289219656629</v>
      </c>
    </row>
    <row r="379" spans="1:20" x14ac:dyDescent="0.25">
      <c r="A379" s="15">
        <v>5</v>
      </c>
      <c r="B379" s="15">
        <v>17.184000000000001</v>
      </c>
      <c r="C379" s="15">
        <v>9.4239999999999995</v>
      </c>
      <c r="D379" s="15">
        <v>0.54841713199999997</v>
      </c>
      <c r="E379" s="53">
        <v>2</v>
      </c>
      <c r="F379" s="40">
        <v>0.01</v>
      </c>
      <c r="G379" s="15">
        <v>1</v>
      </c>
      <c r="H379" s="15">
        <v>7.5316808799999997</v>
      </c>
      <c r="I379" s="47">
        <v>75.316808800000004</v>
      </c>
      <c r="J379" s="2">
        <f t="shared" si="55"/>
        <v>8592</v>
      </c>
      <c r="K379" s="2">
        <f t="shared" si="56"/>
        <v>8592</v>
      </c>
      <c r="L379" s="2">
        <f t="shared" si="57"/>
        <v>17184</v>
      </c>
      <c r="M379" s="2">
        <f t="shared" si="58"/>
        <v>7.1066062437651024E-5</v>
      </c>
      <c r="N379" s="1">
        <f t="shared" si="59"/>
        <v>14071.414198265709</v>
      </c>
      <c r="O379" s="2">
        <f t="shared" si="60"/>
        <v>4712</v>
      </c>
      <c r="P379" s="2">
        <f t="shared" si="61"/>
        <v>4712</v>
      </c>
      <c r="Q379" s="2">
        <f t="shared" si="62"/>
        <v>9424</v>
      </c>
      <c r="R379" s="2">
        <f t="shared" si="63"/>
        <v>2.1222410865874363E-4</v>
      </c>
      <c r="S379" s="1">
        <f t="shared" si="64"/>
        <v>4712</v>
      </c>
      <c r="T379" s="1">
        <f t="shared" si="65"/>
        <v>0.33486328620621164</v>
      </c>
    </row>
    <row r="380" spans="1:20" x14ac:dyDescent="0.25">
      <c r="A380" s="15">
        <v>5</v>
      </c>
      <c r="B380" s="15">
        <v>17.184000000000001</v>
      </c>
      <c r="C380" s="15">
        <v>9.4239999999999995</v>
      </c>
      <c r="D380" s="15">
        <v>0.54841713199999997</v>
      </c>
      <c r="E380" s="53">
        <v>2</v>
      </c>
      <c r="F380" s="40">
        <v>0.01</v>
      </c>
      <c r="G380" s="15">
        <v>1.5</v>
      </c>
      <c r="H380" s="15">
        <v>7.7398266099999997</v>
      </c>
      <c r="I380" s="47">
        <v>77.398266100000001</v>
      </c>
      <c r="J380" s="2">
        <f t="shared" si="55"/>
        <v>8592</v>
      </c>
      <c r="K380" s="2">
        <f t="shared" si="56"/>
        <v>8592</v>
      </c>
      <c r="L380" s="2">
        <f t="shared" si="57"/>
        <v>17184</v>
      </c>
      <c r="M380" s="2">
        <f t="shared" si="58"/>
        <v>7.6391452584324246E-5</v>
      </c>
      <c r="N380" s="1">
        <f t="shared" si="59"/>
        <v>13090.469760293614</v>
      </c>
      <c r="O380" s="2">
        <f t="shared" si="60"/>
        <v>4712</v>
      </c>
      <c r="P380" s="2">
        <f t="shared" si="61"/>
        <v>4712</v>
      </c>
      <c r="Q380" s="2">
        <f t="shared" si="62"/>
        <v>9424</v>
      </c>
      <c r="R380" s="2">
        <f t="shared" si="63"/>
        <v>2.1222410865874363E-4</v>
      </c>
      <c r="S380" s="1">
        <f t="shared" si="64"/>
        <v>4712</v>
      </c>
      <c r="T380" s="1">
        <f t="shared" si="65"/>
        <v>0.35995652457733585</v>
      </c>
    </row>
    <row r="381" spans="1:20" x14ac:dyDescent="0.25">
      <c r="A381" s="15">
        <v>5</v>
      </c>
      <c r="B381" s="15">
        <v>17.184000000000001</v>
      </c>
      <c r="C381" s="15">
        <v>9.4239999999999995</v>
      </c>
      <c r="D381" s="15">
        <v>0.54841713199999997</v>
      </c>
      <c r="E381" s="53">
        <v>2</v>
      </c>
      <c r="F381" s="40">
        <v>0.01</v>
      </c>
      <c r="G381" s="15">
        <v>2</v>
      </c>
      <c r="H381" s="15">
        <v>7.9122259599999998</v>
      </c>
      <c r="I381" s="47">
        <v>79.122259600000007</v>
      </c>
      <c r="J381" s="2">
        <f t="shared" si="55"/>
        <v>8592</v>
      </c>
      <c r="K381" s="2">
        <f t="shared" si="56"/>
        <v>8592</v>
      </c>
      <c r="L381" s="2">
        <f t="shared" si="57"/>
        <v>17184</v>
      </c>
      <c r="M381" s="2">
        <f t="shared" si="58"/>
        <v>8.1091092893817896E-5</v>
      </c>
      <c r="N381" s="1">
        <f t="shared" si="59"/>
        <v>12331.810613397671</v>
      </c>
      <c r="O381" s="2">
        <f t="shared" si="60"/>
        <v>4712</v>
      </c>
      <c r="P381" s="2">
        <f t="shared" si="61"/>
        <v>4712</v>
      </c>
      <c r="Q381" s="2">
        <f t="shared" si="62"/>
        <v>9424</v>
      </c>
      <c r="R381" s="2">
        <f t="shared" si="63"/>
        <v>2.1222410865874363E-4</v>
      </c>
      <c r="S381" s="1">
        <f t="shared" si="64"/>
        <v>4712</v>
      </c>
      <c r="T381" s="1">
        <f t="shared" si="65"/>
        <v>0.38210122971566995</v>
      </c>
    </row>
    <row r="382" spans="1:20" x14ac:dyDescent="0.25">
      <c r="A382" s="15">
        <v>5</v>
      </c>
      <c r="B382" s="15">
        <v>17.184000000000001</v>
      </c>
      <c r="C382" s="15">
        <v>9.4239999999999995</v>
      </c>
      <c r="D382" s="15">
        <v>0.54841713199999997</v>
      </c>
      <c r="E382" s="53">
        <v>2</v>
      </c>
      <c r="F382" s="40">
        <v>0.01</v>
      </c>
      <c r="G382" s="15">
        <v>2.5</v>
      </c>
      <c r="H382" s="15">
        <v>8.0550763199999995</v>
      </c>
      <c r="I382" s="47">
        <v>80.550763200000006</v>
      </c>
      <c r="J382" s="2">
        <f t="shared" si="55"/>
        <v>8592</v>
      </c>
      <c r="K382" s="2">
        <f t="shared" si="56"/>
        <v>8592</v>
      </c>
      <c r="L382" s="2">
        <f t="shared" si="57"/>
        <v>17184</v>
      </c>
      <c r="M382" s="2">
        <f t="shared" si="58"/>
        <v>8.5238510910207735E-5</v>
      </c>
      <c r="N382" s="1">
        <f t="shared" si="59"/>
        <v>11731.786364187235</v>
      </c>
      <c r="O382" s="2">
        <f t="shared" si="60"/>
        <v>4712</v>
      </c>
      <c r="P382" s="2">
        <f t="shared" si="61"/>
        <v>4712</v>
      </c>
      <c r="Q382" s="2">
        <f t="shared" si="62"/>
        <v>9424</v>
      </c>
      <c r="R382" s="2">
        <f t="shared" si="63"/>
        <v>2.1222410865874363E-4</v>
      </c>
      <c r="S382" s="1">
        <f t="shared" si="64"/>
        <v>4712</v>
      </c>
      <c r="T382" s="1">
        <f t="shared" si="65"/>
        <v>0.40164386340889885</v>
      </c>
    </row>
    <row r="383" spans="1:20" x14ac:dyDescent="0.25">
      <c r="A383" s="15">
        <v>5</v>
      </c>
      <c r="B383" s="15">
        <v>17.184000000000001</v>
      </c>
      <c r="C383" s="15">
        <v>9.4239999999999995</v>
      </c>
      <c r="D383" s="15">
        <v>0.54841713199999997</v>
      </c>
      <c r="E383" s="53">
        <v>2</v>
      </c>
      <c r="F383" s="40">
        <v>0.01</v>
      </c>
      <c r="G383" s="15">
        <v>3</v>
      </c>
      <c r="H383" s="15">
        <v>8.1734994200000006</v>
      </c>
      <c r="I383" s="47">
        <v>81.734994200000003</v>
      </c>
      <c r="J383" s="2">
        <f t="shared" si="55"/>
        <v>8592</v>
      </c>
      <c r="K383" s="2">
        <f t="shared" si="56"/>
        <v>8592</v>
      </c>
      <c r="L383" s="2">
        <f t="shared" si="57"/>
        <v>17184</v>
      </c>
      <c r="M383" s="2">
        <f t="shared" si="58"/>
        <v>8.8898594463395327E-5</v>
      </c>
      <c r="N383" s="1">
        <f t="shared" si="59"/>
        <v>11248.771772333899</v>
      </c>
      <c r="O383" s="2">
        <f t="shared" si="60"/>
        <v>4712</v>
      </c>
      <c r="P383" s="2">
        <f t="shared" si="61"/>
        <v>4712</v>
      </c>
      <c r="Q383" s="2">
        <f t="shared" si="62"/>
        <v>9424</v>
      </c>
      <c r="R383" s="2">
        <f t="shared" si="63"/>
        <v>2.1222410865874363E-4</v>
      </c>
      <c r="S383" s="1">
        <f t="shared" si="64"/>
        <v>4712</v>
      </c>
      <c r="T383" s="1">
        <f t="shared" si="65"/>
        <v>0.41889017711151877</v>
      </c>
    </row>
    <row r="384" spans="1:20" x14ac:dyDescent="0.25">
      <c r="A384" s="15">
        <v>5</v>
      </c>
      <c r="B384" s="15">
        <v>17.184000000000001</v>
      </c>
      <c r="C384" s="15">
        <v>9.4239999999999995</v>
      </c>
      <c r="D384" s="15">
        <v>0.54841713199999997</v>
      </c>
      <c r="E384" s="53">
        <v>2</v>
      </c>
      <c r="F384" s="40">
        <v>0.01</v>
      </c>
      <c r="G384" s="15">
        <v>3.5</v>
      </c>
      <c r="H384" s="15">
        <v>8.2717246899999992</v>
      </c>
      <c r="I384" s="47">
        <v>82.717246900000006</v>
      </c>
      <c r="J384" s="2">
        <f t="shared" si="55"/>
        <v>8592</v>
      </c>
      <c r="K384" s="2">
        <f t="shared" si="56"/>
        <v>8592</v>
      </c>
      <c r="L384" s="2">
        <f t="shared" si="57"/>
        <v>17184</v>
      </c>
      <c r="M384" s="2">
        <f t="shared" si="58"/>
        <v>9.2128606862284189E-5</v>
      </c>
      <c r="N384" s="1">
        <f t="shared" si="59"/>
        <v>10854.39185566782</v>
      </c>
      <c r="O384" s="2">
        <f t="shared" si="60"/>
        <v>4712</v>
      </c>
      <c r="P384" s="2">
        <f t="shared" si="61"/>
        <v>4712</v>
      </c>
      <c r="Q384" s="2">
        <f t="shared" si="62"/>
        <v>9424</v>
      </c>
      <c r="R384" s="2">
        <f t="shared" si="63"/>
        <v>2.1222410865874363E-4</v>
      </c>
      <c r="S384" s="1">
        <f t="shared" si="64"/>
        <v>4712</v>
      </c>
      <c r="T384" s="1">
        <f t="shared" si="65"/>
        <v>0.43410999553508312</v>
      </c>
    </row>
    <row r="385" spans="1:20" x14ac:dyDescent="0.25">
      <c r="A385" s="15">
        <v>5</v>
      </c>
      <c r="B385" s="15">
        <v>17.184000000000001</v>
      </c>
      <c r="C385" s="15">
        <v>9.4239999999999995</v>
      </c>
      <c r="D385" s="15">
        <v>0.54841713199999997</v>
      </c>
      <c r="E385" s="53">
        <v>2</v>
      </c>
      <c r="F385" s="40">
        <v>0.01</v>
      </c>
      <c r="G385" s="15">
        <v>4</v>
      </c>
      <c r="H385" s="15">
        <v>8.3532434799999997</v>
      </c>
      <c r="I385" s="47">
        <v>83.532434800000004</v>
      </c>
      <c r="J385" s="2">
        <f t="shared" si="55"/>
        <v>8592</v>
      </c>
      <c r="K385" s="2">
        <f t="shared" si="56"/>
        <v>8592</v>
      </c>
      <c r="L385" s="2">
        <f t="shared" si="57"/>
        <v>17184</v>
      </c>
      <c r="M385" s="2">
        <f t="shared" si="58"/>
        <v>9.4979082799613465E-5</v>
      </c>
      <c r="N385" s="1">
        <f t="shared" si="59"/>
        <v>10528.633995232365</v>
      </c>
      <c r="O385" s="2">
        <f t="shared" si="60"/>
        <v>4712</v>
      </c>
      <c r="P385" s="2">
        <f t="shared" si="61"/>
        <v>4712</v>
      </c>
      <c r="Q385" s="2">
        <f t="shared" si="62"/>
        <v>9424</v>
      </c>
      <c r="R385" s="2">
        <f t="shared" si="63"/>
        <v>2.1222410865874363E-4</v>
      </c>
      <c r="S385" s="1">
        <f t="shared" si="64"/>
        <v>4712</v>
      </c>
      <c r="T385" s="1">
        <f t="shared" si="65"/>
        <v>0.44754143815177866</v>
      </c>
    </row>
    <row r="386" spans="1:20" x14ac:dyDescent="0.25">
      <c r="A386" s="15">
        <v>5</v>
      </c>
      <c r="B386" s="15">
        <v>17.184000000000001</v>
      </c>
      <c r="C386" s="15">
        <v>9.4239999999999995</v>
      </c>
      <c r="D386" s="15">
        <v>0.54841713199999997</v>
      </c>
      <c r="E386" s="53">
        <v>2</v>
      </c>
      <c r="F386" s="40">
        <v>0.01</v>
      </c>
      <c r="G386" s="15">
        <v>4.5</v>
      </c>
      <c r="H386" s="15">
        <v>8.4209377199999995</v>
      </c>
      <c r="I386" s="47">
        <v>84.209377200000006</v>
      </c>
      <c r="J386" s="2">
        <f t="shared" si="55"/>
        <v>8592</v>
      </c>
      <c r="K386" s="2">
        <f t="shared" si="56"/>
        <v>8592</v>
      </c>
      <c r="L386" s="2">
        <f t="shared" si="57"/>
        <v>17184</v>
      </c>
      <c r="M386" s="2">
        <f t="shared" si="58"/>
        <v>9.749461898519845E-5</v>
      </c>
      <c r="N386" s="1">
        <f t="shared" si="59"/>
        <v>10256.976337861468</v>
      </c>
      <c r="O386" s="2">
        <f t="shared" si="60"/>
        <v>4712</v>
      </c>
      <c r="P386" s="2">
        <f t="shared" si="61"/>
        <v>4712</v>
      </c>
      <c r="Q386" s="2">
        <f t="shared" si="62"/>
        <v>9424</v>
      </c>
      <c r="R386" s="2">
        <f t="shared" si="63"/>
        <v>2.1222410865874363E-4</v>
      </c>
      <c r="S386" s="1">
        <f t="shared" si="64"/>
        <v>4712</v>
      </c>
      <c r="T386" s="1">
        <f t="shared" si="65"/>
        <v>0.45939464465825514</v>
      </c>
    </row>
    <row r="387" spans="1:20" x14ac:dyDescent="0.25">
      <c r="A387" s="15">
        <v>5</v>
      </c>
      <c r="B387" s="15">
        <v>17.184000000000001</v>
      </c>
      <c r="C387" s="15">
        <v>9.4239999999999995</v>
      </c>
      <c r="D387" s="15">
        <v>0.54841713199999997</v>
      </c>
      <c r="E387" s="53">
        <v>2</v>
      </c>
      <c r="F387" s="40">
        <v>0.01</v>
      </c>
      <c r="G387" s="15">
        <v>5</v>
      </c>
      <c r="H387" s="15">
        <v>8.4771866599999992</v>
      </c>
      <c r="I387" s="47">
        <v>84.771866599999996</v>
      </c>
      <c r="J387" s="2">
        <f t="shared" si="55"/>
        <v>8592</v>
      </c>
      <c r="K387" s="2">
        <f t="shared" si="56"/>
        <v>8592</v>
      </c>
      <c r="L387" s="2">
        <f t="shared" si="57"/>
        <v>17184</v>
      </c>
      <c r="M387" s="2">
        <f t="shared" si="58"/>
        <v>9.9714571877316689E-5</v>
      </c>
      <c r="N387" s="1">
        <f t="shared" si="59"/>
        <v>10028.624514683219</v>
      </c>
      <c r="O387" s="2">
        <f t="shared" si="60"/>
        <v>4712</v>
      </c>
      <c r="P387" s="2">
        <f t="shared" si="61"/>
        <v>4712</v>
      </c>
      <c r="Q387" s="2">
        <f t="shared" si="62"/>
        <v>9424</v>
      </c>
      <c r="R387" s="2">
        <f t="shared" si="63"/>
        <v>2.1222410865874363E-4</v>
      </c>
      <c r="S387" s="1">
        <f t="shared" si="64"/>
        <v>4712</v>
      </c>
      <c r="T387" s="1">
        <f t="shared" si="65"/>
        <v>0.4698550626859162</v>
      </c>
    </row>
    <row r="388" spans="1:20" x14ac:dyDescent="0.25">
      <c r="A388" s="35">
        <v>5</v>
      </c>
      <c r="B388" s="35">
        <v>17.184000000000001</v>
      </c>
      <c r="C388" s="35">
        <v>9.4239999999999995</v>
      </c>
      <c r="D388" s="35">
        <v>0.54841713199999997</v>
      </c>
      <c r="E388" s="52">
        <v>2</v>
      </c>
      <c r="F388" s="39">
        <v>0.1</v>
      </c>
      <c r="G388" s="35">
        <v>2E-3</v>
      </c>
      <c r="H388" s="35">
        <v>8.7490385400000008</v>
      </c>
      <c r="I388" s="46">
        <v>87.490385399999994</v>
      </c>
      <c r="J388" s="2">
        <f t="shared" si="55"/>
        <v>8592</v>
      </c>
      <c r="K388" s="2">
        <f t="shared" si="56"/>
        <v>8592</v>
      </c>
      <c r="L388" s="2">
        <f t="shared" si="57"/>
        <v>17184</v>
      </c>
      <c r="M388" s="2">
        <f t="shared" si="58"/>
        <v>5.8222758090132138E-5</v>
      </c>
      <c r="N388" s="1">
        <f t="shared" si="59"/>
        <v>17175.414439349355</v>
      </c>
      <c r="O388" s="2">
        <f t="shared" si="60"/>
        <v>4712</v>
      </c>
      <c r="P388" s="2">
        <f t="shared" si="61"/>
        <v>4712</v>
      </c>
      <c r="Q388" s="2">
        <f t="shared" si="62"/>
        <v>9424</v>
      </c>
      <c r="R388" s="2">
        <f t="shared" si="63"/>
        <v>1.0716788691116637E-4</v>
      </c>
      <c r="S388" s="1">
        <f t="shared" si="64"/>
        <v>9331.1534716451042</v>
      </c>
      <c r="T388" s="1">
        <f t="shared" si="65"/>
        <v>0.54328549128148962</v>
      </c>
    </row>
    <row r="389" spans="1:20" x14ac:dyDescent="0.25">
      <c r="A389" s="35">
        <v>5</v>
      </c>
      <c r="B389" s="35">
        <v>17.184000000000001</v>
      </c>
      <c r="C389" s="35">
        <v>9.4239999999999995</v>
      </c>
      <c r="D389" s="35">
        <v>0.54841713199999997</v>
      </c>
      <c r="E389" s="52">
        <v>2</v>
      </c>
      <c r="F389" s="39">
        <v>0.1</v>
      </c>
      <c r="G389" s="35">
        <v>4.0000000000000001E-3</v>
      </c>
      <c r="H389" s="35">
        <v>8.7260953000000008</v>
      </c>
      <c r="I389" s="46">
        <v>87.260953000000001</v>
      </c>
      <c r="J389" s="2">
        <f t="shared" si="55"/>
        <v>8592</v>
      </c>
      <c r="K389" s="2">
        <f t="shared" si="56"/>
        <v>8592</v>
      </c>
      <c r="L389" s="2">
        <f t="shared" si="57"/>
        <v>17184</v>
      </c>
      <c r="M389" s="2">
        <f t="shared" si="58"/>
        <v>5.8251833110255176E-5</v>
      </c>
      <c r="N389" s="1">
        <f t="shared" si="59"/>
        <v>17166.841738821622</v>
      </c>
      <c r="O389" s="2">
        <f t="shared" si="60"/>
        <v>4712</v>
      </c>
      <c r="P389" s="2">
        <f t="shared" si="61"/>
        <v>4712</v>
      </c>
      <c r="Q389" s="2">
        <f t="shared" si="62"/>
        <v>9424</v>
      </c>
      <c r="R389" s="2">
        <f t="shared" si="63"/>
        <v>1.0821321378323904E-4</v>
      </c>
      <c r="S389" s="1">
        <f t="shared" si="64"/>
        <v>9241.015630522641</v>
      </c>
      <c r="T389" s="1">
        <f t="shared" si="65"/>
        <v>0.53830610027846448</v>
      </c>
    </row>
    <row r="390" spans="1:20" x14ac:dyDescent="0.25">
      <c r="A390" s="35">
        <v>5</v>
      </c>
      <c r="B390" s="35">
        <v>17.184000000000001</v>
      </c>
      <c r="C390" s="35">
        <v>9.4239999999999995</v>
      </c>
      <c r="D390" s="35">
        <v>0.54841713199999997</v>
      </c>
      <c r="E390" s="52">
        <v>2</v>
      </c>
      <c r="F390" s="39">
        <v>0.1</v>
      </c>
      <c r="G390" s="35">
        <v>6.0000000000000001E-3</v>
      </c>
      <c r="H390" s="35">
        <v>8.7035019899999995</v>
      </c>
      <c r="I390" s="46">
        <v>87.035019899999995</v>
      </c>
      <c r="J390" s="2">
        <f t="shared" si="55"/>
        <v>8592</v>
      </c>
      <c r="K390" s="2">
        <f t="shared" si="56"/>
        <v>8592</v>
      </c>
      <c r="L390" s="2">
        <f t="shared" si="57"/>
        <v>17184</v>
      </c>
      <c r="M390" s="2">
        <f t="shared" si="58"/>
        <v>5.8280893596501927E-5</v>
      </c>
      <c r="N390" s="1">
        <f t="shared" si="59"/>
        <v>17158.281870613271</v>
      </c>
      <c r="O390" s="2">
        <f t="shared" si="60"/>
        <v>4712</v>
      </c>
      <c r="P390" s="2">
        <f t="shared" si="61"/>
        <v>4712</v>
      </c>
      <c r="Q390" s="2">
        <f t="shared" si="62"/>
        <v>9424</v>
      </c>
      <c r="R390" s="2">
        <f t="shared" si="63"/>
        <v>1.0924813947914812E-4</v>
      </c>
      <c r="S390" s="1">
        <f t="shared" si="64"/>
        <v>9153.4739609077478</v>
      </c>
      <c r="T390" s="1">
        <f t="shared" si="65"/>
        <v>0.53347264195401545</v>
      </c>
    </row>
    <row r="391" spans="1:20" x14ac:dyDescent="0.25">
      <c r="A391" s="35">
        <v>5</v>
      </c>
      <c r="B391" s="35">
        <v>17.184000000000001</v>
      </c>
      <c r="C391" s="35">
        <v>9.4239999999999995</v>
      </c>
      <c r="D391" s="35">
        <v>0.54841713199999997</v>
      </c>
      <c r="E391" s="52">
        <v>2</v>
      </c>
      <c r="F391" s="39">
        <v>0.1</v>
      </c>
      <c r="G391" s="35">
        <v>8.0000000000000002E-3</v>
      </c>
      <c r="H391" s="35">
        <v>8.6812531100000001</v>
      </c>
      <c r="I391" s="46">
        <v>86.812531100000001</v>
      </c>
      <c r="J391" s="2">
        <f t="shared" si="55"/>
        <v>8592</v>
      </c>
      <c r="K391" s="2">
        <f t="shared" si="56"/>
        <v>8592</v>
      </c>
      <c r="L391" s="2">
        <f t="shared" si="57"/>
        <v>17184</v>
      </c>
      <c r="M391" s="2">
        <f t="shared" si="58"/>
        <v>5.8309939556137509E-5</v>
      </c>
      <c r="N391" s="1">
        <f t="shared" si="59"/>
        <v>17149.734807000728</v>
      </c>
      <c r="O391" s="2">
        <f t="shared" si="60"/>
        <v>4712</v>
      </c>
      <c r="P391" s="2">
        <f t="shared" si="61"/>
        <v>4712</v>
      </c>
      <c r="Q391" s="2">
        <f t="shared" si="62"/>
        <v>9424</v>
      </c>
      <c r="R391" s="2">
        <f t="shared" si="63"/>
        <v>1.1027276749232564E-4</v>
      </c>
      <c r="S391" s="1">
        <f t="shared" si="64"/>
        <v>9068.4220840797734</v>
      </c>
      <c r="T391" s="1">
        <f t="shared" si="65"/>
        <v>0.5287791435922341</v>
      </c>
    </row>
    <row r="392" spans="1:20" x14ac:dyDescent="0.25">
      <c r="A392" s="35">
        <v>5</v>
      </c>
      <c r="B392" s="35">
        <v>17.184000000000001</v>
      </c>
      <c r="C392" s="35">
        <v>9.4239999999999995</v>
      </c>
      <c r="D392" s="35">
        <v>0.54841713199999997</v>
      </c>
      <c r="E392" s="52">
        <v>2</v>
      </c>
      <c r="F392" s="39">
        <v>0.1</v>
      </c>
      <c r="G392" s="35">
        <v>0.01</v>
      </c>
      <c r="H392" s="35">
        <v>8.6593432799999999</v>
      </c>
      <c r="I392" s="46">
        <v>86.593432800000002</v>
      </c>
      <c r="J392" s="2">
        <f t="shared" si="55"/>
        <v>8592</v>
      </c>
      <c r="K392" s="2">
        <f t="shared" si="56"/>
        <v>8592</v>
      </c>
      <c r="L392" s="2">
        <f t="shared" si="57"/>
        <v>17184</v>
      </c>
      <c r="M392" s="2">
        <f t="shared" si="58"/>
        <v>5.8338970996423413E-5</v>
      </c>
      <c r="N392" s="1">
        <f t="shared" si="59"/>
        <v>17141.200520340117</v>
      </c>
      <c r="O392" s="2">
        <f t="shared" si="60"/>
        <v>4712</v>
      </c>
      <c r="P392" s="2">
        <f t="shared" si="61"/>
        <v>4712</v>
      </c>
      <c r="Q392" s="2">
        <f t="shared" si="62"/>
        <v>9424</v>
      </c>
      <c r="R392" s="2">
        <f t="shared" si="63"/>
        <v>1.1128720028642677E-4</v>
      </c>
      <c r="S392" s="1">
        <f t="shared" si="64"/>
        <v>8985.7593454255111</v>
      </c>
      <c r="T392" s="1">
        <f t="shared" si="65"/>
        <v>0.52421995383361952</v>
      </c>
    </row>
    <row r="393" spans="1:20" x14ac:dyDescent="0.25">
      <c r="A393" s="35">
        <v>5</v>
      </c>
      <c r="B393" s="35">
        <v>17.184000000000001</v>
      </c>
      <c r="C393" s="35">
        <v>9.4239999999999995</v>
      </c>
      <c r="D393" s="35">
        <v>0.54841713199999997</v>
      </c>
      <c r="E393" s="52">
        <v>2</v>
      </c>
      <c r="F393" s="39">
        <v>0.1</v>
      </c>
      <c r="G393" s="35">
        <v>0.05</v>
      </c>
      <c r="H393" s="35">
        <v>8.2848091700000008</v>
      </c>
      <c r="I393" s="46">
        <v>82.848091699999998</v>
      </c>
      <c r="J393" s="2">
        <f t="shared" ref="J393:J456" si="66">B393*1000/2</f>
        <v>8592</v>
      </c>
      <c r="K393" s="2">
        <f t="shared" ref="K393:K456" si="67">B393*1000/2</f>
        <v>8592</v>
      </c>
      <c r="L393" s="2">
        <f t="shared" ref="L393:L456" si="68">J393+K393</f>
        <v>17184</v>
      </c>
      <c r="M393" s="2">
        <f t="shared" ref="M393:M456" si="69">(1/L393-1/J393)*EXP(-(J393/L393)*(G393/E393))+(1/J393)</f>
        <v>5.8916561889322542E-5</v>
      </c>
      <c r="N393" s="1">
        <f t="shared" ref="N393:N456" si="70">1/M393</f>
        <v>16973.156069061628</v>
      </c>
      <c r="O393" s="2">
        <f t="shared" ref="O393:O456" si="71">C393*1000/2</f>
        <v>4712</v>
      </c>
      <c r="P393" s="2">
        <f t="shared" ref="P393:P456" si="72">C393*1000/2</f>
        <v>4712</v>
      </c>
      <c r="Q393" s="2">
        <f t="shared" ref="Q393:Q456" si="73">O393+P393</f>
        <v>9424</v>
      </c>
      <c r="R393" s="2">
        <f t="shared" ref="R393:R456" si="74">(1/Q393-1/O393)*EXP(-(O393/Q393)*(G393/F393))+(1/O393)</f>
        <v>1.2958395765371339E-4</v>
      </c>
      <c r="S393" s="1">
        <f t="shared" ref="S393:S456" si="75">1/R393</f>
        <v>7717.0046208365957</v>
      </c>
      <c r="T393" s="1">
        <f t="shared" ref="T393:T456" si="76">S393/N393</f>
        <v>0.45465938034370734</v>
      </c>
    </row>
    <row r="394" spans="1:20" x14ac:dyDescent="0.25">
      <c r="A394" s="35">
        <v>5</v>
      </c>
      <c r="B394" s="35">
        <v>17.184000000000001</v>
      </c>
      <c r="C394" s="35">
        <v>9.4239999999999995</v>
      </c>
      <c r="D394" s="35">
        <v>0.54841713199999997</v>
      </c>
      <c r="E394" s="52">
        <v>2</v>
      </c>
      <c r="F394" s="39">
        <v>0.1</v>
      </c>
      <c r="G394" s="35">
        <v>0.1</v>
      </c>
      <c r="H394" s="35">
        <v>7.9522422199999996</v>
      </c>
      <c r="I394" s="46">
        <v>79.522422199999994</v>
      </c>
      <c r="J394" s="2">
        <f t="shared" si="66"/>
        <v>8592</v>
      </c>
      <c r="K394" s="2">
        <f t="shared" si="67"/>
        <v>8592</v>
      </c>
      <c r="L394" s="2">
        <f t="shared" si="68"/>
        <v>17184</v>
      </c>
      <c r="M394" s="2">
        <f t="shared" si="69"/>
        <v>5.9630475324235765E-5</v>
      </c>
      <c r="N394" s="1">
        <f t="shared" si="70"/>
        <v>16769.948496344914</v>
      </c>
      <c r="O394" s="2">
        <f t="shared" si="71"/>
        <v>4712</v>
      </c>
      <c r="P394" s="2">
        <f t="shared" si="72"/>
        <v>4712</v>
      </c>
      <c r="Q394" s="2">
        <f t="shared" si="73"/>
        <v>9424</v>
      </c>
      <c r="R394" s="2">
        <f t="shared" si="74"/>
        <v>1.4786389434288694E-4</v>
      </c>
      <c r="S394" s="1">
        <f t="shared" si="75"/>
        <v>6762.9762116305674</v>
      </c>
      <c r="T394" s="1">
        <f t="shared" si="76"/>
        <v>0.40327948610602998</v>
      </c>
    </row>
    <row r="395" spans="1:20" x14ac:dyDescent="0.25">
      <c r="A395" s="35">
        <v>5</v>
      </c>
      <c r="B395" s="35">
        <v>17.184000000000001</v>
      </c>
      <c r="C395" s="35">
        <v>9.4239999999999995</v>
      </c>
      <c r="D395" s="35">
        <v>0.54841713199999997</v>
      </c>
      <c r="E395" s="52">
        <v>2</v>
      </c>
      <c r="F395" s="39">
        <v>0.1</v>
      </c>
      <c r="G395" s="35">
        <v>0.15</v>
      </c>
      <c r="H395" s="35">
        <v>7.7259953399999999</v>
      </c>
      <c r="I395" s="46">
        <v>77.259953400000001</v>
      </c>
      <c r="J395" s="2">
        <f t="shared" si="66"/>
        <v>8592</v>
      </c>
      <c r="K395" s="2">
        <f t="shared" si="67"/>
        <v>8592</v>
      </c>
      <c r="L395" s="2">
        <f t="shared" si="68"/>
        <v>17184</v>
      </c>
      <c r="M395" s="2">
        <f t="shared" si="69"/>
        <v>6.0335520384030386E-5</v>
      </c>
      <c r="N395" s="1">
        <f t="shared" si="70"/>
        <v>16573.984837374173</v>
      </c>
      <c r="O395" s="2">
        <f t="shared" si="71"/>
        <v>4712</v>
      </c>
      <c r="P395" s="2">
        <f t="shared" si="72"/>
        <v>4712</v>
      </c>
      <c r="Q395" s="2">
        <f t="shared" si="73"/>
        <v>9424</v>
      </c>
      <c r="R395" s="2">
        <f t="shared" si="74"/>
        <v>1.62100323350911E-4</v>
      </c>
      <c r="S395" s="1">
        <f t="shared" si="75"/>
        <v>6169.0191563358167</v>
      </c>
      <c r="T395" s="1">
        <f t="shared" si="76"/>
        <v>0.37221098105657363</v>
      </c>
    </row>
    <row r="396" spans="1:20" x14ac:dyDescent="0.25">
      <c r="A396" s="35">
        <v>5</v>
      </c>
      <c r="B396" s="35">
        <v>17.184000000000001</v>
      </c>
      <c r="C396" s="35">
        <v>9.4239999999999995</v>
      </c>
      <c r="D396" s="35">
        <v>0.54841713199999997</v>
      </c>
      <c r="E396" s="52">
        <v>2</v>
      </c>
      <c r="F396" s="39">
        <v>0.1</v>
      </c>
      <c r="G396" s="35">
        <v>0.2</v>
      </c>
      <c r="H396" s="35">
        <v>7.5735763499999997</v>
      </c>
      <c r="I396" s="46">
        <v>75.735763500000004</v>
      </c>
      <c r="J396" s="2">
        <f t="shared" si="66"/>
        <v>8592</v>
      </c>
      <c r="K396" s="2">
        <f t="shared" si="67"/>
        <v>8592</v>
      </c>
      <c r="L396" s="2">
        <f t="shared" si="68"/>
        <v>17184</v>
      </c>
      <c r="M396" s="2">
        <f t="shared" si="69"/>
        <v>6.1031807233431445E-5</v>
      </c>
      <c r="N396" s="1">
        <f t="shared" si="70"/>
        <v>16384.899044120542</v>
      </c>
      <c r="O396" s="2">
        <f t="shared" si="71"/>
        <v>4712</v>
      </c>
      <c r="P396" s="2">
        <f t="shared" si="72"/>
        <v>4712</v>
      </c>
      <c r="Q396" s="2">
        <f t="shared" si="73"/>
        <v>9424</v>
      </c>
      <c r="R396" s="2">
        <f t="shared" si="74"/>
        <v>1.7318766541050059E-4</v>
      </c>
      <c r="S396" s="1">
        <f t="shared" si="75"/>
        <v>5774.0832618173781</v>
      </c>
      <c r="T396" s="1">
        <f t="shared" si="76"/>
        <v>0.35240273658502125</v>
      </c>
    </row>
    <row r="397" spans="1:20" x14ac:dyDescent="0.25">
      <c r="A397" s="35">
        <v>5</v>
      </c>
      <c r="B397" s="35">
        <v>17.184000000000001</v>
      </c>
      <c r="C397" s="35">
        <v>9.4239999999999995</v>
      </c>
      <c r="D397" s="35">
        <v>0.54841713199999997</v>
      </c>
      <c r="E397" s="52">
        <v>2</v>
      </c>
      <c r="F397" s="39">
        <v>0.1</v>
      </c>
      <c r="G397" s="35">
        <v>0.25</v>
      </c>
      <c r="H397" s="35">
        <v>7.4728960400000002</v>
      </c>
      <c r="I397" s="46">
        <v>74.728960400000005</v>
      </c>
      <c r="J397" s="2">
        <f t="shared" si="66"/>
        <v>8592</v>
      </c>
      <c r="K397" s="2">
        <f t="shared" si="67"/>
        <v>8592</v>
      </c>
      <c r="L397" s="2">
        <f t="shared" si="68"/>
        <v>17184</v>
      </c>
      <c r="M397" s="2">
        <f t="shared" si="69"/>
        <v>6.1719444668675752E-5</v>
      </c>
      <c r="N397" s="1">
        <f t="shared" si="70"/>
        <v>16202.349281790061</v>
      </c>
      <c r="O397" s="2">
        <f t="shared" si="71"/>
        <v>4712</v>
      </c>
      <c r="P397" s="2">
        <f t="shared" si="72"/>
        <v>4712</v>
      </c>
      <c r="Q397" s="2">
        <f t="shared" si="73"/>
        <v>9424</v>
      </c>
      <c r="R397" s="2">
        <f t="shared" si="74"/>
        <v>1.8182249608868949E-4</v>
      </c>
      <c r="S397" s="1">
        <f t="shared" si="75"/>
        <v>5499.8694964137958</v>
      </c>
      <c r="T397" s="1">
        <f t="shared" si="76"/>
        <v>0.33944889106884885</v>
      </c>
    </row>
    <row r="398" spans="1:20" x14ac:dyDescent="0.25">
      <c r="A398" s="35">
        <v>5</v>
      </c>
      <c r="B398" s="35">
        <v>17.184000000000001</v>
      </c>
      <c r="C398" s="35">
        <v>9.4239999999999995</v>
      </c>
      <c r="D398" s="35">
        <v>0.54841713199999997</v>
      </c>
      <c r="E398" s="52">
        <v>2</v>
      </c>
      <c r="F398" s="39">
        <v>0.1</v>
      </c>
      <c r="G398" s="35">
        <v>0.5</v>
      </c>
      <c r="H398" s="35">
        <v>7.3451505299999997</v>
      </c>
      <c r="I398" s="46">
        <v>73.451505299999994</v>
      </c>
      <c r="J398" s="2">
        <f t="shared" si="66"/>
        <v>8592</v>
      </c>
      <c r="K398" s="2">
        <f t="shared" si="67"/>
        <v>8592</v>
      </c>
      <c r="L398" s="2">
        <f t="shared" si="68"/>
        <v>17184</v>
      </c>
      <c r="M398" s="2">
        <f t="shared" si="69"/>
        <v>6.5031604830970933E-5</v>
      </c>
      <c r="N398" s="1">
        <f t="shared" si="70"/>
        <v>15377.138586679252</v>
      </c>
      <c r="O398" s="2">
        <f t="shared" si="71"/>
        <v>4712</v>
      </c>
      <c r="P398" s="2">
        <f t="shared" si="72"/>
        <v>4712</v>
      </c>
      <c r="Q398" s="2">
        <f t="shared" si="73"/>
        <v>9424</v>
      </c>
      <c r="R398" s="2">
        <f t="shared" si="74"/>
        <v>2.0351390082513806E-4</v>
      </c>
      <c r="S398" s="1">
        <f t="shared" si="75"/>
        <v>4913.6692675318218</v>
      </c>
      <c r="T398" s="1">
        <f t="shared" si="76"/>
        <v>0.31954379807621586</v>
      </c>
    </row>
    <row r="399" spans="1:20" x14ac:dyDescent="0.25">
      <c r="A399" s="35">
        <v>5</v>
      </c>
      <c r="B399" s="35">
        <v>17.184000000000001</v>
      </c>
      <c r="C399" s="35">
        <v>9.4239999999999995</v>
      </c>
      <c r="D399" s="35">
        <v>0.54841713199999997</v>
      </c>
      <c r="E399" s="52">
        <v>2</v>
      </c>
      <c r="F399" s="39">
        <v>0.1</v>
      </c>
      <c r="G399" s="35">
        <v>1</v>
      </c>
      <c r="H399" s="35">
        <v>7.5296568700000002</v>
      </c>
      <c r="I399" s="46">
        <v>75.296568699999995</v>
      </c>
      <c r="J399" s="2">
        <f t="shared" si="66"/>
        <v>8592</v>
      </c>
      <c r="K399" s="2">
        <f t="shared" si="67"/>
        <v>8592</v>
      </c>
      <c r="L399" s="2">
        <f t="shared" si="68"/>
        <v>17184</v>
      </c>
      <c r="M399" s="2">
        <f t="shared" si="69"/>
        <v>7.1066062437651024E-5</v>
      </c>
      <c r="N399" s="1">
        <f t="shared" si="70"/>
        <v>14071.414198265709</v>
      </c>
      <c r="O399" s="2">
        <f t="shared" si="71"/>
        <v>4712</v>
      </c>
      <c r="P399" s="2">
        <f t="shared" si="72"/>
        <v>4712</v>
      </c>
      <c r="Q399" s="2">
        <f t="shared" si="73"/>
        <v>9424</v>
      </c>
      <c r="R399" s="2">
        <f t="shared" si="74"/>
        <v>2.1150913126070825E-4</v>
      </c>
      <c r="S399" s="1">
        <f t="shared" si="75"/>
        <v>4727.928265032634</v>
      </c>
      <c r="T399" s="1">
        <f t="shared" si="76"/>
        <v>0.33599524528354424</v>
      </c>
    </row>
    <row r="400" spans="1:20" x14ac:dyDescent="0.25">
      <c r="A400" s="35">
        <v>5</v>
      </c>
      <c r="B400" s="35">
        <v>17.184000000000001</v>
      </c>
      <c r="C400" s="35">
        <v>9.4239999999999995</v>
      </c>
      <c r="D400" s="35">
        <v>0.54841713199999997</v>
      </c>
      <c r="E400" s="52">
        <v>2</v>
      </c>
      <c r="F400" s="39">
        <v>0.1</v>
      </c>
      <c r="G400" s="35">
        <v>1.5</v>
      </c>
      <c r="H400" s="35">
        <v>7.7351956399999997</v>
      </c>
      <c r="I400" s="46">
        <v>77.351956400000006</v>
      </c>
      <c r="J400" s="2">
        <f t="shared" si="66"/>
        <v>8592</v>
      </c>
      <c r="K400" s="2">
        <f t="shared" si="67"/>
        <v>8592</v>
      </c>
      <c r="L400" s="2">
        <f t="shared" si="68"/>
        <v>17184</v>
      </c>
      <c r="M400" s="2">
        <f t="shared" si="69"/>
        <v>7.6391452584324246E-5</v>
      </c>
      <c r="N400" s="1">
        <f t="shared" si="70"/>
        <v>13090.469760293614</v>
      </c>
      <c r="O400" s="2">
        <f t="shared" si="71"/>
        <v>4712</v>
      </c>
      <c r="P400" s="2">
        <f t="shared" si="72"/>
        <v>4712</v>
      </c>
      <c r="Q400" s="2">
        <f t="shared" si="73"/>
        <v>9424</v>
      </c>
      <c r="R400" s="2">
        <f t="shared" si="74"/>
        <v>2.1216541974000978E-4</v>
      </c>
      <c r="S400" s="1">
        <f t="shared" si="75"/>
        <v>4713.3034272286823</v>
      </c>
      <c r="T400" s="1">
        <f t="shared" si="76"/>
        <v>0.36005609527667287</v>
      </c>
    </row>
    <row r="401" spans="1:20" x14ac:dyDescent="0.25">
      <c r="A401" s="35">
        <v>5</v>
      </c>
      <c r="B401" s="35">
        <v>17.184000000000001</v>
      </c>
      <c r="C401" s="35">
        <v>9.4239999999999995</v>
      </c>
      <c r="D401" s="35">
        <v>0.54841713199999997</v>
      </c>
      <c r="E401" s="52">
        <v>2</v>
      </c>
      <c r="F401" s="39">
        <v>0.1</v>
      </c>
      <c r="G401" s="35">
        <v>2</v>
      </c>
      <c r="H401" s="35">
        <v>7.9078624599999996</v>
      </c>
      <c r="I401" s="46">
        <v>79.078624599999998</v>
      </c>
      <c r="J401" s="2">
        <f t="shared" si="66"/>
        <v>8592</v>
      </c>
      <c r="K401" s="2">
        <f t="shared" si="67"/>
        <v>8592</v>
      </c>
      <c r="L401" s="2">
        <f t="shared" si="68"/>
        <v>17184</v>
      </c>
      <c r="M401" s="2">
        <f t="shared" si="69"/>
        <v>8.1091092893817896E-5</v>
      </c>
      <c r="N401" s="1">
        <f t="shared" si="70"/>
        <v>12331.810613397671</v>
      </c>
      <c r="O401" s="2">
        <f t="shared" si="71"/>
        <v>4712</v>
      </c>
      <c r="P401" s="2">
        <f t="shared" si="72"/>
        <v>4712</v>
      </c>
      <c r="Q401" s="2">
        <f t="shared" si="73"/>
        <v>9424</v>
      </c>
      <c r="R401" s="2">
        <f t="shared" si="74"/>
        <v>2.1221929117893012E-4</v>
      </c>
      <c r="S401" s="1">
        <f t="shared" si="75"/>
        <v>4712.1069646626147</v>
      </c>
      <c r="T401" s="1">
        <f t="shared" si="76"/>
        <v>0.38210990359706237</v>
      </c>
    </row>
    <row r="402" spans="1:20" x14ac:dyDescent="0.25">
      <c r="A402" s="35">
        <v>5</v>
      </c>
      <c r="B402" s="35">
        <v>17.184000000000001</v>
      </c>
      <c r="C402" s="35">
        <v>9.4239999999999995</v>
      </c>
      <c r="D402" s="35">
        <v>0.54841713199999997</v>
      </c>
      <c r="E402" s="52">
        <v>2</v>
      </c>
      <c r="F402" s="39">
        <v>0.1</v>
      </c>
      <c r="G402" s="35">
        <v>2.5</v>
      </c>
      <c r="H402" s="35">
        <v>8.0511142000000007</v>
      </c>
      <c r="I402" s="46">
        <v>80.511142000000007</v>
      </c>
      <c r="J402" s="2">
        <f t="shared" si="66"/>
        <v>8592</v>
      </c>
      <c r="K402" s="2">
        <f t="shared" si="67"/>
        <v>8592</v>
      </c>
      <c r="L402" s="2">
        <f t="shared" si="68"/>
        <v>17184</v>
      </c>
      <c r="M402" s="2">
        <f t="shared" si="69"/>
        <v>8.5238510910207735E-5</v>
      </c>
      <c r="N402" s="1">
        <f t="shared" si="70"/>
        <v>11731.786364187235</v>
      </c>
      <c r="O402" s="2">
        <f t="shared" si="71"/>
        <v>4712</v>
      </c>
      <c r="P402" s="2">
        <f t="shared" si="72"/>
        <v>4712</v>
      </c>
      <c r="Q402" s="2">
        <f t="shared" si="73"/>
        <v>9424</v>
      </c>
      <c r="R402" s="2">
        <f t="shared" si="74"/>
        <v>2.1222371321591977E-4</v>
      </c>
      <c r="S402" s="1">
        <f t="shared" si="75"/>
        <v>4712.0087800112333</v>
      </c>
      <c r="T402" s="1">
        <f t="shared" si="76"/>
        <v>0.40164461180398214</v>
      </c>
    </row>
    <row r="403" spans="1:20" x14ac:dyDescent="0.25">
      <c r="A403" s="35">
        <v>5</v>
      </c>
      <c r="B403" s="35">
        <v>17.184000000000001</v>
      </c>
      <c r="C403" s="35">
        <v>9.4239999999999995</v>
      </c>
      <c r="D403" s="35">
        <v>0.54841713199999997</v>
      </c>
      <c r="E403" s="52">
        <v>2</v>
      </c>
      <c r="F403" s="39">
        <v>0.1</v>
      </c>
      <c r="G403" s="35">
        <v>3</v>
      </c>
      <c r="H403" s="35">
        <v>8.16993218</v>
      </c>
      <c r="I403" s="46">
        <v>81.699321800000007</v>
      </c>
      <c r="J403" s="2">
        <f t="shared" si="66"/>
        <v>8592</v>
      </c>
      <c r="K403" s="2">
        <f t="shared" si="67"/>
        <v>8592</v>
      </c>
      <c r="L403" s="2">
        <f t="shared" si="68"/>
        <v>17184</v>
      </c>
      <c r="M403" s="2">
        <f t="shared" si="69"/>
        <v>8.8898594463395327E-5</v>
      </c>
      <c r="N403" s="1">
        <f t="shared" si="70"/>
        <v>11248.771772333899</v>
      </c>
      <c r="O403" s="2">
        <f t="shared" si="71"/>
        <v>4712</v>
      </c>
      <c r="P403" s="2">
        <f t="shared" si="72"/>
        <v>4712</v>
      </c>
      <c r="Q403" s="2">
        <f t="shared" si="73"/>
        <v>9424</v>
      </c>
      <c r="R403" s="2">
        <f t="shared" si="74"/>
        <v>2.1222407619881997E-4</v>
      </c>
      <c r="S403" s="1">
        <f t="shared" si="75"/>
        <v>4712.000720705978</v>
      </c>
      <c r="T403" s="1">
        <f t="shared" si="76"/>
        <v>0.41889024118126722</v>
      </c>
    </row>
    <row r="404" spans="1:20" x14ac:dyDescent="0.25">
      <c r="A404" s="35">
        <v>5</v>
      </c>
      <c r="B404" s="35">
        <v>17.184000000000001</v>
      </c>
      <c r="C404" s="35">
        <v>9.4239999999999995</v>
      </c>
      <c r="D404" s="35">
        <v>0.54841713199999997</v>
      </c>
      <c r="E404" s="52">
        <v>2</v>
      </c>
      <c r="F404" s="39">
        <v>0.1</v>
      </c>
      <c r="G404" s="35">
        <v>3.5</v>
      </c>
      <c r="H404" s="35">
        <v>8.2685324999999992</v>
      </c>
      <c r="I404" s="46">
        <v>82.685325000000006</v>
      </c>
      <c r="J404" s="2">
        <f t="shared" si="66"/>
        <v>8592</v>
      </c>
      <c r="K404" s="2">
        <f t="shared" si="67"/>
        <v>8592</v>
      </c>
      <c r="L404" s="2">
        <f t="shared" si="68"/>
        <v>17184</v>
      </c>
      <c r="M404" s="2">
        <f t="shared" si="69"/>
        <v>9.2128606862284189E-5</v>
      </c>
      <c r="N404" s="1">
        <f t="shared" si="70"/>
        <v>10854.39185566782</v>
      </c>
      <c r="O404" s="2">
        <f t="shared" si="71"/>
        <v>4712</v>
      </c>
      <c r="P404" s="2">
        <f t="shared" si="72"/>
        <v>4712</v>
      </c>
      <c r="Q404" s="2">
        <f t="shared" si="73"/>
        <v>9424</v>
      </c>
      <c r="R404" s="2">
        <f t="shared" si="74"/>
        <v>2.1222410599427085E-4</v>
      </c>
      <c r="S404" s="1">
        <f t="shared" si="75"/>
        <v>4712.0000591591406</v>
      </c>
      <c r="T404" s="1">
        <f t="shared" si="76"/>
        <v>0.43411000098533231</v>
      </c>
    </row>
    <row r="405" spans="1:20" x14ac:dyDescent="0.25">
      <c r="A405" s="35">
        <v>5</v>
      </c>
      <c r="B405" s="35">
        <v>17.184000000000001</v>
      </c>
      <c r="C405" s="35">
        <v>9.4239999999999995</v>
      </c>
      <c r="D405" s="35">
        <v>0.54841713199999997</v>
      </c>
      <c r="E405" s="52">
        <v>2</v>
      </c>
      <c r="F405" s="39">
        <v>0.1</v>
      </c>
      <c r="G405" s="35">
        <v>4</v>
      </c>
      <c r="H405" s="35">
        <v>8.3504017600000005</v>
      </c>
      <c r="I405" s="46">
        <v>83.504017599999997</v>
      </c>
      <c r="J405" s="2">
        <f t="shared" si="66"/>
        <v>8592</v>
      </c>
      <c r="K405" s="2">
        <f t="shared" si="67"/>
        <v>8592</v>
      </c>
      <c r="L405" s="2">
        <f t="shared" si="68"/>
        <v>17184</v>
      </c>
      <c r="M405" s="2">
        <f t="shared" si="69"/>
        <v>9.4979082799613465E-5</v>
      </c>
      <c r="N405" s="1">
        <f t="shared" si="70"/>
        <v>10528.633995232365</v>
      </c>
      <c r="O405" s="2">
        <f t="shared" si="71"/>
        <v>4712</v>
      </c>
      <c r="P405" s="2">
        <f t="shared" si="72"/>
        <v>4712</v>
      </c>
      <c r="Q405" s="2">
        <f t="shared" si="73"/>
        <v>9424</v>
      </c>
      <c r="R405" s="2">
        <f t="shared" si="74"/>
        <v>2.1222410844003037E-4</v>
      </c>
      <c r="S405" s="1">
        <f t="shared" si="75"/>
        <v>4712.0000048560787</v>
      </c>
      <c r="T405" s="1">
        <f t="shared" si="76"/>
        <v>0.44754143861300461</v>
      </c>
    </row>
    <row r="406" spans="1:20" x14ac:dyDescent="0.25">
      <c r="A406" s="35">
        <v>5</v>
      </c>
      <c r="B406" s="35">
        <v>17.184000000000001</v>
      </c>
      <c r="C406" s="35">
        <v>9.4239999999999995</v>
      </c>
      <c r="D406" s="35">
        <v>0.54841713199999997</v>
      </c>
      <c r="E406" s="52">
        <v>2</v>
      </c>
      <c r="F406" s="39">
        <v>0.1</v>
      </c>
      <c r="G406" s="35">
        <v>4.5</v>
      </c>
      <c r="H406" s="35">
        <v>8.4184194100000003</v>
      </c>
      <c r="I406" s="46">
        <v>84.184194099999999</v>
      </c>
      <c r="J406" s="2">
        <f t="shared" si="66"/>
        <v>8592</v>
      </c>
      <c r="K406" s="2">
        <f t="shared" si="67"/>
        <v>8592</v>
      </c>
      <c r="L406" s="2">
        <f t="shared" si="68"/>
        <v>17184</v>
      </c>
      <c r="M406" s="2">
        <f t="shared" si="69"/>
        <v>9.749461898519845E-5</v>
      </c>
      <c r="N406" s="1">
        <f t="shared" si="70"/>
        <v>10256.976337861468</v>
      </c>
      <c r="O406" s="2">
        <f t="shared" si="71"/>
        <v>4712</v>
      </c>
      <c r="P406" s="2">
        <f t="shared" si="72"/>
        <v>4712</v>
      </c>
      <c r="Q406" s="2">
        <f t="shared" si="73"/>
        <v>9424</v>
      </c>
      <c r="R406" s="2">
        <f t="shared" si="74"/>
        <v>2.1222410864079054E-4</v>
      </c>
      <c r="S406" s="1">
        <f t="shared" si="75"/>
        <v>4712.0000003986115</v>
      </c>
      <c r="T406" s="1">
        <f t="shared" si="76"/>
        <v>0.4593946446971176</v>
      </c>
    </row>
    <row r="407" spans="1:20" x14ac:dyDescent="0.25">
      <c r="A407" s="35">
        <v>5</v>
      </c>
      <c r="B407" s="35">
        <v>17.184000000000001</v>
      </c>
      <c r="C407" s="35">
        <v>9.4239999999999995</v>
      </c>
      <c r="D407" s="35">
        <v>0.54841713199999997</v>
      </c>
      <c r="E407" s="52">
        <v>2</v>
      </c>
      <c r="F407" s="39">
        <v>0.1</v>
      </c>
      <c r="G407" s="35">
        <v>5</v>
      </c>
      <c r="H407" s="35">
        <v>8.4749637599999996</v>
      </c>
      <c r="I407" s="46">
        <v>84.7496376</v>
      </c>
      <c r="J407" s="2">
        <f t="shared" si="66"/>
        <v>8592</v>
      </c>
      <c r="K407" s="2">
        <f t="shared" si="67"/>
        <v>8592</v>
      </c>
      <c r="L407" s="2">
        <f t="shared" si="68"/>
        <v>17184</v>
      </c>
      <c r="M407" s="2">
        <f t="shared" si="69"/>
        <v>9.9714571877316689E-5</v>
      </c>
      <c r="N407" s="1">
        <f t="shared" si="70"/>
        <v>10028.624514683219</v>
      </c>
      <c r="O407" s="2">
        <f t="shared" si="71"/>
        <v>4712</v>
      </c>
      <c r="P407" s="2">
        <f t="shared" si="72"/>
        <v>4712</v>
      </c>
      <c r="Q407" s="2">
        <f t="shared" si="73"/>
        <v>9424</v>
      </c>
      <c r="R407" s="2">
        <f t="shared" si="74"/>
        <v>2.1222410865726996E-4</v>
      </c>
      <c r="S407" s="1">
        <f t="shared" si="75"/>
        <v>4712.00000003272</v>
      </c>
      <c r="T407" s="1">
        <f t="shared" si="76"/>
        <v>0.46985506268917887</v>
      </c>
    </row>
    <row r="408" spans="1:20" x14ac:dyDescent="0.25">
      <c r="A408" s="15">
        <v>5</v>
      </c>
      <c r="B408" s="15">
        <v>17.184000000000001</v>
      </c>
      <c r="C408" s="15">
        <v>9.4239999999999995</v>
      </c>
      <c r="D408" s="15">
        <v>0.54841713199999997</v>
      </c>
      <c r="E408" s="53">
        <v>2</v>
      </c>
      <c r="F408" s="40">
        <v>1</v>
      </c>
      <c r="G408" s="15">
        <v>2E-3</v>
      </c>
      <c r="H408" s="15">
        <v>8.7600242599999998</v>
      </c>
      <c r="I408" s="47">
        <v>87.600242600000001</v>
      </c>
      <c r="J408" s="2">
        <f t="shared" si="66"/>
        <v>8592</v>
      </c>
      <c r="K408" s="2">
        <f t="shared" si="67"/>
        <v>8592</v>
      </c>
      <c r="L408" s="2">
        <f t="shared" si="68"/>
        <v>17184</v>
      </c>
      <c r="M408" s="2">
        <f t="shared" si="69"/>
        <v>5.8222758090132138E-5</v>
      </c>
      <c r="N408" s="1">
        <f t="shared" si="70"/>
        <v>17175.414439349355</v>
      </c>
      <c r="O408" s="2">
        <f t="shared" si="71"/>
        <v>4712</v>
      </c>
      <c r="P408" s="2">
        <f t="shared" si="72"/>
        <v>4712</v>
      </c>
      <c r="Q408" s="2">
        <f t="shared" si="73"/>
        <v>9424</v>
      </c>
      <c r="R408" s="2">
        <f t="shared" si="74"/>
        <v>1.0621811334535494E-4</v>
      </c>
      <c r="S408" s="1">
        <f t="shared" si="75"/>
        <v>9414.5901156107411</v>
      </c>
      <c r="T408" s="1">
        <f t="shared" si="76"/>
        <v>0.54814340281895335</v>
      </c>
    </row>
    <row r="409" spans="1:20" x14ac:dyDescent="0.25">
      <c r="A409" s="15">
        <v>5</v>
      </c>
      <c r="B409" s="15">
        <v>17.184000000000001</v>
      </c>
      <c r="C409" s="15">
        <v>9.4239999999999995</v>
      </c>
      <c r="D409" s="15">
        <v>0.54841713199999997</v>
      </c>
      <c r="E409" s="53">
        <v>2</v>
      </c>
      <c r="F409" s="40">
        <v>1</v>
      </c>
      <c r="G409" s="15">
        <v>4.0000000000000001E-3</v>
      </c>
      <c r="H409" s="15">
        <v>8.7588006499999995</v>
      </c>
      <c r="I409" s="47">
        <v>87.588006500000006</v>
      </c>
      <c r="J409" s="2">
        <f t="shared" si="66"/>
        <v>8592</v>
      </c>
      <c r="K409" s="2">
        <f t="shared" si="67"/>
        <v>8592</v>
      </c>
      <c r="L409" s="2">
        <f t="shared" si="68"/>
        <v>17184</v>
      </c>
      <c r="M409" s="2">
        <f t="shared" si="69"/>
        <v>5.8251833110255176E-5</v>
      </c>
      <c r="N409" s="1">
        <f t="shared" si="70"/>
        <v>17166.841738821622</v>
      </c>
      <c r="O409" s="2">
        <f t="shared" si="71"/>
        <v>4712</v>
      </c>
      <c r="P409" s="2">
        <f t="shared" si="72"/>
        <v>4712</v>
      </c>
      <c r="Q409" s="2">
        <f t="shared" si="73"/>
        <v>9424</v>
      </c>
      <c r="R409" s="2">
        <f t="shared" si="74"/>
        <v>1.0632406635533393E-4</v>
      </c>
      <c r="S409" s="1">
        <f t="shared" si="75"/>
        <v>9405.2083811205102</v>
      </c>
      <c r="T409" s="1">
        <f t="shared" si="76"/>
        <v>0.54787062898420524</v>
      </c>
    </row>
    <row r="410" spans="1:20" x14ac:dyDescent="0.25">
      <c r="A410" s="15">
        <v>5</v>
      </c>
      <c r="B410" s="15">
        <v>17.184000000000001</v>
      </c>
      <c r="C410" s="15">
        <v>9.4239999999999995</v>
      </c>
      <c r="D410" s="15">
        <v>0.54841713199999997</v>
      </c>
      <c r="E410" s="53">
        <v>2</v>
      </c>
      <c r="F410" s="40">
        <v>1</v>
      </c>
      <c r="G410" s="15">
        <v>6.0000000000000001E-3</v>
      </c>
      <c r="H410" s="15">
        <v>8.7575797699999995</v>
      </c>
      <c r="I410" s="47">
        <v>87.575797699999995</v>
      </c>
      <c r="J410" s="2">
        <f t="shared" si="66"/>
        <v>8592</v>
      </c>
      <c r="K410" s="2">
        <f t="shared" si="67"/>
        <v>8592</v>
      </c>
      <c r="L410" s="2">
        <f t="shared" si="68"/>
        <v>17184</v>
      </c>
      <c r="M410" s="2">
        <f t="shared" si="69"/>
        <v>5.8280893596501927E-5</v>
      </c>
      <c r="N410" s="1">
        <f t="shared" si="70"/>
        <v>17158.281870613271</v>
      </c>
      <c r="O410" s="2">
        <f t="shared" si="71"/>
        <v>4712</v>
      </c>
      <c r="P410" s="2">
        <f t="shared" si="72"/>
        <v>4712</v>
      </c>
      <c r="Q410" s="2">
        <f t="shared" si="73"/>
        <v>9424</v>
      </c>
      <c r="R410" s="2">
        <f t="shared" si="74"/>
        <v>1.0642991346526177E-4</v>
      </c>
      <c r="S410" s="1">
        <f t="shared" si="75"/>
        <v>9395.8546750711703</v>
      </c>
      <c r="T410" s="1">
        <f t="shared" si="76"/>
        <v>0.547598806566018</v>
      </c>
    </row>
    <row r="411" spans="1:20" x14ac:dyDescent="0.25">
      <c r="A411" s="15">
        <v>5</v>
      </c>
      <c r="B411" s="15">
        <v>17.184000000000001</v>
      </c>
      <c r="C411" s="15">
        <v>9.4239999999999995</v>
      </c>
      <c r="D411" s="15">
        <v>0.54841713199999997</v>
      </c>
      <c r="E411" s="53">
        <v>2</v>
      </c>
      <c r="F411" s="40">
        <v>1</v>
      </c>
      <c r="G411" s="15">
        <v>8.0000000000000002E-3</v>
      </c>
      <c r="H411" s="15">
        <v>8.7563616199999998</v>
      </c>
      <c r="I411" s="47">
        <v>87.563616199999998</v>
      </c>
      <c r="J411" s="2">
        <f t="shared" si="66"/>
        <v>8592</v>
      </c>
      <c r="K411" s="2">
        <f t="shared" si="67"/>
        <v>8592</v>
      </c>
      <c r="L411" s="2">
        <f t="shared" si="68"/>
        <v>17184</v>
      </c>
      <c r="M411" s="2">
        <f t="shared" si="69"/>
        <v>5.8309939556137509E-5</v>
      </c>
      <c r="N411" s="1">
        <f t="shared" si="70"/>
        <v>17149.734807000728</v>
      </c>
      <c r="O411" s="2">
        <f t="shared" si="71"/>
        <v>4712</v>
      </c>
      <c r="P411" s="2">
        <f t="shared" si="72"/>
        <v>4712</v>
      </c>
      <c r="Q411" s="2">
        <f t="shared" si="73"/>
        <v>9424</v>
      </c>
      <c r="R411" s="2">
        <f t="shared" si="74"/>
        <v>1.0653565478098563E-4</v>
      </c>
      <c r="S411" s="1">
        <f t="shared" si="75"/>
        <v>9386.5288767012771</v>
      </c>
      <c r="T411" s="1">
        <f t="shared" si="76"/>
        <v>0.54732793144239078</v>
      </c>
    </row>
    <row r="412" spans="1:20" x14ac:dyDescent="0.25">
      <c r="A412" s="15">
        <v>5</v>
      </c>
      <c r="B412" s="15">
        <v>17.184000000000001</v>
      </c>
      <c r="C412" s="15">
        <v>9.4239999999999995</v>
      </c>
      <c r="D412" s="15">
        <v>0.54841713199999997</v>
      </c>
      <c r="E412" s="53">
        <v>2</v>
      </c>
      <c r="F412" s="40">
        <v>1</v>
      </c>
      <c r="G412" s="15">
        <v>0.01</v>
      </c>
      <c r="H412" s="15">
        <v>8.7551461800000006</v>
      </c>
      <c r="I412" s="47">
        <v>87.551461799999998</v>
      </c>
      <c r="J412" s="2">
        <f t="shared" si="66"/>
        <v>8592</v>
      </c>
      <c r="K412" s="2">
        <f t="shared" si="67"/>
        <v>8592</v>
      </c>
      <c r="L412" s="2">
        <f t="shared" si="68"/>
        <v>17184</v>
      </c>
      <c r="M412" s="2">
        <f t="shared" si="69"/>
        <v>5.8338970996423413E-5</v>
      </c>
      <c r="N412" s="1">
        <f t="shared" si="70"/>
        <v>17141.200520340117</v>
      </c>
      <c r="O412" s="2">
        <f t="shared" si="71"/>
        <v>4712</v>
      </c>
      <c r="P412" s="2">
        <f t="shared" si="72"/>
        <v>4712</v>
      </c>
      <c r="Q412" s="2">
        <f t="shared" si="73"/>
        <v>9424</v>
      </c>
      <c r="R412" s="2">
        <f t="shared" si="74"/>
        <v>1.0664129040824678E-4</v>
      </c>
      <c r="S412" s="1">
        <f t="shared" si="75"/>
        <v>9377.2308659410974</v>
      </c>
      <c r="T412" s="1">
        <f t="shared" si="76"/>
        <v>0.54705799951490408</v>
      </c>
    </row>
    <row r="413" spans="1:20" x14ac:dyDescent="0.25">
      <c r="A413" s="15">
        <v>5</v>
      </c>
      <c r="B413" s="15">
        <v>17.184000000000001</v>
      </c>
      <c r="C413" s="15">
        <v>9.4239999999999995</v>
      </c>
      <c r="D413" s="15">
        <v>0.54841713199999997</v>
      </c>
      <c r="E413" s="53">
        <v>2</v>
      </c>
      <c r="F413" s="40">
        <v>1</v>
      </c>
      <c r="G413" s="15">
        <v>0.05</v>
      </c>
      <c r="H413" s="15">
        <v>8.7314006000000006</v>
      </c>
      <c r="I413" s="47">
        <v>87.314006000000006</v>
      </c>
      <c r="J413" s="2">
        <f t="shared" si="66"/>
        <v>8592</v>
      </c>
      <c r="K413" s="2">
        <f t="shared" si="67"/>
        <v>8592</v>
      </c>
      <c r="L413" s="2">
        <f t="shared" si="68"/>
        <v>17184</v>
      </c>
      <c r="M413" s="2">
        <f t="shared" si="69"/>
        <v>5.8916561889322542E-5</v>
      </c>
      <c r="N413" s="1">
        <f t="shared" si="70"/>
        <v>16973.156069061628</v>
      </c>
      <c r="O413" s="2">
        <f t="shared" si="71"/>
        <v>4712</v>
      </c>
      <c r="P413" s="2">
        <f t="shared" si="72"/>
        <v>4712</v>
      </c>
      <c r="Q413" s="2">
        <f t="shared" si="73"/>
        <v>9424</v>
      </c>
      <c r="R413" s="2">
        <f t="shared" si="74"/>
        <v>1.0873197028561836E-4</v>
      </c>
      <c r="S413" s="1">
        <f t="shared" si="75"/>
        <v>9196.9270617757484</v>
      </c>
      <c r="T413" s="1">
        <f t="shared" si="76"/>
        <v>0.5418513224266962</v>
      </c>
    </row>
    <row r="414" spans="1:20" x14ac:dyDescent="0.25">
      <c r="A414" s="15">
        <v>5</v>
      </c>
      <c r="B414" s="15">
        <v>17.184000000000001</v>
      </c>
      <c r="C414" s="15">
        <v>9.4239999999999995</v>
      </c>
      <c r="D414" s="15">
        <v>0.54841713199999997</v>
      </c>
      <c r="E414" s="53">
        <v>2</v>
      </c>
      <c r="F414" s="40">
        <v>1</v>
      </c>
      <c r="G414" s="15">
        <v>0.1</v>
      </c>
      <c r="H414" s="15">
        <v>8.7031854899999992</v>
      </c>
      <c r="I414" s="47">
        <v>87.031854899999999</v>
      </c>
      <c r="J414" s="2">
        <f t="shared" si="66"/>
        <v>8592</v>
      </c>
      <c r="K414" s="2">
        <f t="shared" si="67"/>
        <v>8592</v>
      </c>
      <c r="L414" s="2">
        <f t="shared" si="68"/>
        <v>17184</v>
      </c>
      <c r="M414" s="2">
        <f t="shared" si="69"/>
        <v>5.9630475324235765E-5</v>
      </c>
      <c r="N414" s="1">
        <f t="shared" si="70"/>
        <v>16769.948496344914</v>
      </c>
      <c r="O414" s="2">
        <f t="shared" si="71"/>
        <v>4712</v>
      </c>
      <c r="P414" s="2">
        <f t="shared" si="72"/>
        <v>4712</v>
      </c>
      <c r="Q414" s="2">
        <f t="shared" si="73"/>
        <v>9424</v>
      </c>
      <c r="R414" s="2">
        <f t="shared" si="74"/>
        <v>1.1128720028642677E-4</v>
      </c>
      <c r="S414" s="1">
        <f t="shared" si="75"/>
        <v>8985.7593454255111</v>
      </c>
      <c r="T414" s="1">
        <f t="shared" si="76"/>
        <v>0.53582510091691682</v>
      </c>
    </row>
    <row r="415" spans="1:20" x14ac:dyDescent="0.25">
      <c r="A415" s="15">
        <v>5</v>
      </c>
      <c r="B415" s="15">
        <v>17.184000000000001</v>
      </c>
      <c r="C415" s="15">
        <v>9.4239999999999995</v>
      </c>
      <c r="D415" s="15">
        <v>0.54841713199999997</v>
      </c>
      <c r="E415" s="53">
        <v>2</v>
      </c>
      <c r="F415" s="40">
        <v>1</v>
      </c>
      <c r="G415" s="15">
        <v>0.15</v>
      </c>
      <c r="H415" s="15">
        <v>8.6765322099999995</v>
      </c>
      <c r="I415" s="47">
        <v>86.765322100000006</v>
      </c>
      <c r="J415" s="2">
        <f t="shared" si="66"/>
        <v>8592</v>
      </c>
      <c r="K415" s="2">
        <f t="shared" si="67"/>
        <v>8592</v>
      </c>
      <c r="L415" s="2">
        <f t="shared" si="68"/>
        <v>17184</v>
      </c>
      <c r="M415" s="2">
        <f t="shared" si="69"/>
        <v>6.0335520384030386E-5</v>
      </c>
      <c r="N415" s="1">
        <f t="shared" si="70"/>
        <v>16573.984837374173</v>
      </c>
      <c r="O415" s="2">
        <f t="shared" si="71"/>
        <v>4712</v>
      </c>
      <c r="P415" s="2">
        <f t="shared" si="72"/>
        <v>4712</v>
      </c>
      <c r="Q415" s="2">
        <f t="shared" si="73"/>
        <v>9424</v>
      </c>
      <c r="R415" s="2">
        <f t="shared" si="74"/>
        <v>1.1377934143372741E-4</v>
      </c>
      <c r="S415" s="1">
        <f t="shared" si="75"/>
        <v>8788.9417129599569</v>
      </c>
      <c r="T415" s="1">
        <f t="shared" si="76"/>
        <v>0.53028537187635039</v>
      </c>
    </row>
    <row r="416" spans="1:20" x14ac:dyDescent="0.25">
      <c r="A416" s="15">
        <v>5</v>
      </c>
      <c r="B416" s="15">
        <v>17.184000000000001</v>
      </c>
      <c r="C416" s="15">
        <v>9.4239999999999995</v>
      </c>
      <c r="D416" s="15">
        <v>0.54841713199999997</v>
      </c>
      <c r="E416" s="53">
        <v>2</v>
      </c>
      <c r="F416" s="40">
        <v>1</v>
      </c>
      <c r="G416" s="15">
        <v>0.2</v>
      </c>
      <c r="H416" s="15">
        <v>8.6513709100000007</v>
      </c>
      <c r="I416" s="47">
        <v>86.5137091</v>
      </c>
      <c r="J416" s="2">
        <f t="shared" si="66"/>
        <v>8592</v>
      </c>
      <c r="K416" s="2">
        <f t="shared" si="67"/>
        <v>8592</v>
      </c>
      <c r="L416" s="2">
        <f t="shared" si="68"/>
        <v>17184</v>
      </c>
      <c r="M416" s="2">
        <f t="shared" si="69"/>
        <v>6.1031807233431445E-5</v>
      </c>
      <c r="N416" s="1">
        <f t="shared" si="70"/>
        <v>16384.899044120542</v>
      </c>
      <c r="O416" s="2">
        <f t="shared" si="71"/>
        <v>4712</v>
      </c>
      <c r="P416" s="2">
        <f t="shared" si="72"/>
        <v>4712</v>
      </c>
      <c r="Q416" s="2">
        <f t="shared" si="73"/>
        <v>9424</v>
      </c>
      <c r="R416" s="2">
        <f t="shared" si="74"/>
        <v>1.1620995139686338E-4</v>
      </c>
      <c r="S416" s="1">
        <f t="shared" si="75"/>
        <v>8605.1150351568867</v>
      </c>
      <c r="T416" s="1">
        <f t="shared" si="76"/>
        <v>0.52518572204719771</v>
      </c>
    </row>
    <row r="417" spans="1:20" x14ac:dyDescent="0.25">
      <c r="A417" s="15">
        <v>5</v>
      </c>
      <c r="B417" s="15">
        <v>17.184000000000001</v>
      </c>
      <c r="C417" s="15">
        <v>9.4239999999999995</v>
      </c>
      <c r="D417" s="15">
        <v>0.54841713199999997</v>
      </c>
      <c r="E417" s="53">
        <v>2</v>
      </c>
      <c r="F417" s="40">
        <v>1</v>
      </c>
      <c r="G417" s="15">
        <v>0.25</v>
      </c>
      <c r="H417" s="15">
        <v>8.6276348200000008</v>
      </c>
      <c r="I417" s="47">
        <v>86.276348200000001</v>
      </c>
      <c r="J417" s="2">
        <f t="shared" si="66"/>
        <v>8592</v>
      </c>
      <c r="K417" s="2">
        <f t="shared" si="67"/>
        <v>8592</v>
      </c>
      <c r="L417" s="2">
        <f t="shared" si="68"/>
        <v>17184</v>
      </c>
      <c r="M417" s="2">
        <f t="shared" si="69"/>
        <v>6.1719444668675752E-5</v>
      </c>
      <c r="N417" s="1">
        <f t="shared" si="70"/>
        <v>16202.349281790061</v>
      </c>
      <c r="O417" s="2">
        <f t="shared" si="71"/>
        <v>4712</v>
      </c>
      <c r="P417" s="2">
        <f t="shared" si="72"/>
        <v>4712</v>
      </c>
      <c r="Q417" s="2">
        <f t="shared" si="73"/>
        <v>9424</v>
      </c>
      <c r="R417" s="2">
        <f t="shared" si="74"/>
        <v>1.1858054938618469E-4</v>
      </c>
      <c r="S417" s="1">
        <f t="shared" si="75"/>
        <v>8433.0862453948594</v>
      </c>
      <c r="T417" s="1">
        <f t="shared" si="76"/>
        <v>0.52048539990881859</v>
      </c>
    </row>
    <row r="418" spans="1:20" x14ac:dyDescent="0.25">
      <c r="A418" s="15">
        <v>5</v>
      </c>
      <c r="B418" s="15">
        <v>17.184000000000001</v>
      </c>
      <c r="C418" s="15">
        <v>9.4239999999999995</v>
      </c>
      <c r="D418" s="15">
        <v>0.54841713199999997</v>
      </c>
      <c r="E418" s="53">
        <v>2</v>
      </c>
      <c r="F418" s="40">
        <v>1</v>
      </c>
      <c r="G418" s="15">
        <v>0.5</v>
      </c>
      <c r="H418" s="15">
        <v>8.5281850600000002</v>
      </c>
      <c r="I418" s="47">
        <v>85.281850599999999</v>
      </c>
      <c r="J418" s="2">
        <f t="shared" si="66"/>
        <v>8592</v>
      </c>
      <c r="K418" s="2">
        <f t="shared" si="67"/>
        <v>8592</v>
      </c>
      <c r="L418" s="2">
        <f t="shared" si="68"/>
        <v>17184</v>
      </c>
      <c r="M418" s="2">
        <f t="shared" si="69"/>
        <v>6.5031604830970933E-5</v>
      </c>
      <c r="N418" s="1">
        <f t="shared" si="70"/>
        <v>15377.138586679252</v>
      </c>
      <c r="O418" s="2">
        <f t="shared" si="71"/>
        <v>4712</v>
      </c>
      <c r="P418" s="2">
        <f t="shared" si="72"/>
        <v>4712</v>
      </c>
      <c r="Q418" s="2">
        <f t="shared" si="73"/>
        <v>9424</v>
      </c>
      <c r="R418" s="2">
        <f t="shared" si="74"/>
        <v>1.2958395765371339E-4</v>
      </c>
      <c r="S418" s="1">
        <f t="shared" si="75"/>
        <v>7717.0046208365957</v>
      </c>
      <c r="T418" s="1">
        <f t="shared" si="76"/>
        <v>0.50184919498102221</v>
      </c>
    </row>
    <row r="419" spans="1:20" x14ac:dyDescent="0.25">
      <c r="A419" s="15">
        <v>5</v>
      </c>
      <c r="B419" s="15">
        <v>17.184000000000001</v>
      </c>
      <c r="C419" s="15">
        <v>9.4239999999999995</v>
      </c>
      <c r="D419" s="15">
        <v>0.54841713199999997</v>
      </c>
      <c r="E419" s="53">
        <v>2</v>
      </c>
      <c r="F419" s="40">
        <v>1</v>
      </c>
      <c r="G419" s="15">
        <v>1</v>
      </c>
      <c r="H419" s="15">
        <v>8.4050914500000005</v>
      </c>
      <c r="I419" s="47">
        <v>84.050914500000005</v>
      </c>
      <c r="J419" s="2">
        <f t="shared" si="66"/>
        <v>8592</v>
      </c>
      <c r="K419" s="2">
        <f t="shared" si="67"/>
        <v>8592</v>
      </c>
      <c r="L419" s="2">
        <f t="shared" si="68"/>
        <v>17184</v>
      </c>
      <c r="M419" s="2">
        <f t="shared" si="69"/>
        <v>7.1066062437651024E-5</v>
      </c>
      <c r="N419" s="1">
        <f t="shared" si="70"/>
        <v>14071.414198265709</v>
      </c>
      <c r="O419" s="2">
        <f t="shared" si="71"/>
        <v>4712</v>
      </c>
      <c r="P419" s="2">
        <f t="shared" si="72"/>
        <v>4712</v>
      </c>
      <c r="Q419" s="2">
        <f t="shared" si="73"/>
        <v>9424</v>
      </c>
      <c r="R419" s="2">
        <f t="shared" si="74"/>
        <v>1.4786389434288694E-4</v>
      </c>
      <c r="S419" s="1">
        <f t="shared" si="75"/>
        <v>6762.9762116305674</v>
      </c>
      <c r="T419" s="1">
        <f t="shared" si="76"/>
        <v>0.48061808972008646</v>
      </c>
    </row>
    <row r="420" spans="1:20" x14ac:dyDescent="0.25">
      <c r="A420" s="15">
        <v>5</v>
      </c>
      <c r="B420" s="15">
        <v>17.184000000000001</v>
      </c>
      <c r="C420" s="15">
        <v>9.4239999999999995</v>
      </c>
      <c r="D420" s="15">
        <v>0.54841713199999997</v>
      </c>
      <c r="E420" s="53">
        <v>2</v>
      </c>
      <c r="F420" s="40">
        <v>1</v>
      </c>
      <c r="G420" s="15">
        <v>1.5</v>
      </c>
      <c r="H420" s="15">
        <v>8.3508901000000009</v>
      </c>
      <c r="I420" s="47">
        <v>83.508900999999994</v>
      </c>
      <c r="J420" s="2">
        <f t="shared" si="66"/>
        <v>8592</v>
      </c>
      <c r="K420" s="2">
        <f t="shared" si="67"/>
        <v>8592</v>
      </c>
      <c r="L420" s="2">
        <f t="shared" si="68"/>
        <v>17184</v>
      </c>
      <c r="M420" s="2">
        <f t="shared" si="69"/>
        <v>7.6391452584324246E-5</v>
      </c>
      <c r="N420" s="1">
        <f t="shared" si="70"/>
        <v>13090.469760293614</v>
      </c>
      <c r="O420" s="2">
        <f t="shared" si="71"/>
        <v>4712</v>
      </c>
      <c r="P420" s="2">
        <f t="shared" si="72"/>
        <v>4712</v>
      </c>
      <c r="Q420" s="2">
        <f t="shared" si="73"/>
        <v>9424</v>
      </c>
      <c r="R420" s="2">
        <f t="shared" si="74"/>
        <v>1.62100323350911E-4</v>
      </c>
      <c r="S420" s="1">
        <f t="shared" si="75"/>
        <v>6169.0191563358167</v>
      </c>
      <c r="T420" s="1">
        <f t="shared" si="76"/>
        <v>0.47126033437301551</v>
      </c>
    </row>
    <row r="421" spans="1:20" x14ac:dyDescent="0.25">
      <c r="A421" s="15">
        <v>5</v>
      </c>
      <c r="B421" s="15">
        <v>17.184000000000001</v>
      </c>
      <c r="C421" s="15">
        <v>9.4239999999999995</v>
      </c>
      <c r="D421" s="15">
        <v>0.54841713199999997</v>
      </c>
      <c r="E421" s="53">
        <v>2</v>
      </c>
      <c r="F421" s="40">
        <v>1</v>
      </c>
      <c r="G421" s="15">
        <v>2</v>
      </c>
      <c r="H421" s="15">
        <v>8.3389842099999996</v>
      </c>
      <c r="I421" s="47">
        <v>83.389842099999996</v>
      </c>
      <c r="J421" s="2">
        <f t="shared" si="66"/>
        <v>8592</v>
      </c>
      <c r="K421" s="2">
        <f t="shared" si="67"/>
        <v>8592</v>
      </c>
      <c r="L421" s="2">
        <f t="shared" si="68"/>
        <v>17184</v>
      </c>
      <c r="M421" s="2">
        <f t="shared" si="69"/>
        <v>8.1091092893817896E-5</v>
      </c>
      <c r="N421" s="1">
        <f t="shared" si="70"/>
        <v>12331.810613397671</v>
      </c>
      <c r="O421" s="2">
        <f t="shared" si="71"/>
        <v>4712</v>
      </c>
      <c r="P421" s="2">
        <f t="shared" si="72"/>
        <v>4712</v>
      </c>
      <c r="Q421" s="2">
        <f t="shared" si="73"/>
        <v>9424</v>
      </c>
      <c r="R421" s="2">
        <f t="shared" si="74"/>
        <v>1.7318766541050059E-4</v>
      </c>
      <c r="S421" s="1">
        <f t="shared" si="75"/>
        <v>5774.0832618173781</v>
      </c>
      <c r="T421" s="1">
        <f t="shared" si="76"/>
        <v>0.46822672216067207</v>
      </c>
    </row>
    <row r="422" spans="1:20" x14ac:dyDescent="0.25">
      <c r="A422" s="15">
        <v>5</v>
      </c>
      <c r="B422" s="15">
        <v>17.184000000000001</v>
      </c>
      <c r="C422" s="15">
        <v>9.4239999999999995</v>
      </c>
      <c r="D422" s="15">
        <v>0.54841713199999997</v>
      </c>
      <c r="E422" s="53">
        <v>2</v>
      </c>
      <c r="F422" s="40">
        <v>1</v>
      </c>
      <c r="G422" s="15">
        <v>2.5</v>
      </c>
      <c r="H422" s="15">
        <v>8.3521278500000005</v>
      </c>
      <c r="I422" s="47">
        <v>83.521278499999994</v>
      </c>
      <c r="J422" s="2">
        <f t="shared" si="66"/>
        <v>8592</v>
      </c>
      <c r="K422" s="2">
        <f t="shared" si="67"/>
        <v>8592</v>
      </c>
      <c r="L422" s="2">
        <f t="shared" si="68"/>
        <v>17184</v>
      </c>
      <c r="M422" s="2">
        <f t="shared" si="69"/>
        <v>8.5238510910207735E-5</v>
      </c>
      <c r="N422" s="1">
        <f t="shared" si="70"/>
        <v>11731.786364187235</v>
      </c>
      <c r="O422" s="2">
        <f t="shared" si="71"/>
        <v>4712</v>
      </c>
      <c r="P422" s="2">
        <f t="shared" si="72"/>
        <v>4712</v>
      </c>
      <c r="Q422" s="2">
        <f t="shared" si="73"/>
        <v>9424</v>
      </c>
      <c r="R422" s="2">
        <f t="shared" si="74"/>
        <v>1.8182249608868949E-4</v>
      </c>
      <c r="S422" s="1">
        <f t="shared" si="75"/>
        <v>5499.8694964137958</v>
      </c>
      <c r="T422" s="1">
        <f t="shared" si="76"/>
        <v>0.46880068607478603</v>
      </c>
    </row>
    <row r="423" spans="1:20" x14ac:dyDescent="0.25">
      <c r="A423" s="15">
        <v>5</v>
      </c>
      <c r="B423" s="15">
        <v>17.184000000000001</v>
      </c>
      <c r="C423" s="15">
        <v>9.4239999999999995</v>
      </c>
      <c r="D423" s="15">
        <v>0.54841713199999997</v>
      </c>
      <c r="E423" s="53">
        <v>2</v>
      </c>
      <c r="F423" s="40">
        <v>1</v>
      </c>
      <c r="G423" s="15">
        <v>3</v>
      </c>
      <c r="H423" s="15">
        <v>8.3791835700000004</v>
      </c>
      <c r="I423" s="47">
        <v>83.791835699999993</v>
      </c>
      <c r="J423" s="2">
        <f t="shared" si="66"/>
        <v>8592</v>
      </c>
      <c r="K423" s="2">
        <f t="shared" si="67"/>
        <v>8592</v>
      </c>
      <c r="L423" s="2">
        <f t="shared" si="68"/>
        <v>17184</v>
      </c>
      <c r="M423" s="2">
        <f t="shared" si="69"/>
        <v>8.8898594463395327E-5</v>
      </c>
      <c r="N423" s="1">
        <f t="shared" si="70"/>
        <v>11248.771772333899</v>
      </c>
      <c r="O423" s="2">
        <f t="shared" si="71"/>
        <v>4712</v>
      </c>
      <c r="P423" s="2">
        <f t="shared" si="72"/>
        <v>4712</v>
      </c>
      <c r="Q423" s="2">
        <f t="shared" si="73"/>
        <v>9424</v>
      </c>
      <c r="R423" s="2">
        <f t="shared" si="74"/>
        <v>1.8854730898255201E-4</v>
      </c>
      <c r="S423" s="1">
        <f t="shared" si="75"/>
        <v>5303.7086840233769</v>
      </c>
      <c r="T423" s="1">
        <f t="shared" si="76"/>
        <v>0.47149224745298229</v>
      </c>
    </row>
    <row r="424" spans="1:20" x14ac:dyDescent="0.25">
      <c r="A424" s="15">
        <v>5</v>
      </c>
      <c r="B424" s="15">
        <v>17.184000000000001</v>
      </c>
      <c r="C424" s="15">
        <v>9.4239999999999995</v>
      </c>
      <c r="D424" s="15">
        <v>0.54841713199999997</v>
      </c>
      <c r="E424" s="53">
        <v>2</v>
      </c>
      <c r="F424" s="40">
        <v>1</v>
      </c>
      <c r="G424" s="15">
        <v>3.5</v>
      </c>
      <c r="H424" s="15">
        <v>8.4130390800000008</v>
      </c>
      <c r="I424" s="47">
        <v>84.130390800000001</v>
      </c>
      <c r="J424" s="2">
        <f t="shared" si="66"/>
        <v>8592</v>
      </c>
      <c r="K424" s="2">
        <f t="shared" si="67"/>
        <v>8592</v>
      </c>
      <c r="L424" s="2">
        <f t="shared" si="68"/>
        <v>17184</v>
      </c>
      <c r="M424" s="2">
        <f t="shared" si="69"/>
        <v>9.2128606862284189E-5</v>
      </c>
      <c r="N424" s="1">
        <f t="shared" si="70"/>
        <v>10854.39185566782</v>
      </c>
      <c r="O424" s="2">
        <f t="shared" si="71"/>
        <v>4712</v>
      </c>
      <c r="P424" s="2">
        <f t="shared" si="72"/>
        <v>4712</v>
      </c>
      <c r="Q424" s="2">
        <f t="shared" si="73"/>
        <v>9424</v>
      </c>
      <c r="R424" s="2">
        <f t="shared" si="74"/>
        <v>1.937845985303008E-4</v>
      </c>
      <c r="S424" s="1">
        <f t="shared" si="75"/>
        <v>5160.3688197317533</v>
      </c>
      <c r="T424" s="1">
        <f t="shared" si="76"/>
        <v>0.47541759025745622</v>
      </c>
    </row>
    <row r="425" spans="1:20" x14ac:dyDescent="0.25">
      <c r="A425" s="15">
        <v>5</v>
      </c>
      <c r="B425" s="15">
        <v>17.184000000000001</v>
      </c>
      <c r="C425" s="15">
        <v>9.4239999999999995</v>
      </c>
      <c r="D425" s="15">
        <v>0.54841713199999997</v>
      </c>
      <c r="E425" s="53">
        <v>2</v>
      </c>
      <c r="F425" s="40">
        <v>1</v>
      </c>
      <c r="G425" s="15">
        <v>4</v>
      </c>
      <c r="H425" s="15">
        <v>8.4492412100000003</v>
      </c>
      <c r="I425" s="47">
        <v>84.492412099999996</v>
      </c>
      <c r="J425" s="2">
        <f t="shared" si="66"/>
        <v>8592</v>
      </c>
      <c r="K425" s="2">
        <f t="shared" si="67"/>
        <v>8592</v>
      </c>
      <c r="L425" s="2">
        <f t="shared" si="68"/>
        <v>17184</v>
      </c>
      <c r="M425" s="2">
        <f t="shared" si="69"/>
        <v>9.4979082799613465E-5</v>
      </c>
      <c r="N425" s="1">
        <f t="shared" si="70"/>
        <v>10528.633995232365</v>
      </c>
      <c r="O425" s="2">
        <f t="shared" si="71"/>
        <v>4712</v>
      </c>
      <c r="P425" s="2">
        <f t="shared" si="72"/>
        <v>4712</v>
      </c>
      <c r="Q425" s="2">
        <f t="shared" si="73"/>
        <v>9424</v>
      </c>
      <c r="R425" s="2">
        <f t="shared" si="74"/>
        <v>1.9786340373125925E-4</v>
      </c>
      <c r="S425" s="1">
        <f t="shared" si="75"/>
        <v>5053.9916990319925</v>
      </c>
      <c r="T425" s="1">
        <f t="shared" si="76"/>
        <v>0.48002349605091876</v>
      </c>
    </row>
    <row r="426" spans="1:20" x14ac:dyDescent="0.25">
      <c r="A426" s="15">
        <v>5</v>
      </c>
      <c r="B426" s="15">
        <v>17.184000000000001</v>
      </c>
      <c r="C426" s="15">
        <v>9.4239999999999995</v>
      </c>
      <c r="D426" s="15">
        <v>0.54841713199999997</v>
      </c>
      <c r="E426" s="53">
        <v>2</v>
      </c>
      <c r="F426" s="40">
        <v>1</v>
      </c>
      <c r="G426" s="15">
        <v>4.5</v>
      </c>
      <c r="H426" s="15">
        <v>8.4850887200000003</v>
      </c>
      <c r="I426" s="47">
        <v>84.850887200000003</v>
      </c>
      <c r="J426" s="2">
        <f t="shared" si="66"/>
        <v>8592</v>
      </c>
      <c r="K426" s="2">
        <f t="shared" si="67"/>
        <v>8592</v>
      </c>
      <c r="L426" s="2">
        <f t="shared" si="68"/>
        <v>17184</v>
      </c>
      <c r="M426" s="2">
        <f t="shared" si="69"/>
        <v>9.749461898519845E-5</v>
      </c>
      <c r="N426" s="1">
        <f t="shared" si="70"/>
        <v>10256.976337861468</v>
      </c>
      <c r="O426" s="2">
        <f t="shared" si="71"/>
        <v>4712</v>
      </c>
      <c r="P426" s="2">
        <f t="shared" si="72"/>
        <v>4712</v>
      </c>
      <c r="Q426" s="2">
        <f t="shared" si="73"/>
        <v>9424</v>
      </c>
      <c r="R426" s="2">
        <f t="shared" si="74"/>
        <v>2.0103998041576143E-4</v>
      </c>
      <c r="S426" s="1">
        <f t="shared" si="75"/>
        <v>4974.1349851504492</v>
      </c>
      <c r="T426" s="1">
        <f t="shared" si="76"/>
        <v>0.4849513951581888</v>
      </c>
    </row>
    <row r="427" spans="1:20" x14ac:dyDescent="0.25">
      <c r="A427" s="15">
        <v>5</v>
      </c>
      <c r="B427" s="15">
        <v>17.184000000000001</v>
      </c>
      <c r="C427" s="15">
        <v>9.4239999999999995</v>
      </c>
      <c r="D427" s="15">
        <v>0.54841713199999997</v>
      </c>
      <c r="E427" s="53">
        <v>2</v>
      </c>
      <c r="F427" s="40">
        <v>1</v>
      </c>
      <c r="G427" s="15">
        <v>5</v>
      </c>
      <c r="H427" s="15">
        <v>8.5190262299999997</v>
      </c>
      <c r="I427" s="47">
        <v>85.190262300000001</v>
      </c>
      <c r="J427" s="2">
        <f t="shared" si="66"/>
        <v>8592</v>
      </c>
      <c r="K427" s="2">
        <f t="shared" si="67"/>
        <v>8592</v>
      </c>
      <c r="L427" s="2">
        <f t="shared" si="68"/>
        <v>17184</v>
      </c>
      <c r="M427" s="2">
        <f t="shared" si="69"/>
        <v>9.9714571877316689E-5</v>
      </c>
      <c r="N427" s="1">
        <f t="shared" si="70"/>
        <v>10028.624514683219</v>
      </c>
      <c r="O427" s="2">
        <f t="shared" si="71"/>
        <v>4712</v>
      </c>
      <c r="P427" s="2">
        <f t="shared" si="72"/>
        <v>4712</v>
      </c>
      <c r="Q427" s="2">
        <f t="shared" si="73"/>
        <v>9424</v>
      </c>
      <c r="R427" s="2">
        <f t="shared" si="74"/>
        <v>2.0351390082513806E-4</v>
      </c>
      <c r="S427" s="1">
        <f t="shared" si="75"/>
        <v>4913.6692675318218</v>
      </c>
      <c r="T427" s="1">
        <f t="shared" si="76"/>
        <v>0.48996442735866386</v>
      </c>
    </row>
    <row r="428" spans="1:20" x14ac:dyDescent="0.25">
      <c r="A428" s="36">
        <v>5</v>
      </c>
      <c r="B428" s="36">
        <v>17.184000000000001</v>
      </c>
      <c r="C428" s="36">
        <v>9.4239999999999995</v>
      </c>
      <c r="D428" s="36">
        <v>0.54841713199999997</v>
      </c>
      <c r="E428" s="51">
        <v>2</v>
      </c>
      <c r="F428" s="38">
        <v>2</v>
      </c>
      <c r="G428" s="36">
        <v>2E-3</v>
      </c>
      <c r="H428" s="36">
        <v>8.7606369700000002</v>
      </c>
      <c r="I428" s="45">
        <v>87.606369700000002</v>
      </c>
      <c r="J428" s="2">
        <f t="shared" si="66"/>
        <v>8592</v>
      </c>
      <c r="K428" s="2">
        <f t="shared" si="67"/>
        <v>8592</v>
      </c>
      <c r="L428" s="2">
        <f t="shared" si="68"/>
        <v>17184</v>
      </c>
      <c r="M428" s="2">
        <f t="shared" si="69"/>
        <v>5.8222758090132138E-5</v>
      </c>
      <c r="N428" s="1">
        <f t="shared" si="70"/>
        <v>17175.414439349355</v>
      </c>
      <c r="O428" s="2">
        <f t="shared" si="71"/>
        <v>4712</v>
      </c>
      <c r="P428" s="2">
        <f t="shared" si="72"/>
        <v>4712</v>
      </c>
      <c r="Q428" s="2">
        <f t="shared" si="73"/>
        <v>9424</v>
      </c>
      <c r="R428" s="2">
        <f t="shared" si="74"/>
        <v>1.061650970947401E-4</v>
      </c>
      <c r="S428" s="1">
        <f t="shared" si="75"/>
        <v>9419.2915314495058</v>
      </c>
      <c r="T428" s="1">
        <f t="shared" si="76"/>
        <v>0.54841713221601485</v>
      </c>
    </row>
    <row r="429" spans="1:20" x14ac:dyDescent="0.25">
      <c r="A429" s="36">
        <v>5</v>
      </c>
      <c r="B429" s="36">
        <v>17.184000000000001</v>
      </c>
      <c r="C429" s="36">
        <v>9.4239999999999995</v>
      </c>
      <c r="D429" s="36">
        <v>0.54841713199999997</v>
      </c>
      <c r="E429" s="51">
        <v>2</v>
      </c>
      <c r="F429" s="38">
        <v>2</v>
      </c>
      <c r="G429" s="36">
        <v>4.0000000000000001E-3</v>
      </c>
      <c r="H429" s="36">
        <v>8.76063686</v>
      </c>
      <c r="I429" s="45">
        <v>87.606368599999996</v>
      </c>
      <c r="J429" s="2">
        <f t="shared" si="66"/>
        <v>8592</v>
      </c>
      <c r="K429" s="2">
        <f t="shared" si="67"/>
        <v>8592</v>
      </c>
      <c r="L429" s="2">
        <f t="shared" si="68"/>
        <v>17184</v>
      </c>
      <c r="M429" s="2">
        <f t="shared" si="69"/>
        <v>5.8251833110255176E-5</v>
      </c>
      <c r="N429" s="1">
        <f t="shared" si="70"/>
        <v>17166.841738821622</v>
      </c>
      <c r="O429" s="2">
        <f t="shared" si="71"/>
        <v>4712</v>
      </c>
      <c r="P429" s="2">
        <f t="shared" si="72"/>
        <v>4712</v>
      </c>
      <c r="Q429" s="2">
        <f t="shared" si="73"/>
        <v>9424</v>
      </c>
      <c r="R429" s="2">
        <f t="shared" si="74"/>
        <v>1.0621811334535494E-4</v>
      </c>
      <c r="S429" s="1">
        <f t="shared" si="75"/>
        <v>9414.5901156107411</v>
      </c>
      <c r="T429" s="1">
        <f t="shared" si="76"/>
        <v>0.54841713221601496</v>
      </c>
    </row>
    <row r="430" spans="1:20" x14ac:dyDescent="0.25">
      <c r="A430" s="36">
        <v>5</v>
      </c>
      <c r="B430" s="36">
        <v>17.184000000000001</v>
      </c>
      <c r="C430" s="36">
        <v>9.4239999999999995</v>
      </c>
      <c r="D430" s="36">
        <v>0.54841713199999997</v>
      </c>
      <c r="E430" s="51">
        <v>2</v>
      </c>
      <c r="F430" s="38">
        <v>2</v>
      </c>
      <c r="G430" s="36">
        <v>6.0000000000000001E-3</v>
      </c>
      <c r="H430" s="36">
        <v>8.7606367499999998</v>
      </c>
      <c r="I430" s="45">
        <v>87.606367500000005</v>
      </c>
      <c r="J430" s="2">
        <f t="shared" si="66"/>
        <v>8592</v>
      </c>
      <c r="K430" s="2">
        <f t="shared" si="67"/>
        <v>8592</v>
      </c>
      <c r="L430" s="2">
        <f t="shared" si="68"/>
        <v>17184</v>
      </c>
      <c r="M430" s="2">
        <f t="shared" si="69"/>
        <v>5.8280893596501927E-5</v>
      </c>
      <c r="N430" s="1">
        <f t="shared" si="70"/>
        <v>17158.281870613271</v>
      </c>
      <c r="O430" s="2">
        <f t="shared" si="71"/>
        <v>4712</v>
      </c>
      <c r="P430" s="2">
        <f t="shared" si="72"/>
        <v>4712</v>
      </c>
      <c r="Q430" s="2">
        <f t="shared" si="73"/>
        <v>9424</v>
      </c>
      <c r="R430" s="2">
        <f t="shared" si="74"/>
        <v>1.0627110309447041E-4</v>
      </c>
      <c r="S430" s="1">
        <f t="shared" si="75"/>
        <v>9409.895737235769</v>
      </c>
      <c r="T430" s="1">
        <f t="shared" si="76"/>
        <v>0.54841713221601485</v>
      </c>
    </row>
    <row r="431" spans="1:20" x14ac:dyDescent="0.25">
      <c r="A431" s="36">
        <v>5</v>
      </c>
      <c r="B431" s="36">
        <v>17.184000000000001</v>
      </c>
      <c r="C431" s="36">
        <v>9.4239999999999995</v>
      </c>
      <c r="D431" s="36">
        <v>0.54841713199999997</v>
      </c>
      <c r="E431" s="51">
        <v>2</v>
      </c>
      <c r="F431" s="38">
        <v>2</v>
      </c>
      <c r="G431" s="36">
        <v>8.0000000000000002E-3</v>
      </c>
      <c r="H431" s="36">
        <v>8.7606366500000004</v>
      </c>
      <c r="I431" s="45">
        <v>87.606366499999993</v>
      </c>
      <c r="J431" s="2">
        <f t="shared" si="66"/>
        <v>8592</v>
      </c>
      <c r="K431" s="2">
        <f t="shared" si="67"/>
        <v>8592</v>
      </c>
      <c r="L431" s="2">
        <f t="shared" si="68"/>
        <v>17184</v>
      </c>
      <c r="M431" s="2">
        <f t="shared" si="69"/>
        <v>5.8309939556137509E-5</v>
      </c>
      <c r="N431" s="1">
        <f t="shared" si="70"/>
        <v>17149.734807000728</v>
      </c>
      <c r="O431" s="2">
        <f t="shared" si="71"/>
        <v>4712</v>
      </c>
      <c r="P431" s="2">
        <f t="shared" si="72"/>
        <v>4712</v>
      </c>
      <c r="Q431" s="2">
        <f t="shared" si="73"/>
        <v>9424</v>
      </c>
      <c r="R431" s="2">
        <f t="shared" si="74"/>
        <v>1.0632406635533393E-4</v>
      </c>
      <c r="S431" s="1">
        <f t="shared" si="75"/>
        <v>9405.2083811205102</v>
      </c>
      <c r="T431" s="1">
        <f t="shared" si="76"/>
        <v>0.54841713221601485</v>
      </c>
    </row>
    <row r="432" spans="1:20" x14ac:dyDescent="0.25">
      <c r="A432" s="36">
        <v>5</v>
      </c>
      <c r="B432" s="36">
        <v>17.184000000000001</v>
      </c>
      <c r="C432" s="36">
        <v>9.4239999999999995</v>
      </c>
      <c r="D432" s="36">
        <v>0.54841713199999997</v>
      </c>
      <c r="E432" s="51">
        <v>2</v>
      </c>
      <c r="F432" s="38">
        <v>2</v>
      </c>
      <c r="G432" s="36">
        <v>0.01</v>
      </c>
      <c r="H432" s="36">
        <v>8.7606365299999993</v>
      </c>
      <c r="I432" s="45">
        <v>87.606365299999993</v>
      </c>
      <c r="J432" s="2">
        <f t="shared" si="66"/>
        <v>8592</v>
      </c>
      <c r="K432" s="2">
        <f t="shared" si="67"/>
        <v>8592</v>
      </c>
      <c r="L432" s="2">
        <f t="shared" si="68"/>
        <v>17184</v>
      </c>
      <c r="M432" s="2">
        <f t="shared" si="69"/>
        <v>5.8338970996423413E-5</v>
      </c>
      <c r="N432" s="1">
        <f t="shared" si="70"/>
        <v>17141.200520340117</v>
      </c>
      <c r="O432" s="2">
        <f t="shared" si="71"/>
        <v>4712</v>
      </c>
      <c r="P432" s="2">
        <f t="shared" si="72"/>
        <v>4712</v>
      </c>
      <c r="Q432" s="2">
        <f t="shared" si="73"/>
        <v>9424</v>
      </c>
      <c r="R432" s="2">
        <f t="shared" si="74"/>
        <v>1.0637700314118633E-4</v>
      </c>
      <c r="S432" s="1">
        <f t="shared" si="75"/>
        <v>9400.5280321045884</v>
      </c>
      <c r="T432" s="1">
        <f t="shared" si="76"/>
        <v>0.54841713221601485</v>
      </c>
    </row>
    <row r="433" spans="1:20" x14ac:dyDescent="0.25">
      <c r="A433" s="36">
        <v>5</v>
      </c>
      <c r="B433" s="36">
        <v>17.184000000000001</v>
      </c>
      <c r="C433" s="36">
        <v>9.4239999999999995</v>
      </c>
      <c r="D433" s="36">
        <v>0.54841713199999997</v>
      </c>
      <c r="E433" s="51">
        <v>2</v>
      </c>
      <c r="F433" s="38">
        <v>2</v>
      </c>
      <c r="G433" s="36">
        <v>0.05</v>
      </c>
      <c r="H433" s="36">
        <v>8.7606343800000008</v>
      </c>
      <c r="I433" s="45">
        <v>87.606343800000005</v>
      </c>
      <c r="J433" s="2">
        <f t="shared" si="66"/>
        <v>8592</v>
      </c>
      <c r="K433" s="2">
        <f t="shared" si="67"/>
        <v>8592</v>
      </c>
      <c r="L433" s="2">
        <f t="shared" si="68"/>
        <v>17184</v>
      </c>
      <c r="M433" s="2">
        <f t="shared" si="69"/>
        <v>5.8916561889322542E-5</v>
      </c>
      <c r="N433" s="1">
        <f t="shared" si="70"/>
        <v>16973.156069061628</v>
      </c>
      <c r="O433" s="2">
        <f t="shared" si="71"/>
        <v>4712</v>
      </c>
      <c r="P433" s="2">
        <f t="shared" si="72"/>
        <v>4712</v>
      </c>
      <c r="Q433" s="2">
        <f t="shared" si="73"/>
        <v>9424</v>
      </c>
      <c r="R433" s="2">
        <f t="shared" si="74"/>
        <v>1.0743019943825536E-4</v>
      </c>
      <c r="S433" s="1">
        <f t="shared" si="75"/>
        <v>9308.3695760496284</v>
      </c>
      <c r="T433" s="1">
        <f t="shared" si="76"/>
        <v>0.54841713221601496</v>
      </c>
    </row>
    <row r="434" spans="1:20" x14ac:dyDescent="0.25">
      <c r="A434" s="36">
        <v>5</v>
      </c>
      <c r="B434" s="36">
        <v>17.184000000000001</v>
      </c>
      <c r="C434" s="36">
        <v>9.4239999999999995</v>
      </c>
      <c r="D434" s="36">
        <v>0.54841713199999997</v>
      </c>
      <c r="E434" s="51">
        <v>2</v>
      </c>
      <c r="F434" s="38">
        <v>2</v>
      </c>
      <c r="G434" s="36">
        <v>0.1</v>
      </c>
      <c r="H434" s="36">
        <v>8.7606317499999999</v>
      </c>
      <c r="I434" s="45">
        <v>87.606317500000003</v>
      </c>
      <c r="J434" s="2">
        <f t="shared" si="66"/>
        <v>8592</v>
      </c>
      <c r="K434" s="2">
        <f t="shared" si="67"/>
        <v>8592</v>
      </c>
      <c r="L434" s="2">
        <f t="shared" si="68"/>
        <v>17184</v>
      </c>
      <c r="M434" s="2">
        <f t="shared" si="69"/>
        <v>5.9630475324235765E-5</v>
      </c>
      <c r="N434" s="1">
        <f t="shared" si="70"/>
        <v>16769.948496344914</v>
      </c>
      <c r="O434" s="2">
        <f t="shared" si="71"/>
        <v>4712</v>
      </c>
      <c r="P434" s="2">
        <f t="shared" si="72"/>
        <v>4712</v>
      </c>
      <c r="Q434" s="2">
        <f t="shared" si="73"/>
        <v>9424</v>
      </c>
      <c r="R434" s="2">
        <f t="shared" si="74"/>
        <v>1.0873197028561836E-4</v>
      </c>
      <c r="S434" s="1">
        <f t="shared" si="75"/>
        <v>9196.9270617757484</v>
      </c>
      <c r="T434" s="1">
        <f t="shared" si="76"/>
        <v>0.54841713221601485</v>
      </c>
    </row>
    <row r="435" spans="1:20" x14ac:dyDescent="0.25">
      <c r="A435" s="36">
        <v>5</v>
      </c>
      <c r="B435" s="36">
        <v>17.184000000000001</v>
      </c>
      <c r="C435" s="36">
        <v>9.4239999999999995</v>
      </c>
      <c r="D435" s="36">
        <v>0.54841713199999997</v>
      </c>
      <c r="E435" s="51">
        <v>2</v>
      </c>
      <c r="F435" s="38">
        <v>2</v>
      </c>
      <c r="G435" s="36">
        <v>0.15</v>
      </c>
      <c r="H435" s="36">
        <v>8.7606291600000006</v>
      </c>
      <c r="I435" s="45">
        <v>87.606291600000006</v>
      </c>
      <c r="J435" s="2">
        <f t="shared" si="66"/>
        <v>8592</v>
      </c>
      <c r="K435" s="2">
        <f t="shared" si="67"/>
        <v>8592</v>
      </c>
      <c r="L435" s="2">
        <f t="shared" si="68"/>
        <v>17184</v>
      </c>
      <c r="M435" s="2">
        <f t="shared" si="69"/>
        <v>6.0335520384030386E-5</v>
      </c>
      <c r="N435" s="1">
        <f t="shared" si="70"/>
        <v>16573.984837374173</v>
      </c>
      <c r="O435" s="2">
        <f t="shared" si="71"/>
        <v>4712</v>
      </c>
      <c r="P435" s="2">
        <f t="shared" si="72"/>
        <v>4712</v>
      </c>
      <c r="Q435" s="2">
        <f t="shared" si="73"/>
        <v>9424</v>
      </c>
      <c r="R435" s="2">
        <f t="shared" si="74"/>
        <v>1.1001757027580413E-4</v>
      </c>
      <c r="S435" s="1">
        <f t="shared" si="75"/>
        <v>9089.4572339044589</v>
      </c>
      <c r="T435" s="1">
        <f t="shared" si="76"/>
        <v>0.54841713221601496</v>
      </c>
    </row>
    <row r="436" spans="1:20" x14ac:dyDescent="0.25">
      <c r="A436" s="36">
        <v>5</v>
      </c>
      <c r="B436" s="36">
        <v>17.184000000000001</v>
      </c>
      <c r="C436" s="36">
        <v>9.4239999999999995</v>
      </c>
      <c r="D436" s="36">
        <v>0.54841713199999997</v>
      </c>
      <c r="E436" s="51">
        <v>2</v>
      </c>
      <c r="F436" s="38">
        <v>2</v>
      </c>
      <c r="G436" s="36">
        <v>0.2</v>
      </c>
      <c r="H436" s="36">
        <v>8.7606266399999999</v>
      </c>
      <c r="I436" s="45">
        <v>87.606266399999996</v>
      </c>
      <c r="J436" s="2">
        <f t="shared" si="66"/>
        <v>8592</v>
      </c>
      <c r="K436" s="2">
        <f t="shared" si="67"/>
        <v>8592</v>
      </c>
      <c r="L436" s="2">
        <f t="shared" si="68"/>
        <v>17184</v>
      </c>
      <c r="M436" s="2">
        <f t="shared" si="69"/>
        <v>6.1031807233431445E-5</v>
      </c>
      <c r="N436" s="1">
        <f t="shared" si="70"/>
        <v>16384.899044120542</v>
      </c>
      <c r="O436" s="2">
        <f t="shared" si="71"/>
        <v>4712</v>
      </c>
      <c r="P436" s="2">
        <f t="shared" si="72"/>
        <v>4712</v>
      </c>
      <c r="Q436" s="2">
        <f t="shared" si="73"/>
        <v>9424</v>
      </c>
      <c r="R436" s="2">
        <f t="shared" si="74"/>
        <v>1.1128720028642677E-4</v>
      </c>
      <c r="S436" s="1">
        <f t="shared" si="75"/>
        <v>8985.7593454255111</v>
      </c>
      <c r="T436" s="1">
        <f t="shared" si="76"/>
        <v>0.54841713221601485</v>
      </c>
    </row>
    <row r="437" spans="1:20" x14ac:dyDescent="0.25">
      <c r="A437" s="36">
        <v>5</v>
      </c>
      <c r="B437" s="36">
        <v>17.184000000000001</v>
      </c>
      <c r="C437" s="36">
        <v>9.4239999999999995</v>
      </c>
      <c r="D437" s="36">
        <v>0.54841713199999997</v>
      </c>
      <c r="E437" s="51">
        <v>2</v>
      </c>
      <c r="F437" s="38">
        <v>2</v>
      </c>
      <c r="G437" s="36">
        <v>0.25</v>
      </c>
      <c r="H437" s="36">
        <v>8.7606241600000008</v>
      </c>
      <c r="I437" s="45">
        <v>87.606241600000004</v>
      </c>
      <c r="J437" s="2">
        <f t="shared" si="66"/>
        <v>8592</v>
      </c>
      <c r="K437" s="2">
        <f t="shared" si="67"/>
        <v>8592</v>
      </c>
      <c r="L437" s="2">
        <f t="shared" si="68"/>
        <v>17184</v>
      </c>
      <c r="M437" s="2">
        <f t="shared" si="69"/>
        <v>6.1719444668675752E-5</v>
      </c>
      <c r="N437" s="1">
        <f t="shared" si="70"/>
        <v>16202.349281790061</v>
      </c>
      <c r="O437" s="2">
        <f t="shared" si="71"/>
        <v>4712</v>
      </c>
      <c r="P437" s="2">
        <f t="shared" si="72"/>
        <v>4712</v>
      </c>
      <c r="Q437" s="2">
        <f t="shared" si="73"/>
        <v>9424</v>
      </c>
      <c r="R437" s="2">
        <f t="shared" si="74"/>
        <v>1.1254105869975851E-4</v>
      </c>
      <c r="S437" s="1">
        <f t="shared" si="75"/>
        <v>8885.645928281514</v>
      </c>
      <c r="T437" s="1">
        <f t="shared" si="76"/>
        <v>0.54841713221601496</v>
      </c>
    </row>
    <row r="438" spans="1:20" x14ac:dyDescent="0.25">
      <c r="A438" s="36">
        <v>5</v>
      </c>
      <c r="B438" s="36">
        <v>17.184000000000001</v>
      </c>
      <c r="C438" s="36">
        <v>9.4239999999999995</v>
      </c>
      <c r="D438" s="36">
        <v>0.54841713199999997</v>
      </c>
      <c r="E438" s="51">
        <v>2</v>
      </c>
      <c r="F438" s="38">
        <v>2</v>
      </c>
      <c r="G438" s="36">
        <v>0.5</v>
      </c>
      <c r="H438" s="36">
        <v>8.7606126399999997</v>
      </c>
      <c r="I438" s="45">
        <v>87.606126399999994</v>
      </c>
      <c r="J438" s="2">
        <f t="shared" si="66"/>
        <v>8592</v>
      </c>
      <c r="K438" s="2">
        <f t="shared" si="67"/>
        <v>8592</v>
      </c>
      <c r="L438" s="2">
        <f t="shared" si="68"/>
        <v>17184</v>
      </c>
      <c r="M438" s="2">
        <f t="shared" si="69"/>
        <v>6.5031604830970933E-5</v>
      </c>
      <c r="N438" s="1">
        <f t="shared" si="70"/>
        <v>15377.138586679252</v>
      </c>
      <c r="O438" s="2">
        <f t="shared" si="71"/>
        <v>4712</v>
      </c>
      <c r="P438" s="2">
        <f t="shared" si="72"/>
        <v>4712</v>
      </c>
      <c r="Q438" s="2">
        <f t="shared" si="73"/>
        <v>9424</v>
      </c>
      <c r="R438" s="2">
        <f t="shared" si="74"/>
        <v>1.1858054938618469E-4</v>
      </c>
      <c r="S438" s="1">
        <f t="shared" si="75"/>
        <v>8433.0862453948594</v>
      </c>
      <c r="T438" s="1">
        <f t="shared" si="76"/>
        <v>0.54841713221601485</v>
      </c>
    </row>
    <row r="439" spans="1:20" x14ac:dyDescent="0.25">
      <c r="A439" s="36">
        <v>5</v>
      </c>
      <c r="B439" s="36">
        <v>17.184000000000001</v>
      </c>
      <c r="C439" s="36">
        <v>9.4239999999999995</v>
      </c>
      <c r="D439" s="36">
        <v>0.54841713199999997</v>
      </c>
      <c r="E439" s="51">
        <v>2</v>
      </c>
      <c r="F439" s="38">
        <v>2</v>
      </c>
      <c r="G439" s="36">
        <v>1</v>
      </c>
      <c r="H439" s="36">
        <v>8.7605931199999993</v>
      </c>
      <c r="I439" s="45">
        <v>87.605931200000001</v>
      </c>
      <c r="J439" s="2">
        <f t="shared" si="66"/>
        <v>8592</v>
      </c>
      <c r="K439" s="2">
        <f t="shared" si="67"/>
        <v>8592</v>
      </c>
      <c r="L439" s="2">
        <f t="shared" si="68"/>
        <v>17184</v>
      </c>
      <c r="M439" s="2">
        <f t="shared" si="69"/>
        <v>7.1066062437651024E-5</v>
      </c>
      <c r="N439" s="1">
        <f t="shared" si="70"/>
        <v>14071.414198265709</v>
      </c>
      <c r="O439" s="2">
        <f t="shared" si="71"/>
        <v>4712</v>
      </c>
      <c r="P439" s="2">
        <f t="shared" si="72"/>
        <v>4712</v>
      </c>
      <c r="Q439" s="2">
        <f t="shared" si="73"/>
        <v>9424</v>
      </c>
      <c r="R439" s="2">
        <f t="shared" si="74"/>
        <v>1.2958395765371339E-4</v>
      </c>
      <c r="S439" s="1">
        <f t="shared" si="75"/>
        <v>7717.0046208365957</v>
      </c>
      <c r="T439" s="1">
        <f t="shared" si="76"/>
        <v>0.54841713221601496</v>
      </c>
    </row>
    <row r="440" spans="1:20" x14ac:dyDescent="0.25">
      <c r="A440" s="36">
        <v>5</v>
      </c>
      <c r="B440" s="36">
        <v>17.184000000000001</v>
      </c>
      <c r="C440" s="36">
        <v>9.4239999999999995</v>
      </c>
      <c r="D440" s="36">
        <v>0.54841713199999997</v>
      </c>
      <c r="E440" s="51">
        <v>2</v>
      </c>
      <c r="F440" s="38">
        <v>2</v>
      </c>
      <c r="G440" s="36">
        <v>1.5</v>
      </c>
      <c r="H440" s="36">
        <v>8.7605775099999992</v>
      </c>
      <c r="I440" s="45">
        <v>87.605775100000002</v>
      </c>
      <c r="J440" s="2">
        <f t="shared" si="66"/>
        <v>8592</v>
      </c>
      <c r="K440" s="2">
        <f t="shared" si="67"/>
        <v>8592</v>
      </c>
      <c r="L440" s="2">
        <f t="shared" si="68"/>
        <v>17184</v>
      </c>
      <c r="M440" s="2">
        <f t="shared" si="69"/>
        <v>7.6391452584324246E-5</v>
      </c>
      <c r="N440" s="1">
        <f t="shared" si="70"/>
        <v>13090.469760293614</v>
      </c>
      <c r="O440" s="2">
        <f t="shared" si="71"/>
        <v>4712</v>
      </c>
      <c r="P440" s="2">
        <f t="shared" si="72"/>
        <v>4712</v>
      </c>
      <c r="Q440" s="2">
        <f t="shared" si="73"/>
        <v>9424</v>
      </c>
      <c r="R440" s="2">
        <f t="shared" si="74"/>
        <v>1.392944313676812E-4</v>
      </c>
      <c r="S440" s="1">
        <f t="shared" si="75"/>
        <v>7179.0378853006887</v>
      </c>
      <c r="T440" s="1">
        <f t="shared" si="76"/>
        <v>0.54841713221601496</v>
      </c>
    </row>
    <row r="441" spans="1:20" x14ac:dyDescent="0.25">
      <c r="A441" s="36">
        <v>5</v>
      </c>
      <c r="B441" s="36">
        <v>17.184000000000001</v>
      </c>
      <c r="C441" s="36">
        <v>9.4239999999999995</v>
      </c>
      <c r="D441" s="36">
        <v>0.54841713199999997</v>
      </c>
      <c r="E441" s="51">
        <v>2</v>
      </c>
      <c r="F441" s="38">
        <v>2</v>
      </c>
      <c r="G441" s="36">
        <v>2</v>
      </c>
      <c r="H441" s="36">
        <v>8.7605650199999996</v>
      </c>
      <c r="I441" s="45">
        <v>87.605650199999999</v>
      </c>
      <c r="J441" s="2">
        <f t="shared" si="66"/>
        <v>8592</v>
      </c>
      <c r="K441" s="2">
        <f t="shared" si="67"/>
        <v>8592</v>
      </c>
      <c r="L441" s="2">
        <f t="shared" si="68"/>
        <v>17184</v>
      </c>
      <c r="M441" s="2">
        <f t="shared" si="69"/>
        <v>8.1091092893817896E-5</v>
      </c>
      <c r="N441" s="1">
        <f t="shared" si="70"/>
        <v>12331.810613397671</v>
      </c>
      <c r="O441" s="2">
        <f t="shared" si="71"/>
        <v>4712</v>
      </c>
      <c r="P441" s="2">
        <f t="shared" si="72"/>
        <v>4712</v>
      </c>
      <c r="Q441" s="2">
        <f t="shared" si="73"/>
        <v>9424</v>
      </c>
      <c r="R441" s="2">
        <f t="shared" si="74"/>
        <v>1.4786389434288694E-4</v>
      </c>
      <c r="S441" s="1">
        <f t="shared" si="75"/>
        <v>6762.9762116305674</v>
      </c>
      <c r="T441" s="1">
        <f t="shared" si="76"/>
        <v>0.54841713221601496</v>
      </c>
    </row>
    <row r="442" spans="1:20" x14ac:dyDescent="0.25">
      <c r="A442" s="36">
        <v>5</v>
      </c>
      <c r="B442" s="36">
        <v>17.184000000000001</v>
      </c>
      <c r="C442" s="36">
        <v>9.4239999999999995</v>
      </c>
      <c r="D442" s="36">
        <v>0.54841713199999997</v>
      </c>
      <c r="E442" s="51">
        <v>2</v>
      </c>
      <c r="F442" s="38">
        <v>2</v>
      </c>
      <c r="G442" s="36">
        <v>2.5</v>
      </c>
      <c r="H442" s="36">
        <v>8.7605550300000008</v>
      </c>
      <c r="I442" s="45">
        <v>87.605550300000004</v>
      </c>
      <c r="J442" s="2">
        <f t="shared" si="66"/>
        <v>8592</v>
      </c>
      <c r="K442" s="2">
        <f t="shared" si="67"/>
        <v>8592</v>
      </c>
      <c r="L442" s="2">
        <f t="shared" si="68"/>
        <v>17184</v>
      </c>
      <c r="M442" s="2">
        <f t="shared" si="69"/>
        <v>8.5238510910207735E-5</v>
      </c>
      <c r="N442" s="1">
        <f t="shared" si="70"/>
        <v>11731.786364187235</v>
      </c>
      <c r="O442" s="2">
        <f t="shared" si="71"/>
        <v>4712</v>
      </c>
      <c r="P442" s="2">
        <f t="shared" si="72"/>
        <v>4712</v>
      </c>
      <c r="Q442" s="2">
        <f t="shared" si="73"/>
        <v>9424</v>
      </c>
      <c r="R442" s="2">
        <f t="shared" si="74"/>
        <v>1.5542641887531937E-4</v>
      </c>
      <c r="S442" s="1">
        <f t="shared" si="75"/>
        <v>6433.9126336185118</v>
      </c>
      <c r="T442" s="1">
        <f t="shared" si="76"/>
        <v>0.54841713221601485</v>
      </c>
    </row>
    <row r="443" spans="1:20" x14ac:dyDescent="0.25">
      <c r="A443" s="36">
        <v>5</v>
      </c>
      <c r="B443" s="36">
        <v>17.184000000000001</v>
      </c>
      <c r="C443" s="36">
        <v>9.4239999999999995</v>
      </c>
      <c r="D443" s="36">
        <v>0.54841713199999997</v>
      </c>
      <c r="E443" s="51">
        <v>2</v>
      </c>
      <c r="F443" s="38">
        <v>2</v>
      </c>
      <c r="G443" s="36">
        <v>3</v>
      </c>
      <c r="H443" s="36">
        <v>8.7605470400000005</v>
      </c>
      <c r="I443" s="45">
        <v>87.605470400000002</v>
      </c>
      <c r="J443" s="2">
        <f t="shared" si="66"/>
        <v>8592</v>
      </c>
      <c r="K443" s="2">
        <f t="shared" si="67"/>
        <v>8592</v>
      </c>
      <c r="L443" s="2">
        <f t="shared" si="68"/>
        <v>17184</v>
      </c>
      <c r="M443" s="2">
        <f t="shared" si="69"/>
        <v>8.8898594463395327E-5</v>
      </c>
      <c r="N443" s="1">
        <f t="shared" si="70"/>
        <v>11248.771772333899</v>
      </c>
      <c r="O443" s="2">
        <f t="shared" si="71"/>
        <v>4712</v>
      </c>
      <c r="P443" s="2">
        <f t="shared" si="72"/>
        <v>4712</v>
      </c>
      <c r="Q443" s="2">
        <f t="shared" si="73"/>
        <v>9424</v>
      </c>
      <c r="R443" s="2">
        <f t="shared" si="74"/>
        <v>1.62100323350911E-4</v>
      </c>
      <c r="S443" s="1">
        <f t="shared" si="75"/>
        <v>6169.0191563358167</v>
      </c>
      <c r="T443" s="1">
        <f t="shared" si="76"/>
        <v>0.54841713221601496</v>
      </c>
    </row>
    <row r="444" spans="1:20" x14ac:dyDescent="0.25">
      <c r="A444" s="36">
        <v>5</v>
      </c>
      <c r="B444" s="36">
        <v>17.184000000000001</v>
      </c>
      <c r="C444" s="36">
        <v>9.4239999999999995</v>
      </c>
      <c r="D444" s="36">
        <v>0.54841713199999997</v>
      </c>
      <c r="E444" s="51">
        <v>2</v>
      </c>
      <c r="F444" s="38">
        <v>2</v>
      </c>
      <c r="G444" s="36">
        <v>3.5</v>
      </c>
      <c r="H444" s="36">
        <v>8.7605406499999994</v>
      </c>
      <c r="I444" s="45">
        <v>87.605406500000001</v>
      </c>
      <c r="J444" s="2">
        <f t="shared" si="66"/>
        <v>8592</v>
      </c>
      <c r="K444" s="2">
        <f t="shared" si="67"/>
        <v>8592</v>
      </c>
      <c r="L444" s="2">
        <f t="shared" si="68"/>
        <v>17184</v>
      </c>
      <c r="M444" s="2">
        <f t="shared" si="69"/>
        <v>9.2128606862284189E-5</v>
      </c>
      <c r="N444" s="1">
        <f t="shared" si="70"/>
        <v>10854.39185566782</v>
      </c>
      <c r="O444" s="2">
        <f t="shared" si="71"/>
        <v>4712</v>
      </c>
      <c r="P444" s="2">
        <f t="shared" si="72"/>
        <v>4712</v>
      </c>
      <c r="Q444" s="2">
        <f t="shared" si="73"/>
        <v>9424</v>
      </c>
      <c r="R444" s="2">
        <f t="shared" si="74"/>
        <v>1.6799002337876607E-4</v>
      </c>
      <c r="S444" s="1">
        <f t="shared" si="75"/>
        <v>5952.7344534342146</v>
      </c>
      <c r="T444" s="1">
        <f t="shared" si="76"/>
        <v>0.54841713221601496</v>
      </c>
    </row>
    <row r="445" spans="1:20" x14ac:dyDescent="0.25">
      <c r="A445" s="36">
        <v>5</v>
      </c>
      <c r="B445" s="36">
        <v>17.184000000000001</v>
      </c>
      <c r="C445" s="36">
        <v>9.4239999999999995</v>
      </c>
      <c r="D445" s="36">
        <v>0.54841713199999997</v>
      </c>
      <c r="E445" s="51">
        <v>2</v>
      </c>
      <c r="F445" s="38">
        <v>2</v>
      </c>
      <c r="G445" s="36">
        <v>4</v>
      </c>
      <c r="H445" s="36">
        <v>8.7605355300000003</v>
      </c>
      <c r="I445" s="45">
        <v>87.605355299999999</v>
      </c>
      <c r="J445" s="2">
        <f t="shared" si="66"/>
        <v>8592</v>
      </c>
      <c r="K445" s="2">
        <f t="shared" si="67"/>
        <v>8592</v>
      </c>
      <c r="L445" s="2">
        <f t="shared" si="68"/>
        <v>17184</v>
      </c>
      <c r="M445" s="2">
        <f t="shared" si="69"/>
        <v>9.4979082799613465E-5</v>
      </c>
      <c r="N445" s="1">
        <f t="shared" si="70"/>
        <v>10528.633995232365</v>
      </c>
      <c r="O445" s="2">
        <f t="shared" si="71"/>
        <v>4712</v>
      </c>
      <c r="P445" s="2">
        <f t="shared" si="72"/>
        <v>4712</v>
      </c>
      <c r="Q445" s="2">
        <f t="shared" si="73"/>
        <v>9424</v>
      </c>
      <c r="R445" s="2">
        <f t="shared" si="74"/>
        <v>1.7318766541050059E-4</v>
      </c>
      <c r="S445" s="1">
        <f t="shared" si="75"/>
        <v>5774.0832618173781</v>
      </c>
      <c r="T445" s="1">
        <f t="shared" si="76"/>
        <v>0.54841713221601496</v>
      </c>
    </row>
    <row r="446" spans="1:20" x14ac:dyDescent="0.25">
      <c r="A446" s="36">
        <v>5</v>
      </c>
      <c r="B446" s="36">
        <v>17.184000000000001</v>
      </c>
      <c r="C446" s="36">
        <v>9.4239999999999995</v>
      </c>
      <c r="D446" s="36">
        <v>0.54841713199999997</v>
      </c>
      <c r="E446" s="51">
        <v>2</v>
      </c>
      <c r="F446" s="38">
        <v>2</v>
      </c>
      <c r="G446" s="36">
        <v>4.5</v>
      </c>
      <c r="H446" s="36">
        <v>8.7605314199999995</v>
      </c>
      <c r="I446" s="45">
        <v>87.605314199999995</v>
      </c>
      <c r="J446" s="2">
        <f t="shared" si="66"/>
        <v>8592</v>
      </c>
      <c r="K446" s="2">
        <f t="shared" si="67"/>
        <v>8592</v>
      </c>
      <c r="L446" s="2">
        <f t="shared" si="68"/>
        <v>17184</v>
      </c>
      <c r="M446" s="2">
        <f t="shared" si="69"/>
        <v>9.749461898519845E-5</v>
      </c>
      <c r="N446" s="1">
        <f t="shared" si="70"/>
        <v>10256.976337861468</v>
      </c>
      <c r="O446" s="2">
        <f t="shared" si="71"/>
        <v>4712</v>
      </c>
      <c r="P446" s="2">
        <f t="shared" si="72"/>
        <v>4712</v>
      </c>
      <c r="Q446" s="2">
        <f t="shared" si="73"/>
        <v>9424</v>
      </c>
      <c r="R446" s="2">
        <f t="shared" si="74"/>
        <v>1.7777456840424981E-4</v>
      </c>
      <c r="S446" s="1">
        <f t="shared" si="75"/>
        <v>5625.1015484175086</v>
      </c>
      <c r="T446" s="1">
        <f t="shared" si="76"/>
        <v>0.54841713221601485</v>
      </c>
    </row>
    <row r="447" spans="1:20" x14ac:dyDescent="0.25">
      <c r="A447" s="36">
        <v>5</v>
      </c>
      <c r="B447" s="36">
        <v>17.184000000000001</v>
      </c>
      <c r="C447" s="36">
        <v>9.4239999999999995</v>
      </c>
      <c r="D447" s="36">
        <v>0.54841713199999997</v>
      </c>
      <c r="E447" s="51">
        <v>2</v>
      </c>
      <c r="F447" s="38">
        <v>2</v>
      </c>
      <c r="G447" s="36">
        <v>5</v>
      </c>
      <c r="H447" s="36">
        <v>8.7605281300000009</v>
      </c>
      <c r="I447" s="45">
        <v>87.605281300000001</v>
      </c>
      <c r="J447" s="2">
        <f t="shared" si="66"/>
        <v>8592</v>
      </c>
      <c r="K447" s="2">
        <f t="shared" si="67"/>
        <v>8592</v>
      </c>
      <c r="L447" s="2">
        <f t="shared" si="68"/>
        <v>17184</v>
      </c>
      <c r="M447" s="2">
        <f t="shared" si="69"/>
        <v>9.9714571877316689E-5</v>
      </c>
      <c r="N447" s="1">
        <f t="shared" si="70"/>
        <v>10028.624514683219</v>
      </c>
      <c r="O447" s="2">
        <f t="shared" si="71"/>
        <v>4712</v>
      </c>
      <c r="P447" s="2">
        <f t="shared" si="72"/>
        <v>4712</v>
      </c>
      <c r="Q447" s="2">
        <f t="shared" si="73"/>
        <v>9424</v>
      </c>
      <c r="R447" s="2">
        <f t="shared" si="74"/>
        <v>1.8182249608868949E-4</v>
      </c>
      <c r="S447" s="1">
        <f t="shared" si="75"/>
        <v>5499.8694964137958</v>
      </c>
      <c r="T447" s="1">
        <f t="shared" si="76"/>
        <v>0.54841713221601496</v>
      </c>
    </row>
    <row r="448" spans="1:20" x14ac:dyDescent="0.25">
      <c r="A448" s="15">
        <v>5</v>
      </c>
      <c r="B448" s="15">
        <v>17.184000000000001</v>
      </c>
      <c r="C448" s="15">
        <v>9.4239999999999995</v>
      </c>
      <c r="D448" s="15">
        <v>0.54841713199999997</v>
      </c>
      <c r="E448" s="53">
        <v>2</v>
      </c>
      <c r="F448" s="40">
        <v>3</v>
      </c>
      <c r="G448" s="15">
        <v>2E-3</v>
      </c>
      <c r="H448" s="15">
        <v>8.7608412599999994</v>
      </c>
      <c r="I448" s="47">
        <v>87.608412599999994</v>
      </c>
      <c r="J448" s="2">
        <f t="shared" si="66"/>
        <v>8592</v>
      </c>
      <c r="K448" s="2">
        <f t="shared" si="67"/>
        <v>8592</v>
      </c>
      <c r="L448" s="2">
        <f t="shared" si="68"/>
        <v>17184</v>
      </c>
      <c r="M448" s="2">
        <f t="shared" si="69"/>
        <v>5.8222758090132138E-5</v>
      </c>
      <c r="N448" s="1">
        <f t="shared" si="70"/>
        <v>17175.414439349355</v>
      </c>
      <c r="O448" s="2">
        <f t="shared" si="71"/>
        <v>4712</v>
      </c>
      <c r="P448" s="2">
        <f t="shared" si="72"/>
        <v>4712</v>
      </c>
      <c r="Q448" s="2">
        <f t="shared" si="73"/>
        <v>9424</v>
      </c>
      <c r="R448" s="2">
        <f t="shared" si="74"/>
        <v>1.0614741911968909E-4</v>
      </c>
      <c r="S448" s="1">
        <f t="shared" si="75"/>
        <v>9420.8602365774514</v>
      </c>
      <c r="T448" s="1">
        <f t="shared" si="76"/>
        <v>0.54850846655519392</v>
      </c>
    </row>
    <row r="449" spans="1:20" x14ac:dyDescent="0.25">
      <c r="A449" s="15">
        <v>5</v>
      </c>
      <c r="B449" s="15">
        <v>17.184000000000001</v>
      </c>
      <c r="C449" s="15">
        <v>9.4239999999999995</v>
      </c>
      <c r="D449" s="15">
        <v>0.54841713199999997</v>
      </c>
      <c r="E449" s="53">
        <v>2</v>
      </c>
      <c r="F449" s="40">
        <v>3</v>
      </c>
      <c r="G449" s="15">
        <v>4.0000000000000001E-3</v>
      </c>
      <c r="H449" s="15">
        <v>8.7612493899999997</v>
      </c>
      <c r="I449" s="47">
        <v>87.612493900000004</v>
      </c>
      <c r="J449" s="2">
        <f t="shared" si="66"/>
        <v>8592</v>
      </c>
      <c r="K449" s="2">
        <f t="shared" si="67"/>
        <v>8592</v>
      </c>
      <c r="L449" s="2">
        <f t="shared" si="68"/>
        <v>17184</v>
      </c>
      <c r="M449" s="2">
        <f t="shared" si="69"/>
        <v>5.8251833110255176E-5</v>
      </c>
      <c r="N449" s="1">
        <f t="shared" si="70"/>
        <v>17166.841738821622</v>
      </c>
      <c r="O449" s="2">
        <f t="shared" si="71"/>
        <v>4712</v>
      </c>
      <c r="P449" s="2">
        <f t="shared" si="72"/>
        <v>4712</v>
      </c>
      <c r="Q449" s="2">
        <f t="shared" si="73"/>
        <v>9424</v>
      </c>
      <c r="R449" s="2">
        <f t="shared" si="74"/>
        <v>1.0618277212370744E-4</v>
      </c>
      <c r="S449" s="1">
        <f t="shared" si="75"/>
        <v>9417.7236099558359</v>
      </c>
      <c r="T449" s="1">
        <f t="shared" si="76"/>
        <v>0.54859966400565729</v>
      </c>
    </row>
    <row r="450" spans="1:20" x14ac:dyDescent="0.25">
      <c r="A450" s="15">
        <v>5</v>
      </c>
      <c r="B450" s="15">
        <v>17.184000000000001</v>
      </c>
      <c r="C450" s="15">
        <v>9.4239999999999995</v>
      </c>
      <c r="D450" s="15">
        <v>0.54841713199999997</v>
      </c>
      <c r="E450" s="53">
        <v>2</v>
      </c>
      <c r="F450" s="40">
        <v>3</v>
      </c>
      <c r="G450" s="15">
        <v>6.0000000000000001E-3</v>
      </c>
      <c r="H450" s="15">
        <v>8.7616569900000005</v>
      </c>
      <c r="I450" s="47">
        <v>87.616569900000002</v>
      </c>
      <c r="J450" s="2">
        <f t="shared" si="66"/>
        <v>8592</v>
      </c>
      <c r="K450" s="2">
        <f t="shared" si="67"/>
        <v>8592</v>
      </c>
      <c r="L450" s="2">
        <f t="shared" si="68"/>
        <v>17184</v>
      </c>
      <c r="M450" s="2">
        <f t="shared" si="69"/>
        <v>5.8280893596501927E-5</v>
      </c>
      <c r="N450" s="1">
        <f t="shared" si="70"/>
        <v>17158.281870613271</v>
      </c>
      <c r="O450" s="2">
        <f t="shared" si="71"/>
        <v>4712</v>
      </c>
      <c r="P450" s="2">
        <f t="shared" si="72"/>
        <v>4712</v>
      </c>
      <c r="Q450" s="2">
        <f t="shared" si="73"/>
        <v>9424</v>
      </c>
      <c r="R450" s="2">
        <f t="shared" si="74"/>
        <v>1.0621811334535494E-4</v>
      </c>
      <c r="S450" s="1">
        <f t="shared" si="75"/>
        <v>9414.5901156107411</v>
      </c>
      <c r="T450" s="1">
        <f t="shared" si="76"/>
        <v>0.54869072478258829</v>
      </c>
    </row>
    <row r="451" spans="1:20" x14ac:dyDescent="0.25">
      <c r="A451" s="15">
        <v>5</v>
      </c>
      <c r="B451" s="15">
        <v>17.184000000000001</v>
      </c>
      <c r="C451" s="15">
        <v>9.4239999999999995</v>
      </c>
      <c r="D451" s="15">
        <v>0.54841713199999997</v>
      </c>
      <c r="E451" s="53">
        <v>2</v>
      </c>
      <c r="F451" s="40">
        <v>3</v>
      </c>
      <c r="G451" s="15">
        <v>8.0000000000000002E-3</v>
      </c>
      <c r="H451" s="15">
        <v>8.7620640900000009</v>
      </c>
      <c r="I451" s="47">
        <v>87.620640899999998</v>
      </c>
      <c r="J451" s="2">
        <f t="shared" si="66"/>
        <v>8592</v>
      </c>
      <c r="K451" s="2">
        <f t="shared" si="67"/>
        <v>8592</v>
      </c>
      <c r="L451" s="2">
        <f t="shared" si="68"/>
        <v>17184</v>
      </c>
      <c r="M451" s="2">
        <f t="shared" si="69"/>
        <v>5.8309939556137509E-5</v>
      </c>
      <c r="N451" s="1">
        <f t="shared" si="70"/>
        <v>17149.734807000728</v>
      </c>
      <c r="O451" s="2">
        <f t="shared" si="71"/>
        <v>4712</v>
      </c>
      <c r="P451" s="2">
        <f t="shared" si="72"/>
        <v>4712</v>
      </c>
      <c r="Q451" s="2">
        <f t="shared" si="73"/>
        <v>9424</v>
      </c>
      <c r="R451" s="2">
        <f t="shared" si="74"/>
        <v>1.0625344278855842E-4</v>
      </c>
      <c r="S451" s="1">
        <f t="shared" si="75"/>
        <v>9411.4597490264277</v>
      </c>
      <c r="T451" s="1">
        <f t="shared" si="76"/>
        <v>0.54878164910075211</v>
      </c>
    </row>
    <row r="452" spans="1:20" x14ac:dyDescent="0.25">
      <c r="A452" s="15">
        <v>5</v>
      </c>
      <c r="B452" s="15">
        <v>17.184000000000001</v>
      </c>
      <c r="C452" s="15">
        <v>9.4239999999999995</v>
      </c>
      <c r="D452" s="15">
        <v>0.54841713199999997</v>
      </c>
      <c r="E452" s="53">
        <v>2</v>
      </c>
      <c r="F452" s="40">
        <v>3</v>
      </c>
      <c r="G452" s="15">
        <v>0.01</v>
      </c>
      <c r="H452" s="15">
        <v>8.7624706700000008</v>
      </c>
      <c r="I452" s="47">
        <v>87.624706700000004</v>
      </c>
      <c r="J452" s="2">
        <f t="shared" si="66"/>
        <v>8592</v>
      </c>
      <c r="K452" s="2">
        <f t="shared" si="67"/>
        <v>8592</v>
      </c>
      <c r="L452" s="2">
        <f t="shared" si="68"/>
        <v>17184</v>
      </c>
      <c r="M452" s="2">
        <f t="shared" si="69"/>
        <v>5.8338970996423413E-5</v>
      </c>
      <c r="N452" s="1">
        <f t="shared" si="70"/>
        <v>17141.200520340117</v>
      </c>
      <c r="O452" s="2">
        <f t="shared" si="71"/>
        <v>4712</v>
      </c>
      <c r="P452" s="2">
        <f t="shared" si="72"/>
        <v>4712</v>
      </c>
      <c r="Q452" s="2">
        <f t="shared" si="73"/>
        <v>9424</v>
      </c>
      <c r="R452" s="2">
        <f t="shared" si="74"/>
        <v>1.0628876045724334E-4</v>
      </c>
      <c r="S452" s="1">
        <f t="shared" si="75"/>
        <v>9408.3325056958292</v>
      </c>
      <c r="T452" s="1">
        <f t="shared" si="76"/>
        <v>0.54887243717449663</v>
      </c>
    </row>
    <row r="453" spans="1:20" x14ac:dyDescent="0.25">
      <c r="A453" s="15">
        <v>5</v>
      </c>
      <c r="B453" s="15">
        <v>17.184000000000001</v>
      </c>
      <c r="C453" s="15">
        <v>9.4239999999999995</v>
      </c>
      <c r="D453" s="15">
        <v>0.54841713199999997</v>
      </c>
      <c r="E453" s="53">
        <v>2</v>
      </c>
      <c r="F453" s="40">
        <v>3</v>
      </c>
      <c r="G453" s="15">
        <v>0.05</v>
      </c>
      <c r="H453" s="15">
        <v>8.7704956500000009</v>
      </c>
      <c r="I453" s="47">
        <v>87.704956499999994</v>
      </c>
      <c r="J453" s="2">
        <f t="shared" si="66"/>
        <v>8592</v>
      </c>
      <c r="K453" s="2">
        <f t="shared" si="67"/>
        <v>8592</v>
      </c>
      <c r="L453" s="2">
        <f t="shared" si="68"/>
        <v>17184</v>
      </c>
      <c r="M453" s="2">
        <f t="shared" si="69"/>
        <v>5.8916561889322542E-5</v>
      </c>
      <c r="N453" s="1">
        <f t="shared" si="70"/>
        <v>16973.156069061628</v>
      </c>
      <c r="O453" s="2">
        <f t="shared" si="71"/>
        <v>4712</v>
      </c>
      <c r="P453" s="2">
        <f t="shared" si="72"/>
        <v>4712</v>
      </c>
      <c r="Q453" s="2">
        <f t="shared" si="73"/>
        <v>9424</v>
      </c>
      <c r="R453" s="2">
        <f t="shared" si="74"/>
        <v>1.0699264721573896E-4</v>
      </c>
      <c r="S453" s="1">
        <f t="shared" si="75"/>
        <v>9346.4366573116877</v>
      </c>
      <c r="T453" s="1">
        <f t="shared" si="76"/>
        <v>0.55065991376513701</v>
      </c>
    </row>
    <row r="454" spans="1:20" x14ac:dyDescent="0.25">
      <c r="A454" s="15">
        <v>5</v>
      </c>
      <c r="B454" s="15">
        <v>17.184000000000001</v>
      </c>
      <c r="C454" s="15">
        <v>9.4239999999999995</v>
      </c>
      <c r="D454" s="15">
        <v>0.54841713199999997</v>
      </c>
      <c r="E454" s="53">
        <v>2</v>
      </c>
      <c r="F454" s="40">
        <v>3</v>
      </c>
      <c r="G454" s="15">
        <v>0.1</v>
      </c>
      <c r="H454" s="15">
        <v>8.7802453600000003</v>
      </c>
      <c r="I454" s="47">
        <v>87.802453600000007</v>
      </c>
      <c r="J454" s="2">
        <f t="shared" si="66"/>
        <v>8592</v>
      </c>
      <c r="K454" s="2">
        <f t="shared" si="67"/>
        <v>8592</v>
      </c>
      <c r="L454" s="2">
        <f t="shared" si="68"/>
        <v>17184</v>
      </c>
      <c r="M454" s="2">
        <f t="shared" si="69"/>
        <v>5.9630475324235765E-5</v>
      </c>
      <c r="N454" s="1">
        <f t="shared" si="70"/>
        <v>16769.948496344914</v>
      </c>
      <c r="O454" s="2">
        <f t="shared" si="71"/>
        <v>4712</v>
      </c>
      <c r="P454" s="2">
        <f t="shared" si="72"/>
        <v>4712</v>
      </c>
      <c r="Q454" s="2">
        <f t="shared" si="73"/>
        <v>9424</v>
      </c>
      <c r="R454" s="2">
        <f t="shared" si="74"/>
        <v>1.0786593231943788E-4</v>
      </c>
      <c r="S454" s="1">
        <f t="shared" si="75"/>
        <v>9270.767688157237</v>
      </c>
      <c r="T454" s="1">
        <f t="shared" si="76"/>
        <v>0.55282028386538229</v>
      </c>
    </row>
    <row r="455" spans="1:20" x14ac:dyDescent="0.25">
      <c r="A455" s="15">
        <v>5</v>
      </c>
      <c r="B455" s="15">
        <v>17.184000000000001</v>
      </c>
      <c r="C455" s="15">
        <v>9.4239999999999995</v>
      </c>
      <c r="D455" s="15">
        <v>0.54841713199999997</v>
      </c>
      <c r="E455" s="53">
        <v>2</v>
      </c>
      <c r="F455" s="40">
        <v>3</v>
      </c>
      <c r="G455" s="15">
        <v>0.15</v>
      </c>
      <c r="H455" s="15">
        <v>8.7896893800000004</v>
      </c>
      <c r="I455" s="47">
        <v>87.896893800000001</v>
      </c>
      <c r="J455" s="2">
        <f t="shared" si="66"/>
        <v>8592</v>
      </c>
      <c r="K455" s="2">
        <f t="shared" si="67"/>
        <v>8592</v>
      </c>
      <c r="L455" s="2">
        <f t="shared" si="68"/>
        <v>17184</v>
      </c>
      <c r="M455" s="2">
        <f t="shared" si="69"/>
        <v>6.0335520384030386E-5</v>
      </c>
      <c r="N455" s="1">
        <f t="shared" si="70"/>
        <v>16573.984837374173</v>
      </c>
      <c r="O455" s="2">
        <f t="shared" si="71"/>
        <v>4712</v>
      </c>
      <c r="P455" s="2">
        <f t="shared" si="72"/>
        <v>4712</v>
      </c>
      <c r="Q455" s="2">
        <f t="shared" si="73"/>
        <v>9424</v>
      </c>
      <c r="R455" s="2">
        <f t="shared" si="74"/>
        <v>1.0873197028561834E-4</v>
      </c>
      <c r="S455" s="1">
        <f t="shared" si="75"/>
        <v>9196.9270617757502</v>
      </c>
      <c r="T455" s="1">
        <f t="shared" si="76"/>
        <v>0.55490138020621149</v>
      </c>
    </row>
    <row r="456" spans="1:20" x14ac:dyDescent="0.25">
      <c r="A456" s="15">
        <v>5</v>
      </c>
      <c r="B456" s="15">
        <v>17.184000000000001</v>
      </c>
      <c r="C456" s="15">
        <v>9.4239999999999995</v>
      </c>
      <c r="D456" s="15">
        <v>0.54841713199999997</v>
      </c>
      <c r="E456" s="53">
        <v>2</v>
      </c>
      <c r="F456" s="40">
        <v>3</v>
      </c>
      <c r="G456" s="15">
        <v>0.2</v>
      </c>
      <c r="H456" s="15">
        <v>8.7988351599999994</v>
      </c>
      <c r="I456" s="47">
        <v>87.988351600000001</v>
      </c>
      <c r="J456" s="2">
        <f t="shared" si="66"/>
        <v>8592</v>
      </c>
      <c r="K456" s="2">
        <f t="shared" si="67"/>
        <v>8592</v>
      </c>
      <c r="L456" s="2">
        <f t="shared" si="68"/>
        <v>17184</v>
      </c>
      <c r="M456" s="2">
        <f t="shared" si="69"/>
        <v>6.1031807233431445E-5</v>
      </c>
      <c r="N456" s="1">
        <f t="shared" si="70"/>
        <v>16384.899044120542</v>
      </c>
      <c r="O456" s="2">
        <f t="shared" si="71"/>
        <v>4712</v>
      </c>
      <c r="P456" s="2">
        <f t="shared" si="72"/>
        <v>4712</v>
      </c>
      <c r="Q456" s="2">
        <f t="shared" si="73"/>
        <v>9424</v>
      </c>
      <c r="R456" s="2">
        <f t="shared" si="74"/>
        <v>1.0959082125615387E-4</v>
      </c>
      <c r="S456" s="1">
        <f t="shared" si="75"/>
        <v>9124.8517762508036</v>
      </c>
      <c r="T456" s="1">
        <f t="shared" si="76"/>
        <v>0.55690619464177349</v>
      </c>
    </row>
    <row r="457" spans="1:20" x14ac:dyDescent="0.25">
      <c r="A457" s="15">
        <v>5</v>
      </c>
      <c r="B457" s="15">
        <v>17.184000000000001</v>
      </c>
      <c r="C457" s="15">
        <v>9.4239999999999995</v>
      </c>
      <c r="D457" s="15">
        <v>0.54841713199999997</v>
      </c>
      <c r="E457" s="53">
        <v>2</v>
      </c>
      <c r="F457" s="40">
        <v>3</v>
      </c>
      <c r="G457" s="15">
        <v>0.25</v>
      </c>
      <c r="H457" s="15">
        <v>8.8076899599999994</v>
      </c>
      <c r="I457" s="47">
        <v>88.076899600000004</v>
      </c>
      <c r="J457" s="2">
        <f t="shared" ref="J457:J520" si="77">B457*1000/2</f>
        <v>8592</v>
      </c>
      <c r="K457" s="2">
        <f t="shared" ref="K457:K520" si="78">B457*1000/2</f>
        <v>8592</v>
      </c>
      <c r="L457" s="2">
        <f t="shared" ref="L457:L520" si="79">J457+K457</f>
        <v>17184</v>
      </c>
      <c r="M457" s="2">
        <f t="shared" ref="M457:M520" si="80">(1/L457-1/J457)*EXP(-(J457/L457)*(G457/E457))+(1/J457)</f>
        <v>6.1719444668675752E-5</v>
      </c>
      <c r="N457" s="1">
        <f t="shared" ref="N457:N520" si="81">1/M457</f>
        <v>16202.349281790061</v>
      </c>
      <c r="O457" s="2">
        <f t="shared" ref="O457:O520" si="82">C457*1000/2</f>
        <v>4712</v>
      </c>
      <c r="P457" s="2">
        <f t="shared" ref="P457:P520" si="83">C457*1000/2</f>
        <v>4712</v>
      </c>
      <c r="Q457" s="2">
        <f t="shared" ref="Q457:Q520" si="84">O457+P457</f>
        <v>9424</v>
      </c>
      <c r="R457" s="2">
        <f t="shared" ref="R457:R520" si="85">(1/Q457-1/O457)*EXP(-(O457/Q457)*(G457/F457))+(1/O457)</f>
        <v>1.104425448738181E-4</v>
      </c>
      <c r="S457" s="1">
        <f t="shared" ref="S457:S520" si="86">1/R457</f>
        <v>9054.4816867676473</v>
      </c>
      <c r="T457" s="1">
        <f t="shared" ref="T457:T520" si="87">S457/N457</f>
        <v>0.55883758146999374</v>
      </c>
    </row>
    <row r="458" spans="1:20" x14ac:dyDescent="0.25">
      <c r="A458" s="15">
        <v>5</v>
      </c>
      <c r="B458" s="15">
        <v>17.184000000000001</v>
      </c>
      <c r="C458" s="15">
        <v>9.4239999999999995</v>
      </c>
      <c r="D458" s="15">
        <v>0.54841713199999997</v>
      </c>
      <c r="E458" s="53">
        <v>2</v>
      </c>
      <c r="F458" s="40">
        <v>3</v>
      </c>
      <c r="G458" s="15">
        <v>0.5</v>
      </c>
      <c r="H458" s="15">
        <v>8.8478444599999992</v>
      </c>
      <c r="I458" s="47">
        <v>88.478444600000003</v>
      </c>
      <c r="J458" s="2">
        <f t="shared" si="77"/>
        <v>8592</v>
      </c>
      <c r="K458" s="2">
        <f t="shared" si="78"/>
        <v>8592</v>
      </c>
      <c r="L458" s="2">
        <f t="shared" si="79"/>
        <v>17184</v>
      </c>
      <c r="M458" s="2">
        <f t="shared" si="80"/>
        <v>6.5031604830970933E-5</v>
      </c>
      <c r="N458" s="1">
        <f t="shared" si="81"/>
        <v>15377.138586679252</v>
      </c>
      <c r="O458" s="2">
        <f t="shared" si="82"/>
        <v>4712</v>
      </c>
      <c r="P458" s="2">
        <f t="shared" si="83"/>
        <v>4712</v>
      </c>
      <c r="Q458" s="2">
        <f t="shared" si="84"/>
        <v>9424</v>
      </c>
      <c r="R458" s="2">
        <f t="shared" si="85"/>
        <v>1.1459630574816179E-4</v>
      </c>
      <c r="S458" s="1">
        <f t="shared" si="86"/>
        <v>8726.2847913929436</v>
      </c>
      <c r="T458" s="1">
        <f t="shared" si="87"/>
        <v>0.56748430419637752</v>
      </c>
    </row>
    <row r="459" spans="1:20" x14ac:dyDescent="0.25">
      <c r="A459" s="15">
        <v>5</v>
      </c>
      <c r="B459" s="15">
        <v>17.184000000000001</v>
      </c>
      <c r="C459" s="15">
        <v>9.4239999999999995</v>
      </c>
      <c r="D459" s="15">
        <v>0.54841713199999997</v>
      </c>
      <c r="E459" s="53">
        <v>2</v>
      </c>
      <c r="F459" s="40">
        <v>3</v>
      </c>
      <c r="G459" s="15">
        <v>1</v>
      </c>
      <c r="H459" s="15">
        <v>8.9100918999999994</v>
      </c>
      <c r="I459" s="47">
        <v>89.100919000000005</v>
      </c>
      <c r="J459" s="2">
        <f t="shared" si="77"/>
        <v>8592</v>
      </c>
      <c r="K459" s="2">
        <f t="shared" si="78"/>
        <v>8592</v>
      </c>
      <c r="L459" s="2">
        <f t="shared" si="79"/>
        <v>17184</v>
      </c>
      <c r="M459" s="2">
        <f t="shared" si="80"/>
        <v>7.1066062437651024E-5</v>
      </c>
      <c r="N459" s="1">
        <f t="shared" si="81"/>
        <v>14071.414198265709</v>
      </c>
      <c r="O459" s="2">
        <f t="shared" si="82"/>
        <v>4712</v>
      </c>
      <c r="P459" s="2">
        <f t="shared" si="83"/>
        <v>4712</v>
      </c>
      <c r="Q459" s="2">
        <f t="shared" si="84"/>
        <v>9424</v>
      </c>
      <c r="R459" s="2">
        <f t="shared" si="85"/>
        <v>1.2240219387833041E-4</v>
      </c>
      <c r="S459" s="1">
        <f t="shared" si="86"/>
        <v>8169.7882065252425</v>
      </c>
      <c r="T459" s="1">
        <f t="shared" si="87"/>
        <v>0.58059467878730786</v>
      </c>
    </row>
    <row r="460" spans="1:20" x14ac:dyDescent="0.25">
      <c r="A460" s="15">
        <v>5</v>
      </c>
      <c r="B460" s="15">
        <v>17.184000000000001</v>
      </c>
      <c r="C460" s="15">
        <v>9.4239999999999995</v>
      </c>
      <c r="D460" s="15">
        <v>0.54841713199999997</v>
      </c>
      <c r="E460" s="53">
        <v>2</v>
      </c>
      <c r="F460" s="40">
        <v>3</v>
      </c>
      <c r="G460" s="15">
        <v>1.5</v>
      </c>
      <c r="H460" s="15">
        <v>8.9528291299999996</v>
      </c>
      <c r="I460" s="47">
        <v>89.528291300000006</v>
      </c>
      <c r="J460" s="2">
        <f t="shared" si="77"/>
        <v>8592</v>
      </c>
      <c r="K460" s="2">
        <f t="shared" si="78"/>
        <v>8592</v>
      </c>
      <c r="L460" s="2">
        <f t="shared" si="79"/>
        <v>17184</v>
      </c>
      <c r="M460" s="2">
        <f t="shared" si="80"/>
        <v>7.6391452584324246E-5</v>
      </c>
      <c r="N460" s="1">
        <f t="shared" si="81"/>
        <v>13090.469760293614</v>
      </c>
      <c r="O460" s="2">
        <f t="shared" si="82"/>
        <v>4712</v>
      </c>
      <c r="P460" s="2">
        <f t="shared" si="83"/>
        <v>4712</v>
      </c>
      <c r="Q460" s="2">
        <f t="shared" si="84"/>
        <v>9424</v>
      </c>
      <c r="R460" s="2">
        <f t="shared" si="85"/>
        <v>1.2958395765371339E-4</v>
      </c>
      <c r="S460" s="1">
        <f t="shared" si="86"/>
        <v>7717.0046208365957</v>
      </c>
      <c r="T460" s="1">
        <f t="shared" si="87"/>
        <v>0.58951319258564994</v>
      </c>
    </row>
    <row r="461" spans="1:20" x14ac:dyDescent="0.25">
      <c r="A461" s="15">
        <v>5</v>
      </c>
      <c r="B461" s="15">
        <v>17.184000000000001</v>
      </c>
      <c r="C461" s="15">
        <v>9.4239999999999995</v>
      </c>
      <c r="D461" s="15">
        <v>0.54841713199999997</v>
      </c>
      <c r="E461" s="53">
        <v>2</v>
      </c>
      <c r="F461" s="40">
        <v>3</v>
      </c>
      <c r="G461" s="15">
        <v>2</v>
      </c>
      <c r="H461" s="15">
        <v>8.9805555399999992</v>
      </c>
      <c r="I461" s="47">
        <v>89.805555400000003</v>
      </c>
      <c r="J461" s="2">
        <f t="shared" si="77"/>
        <v>8592</v>
      </c>
      <c r="K461" s="2">
        <f t="shared" si="78"/>
        <v>8592</v>
      </c>
      <c r="L461" s="2">
        <f t="shared" si="79"/>
        <v>17184</v>
      </c>
      <c r="M461" s="2">
        <f t="shared" si="80"/>
        <v>8.1091092893817896E-5</v>
      </c>
      <c r="N461" s="1">
        <f t="shared" si="81"/>
        <v>12331.810613397671</v>
      </c>
      <c r="O461" s="2">
        <f t="shared" si="82"/>
        <v>4712</v>
      </c>
      <c r="P461" s="2">
        <f t="shared" si="83"/>
        <v>4712</v>
      </c>
      <c r="Q461" s="2">
        <f t="shared" si="84"/>
        <v>9424</v>
      </c>
      <c r="R461" s="2">
        <f t="shared" si="85"/>
        <v>1.361914993024417E-4</v>
      </c>
      <c r="S461" s="1">
        <f t="shared" si="86"/>
        <v>7342.6021823821093</v>
      </c>
      <c r="T461" s="1">
        <f t="shared" si="87"/>
        <v>0.59541963565389766</v>
      </c>
    </row>
    <row r="462" spans="1:20" x14ac:dyDescent="0.25">
      <c r="A462" s="15">
        <v>5</v>
      </c>
      <c r="B462" s="15">
        <v>17.184000000000001</v>
      </c>
      <c r="C462" s="15">
        <v>9.4239999999999995</v>
      </c>
      <c r="D462" s="15">
        <v>0.54841713199999997</v>
      </c>
      <c r="E462" s="53">
        <v>2</v>
      </c>
      <c r="F462" s="40">
        <v>3</v>
      </c>
      <c r="G462" s="15">
        <v>2.5</v>
      </c>
      <c r="H462" s="15">
        <v>8.9968330699999992</v>
      </c>
      <c r="I462" s="47">
        <v>89.968330699999996</v>
      </c>
      <c r="J462" s="2">
        <f t="shared" si="77"/>
        <v>8592</v>
      </c>
      <c r="K462" s="2">
        <f t="shared" si="78"/>
        <v>8592</v>
      </c>
      <c r="L462" s="2">
        <f t="shared" si="79"/>
        <v>17184</v>
      </c>
      <c r="M462" s="2">
        <f t="shared" si="80"/>
        <v>8.5238510910207735E-5</v>
      </c>
      <c r="N462" s="1">
        <f t="shared" si="81"/>
        <v>11731.786364187235</v>
      </c>
      <c r="O462" s="2">
        <f t="shared" si="82"/>
        <v>4712</v>
      </c>
      <c r="P462" s="2">
        <f t="shared" si="83"/>
        <v>4712</v>
      </c>
      <c r="Q462" s="2">
        <f t="shared" si="84"/>
        <v>9424</v>
      </c>
      <c r="R462" s="2">
        <f t="shared" si="85"/>
        <v>1.4227073109078481E-4</v>
      </c>
      <c r="S462" s="1">
        <f t="shared" si="86"/>
        <v>7028.8526131343697</v>
      </c>
      <c r="T462" s="1">
        <f t="shared" si="87"/>
        <v>0.59912893015089608</v>
      </c>
    </row>
    <row r="463" spans="1:20" x14ac:dyDescent="0.25">
      <c r="A463" s="15">
        <v>5</v>
      </c>
      <c r="B463" s="15">
        <v>17.184000000000001</v>
      </c>
      <c r="C463" s="15">
        <v>9.4239999999999995</v>
      </c>
      <c r="D463" s="15">
        <v>0.54841713199999997</v>
      </c>
      <c r="E463" s="53">
        <v>2</v>
      </c>
      <c r="F463" s="40">
        <v>3</v>
      </c>
      <c r="G463" s="15">
        <v>3</v>
      </c>
      <c r="H463" s="15">
        <v>9.0044703599999991</v>
      </c>
      <c r="I463" s="47">
        <v>90.044703600000005</v>
      </c>
      <c r="J463" s="2">
        <f t="shared" si="77"/>
        <v>8592</v>
      </c>
      <c r="K463" s="2">
        <f t="shared" si="78"/>
        <v>8592</v>
      </c>
      <c r="L463" s="2">
        <f t="shared" si="79"/>
        <v>17184</v>
      </c>
      <c r="M463" s="2">
        <f t="shared" si="80"/>
        <v>8.8898594463395327E-5</v>
      </c>
      <c r="N463" s="1">
        <f t="shared" si="81"/>
        <v>11248.771772333899</v>
      </c>
      <c r="O463" s="2">
        <f t="shared" si="82"/>
        <v>4712</v>
      </c>
      <c r="P463" s="2">
        <f t="shared" si="83"/>
        <v>4712</v>
      </c>
      <c r="Q463" s="2">
        <f t="shared" si="84"/>
        <v>9424</v>
      </c>
      <c r="R463" s="2">
        <f t="shared" si="85"/>
        <v>1.4786389434288694E-4</v>
      </c>
      <c r="S463" s="1">
        <f t="shared" si="86"/>
        <v>6762.9762116305674</v>
      </c>
      <c r="T463" s="1">
        <f t="shared" si="87"/>
        <v>0.60121907960333543</v>
      </c>
    </row>
    <row r="464" spans="1:20" x14ac:dyDescent="0.25">
      <c r="A464" s="15">
        <v>5</v>
      </c>
      <c r="B464" s="15">
        <v>17.184000000000001</v>
      </c>
      <c r="C464" s="15">
        <v>9.4239999999999995</v>
      </c>
      <c r="D464" s="15">
        <v>0.54841713199999997</v>
      </c>
      <c r="E464" s="53">
        <v>2</v>
      </c>
      <c r="F464" s="40">
        <v>3</v>
      </c>
      <c r="G464" s="15">
        <v>3.5</v>
      </c>
      <c r="H464" s="15">
        <v>9.0056729900000008</v>
      </c>
      <c r="I464" s="47">
        <v>90.056729899999993</v>
      </c>
      <c r="J464" s="2">
        <f t="shared" si="77"/>
        <v>8592</v>
      </c>
      <c r="K464" s="2">
        <f t="shared" si="78"/>
        <v>8592</v>
      </c>
      <c r="L464" s="2">
        <f t="shared" si="79"/>
        <v>17184</v>
      </c>
      <c r="M464" s="2">
        <f t="shared" si="80"/>
        <v>9.2128606862284189E-5</v>
      </c>
      <c r="N464" s="1">
        <f t="shared" si="81"/>
        <v>10854.39185566782</v>
      </c>
      <c r="O464" s="2">
        <f t="shared" si="82"/>
        <v>4712</v>
      </c>
      <c r="P464" s="2">
        <f t="shared" si="83"/>
        <v>4712</v>
      </c>
      <c r="Q464" s="2">
        <f t="shared" si="84"/>
        <v>9424</v>
      </c>
      <c r="R464" s="2">
        <f t="shared" si="85"/>
        <v>1.5300985295309348E-4</v>
      </c>
      <c r="S464" s="1">
        <f t="shared" si="86"/>
        <v>6535.5268350369488</v>
      </c>
      <c r="T464" s="1">
        <f t="shared" si="87"/>
        <v>0.60210898242302757</v>
      </c>
    </row>
    <row r="465" spans="1:20" x14ac:dyDescent="0.25">
      <c r="A465" s="15">
        <v>5</v>
      </c>
      <c r="B465" s="15">
        <v>17.184000000000001</v>
      </c>
      <c r="C465" s="15">
        <v>9.4239999999999995</v>
      </c>
      <c r="D465" s="15">
        <v>0.54841713199999997</v>
      </c>
      <c r="E465" s="53">
        <v>2</v>
      </c>
      <c r="F465" s="40">
        <v>3</v>
      </c>
      <c r="G465" s="15">
        <v>4</v>
      </c>
      <c r="H465" s="15">
        <v>9.0021654600000005</v>
      </c>
      <c r="I465" s="47">
        <v>90.021654600000005</v>
      </c>
      <c r="J465" s="2">
        <f t="shared" si="77"/>
        <v>8592</v>
      </c>
      <c r="K465" s="2">
        <f t="shared" si="78"/>
        <v>8592</v>
      </c>
      <c r="L465" s="2">
        <f t="shared" si="79"/>
        <v>17184</v>
      </c>
      <c r="M465" s="2">
        <f t="shared" si="80"/>
        <v>9.4979082799613465E-5</v>
      </c>
      <c r="N465" s="1">
        <f t="shared" si="81"/>
        <v>10528.633995232365</v>
      </c>
      <c r="O465" s="2">
        <f t="shared" si="82"/>
        <v>4712</v>
      </c>
      <c r="P465" s="2">
        <f t="shared" si="83"/>
        <v>4712</v>
      </c>
      <c r="Q465" s="2">
        <f t="shared" si="84"/>
        <v>9424</v>
      </c>
      <c r="R465" s="2">
        <f t="shared" si="85"/>
        <v>1.5774436343032766E-4</v>
      </c>
      <c r="S465" s="1">
        <f t="shared" si="86"/>
        <v>6339.3707277640942</v>
      </c>
      <c r="T465" s="1">
        <f t="shared" si="87"/>
        <v>0.60210761724975181</v>
      </c>
    </row>
    <row r="466" spans="1:20" x14ac:dyDescent="0.25">
      <c r="A466" s="15">
        <v>5</v>
      </c>
      <c r="B466" s="15">
        <v>17.184000000000001</v>
      </c>
      <c r="C466" s="15">
        <v>9.4239999999999995</v>
      </c>
      <c r="D466" s="15">
        <v>0.54841713199999997</v>
      </c>
      <c r="E466" s="53">
        <v>2</v>
      </c>
      <c r="F466" s="40">
        <v>3</v>
      </c>
      <c r="G466" s="15">
        <v>4.5</v>
      </c>
      <c r="H466" s="15">
        <v>8.9952896599999992</v>
      </c>
      <c r="I466" s="47">
        <v>89.952896600000003</v>
      </c>
      <c r="J466" s="2">
        <f t="shared" si="77"/>
        <v>8592</v>
      </c>
      <c r="K466" s="2">
        <f t="shared" si="78"/>
        <v>8592</v>
      </c>
      <c r="L466" s="2">
        <f t="shared" si="79"/>
        <v>17184</v>
      </c>
      <c r="M466" s="2">
        <f t="shared" si="80"/>
        <v>9.749461898519845E-5</v>
      </c>
      <c r="N466" s="1">
        <f t="shared" si="81"/>
        <v>10256.976337861468</v>
      </c>
      <c r="O466" s="2">
        <f t="shared" si="82"/>
        <v>4712</v>
      </c>
      <c r="P466" s="2">
        <f t="shared" si="83"/>
        <v>4712</v>
      </c>
      <c r="Q466" s="2">
        <f t="shared" si="84"/>
        <v>9424</v>
      </c>
      <c r="R466" s="2">
        <f t="shared" si="85"/>
        <v>1.62100323350911E-4</v>
      </c>
      <c r="S466" s="1">
        <f t="shared" si="86"/>
        <v>6169.0191563358167</v>
      </c>
      <c r="T466" s="1">
        <f t="shared" si="87"/>
        <v>0.60144617215935092</v>
      </c>
    </row>
    <row r="467" spans="1:20" x14ac:dyDescent="0.25">
      <c r="A467" s="15">
        <v>5</v>
      </c>
      <c r="B467" s="15">
        <v>17.184000000000001</v>
      </c>
      <c r="C467" s="15">
        <v>9.4239999999999995</v>
      </c>
      <c r="D467" s="15">
        <v>0.54841713199999997</v>
      </c>
      <c r="E467" s="53">
        <v>2</v>
      </c>
      <c r="F467" s="40">
        <v>3</v>
      </c>
      <c r="G467" s="15">
        <v>5</v>
      </c>
      <c r="H467" s="15">
        <v>8.9860839499999994</v>
      </c>
      <c r="I467" s="47">
        <v>89.860839499999997</v>
      </c>
      <c r="J467" s="2">
        <f t="shared" si="77"/>
        <v>8592</v>
      </c>
      <c r="K467" s="2">
        <f t="shared" si="78"/>
        <v>8592</v>
      </c>
      <c r="L467" s="2">
        <f t="shared" si="79"/>
        <v>17184</v>
      </c>
      <c r="M467" s="2">
        <f t="shared" si="80"/>
        <v>9.9714571877316689E-5</v>
      </c>
      <c r="N467" s="1">
        <f t="shared" si="81"/>
        <v>10028.624514683219</v>
      </c>
      <c r="O467" s="2">
        <f t="shared" si="82"/>
        <v>4712</v>
      </c>
      <c r="P467" s="2">
        <f t="shared" si="83"/>
        <v>4712</v>
      </c>
      <c r="Q467" s="2">
        <f t="shared" si="84"/>
        <v>9424</v>
      </c>
      <c r="R467" s="2">
        <f t="shared" si="85"/>
        <v>1.6610799994619288E-4</v>
      </c>
      <c r="S467" s="1">
        <f t="shared" si="86"/>
        <v>6020.1796441106299</v>
      </c>
      <c r="T467" s="1">
        <f t="shared" si="87"/>
        <v>0.60029963583702817</v>
      </c>
    </row>
    <row r="468" spans="1:20" x14ac:dyDescent="0.25">
      <c r="A468" s="35">
        <v>5</v>
      </c>
      <c r="B468" s="35">
        <v>17.184000000000001</v>
      </c>
      <c r="C468" s="35">
        <v>9.4239999999999995</v>
      </c>
      <c r="D468" s="35">
        <v>0.54841713199999997</v>
      </c>
      <c r="E468" s="52">
        <v>2</v>
      </c>
      <c r="F468" s="39">
        <v>10</v>
      </c>
      <c r="G468" s="35">
        <v>2E-3</v>
      </c>
      <c r="H468" s="35">
        <v>8.7611273199999999</v>
      </c>
      <c r="I468" s="46">
        <v>87.611273199999999</v>
      </c>
      <c r="J468" s="2">
        <f t="shared" si="77"/>
        <v>8592</v>
      </c>
      <c r="K468" s="2">
        <f t="shared" si="78"/>
        <v>8592</v>
      </c>
      <c r="L468" s="2">
        <f t="shared" si="79"/>
        <v>17184</v>
      </c>
      <c r="M468" s="2">
        <f t="shared" si="80"/>
        <v>5.8222758090132138E-5</v>
      </c>
      <c r="N468" s="1">
        <f t="shared" si="81"/>
        <v>17175.414439349355</v>
      </c>
      <c r="O468" s="2">
        <f t="shared" si="82"/>
        <v>4712</v>
      </c>
      <c r="P468" s="2">
        <f t="shared" si="83"/>
        <v>4712</v>
      </c>
      <c r="Q468" s="2">
        <f t="shared" si="84"/>
        <v>9424</v>
      </c>
      <c r="R468" s="2">
        <f t="shared" si="85"/>
        <v>1.0612266500426217E-4</v>
      </c>
      <c r="S468" s="1">
        <f t="shared" si="86"/>
        <v>9423.057741339584</v>
      </c>
      <c r="T468" s="1">
        <f t="shared" si="87"/>
        <v>0.5486364113433615</v>
      </c>
    </row>
    <row r="469" spans="1:20" x14ac:dyDescent="0.25">
      <c r="A469" s="35">
        <v>5</v>
      </c>
      <c r="B469" s="35">
        <v>17.184000000000001</v>
      </c>
      <c r="C469" s="35">
        <v>9.4239999999999995</v>
      </c>
      <c r="D469" s="35">
        <v>0.54841713199999997</v>
      </c>
      <c r="E469" s="52">
        <v>2</v>
      </c>
      <c r="F469" s="39">
        <v>10</v>
      </c>
      <c r="G469" s="35">
        <v>4.0000000000000001E-3</v>
      </c>
      <c r="H469" s="35">
        <v>8.7621072899999994</v>
      </c>
      <c r="I469" s="46">
        <v>87.621072900000001</v>
      </c>
      <c r="J469" s="2">
        <f t="shared" si="77"/>
        <v>8592</v>
      </c>
      <c r="K469" s="2">
        <f t="shared" si="78"/>
        <v>8592</v>
      </c>
      <c r="L469" s="2">
        <f t="shared" si="79"/>
        <v>17184</v>
      </c>
      <c r="M469" s="2">
        <f t="shared" si="80"/>
        <v>5.8251833110255176E-5</v>
      </c>
      <c r="N469" s="1">
        <f t="shared" si="81"/>
        <v>17166.841738821622</v>
      </c>
      <c r="O469" s="2">
        <f t="shared" si="82"/>
        <v>4712</v>
      </c>
      <c r="P469" s="2">
        <f t="shared" si="83"/>
        <v>4712</v>
      </c>
      <c r="Q469" s="2">
        <f t="shared" si="84"/>
        <v>9424</v>
      </c>
      <c r="R469" s="2">
        <f t="shared" si="85"/>
        <v>1.0613327461813808E-4</v>
      </c>
      <c r="S469" s="1">
        <f t="shared" si="86"/>
        <v>9422.1157652766979</v>
      </c>
      <c r="T469" s="1">
        <f t="shared" si="87"/>
        <v>0.54885551510440245</v>
      </c>
    </row>
    <row r="470" spans="1:20" x14ac:dyDescent="0.25">
      <c r="A470" s="35">
        <v>5</v>
      </c>
      <c r="B470" s="35">
        <v>17.184000000000001</v>
      </c>
      <c r="C470" s="35">
        <v>9.4239999999999995</v>
      </c>
      <c r="D470" s="35">
        <v>0.54841713199999997</v>
      </c>
      <c r="E470" s="52">
        <v>2</v>
      </c>
      <c r="F470" s="39">
        <v>10</v>
      </c>
      <c r="G470" s="35">
        <v>6.0000000000000001E-3</v>
      </c>
      <c r="H470" s="35">
        <v>8.7630863699999999</v>
      </c>
      <c r="I470" s="46">
        <v>87.630863700000006</v>
      </c>
      <c r="J470" s="2">
        <f t="shared" si="77"/>
        <v>8592</v>
      </c>
      <c r="K470" s="2">
        <f t="shared" si="78"/>
        <v>8592</v>
      </c>
      <c r="L470" s="2">
        <f t="shared" si="79"/>
        <v>17184</v>
      </c>
      <c r="M470" s="2">
        <f t="shared" si="80"/>
        <v>5.8280893596501927E-5</v>
      </c>
      <c r="N470" s="1">
        <f t="shared" si="81"/>
        <v>17158.281870613271</v>
      </c>
      <c r="O470" s="2">
        <f t="shared" si="82"/>
        <v>4712</v>
      </c>
      <c r="P470" s="2">
        <f t="shared" si="83"/>
        <v>4712</v>
      </c>
      <c r="Q470" s="2">
        <f t="shared" si="84"/>
        <v>9424</v>
      </c>
      <c r="R470" s="2">
        <f t="shared" si="85"/>
        <v>1.0614388317110564E-4</v>
      </c>
      <c r="S470" s="1">
        <f t="shared" si="86"/>
        <v>9421.1740716889362</v>
      </c>
      <c r="T470" s="1">
        <f t="shared" si="87"/>
        <v>0.54907444362622571</v>
      </c>
    </row>
    <row r="471" spans="1:20" x14ac:dyDescent="0.25">
      <c r="A471" s="35">
        <v>5</v>
      </c>
      <c r="B471" s="35">
        <v>17.184000000000001</v>
      </c>
      <c r="C471" s="35">
        <v>9.4239999999999995</v>
      </c>
      <c r="D471" s="35">
        <v>0.54841713199999997</v>
      </c>
      <c r="E471" s="52">
        <v>2</v>
      </c>
      <c r="F471" s="39">
        <v>10</v>
      </c>
      <c r="G471" s="35">
        <v>8.0000000000000002E-3</v>
      </c>
      <c r="H471" s="35">
        <v>8.7640645599999996</v>
      </c>
      <c r="I471" s="46">
        <v>87.640645599999999</v>
      </c>
      <c r="J471" s="2">
        <f t="shared" si="77"/>
        <v>8592</v>
      </c>
      <c r="K471" s="2">
        <f t="shared" si="78"/>
        <v>8592</v>
      </c>
      <c r="L471" s="2">
        <f t="shared" si="79"/>
        <v>17184</v>
      </c>
      <c r="M471" s="2">
        <f t="shared" si="80"/>
        <v>5.8309939556137509E-5</v>
      </c>
      <c r="N471" s="1">
        <f t="shared" si="81"/>
        <v>17149.734807000728</v>
      </c>
      <c r="O471" s="2">
        <f t="shared" si="82"/>
        <v>4712</v>
      </c>
      <c r="P471" s="2">
        <f t="shared" si="83"/>
        <v>4712</v>
      </c>
      <c r="Q471" s="2">
        <f t="shared" si="84"/>
        <v>9424</v>
      </c>
      <c r="R471" s="2">
        <f t="shared" si="85"/>
        <v>1.0615449066327096E-4</v>
      </c>
      <c r="S471" s="1">
        <f t="shared" si="86"/>
        <v>9420.2326604539594</v>
      </c>
      <c r="T471" s="1">
        <f t="shared" si="87"/>
        <v>0.5492931970358228</v>
      </c>
    </row>
    <row r="472" spans="1:20" x14ac:dyDescent="0.25">
      <c r="A472" s="35">
        <v>5</v>
      </c>
      <c r="B472" s="35">
        <v>17.184000000000001</v>
      </c>
      <c r="C472" s="35">
        <v>9.4239999999999995</v>
      </c>
      <c r="D472" s="35">
        <v>0.54841713199999997</v>
      </c>
      <c r="E472" s="52">
        <v>2</v>
      </c>
      <c r="F472" s="39">
        <v>10</v>
      </c>
      <c r="G472" s="35">
        <v>0.01</v>
      </c>
      <c r="H472" s="35">
        <v>8.7650418499999994</v>
      </c>
      <c r="I472" s="46">
        <v>87.650418500000001</v>
      </c>
      <c r="J472" s="2">
        <f t="shared" si="77"/>
        <v>8592</v>
      </c>
      <c r="K472" s="2">
        <f t="shared" si="78"/>
        <v>8592</v>
      </c>
      <c r="L472" s="2">
        <f t="shared" si="79"/>
        <v>17184</v>
      </c>
      <c r="M472" s="2">
        <f t="shared" si="80"/>
        <v>5.8338970996423413E-5</v>
      </c>
      <c r="N472" s="1">
        <f t="shared" si="81"/>
        <v>17141.200520340117</v>
      </c>
      <c r="O472" s="2">
        <f t="shared" si="82"/>
        <v>4712</v>
      </c>
      <c r="P472" s="2">
        <f t="shared" si="83"/>
        <v>4712</v>
      </c>
      <c r="Q472" s="2">
        <f t="shared" si="84"/>
        <v>9424</v>
      </c>
      <c r="R472" s="2">
        <f t="shared" si="85"/>
        <v>1.061650970947401E-4</v>
      </c>
      <c r="S472" s="1">
        <f t="shared" si="86"/>
        <v>9419.2915314495058</v>
      </c>
      <c r="T472" s="1">
        <f t="shared" si="87"/>
        <v>0.54951177546008945</v>
      </c>
    </row>
    <row r="473" spans="1:20" x14ac:dyDescent="0.25">
      <c r="A473" s="35">
        <v>5</v>
      </c>
      <c r="B473" s="35">
        <v>17.184000000000001</v>
      </c>
      <c r="C473" s="35">
        <v>9.4239999999999995</v>
      </c>
      <c r="D473" s="35">
        <v>0.54841713199999997</v>
      </c>
      <c r="E473" s="52">
        <v>2</v>
      </c>
      <c r="F473" s="39">
        <v>10</v>
      </c>
      <c r="G473" s="35">
        <v>0.05</v>
      </c>
      <c r="H473" s="35">
        <v>8.7844005700000007</v>
      </c>
      <c r="I473" s="46">
        <v>87.844005699999997</v>
      </c>
      <c r="J473" s="2">
        <f t="shared" si="77"/>
        <v>8592</v>
      </c>
      <c r="K473" s="2">
        <f t="shared" si="78"/>
        <v>8592</v>
      </c>
      <c r="L473" s="2">
        <f t="shared" si="79"/>
        <v>17184</v>
      </c>
      <c r="M473" s="2">
        <f t="shared" si="80"/>
        <v>5.8916561889322542E-5</v>
      </c>
      <c r="N473" s="1">
        <f t="shared" si="81"/>
        <v>16973.156069061628</v>
      </c>
      <c r="O473" s="2">
        <f t="shared" si="82"/>
        <v>4712</v>
      </c>
      <c r="P473" s="2">
        <f t="shared" si="83"/>
        <v>4712</v>
      </c>
      <c r="Q473" s="2">
        <f t="shared" si="84"/>
        <v>9424</v>
      </c>
      <c r="R473" s="2">
        <f t="shared" si="85"/>
        <v>1.0637700314118633E-4</v>
      </c>
      <c r="S473" s="1">
        <f t="shared" si="86"/>
        <v>9400.5280321045884</v>
      </c>
      <c r="T473" s="1">
        <f t="shared" si="87"/>
        <v>0.55384679159580152</v>
      </c>
    </row>
    <row r="474" spans="1:20" x14ac:dyDescent="0.25">
      <c r="A474" s="35">
        <v>5</v>
      </c>
      <c r="B474" s="35">
        <v>17.184000000000001</v>
      </c>
      <c r="C474" s="35">
        <v>9.4239999999999995</v>
      </c>
      <c r="D474" s="35">
        <v>0.54841713199999997</v>
      </c>
      <c r="E474" s="52">
        <v>2</v>
      </c>
      <c r="F474" s="39">
        <v>10</v>
      </c>
      <c r="G474" s="35">
        <v>0.1</v>
      </c>
      <c r="H474" s="35">
        <v>8.8081041599999992</v>
      </c>
      <c r="I474" s="46">
        <v>88.081041600000006</v>
      </c>
      <c r="J474" s="2">
        <f t="shared" si="77"/>
        <v>8592</v>
      </c>
      <c r="K474" s="2">
        <f t="shared" si="78"/>
        <v>8592</v>
      </c>
      <c r="L474" s="2">
        <f t="shared" si="79"/>
        <v>17184</v>
      </c>
      <c r="M474" s="2">
        <f t="shared" si="80"/>
        <v>5.9630475324235765E-5</v>
      </c>
      <c r="N474" s="1">
        <f t="shared" si="81"/>
        <v>16769.948496344914</v>
      </c>
      <c r="O474" s="2">
        <f t="shared" si="82"/>
        <v>4712</v>
      </c>
      <c r="P474" s="2">
        <f t="shared" si="83"/>
        <v>4712</v>
      </c>
      <c r="Q474" s="2">
        <f t="shared" si="84"/>
        <v>9424</v>
      </c>
      <c r="R474" s="2">
        <f t="shared" si="85"/>
        <v>1.0664129040824678E-4</v>
      </c>
      <c r="S474" s="1">
        <f t="shared" si="86"/>
        <v>9377.2308659410974</v>
      </c>
      <c r="T474" s="1">
        <f t="shared" si="87"/>
        <v>0.5591687337611625</v>
      </c>
    </row>
    <row r="475" spans="1:20" x14ac:dyDescent="0.25">
      <c r="A475" s="35">
        <v>5</v>
      </c>
      <c r="B475" s="35">
        <v>17.184000000000001</v>
      </c>
      <c r="C475" s="35">
        <v>9.4239999999999995</v>
      </c>
      <c r="D475" s="35">
        <v>0.54841713199999997</v>
      </c>
      <c r="E475" s="52">
        <v>2</v>
      </c>
      <c r="F475" s="39">
        <v>10</v>
      </c>
      <c r="G475" s="35">
        <v>0.15</v>
      </c>
      <c r="H475" s="35">
        <v>8.8312679900000006</v>
      </c>
      <c r="I475" s="46">
        <v>88.312679900000006</v>
      </c>
      <c r="J475" s="2">
        <f t="shared" si="77"/>
        <v>8592</v>
      </c>
      <c r="K475" s="2">
        <f t="shared" si="78"/>
        <v>8592</v>
      </c>
      <c r="L475" s="2">
        <f t="shared" si="79"/>
        <v>17184</v>
      </c>
      <c r="M475" s="2">
        <f t="shared" si="80"/>
        <v>6.0335520384030386E-5</v>
      </c>
      <c r="N475" s="1">
        <f t="shared" si="81"/>
        <v>16573.984837374173</v>
      </c>
      <c r="O475" s="2">
        <f t="shared" si="82"/>
        <v>4712</v>
      </c>
      <c r="P475" s="2">
        <f t="shared" si="83"/>
        <v>4712</v>
      </c>
      <c r="Q475" s="2">
        <f t="shared" si="84"/>
        <v>9424</v>
      </c>
      <c r="R475" s="2">
        <f t="shared" si="85"/>
        <v>1.0690491778234949E-4</v>
      </c>
      <c r="S475" s="1">
        <f t="shared" si="86"/>
        <v>9354.1066280592077</v>
      </c>
      <c r="T475" s="1">
        <f t="shared" si="87"/>
        <v>0.56438489113166013</v>
      </c>
    </row>
    <row r="476" spans="1:20" x14ac:dyDescent="0.25">
      <c r="A476" s="35">
        <v>5</v>
      </c>
      <c r="B476" s="35">
        <v>17.184000000000001</v>
      </c>
      <c r="C476" s="35">
        <v>9.4239999999999995</v>
      </c>
      <c r="D476" s="35">
        <v>0.54841713199999997</v>
      </c>
      <c r="E476" s="52">
        <v>2</v>
      </c>
      <c r="F476" s="39">
        <v>10</v>
      </c>
      <c r="G476" s="35">
        <v>0.2</v>
      </c>
      <c r="H476" s="35">
        <v>8.8539026399999994</v>
      </c>
      <c r="I476" s="46">
        <v>88.539026399999997</v>
      </c>
      <c r="J476" s="2">
        <f t="shared" si="77"/>
        <v>8592</v>
      </c>
      <c r="K476" s="2">
        <f t="shared" si="78"/>
        <v>8592</v>
      </c>
      <c r="L476" s="2">
        <f t="shared" si="79"/>
        <v>17184</v>
      </c>
      <c r="M476" s="2">
        <f t="shared" si="80"/>
        <v>6.1031807233431445E-5</v>
      </c>
      <c r="N476" s="1">
        <f t="shared" si="81"/>
        <v>16384.899044120542</v>
      </c>
      <c r="O476" s="2">
        <f t="shared" si="82"/>
        <v>4712</v>
      </c>
      <c r="P476" s="2">
        <f t="shared" si="83"/>
        <v>4712</v>
      </c>
      <c r="Q476" s="2">
        <f t="shared" si="84"/>
        <v>9424</v>
      </c>
      <c r="R476" s="2">
        <f t="shared" si="85"/>
        <v>1.0716788691116637E-4</v>
      </c>
      <c r="S476" s="1">
        <f t="shared" si="86"/>
        <v>9331.1534716451042</v>
      </c>
      <c r="T476" s="1">
        <f t="shared" si="87"/>
        <v>0.56949715994700856</v>
      </c>
    </row>
    <row r="477" spans="1:20" x14ac:dyDescent="0.25">
      <c r="A477" s="35">
        <v>5</v>
      </c>
      <c r="B477" s="35">
        <v>17.184000000000001</v>
      </c>
      <c r="C477" s="35">
        <v>9.4239999999999995</v>
      </c>
      <c r="D477" s="35">
        <v>0.54841713199999997</v>
      </c>
      <c r="E477" s="52">
        <v>2</v>
      </c>
      <c r="F477" s="39">
        <v>10</v>
      </c>
      <c r="G477" s="35">
        <v>0.25</v>
      </c>
      <c r="H477" s="35">
        <v>8.8760185000000007</v>
      </c>
      <c r="I477" s="46">
        <v>88.760185000000007</v>
      </c>
      <c r="J477" s="2">
        <f t="shared" si="77"/>
        <v>8592</v>
      </c>
      <c r="K477" s="2">
        <f t="shared" si="78"/>
        <v>8592</v>
      </c>
      <c r="L477" s="2">
        <f t="shared" si="79"/>
        <v>17184</v>
      </c>
      <c r="M477" s="2">
        <f t="shared" si="80"/>
        <v>6.1719444668675752E-5</v>
      </c>
      <c r="N477" s="1">
        <f t="shared" si="81"/>
        <v>16202.349281790061</v>
      </c>
      <c r="O477" s="2">
        <f t="shared" si="82"/>
        <v>4712</v>
      </c>
      <c r="P477" s="2">
        <f t="shared" si="83"/>
        <v>4712</v>
      </c>
      <c r="Q477" s="2">
        <f t="shared" si="84"/>
        <v>9424</v>
      </c>
      <c r="R477" s="2">
        <f t="shared" si="85"/>
        <v>1.0743019943825536E-4</v>
      </c>
      <c r="S477" s="1">
        <f t="shared" si="86"/>
        <v>9308.3695760496284</v>
      </c>
      <c r="T477" s="1">
        <f t="shared" si="87"/>
        <v>0.57450740100457987</v>
      </c>
    </row>
    <row r="478" spans="1:20" x14ac:dyDescent="0.25">
      <c r="A478" s="35">
        <v>5</v>
      </c>
      <c r="B478" s="35">
        <v>17.184000000000001</v>
      </c>
      <c r="C478" s="35">
        <v>9.4239999999999995</v>
      </c>
      <c r="D478" s="35">
        <v>0.54841713199999997</v>
      </c>
      <c r="E478" s="52">
        <v>2</v>
      </c>
      <c r="F478" s="39">
        <v>10</v>
      </c>
      <c r="G478" s="35">
        <v>0.5</v>
      </c>
      <c r="H478" s="35">
        <v>8.9791675600000005</v>
      </c>
      <c r="I478" s="46">
        <v>89.791675600000005</v>
      </c>
      <c r="J478" s="2">
        <f t="shared" si="77"/>
        <v>8592</v>
      </c>
      <c r="K478" s="2">
        <f t="shared" si="78"/>
        <v>8592</v>
      </c>
      <c r="L478" s="2">
        <f t="shared" si="79"/>
        <v>17184</v>
      </c>
      <c r="M478" s="2">
        <f t="shared" si="80"/>
        <v>6.5031604830970933E-5</v>
      </c>
      <c r="N478" s="1">
        <f t="shared" si="81"/>
        <v>15377.138586679252</v>
      </c>
      <c r="O478" s="2">
        <f t="shared" si="82"/>
        <v>4712</v>
      </c>
      <c r="P478" s="2">
        <f t="shared" si="83"/>
        <v>4712</v>
      </c>
      <c r="Q478" s="2">
        <f t="shared" si="84"/>
        <v>9424</v>
      </c>
      <c r="R478" s="2">
        <f t="shared" si="85"/>
        <v>1.0873197028561836E-4</v>
      </c>
      <c r="S478" s="1">
        <f t="shared" si="86"/>
        <v>9196.9270617757484</v>
      </c>
      <c r="T478" s="1">
        <f t="shared" si="87"/>
        <v>0.59809092634066308</v>
      </c>
    </row>
    <row r="479" spans="1:20" x14ac:dyDescent="0.25">
      <c r="A479" s="35">
        <v>5</v>
      </c>
      <c r="B479" s="35">
        <v>17.184000000000001</v>
      </c>
      <c r="C479" s="35">
        <v>9.4239999999999995</v>
      </c>
      <c r="D479" s="35">
        <v>0.54841713199999997</v>
      </c>
      <c r="E479" s="52">
        <v>2</v>
      </c>
      <c r="F479" s="39">
        <v>10</v>
      </c>
      <c r="G479" s="35">
        <v>1</v>
      </c>
      <c r="H479" s="35">
        <v>9.1520276000000003</v>
      </c>
      <c r="I479" s="46">
        <v>91.520275999999996</v>
      </c>
      <c r="J479" s="2">
        <f t="shared" si="77"/>
        <v>8592</v>
      </c>
      <c r="K479" s="2">
        <f t="shared" si="78"/>
        <v>8592</v>
      </c>
      <c r="L479" s="2">
        <f t="shared" si="79"/>
        <v>17184</v>
      </c>
      <c r="M479" s="2">
        <f t="shared" si="80"/>
        <v>7.1066062437651024E-5</v>
      </c>
      <c r="N479" s="1">
        <f t="shared" si="81"/>
        <v>14071.414198265709</v>
      </c>
      <c r="O479" s="2">
        <f t="shared" si="82"/>
        <v>4712</v>
      </c>
      <c r="P479" s="2">
        <f t="shared" si="83"/>
        <v>4712</v>
      </c>
      <c r="Q479" s="2">
        <f t="shared" si="84"/>
        <v>9424</v>
      </c>
      <c r="R479" s="2">
        <f t="shared" si="85"/>
        <v>1.1128720028642677E-4</v>
      </c>
      <c r="S479" s="1">
        <f t="shared" si="86"/>
        <v>8985.7593454255111</v>
      </c>
      <c r="T479" s="1">
        <f t="shared" si="87"/>
        <v>0.63858253469171555</v>
      </c>
    </row>
    <row r="480" spans="1:20" x14ac:dyDescent="0.25">
      <c r="A480" s="35">
        <v>5</v>
      </c>
      <c r="B480" s="35">
        <v>17.184000000000001</v>
      </c>
      <c r="C480" s="35">
        <v>9.4239999999999995</v>
      </c>
      <c r="D480" s="35">
        <v>0.54841713199999997</v>
      </c>
      <c r="E480" s="52">
        <v>2</v>
      </c>
      <c r="F480" s="39">
        <v>10</v>
      </c>
      <c r="G480" s="35">
        <v>1.5</v>
      </c>
      <c r="H480" s="35">
        <v>9.2871610800000006</v>
      </c>
      <c r="I480" s="46">
        <v>92.871610799999999</v>
      </c>
      <c r="J480" s="2">
        <f t="shared" si="77"/>
        <v>8592</v>
      </c>
      <c r="K480" s="2">
        <f t="shared" si="78"/>
        <v>8592</v>
      </c>
      <c r="L480" s="2">
        <f t="shared" si="79"/>
        <v>17184</v>
      </c>
      <c r="M480" s="2">
        <f t="shared" si="80"/>
        <v>7.6391452584324246E-5</v>
      </c>
      <c r="N480" s="1">
        <f t="shared" si="81"/>
        <v>13090.469760293614</v>
      </c>
      <c r="O480" s="2">
        <f t="shared" si="82"/>
        <v>4712</v>
      </c>
      <c r="P480" s="2">
        <f t="shared" si="83"/>
        <v>4712</v>
      </c>
      <c r="Q480" s="2">
        <f t="shared" si="84"/>
        <v>9424</v>
      </c>
      <c r="R480" s="2">
        <f t="shared" si="85"/>
        <v>1.1377934143372741E-4</v>
      </c>
      <c r="S480" s="1">
        <f t="shared" si="86"/>
        <v>8788.9417129599569</v>
      </c>
      <c r="T480" s="1">
        <f t="shared" si="87"/>
        <v>0.67140002413197009</v>
      </c>
    </row>
    <row r="481" spans="1:20" x14ac:dyDescent="0.25">
      <c r="A481" s="35">
        <v>5</v>
      </c>
      <c r="B481" s="35">
        <v>17.184000000000001</v>
      </c>
      <c r="C481" s="35">
        <v>9.4239999999999995</v>
      </c>
      <c r="D481" s="35">
        <v>0.54841713199999997</v>
      </c>
      <c r="E481" s="52">
        <v>2</v>
      </c>
      <c r="F481" s="39">
        <v>10</v>
      </c>
      <c r="G481" s="35">
        <v>2</v>
      </c>
      <c r="H481" s="35">
        <v>9.3915355199999997</v>
      </c>
      <c r="I481" s="46">
        <v>93.915355199999993</v>
      </c>
      <c r="J481" s="2">
        <f t="shared" si="77"/>
        <v>8592</v>
      </c>
      <c r="K481" s="2">
        <f t="shared" si="78"/>
        <v>8592</v>
      </c>
      <c r="L481" s="2">
        <f t="shared" si="79"/>
        <v>17184</v>
      </c>
      <c r="M481" s="2">
        <f t="shared" si="80"/>
        <v>8.1091092893817896E-5</v>
      </c>
      <c r="N481" s="1">
        <f t="shared" si="81"/>
        <v>12331.810613397671</v>
      </c>
      <c r="O481" s="2">
        <f t="shared" si="82"/>
        <v>4712</v>
      </c>
      <c r="P481" s="2">
        <f t="shared" si="83"/>
        <v>4712</v>
      </c>
      <c r="Q481" s="2">
        <f t="shared" si="84"/>
        <v>9424</v>
      </c>
      <c r="R481" s="2">
        <f t="shared" si="85"/>
        <v>1.1620995139686338E-4</v>
      </c>
      <c r="S481" s="1">
        <f t="shared" si="86"/>
        <v>8605.1150351568867</v>
      </c>
      <c r="T481" s="1">
        <f t="shared" si="87"/>
        <v>0.69779818267789617</v>
      </c>
    </row>
    <row r="482" spans="1:20" x14ac:dyDescent="0.25">
      <c r="A482" s="35">
        <v>5</v>
      </c>
      <c r="B482" s="35">
        <v>17.184000000000001</v>
      </c>
      <c r="C482" s="35">
        <v>9.4239999999999995</v>
      </c>
      <c r="D482" s="35">
        <v>0.54841713199999997</v>
      </c>
      <c r="E482" s="52">
        <v>2</v>
      </c>
      <c r="F482" s="39">
        <v>10</v>
      </c>
      <c r="G482" s="35">
        <v>2.5</v>
      </c>
      <c r="H482" s="35">
        <v>9.4708830099999997</v>
      </c>
      <c r="I482" s="46">
        <v>94.7088301</v>
      </c>
      <c r="J482" s="2">
        <f t="shared" si="77"/>
        <v>8592</v>
      </c>
      <c r="K482" s="2">
        <f t="shared" si="78"/>
        <v>8592</v>
      </c>
      <c r="L482" s="2">
        <f t="shared" si="79"/>
        <v>17184</v>
      </c>
      <c r="M482" s="2">
        <f t="shared" si="80"/>
        <v>8.5238510910207735E-5</v>
      </c>
      <c r="N482" s="1">
        <f t="shared" si="81"/>
        <v>11731.786364187235</v>
      </c>
      <c r="O482" s="2">
        <f t="shared" si="82"/>
        <v>4712</v>
      </c>
      <c r="P482" s="2">
        <f t="shared" si="83"/>
        <v>4712</v>
      </c>
      <c r="Q482" s="2">
        <f t="shared" si="84"/>
        <v>9424</v>
      </c>
      <c r="R482" s="2">
        <f t="shared" si="85"/>
        <v>1.1858054938618469E-4</v>
      </c>
      <c r="S482" s="1">
        <f t="shared" si="86"/>
        <v>8433.0862453948594</v>
      </c>
      <c r="T482" s="1">
        <f t="shared" si="87"/>
        <v>0.71882371393481248</v>
      </c>
    </row>
    <row r="483" spans="1:20" x14ac:dyDescent="0.25">
      <c r="A483" s="35">
        <v>5</v>
      </c>
      <c r="B483" s="35">
        <v>17.184000000000001</v>
      </c>
      <c r="C483" s="35">
        <v>9.4239999999999995</v>
      </c>
      <c r="D483" s="35">
        <v>0.54841713199999997</v>
      </c>
      <c r="E483" s="52">
        <v>2</v>
      </c>
      <c r="F483" s="39">
        <v>10</v>
      </c>
      <c r="G483" s="35">
        <v>3</v>
      </c>
      <c r="H483" s="35">
        <v>9.5299076899999999</v>
      </c>
      <c r="I483" s="46">
        <v>95.299076900000003</v>
      </c>
      <c r="J483" s="2">
        <f t="shared" si="77"/>
        <v>8592</v>
      </c>
      <c r="K483" s="2">
        <f t="shared" si="78"/>
        <v>8592</v>
      </c>
      <c r="L483" s="2">
        <f t="shared" si="79"/>
        <v>17184</v>
      </c>
      <c r="M483" s="2">
        <f t="shared" si="80"/>
        <v>8.8898594463395327E-5</v>
      </c>
      <c r="N483" s="1">
        <f t="shared" si="81"/>
        <v>11248.771772333899</v>
      </c>
      <c r="O483" s="2">
        <f t="shared" si="82"/>
        <v>4712</v>
      </c>
      <c r="P483" s="2">
        <f t="shared" si="83"/>
        <v>4712</v>
      </c>
      <c r="Q483" s="2">
        <f t="shared" si="84"/>
        <v>9424</v>
      </c>
      <c r="R483" s="2">
        <f t="shared" si="85"/>
        <v>1.2089261710260423E-4</v>
      </c>
      <c r="S483" s="1">
        <f t="shared" si="86"/>
        <v>8271.803721076516</v>
      </c>
      <c r="T483" s="1">
        <f t="shared" si="87"/>
        <v>0.73535172448078567</v>
      </c>
    </row>
    <row r="484" spans="1:20" x14ac:dyDescent="0.25">
      <c r="A484" s="35">
        <v>5</v>
      </c>
      <c r="B484" s="35">
        <v>17.184000000000001</v>
      </c>
      <c r="C484" s="35">
        <v>9.4239999999999995</v>
      </c>
      <c r="D484" s="35">
        <v>0.54841713199999997</v>
      </c>
      <c r="E484" s="52">
        <v>2</v>
      </c>
      <c r="F484" s="39">
        <v>10</v>
      </c>
      <c r="G484" s="35">
        <v>3.5</v>
      </c>
      <c r="H484" s="35">
        <v>9.5724638800000008</v>
      </c>
      <c r="I484" s="46">
        <v>95.724638799999994</v>
      </c>
      <c r="J484" s="2">
        <f t="shared" si="77"/>
        <v>8592</v>
      </c>
      <c r="K484" s="2">
        <f t="shared" si="78"/>
        <v>8592</v>
      </c>
      <c r="L484" s="2">
        <f t="shared" si="79"/>
        <v>17184</v>
      </c>
      <c r="M484" s="2">
        <f t="shared" si="80"/>
        <v>9.2128606862284189E-5</v>
      </c>
      <c r="N484" s="1">
        <f t="shared" si="81"/>
        <v>10854.39185566782</v>
      </c>
      <c r="O484" s="2">
        <f t="shared" si="82"/>
        <v>4712</v>
      </c>
      <c r="P484" s="2">
        <f t="shared" si="83"/>
        <v>4712</v>
      </c>
      <c r="Q484" s="2">
        <f t="shared" si="84"/>
        <v>9424</v>
      </c>
      <c r="R484" s="2">
        <f t="shared" si="85"/>
        <v>1.231475996637089E-4</v>
      </c>
      <c r="S484" s="1">
        <f t="shared" si="86"/>
        <v>8120.3369187121552</v>
      </c>
      <c r="T484" s="1">
        <f t="shared" si="87"/>
        <v>0.74811532757332433</v>
      </c>
    </row>
    <row r="485" spans="1:20" x14ac:dyDescent="0.25">
      <c r="A485" s="35">
        <v>5</v>
      </c>
      <c r="B485" s="35">
        <v>17.184000000000001</v>
      </c>
      <c r="C485" s="35">
        <v>9.4239999999999995</v>
      </c>
      <c r="D485" s="35">
        <v>0.54841713199999997</v>
      </c>
      <c r="E485" s="52">
        <v>2</v>
      </c>
      <c r="F485" s="39">
        <v>10</v>
      </c>
      <c r="G485" s="35">
        <v>4</v>
      </c>
      <c r="H485" s="35">
        <v>9.6017060700000005</v>
      </c>
      <c r="I485" s="46">
        <v>96.017060700000002</v>
      </c>
      <c r="J485" s="2">
        <f t="shared" si="77"/>
        <v>8592</v>
      </c>
      <c r="K485" s="2">
        <f t="shared" si="78"/>
        <v>8592</v>
      </c>
      <c r="L485" s="2">
        <f t="shared" si="79"/>
        <v>17184</v>
      </c>
      <c r="M485" s="2">
        <f t="shared" si="80"/>
        <v>9.4979082799613465E-5</v>
      </c>
      <c r="N485" s="1">
        <f t="shared" si="81"/>
        <v>10528.633995232365</v>
      </c>
      <c r="O485" s="2">
        <f t="shared" si="82"/>
        <v>4712</v>
      </c>
      <c r="P485" s="2">
        <f t="shared" si="83"/>
        <v>4712</v>
      </c>
      <c r="Q485" s="2">
        <f t="shared" si="84"/>
        <v>9424</v>
      </c>
      <c r="R485" s="2">
        <f t="shared" si="85"/>
        <v>1.2534690650700534E-4</v>
      </c>
      <c r="S485" s="1">
        <f t="shared" si="86"/>
        <v>7977.8594292162479</v>
      </c>
      <c r="T485" s="1">
        <f t="shared" si="87"/>
        <v>0.75772977129120711</v>
      </c>
    </row>
    <row r="486" spans="1:20" x14ac:dyDescent="0.25">
      <c r="A486" s="35">
        <v>5</v>
      </c>
      <c r="B486" s="35">
        <v>17.184000000000001</v>
      </c>
      <c r="C486" s="35">
        <v>9.4239999999999995</v>
      </c>
      <c r="D486" s="35">
        <v>0.54841713199999997</v>
      </c>
      <c r="E486" s="52">
        <v>2</v>
      </c>
      <c r="F486" s="39">
        <v>10</v>
      </c>
      <c r="G486" s="35">
        <v>4.5</v>
      </c>
      <c r="H486" s="35">
        <v>9.6202138799999997</v>
      </c>
      <c r="I486" s="46">
        <v>96.2021388</v>
      </c>
      <c r="J486" s="2">
        <f t="shared" si="77"/>
        <v>8592</v>
      </c>
      <c r="K486" s="2">
        <f t="shared" si="78"/>
        <v>8592</v>
      </c>
      <c r="L486" s="2">
        <f t="shared" si="79"/>
        <v>17184</v>
      </c>
      <c r="M486" s="2">
        <f t="shared" si="80"/>
        <v>9.749461898519845E-5</v>
      </c>
      <c r="N486" s="1">
        <f t="shared" si="81"/>
        <v>10256.976337861468</v>
      </c>
      <c r="O486" s="2">
        <f t="shared" si="82"/>
        <v>4712</v>
      </c>
      <c r="P486" s="2">
        <f t="shared" si="83"/>
        <v>4712</v>
      </c>
      <c r="Q486" s="2">
        <f t="shared" si="84"/>
        <v>9424</v>
      </c>
      <c r="R486" s="2">
        <f t="shared" si="85"/>
        <v>1.2749191227086408E-4</v>
      </c>
      <c r="S486" s="1">
        <f t="shared" si="86"/>
        <v>7843.6348015193398</v>
      </c>
      <c r="T486" s="1">
        <f t="shared" si="87"/>
        <v>0.76471218643317074</v>
      </c>
    </row>
    <row r="487" spans="1:20" x14ac:dyDescent="0.25">
      <c r="A487" s="35">
        <v>5</v>
      </c>
      <c r="B487" s="35">
        <v>17.184000000000001</v>
      </c>
      <c r="C487" s="35">
        <v>9.4239999999999995</v>
      </c>
      <c r="D487" s="35">
        <v>0.54841713199999997</v>
      </c>
      <c r="E487" s="52">
        <v>2</v>
      </c>
      <c r="F487" s="39">
        <v>10</v>
      </c>
      <c r="G487" s="35">
        <v>5</v>
      </c>
      <c r="H487" s="35">
        <v>9.6300954599999997</v>
      </c>
      <c r="I487" s="46">
        <v>96.300954599999997</v>
      </c>
      <c r="J487" s="2">
        <f t="shared" si="77"/>
        <v>8592</v>
      </c>
      <c r="K487" s="2">
        <f t="shared" si="78"/>
        <v>8592</v>
      </c>
      <c r="L487" s="2">
        <f t="shared" si="79"/>
        <v>17184</v>
      </c>
      <c r="M487" s="2">
        <f t="shared" si="80"/>
        <v>9.9714571877316689E-5</v>
      </c>
      <c r="N487" s="1">
        <f t="shared" si="81"/>
        <v>10028.624514683219</v>
      </c>
      <c r="O487" s="2">
        <f t="shared" si="82"/>
        <v>4712</v>
      </c>
      <c r="P487" s="2">
        <f t="shared" si="83"/>
        <v>4712</v>
      </c>
      <c r="Q487" s="2">
        <f t="shared" si="84"/>
        <v>9424</v>
      </c>
      <c r="R487" s="2">
        <f t="shared" si="85"/>
        <v>1.2958395765371339E-4</v>
      </c>
      <c r="S487" s="1">
        <f t="shared" si="86"/>
        <v>7717.0046208365957</v>
      </c>
      <c r="T487" s="1">
        <f t="shared" si="87"/>
        <v>0.76949781194199574</v>
      </c>
    </row>
    <row r="488" spans="1:20" x14ac:dyDescent="0.25">
      <c r="A488" s="15">
        <v>5</v>
      </c>
      <c r="B488" s="15">
        <v>17.184000000000001</v>
      </c>
      <c r="C488" s="15">
        <v>9.4239999999999995</v>
      </c>
      <c r="D488" s="15">
        <v>0.54841713199999997</v>
      </c>
      <c r="E488" s="53">
        <v>3</v>
      </c>
      <c r="F488" s="40">
        <v>0.01</v>
      </c>
      <c r="G488" s="15">
        <v>2E-3</v>
      </c>
      <c r="H488" s="15">
        <v>8.6433364000000008</v>
      </c>
      <c r="I488" s="47">
        <v>86.433363999999997</v>
      </c>
      <c r="J488" s="2">
        <f t="shared" si="77"/>
        <v>8592</v>
      </c>
      <c r="K488" s="2">
        <f t="shared" si="78"/>
        <v>8592</v>
      </c>
      <c r="L488" s="2">
        <f t="shared" si="79"/>
        <v>17184</v>
      </c>
      <c r="M488" s="2">
        <f t="shared" si="80"/>
        <v>5.8213063185751288E-5</v>
      </c>
      <c r="N488" s="1">
        <f t="shared" si="81"/>
        <v>17178.2748626217</v>
      </c>
      <c r="O488" s="2">
        <f t="shared" si="82"/>
        <v>4712</v>
      </c>
      <c r="P488" s="2">
        <f t="shared" si="83"/>
        <v>4712</v>
      </c>
      <c r="Q488" s="2">
        <f t="shared" si="84"/>
        <v>9424</v>
      </c>
      <c r="R488" s="2">
        <f t="shared" si="85"/>
        <v>1.1620995139686338E-4</v>
      </c>
      <c r="S488" s="1">
        <f t="shared" si="86"/>
        <v>8605.1150351568867</v>
      </c>
      <c r="T488" s="1">
        <f t="shared" si="87"/>
        <v>0.50093010526224624</v>
      </c>
    </row>
    <row r="489" spans="1:20" x14ac:dyDescent="0.25">
      <c r="A489" s="15">
        <v>5</v>
      </c>
      <c r="B489" s="15">
        <v>17.184000000000001</v>
      </c>
      <c r="C489" s="15">
        <v>9.4239999999999995</v>
      </c>
      <c r="D489" s="15">
        <v>0.54841713199999997</v>
      </c>
      <c r="E489" s="53">
        <v>3</v>
      </c>
      <c r="F489" s="40">
        <v>0.01</v>
      </c>
      <c r="G489" s="15">
        <v>4.0000000000000001E-3</v>
      </c>
      <c r="H489" s="15">
        <v>8.4317890000000002</v>
      </c>
      <c r="I489" s="47">
        <v>84.317890000000006</v>
      </c>
      <c r="J489" s="2">
        <f t="shared" si="77"/>
        <v>8592</v>
      </c>
      <c r="K489" s="2">
        <f t="shared" si="78"/>
        <v>8592</v>
      </c>
      <c r="L489" s="2">
        <f t="shared" si="79"/>
        <v>17184</v>
      </c>
      <c r="M489" s="2">
        <f t="shared" si="80"/>
        <v>5.8232451378830242E-5</v>
      </c>
      <c r="N489" s="1">
        <f t="shared" si="81"/>
        <v>17172.555444978894</v>
      </c>
      <c r="O489" s="2">
        <f t="shared" si="82"/>
        <v>4712</v>
      </c>
      <c r="P489" s="2">
        <f t="shared" si="83"/>
        <v>4712</v>
      </c>
      <c r="Q489" s="2">
        <f t="shared" si="84"/>
        <v>9424</v>
      </c>
      <c r="R489" s="2">
        <f t="shared" si="85"/>
        <v>1.2534690650700534E-4</v>
      </c>
      <c r="S489" s="1">
        <f t="shared" si="86"/>
        <v>7977.8594292162479</v>
      </c>
      <c r="T489" s="1">
        <f t="shared" si="87"/>
        <v>0.46457031131897752</v>
      </c>
    </row>
    <row r="490" spans="1:20" x14ac:dyDescent="0.25">
      <c r="A490" s="15">
        <v>5</v>
      </c>
      <c r="B490" s="15">
        <v>17.184000000000001</v>
      </c>
      <c r="C490" s="15">
        <v>9.4239999999999995</v>
      </c>
      <c r="D490" s="15">
        <v>0.54841713199999997</v>
      </c>
      <c r="E490" s="53">
        <v>3</v>
      </c>
      <c r="F490" s="40">
        <v>0.01</v>
      </c>
      <c r="G490" s="15">
        <v>6.0000000000000001E-3</v>
      </c>
      <c r="H490" s="15">
        <v>8.2486472000000006</v>
      </c>
      <c r="I490" s="47">
        <v>82.486472000000006</v>
      </c>
      <c r="J490" s="2">
        <f t="shared" si="77"/>
        <v>8592</v>
      </c>
      <c r="K490" s="2">
        <f t="shared" si="78"/>
        <v>8592</v>
      </c>
      <c r="L490" s="2">
        <f t="shared" si="79"/>
        <v>17184</v>
      </c>
      <c r="M490" s="2">
        <f t="shared" si="80"/>
        <v>5.8251833110255176E-5</v>
      </c>
      <c r="N490" s="1">
        <f t="shared" si="81"/>
        <v>17166.841738821622</v>
      </c>
      <c r="O490" s="2">
        <f t="shared" si="82"/>
        <v>4712</v>
      </c>
      <c r="P490" s="2">
        <f t="shared" si="83"/>
        <v>4712</v>
      </c>
      <c r="Q490" s="2">
        <f t="shared" si="84"/>
        <v>9424</v>
      </c>
      <c r="R490" s="2">
        <f t="shared" si="85"/>
        <v>1.3361436537757661E-4</v>
      </c>
      <c r="S490" s="1">
        <f t="shared" si="86"/>
        <v>7484.2251967004568</v>
      </c>
      <c r="T490" s="1">
        <f t="shared" si="87"/>
        <v>0.43596983711776177</v>
      </c>
    </row>
    <row r="491" spans="1:20" x14ac:dyDescent="0.25">
      <c r="A491" s="15">
        <v>5</v>
      </c>
      <c r="B491" s="15">
        <v>17.184000000000001</v>
      </c>
      <c r="C491" s="15">
        <v>9.4239999999999995</v>
      </c>
      <c r="D491" s="15">
        <v>0.54841713199999997</v>
      </c>
      <c r="E491" s="53">
        <v>3</v>
      </c>
      <c r="F491" s="40">
        <v>0.01</v>
      </c>
      <c r="G491" s="15">
        <v>8.0000000000000002E-3</v>
      </c>
      <c r="H491" s="15">
        <v>8.0898603100000006</v>
      </c>
      <c r="I491" s="47">
        <v>80.898603100000003</v>
      </c>
      <c r="J491" s="2">
        <f t="shared" si="77"/>
        <v>8592</v>
      </c>
      <c r="K491" s="2">
        <f t="shared" si="78"/>
        <v>8592</v>
      </c>
      <c r="L491" s="2">
        <f t="shared" si="79"/>
        <v>17184</v>
      </c>
      <c r="M491" s="2">
        <f t="shared" si="80"/>
        <v>5.827120838217962E-5</v>
      </c>
      <c r="N491" s="1">
        <f t="shared" si="81"/>
        <v>17161.133735915762</v>
      </c>
      <c r="O491" s="2">
        <f t="shared" si="82"/>
        <v>4712</v>
      </c>
      <c r="P491" s="2">
        <f t="shared" si="83"/>
        <v>4712</v>
      </c>
      <c r="Q491" s="2">
        <f t="shared" si="84"/>
        <v>9424</v>
      </c>
      <c r="R491" s="2">
        <f t="shared" si="85"/>
        <v>1.4109507151574286E-4</v>
      </c>
      <c r="S491" s="1">
        <f t="shared" si="86"/>
        <v>7087.4197748886199</v>
      </c>
      <c r="T491" s="1">
        <f t="shared" si="87"/>
        <v>0.41299251459451536</v>
      </c>
    </row>
    <row r="492" spans="1:20" x14ac:dyDescent="0.25">
      <c r="A492" s="15">
        <v>5</v>
      </c>
      <c r="B492" s="15">
        <v>17.184000000000001</v>
      </c>
      <c r="C492" s="15">
        <v>9.4239999999999995</v>
      </c>
      <c r="D492" s="15">
        <v>0.54841713199999997</v>
      </c>
      <c r="E492" s="53">
        <v>3</v>
      </c>
      <c r="F492" s="40">
        <v>0.01</v>
      </c>
      <c r="G492" s="15">
        <v>0.01</v>
      </c>
      <c r="H492" s="15">
        <v>7.95200321</v>
      </c>
      <c r="I492" s="47">
        <v>79.520032099999995</v>
      </c>
      <c r="J492" s="2">
        <f t="shared" si="77"/>
        <v>8592</v>
      </c>
      <c r="K492" s="2">
        <f t="shared" si="78"/>
        <v>8592</v>
      </c>
      <c r="L492" s="2">
        <f t="shared" si="79"/>
        <v>17184</v>
      </c>
      <c r="M492" s="2">
        <f t="shared" si="80"/>
        <v>5.8290577196756359E-5</v>
      </c>
      <c r="N492" s="1">
        <f t="shared" si="81"/>
        <v>17155.43142804299</v>
      </c>
      <c r="O492" s="2">
        <f t="shared" si="82"/>
        <v>4712</v>
      </c>
      <c r="P492" s="2">
        <f t="shared" si="83"/>
        <v>4712</v>
      </c>
      <c r="Q492" s="2">
        <f t="shared" si="84"/>
        <v>9424</v>
      </c>
      <c r="R492" s="2">
        <f t="shared" si="85"/>
        <v>1.4786389434288694E-4</v>
      </c>
      <c r="S492" s="1">
        <f t="shared" si="86"/>
        <v>6762.9762116305674</v>
      </c>
      <c r="T492" s="1">
        <f t="shared" si="87"/>
        <v>0.39421778694387843</v>
      </c>
    </row>
    <row r="493" spans="1:20" x14ac:dyDescent="0.25">
      <c r="A493" s="15">
        <v>5</v>
      </c>
      <c r="B493" s="15">
        <v>17.184000000000001</v>
      </c>
      <c r="C493" s="15">
        <v>9.4239999999999995</v>
      </c>
      <c r="D493" s="15">
        <v>0.54841713199999997</v>
      </c>
      <c r="E493" s="53">
        <v>3</v>
      </c>
      <c r="F493" s="40">
        <v>0.01</v>
      </c>
      <c r="G493" s="15">
        <v>0.05</v>
      </c>
      <c r="H493" s="15">
        <v>7.0761049099999997</v>
      </c>
      <c r="I493" s="47">
        <v>70.761049099999994</v>
      </c>
      <c r="J493" s="2">
        <f t="shared" si="77"/>
        <v>8592</v>
      </c>
      <c r="K493" s="2">
        <f t="shared" si="78"/>
        <v>8592</v>
      </c>
      <c r="L493" s="2">
        <f t="shared" si="79"/>
        <v>17184</v>
      </c>
      <c r="M493" s="2">
        <f t="shared" si="80"/>
        <v>5.8676600754255355E-5</v>
      </c>
      <c r="N493" s="1">
        <f t="shared" si="81"/>
        <v>17042.568709597203</v>
      </c>
      <c r="O493" s="2">
        <f t="shared" si="82"/>
        <v>4712</v>
      </c>
      <c r="P493" s="2">
        <f t="shared" si="83"/>
        <v>4712</v>
      </c>
      <c r="Q493" s="2">
        <f t="shared" si="84"/>
        <v>9424</v>
      </c>
      <c r="R493" s="2">
        <f t="shared" si="85"/>
        <v>2.0351390082513806E-4</v>
      </c>
      <c r="S493" s="1">
        <f t="shared" si="86"/>
        <v>4913.6692675318218</v>
      </c>
      <c r="T493" s="1">
        <f t="shared" si="87"/>
        <v>0.28831740984941906</v>
      </c>
    </row>
    <row r="494" spans="1:20" x14ac:dyDescent="0.25">
      <c r="A494" s="15">
        <v>5</v>
      </c>
      <c r="B494" s="15">
        <v>17.184000000000001</v>
      </c>
      <c r="C494" s="15">
        <v>9.4239999999999995</v>
      </c>
      <c r="D494" s="15">
        <v>0.54841713199999997</v>
      </c>
      <c r="E494" s="53">
        <v>3</v>
      </c>
      <c r="F494" s="40">
        <v>0.01</v>
      </c>
      <c r="G494" s="15">
        <v>0.1</v>
      </c>
      <c r="H494" s="15">
        <v>7.0272215300000003</v>
      </c>
      <c r="I494" s="47">
        <v>70.272215299999999</v>
      </c>
      <c r="J494" s="2">
        <f t="shared" si="77"/>
        <v>8592</v>
      </c>
      <c r="K494" s="2">
        <f t="shared" si="78"/>
        <v>8592</v>
      </c>
      <c r="L494" s="2">
        <f t="shared" si="79"/>
        <v>17184</v>
      </c>
      <c r="M494" s="2">
        <f t="shared" si="80"/>
        <v>5.9155525266432873E-5</v>
      </c>
      <c r="N494" s="1">
        <f t="shared" si="81"/>
        <v>16904.591675858865</v>
      </c>
      <c r="O494" s="2">
        <f t="shared" si="82"/>
        <v>4712</v>
      </c>
      <c r="P494" s="2">
        <f t="shared" si="83"/>
        <v>4712</v>
      </c>
      <c r="Q494" s="2">
        <f t="shared" si="84"/>
        <v>9424</v>
      </c>
      <c r="R494" s="2">
        <f t="shared" si="85"/>
        <v>2.1150913126070825E-4</v>
      </c>
      <c r="S494" s="1">
        <f t="shared" si="86"/>
        <v>4727.928265032634</v>
      </c>
      <c r="T494" s="1">
        <f t="shared" si="87"/>
        <v>0.27968307994002017</v>
      </c>
    </row>
    <row r="495" spans="1:20" x14ac:dyDescent="0.25">
      <c r="A495" s="15">
        <v>5</v>
      </c>
      <c r="B495" s="15">
        <v>17.184000000000001</v>
      </c>
      <c r="C495" s="15">
        <v>9.4239999999999995</v>
      </c>
      <c r="D495" s="15">
        <v>0.54841713199999997</v>
      </c>
      <c r="E495" s="53">
        <v>3</v>
      </c>
      <c r="F495" s="40">
        <v>0.01</v>
      </c>
      <c r="G495" s="15">
        <v>0.15</v>
      </c>
      <c r="H495" s="15">
        <v>7.0454737700000001</v>
      </c>
      <c r="I495" s="47">
        <v>70.454737699999995</v>
      </c>
      <c r="J495" s="2">
        <f t="shared" si="77"/>
        <v>8592</v>
      </c>
      <c r="K495" s="2">
        <f t="shared" si="78"/>
        <v>8592</v>
      </c>
      <c r="L495" s="2">
        <f t="shared" si="79"/>
        <v>17184</v>
      </c>
      <c r="M495" s="2">
        <f t="shared" si="80"/>
        <v>5.9630475324235758E-5</v>
      </c>
      <c r="N495" s="1">
        <f t="shared" si="81"/>
        <v>16769.948496344914</v>
      </c>
      <c r="O495" s="2">
        <f t="shared" si="82"/>
        <v>4712</v>
      </c>
      <c r="P495" s="2">
        <f t="shared" si="83"/>
        <v>4712</v>
      </c>
      <c r="Q495" s="2">
        <f t="shared" si="84"/>
        <v>9424</v>
      </c>
      <c r="R495" s="2">
        <f t="shared" si="85"/>
        <v>2.1216541974000978E-4</v>
      </c>
      <c r="S495" s="1">
        <f t="shared" si="86"/>
        <v>4713.3034272286823</v>
      </c>
      <c r="T495" s="1">
        <f t="shared" si="87"/>
        <v>0.28105652371299578</v>
      </c>
    </row>
    <row r="496" spans="1:20" x14ac:dyDescent="0.25">
      <c r="A496" s="15">
        <v>5</v>
      </c>
      <c r="B496" s="15">
        <v>17.184000000000001</v>
      </c>
      <c r="C496" s="15">
        <v>9.4239999999999995</v>
      </c>
      <c r="D496" s="15">
        <v>0.54841713199999997</v>
      </c>
      <c r="E496" s="53">
        <v>3</v>
      </c>
      <c r="F496" s="40">
        <v>0.01</v>
      </c>
      <c r="G496" s="15">
        <v>0.2</v>
      </c>
      <c r="H496" s="15">
        <v>7.0665253200000002</v>
      </c>
      <c r="I496" s="47">
        <v>70.665253199999995</v>
      </c>
      <c r="J496" s="2">
        <f t="shared" si="77"/>
        <v>8592</v>
      </c>
      <c r="K496" s="2">
        <f t="shared" si="78"/>
        <v>8592</v>
      </c>
      <c r="L496" s="2">
        <f t="shared" si="79"/>
        <v>17184</v>
      </c>
      <c r="M496" s="2">
        <f t="shared" si="80"/>
        <v>6.0101483910497793E-5</v>
      </c>
      <c r="N496" s="1">
        <f t="shared" si="81"/>
        <v>16638.524291499769</v>
      </c>
      <c r="O496" s="2">
        <f t="shared" si="82"/>
        <v>4712</v>
      </c>
      <c r="P496" s="2">
        <f t="shared" si="83"/>
        <v>4712</v>
      </c>
      <c r="Q496" s="2">
        <f t="shared" si="84"/>
        <v>9424</v>
      </c>
      <c r="R496" s="2">
        <f t="shared" si="85"/>
        <v>2.1221929117893012E-4</v>
      </c>
      <c r="S496" s="1">
        <f t="shared" si="86"/>
        <v>4712.1069646626147</v>
      </c>
      <c r="T496" s="1">
        <f t="shared" si="87"/>
        <v>0.28320462092121473</v>
      </c>
    </row>
    <row r="497" spans="1:20" x14ac:dyDescent="0.25">
      <c r="A497" s="15">
        <v>5</v>
      </c>
      <c r="B497" s="15">
        <v>17.184000000000001</v>
      </c>
      <c r="C497" s="15">
        <v>9.4239999999999995</v>
      </c>
      <c r="D497" s="15">
        <v>0.54841713199999997</v>
      </c>
      <c r="E497" s="53">
        <v>3</v>
      </c>
      <c r="F497" s="40">
        <v>0.01</v>
      </c>
      <c r="G497" s="15">
        <v>0.25</v>
      </c>
      <c r="H497" s="15">
        <v>7.0874621600000003</v>
      </c>
      <c r="I497" s="47">
        <v>70.874621599999998</v>
      </c>
      <c r="J497" s="2">
        <f t="shared" si="77"/>
        <v>8592</v>
      </c>
      <c r="K497" s="2">
        <f t="shared" si="78"/>
        <v>8592</v>
      </c>
      <c r="L497" s="2">
        <f t="shared" si="79"/>
        <v>17184</v>
      </c>
      <c r="M497" s="2">
        <f t="shared" si="80"/>
        <v>6.0568583734337865E-5</v>
      </c>
      <c r="N497" s="1">
        <f t="shared" si="81"/>
        <v>16510.209391491429</v>
      </c>
      <c r="O497" s="2">
        <f t="shared" si="82"/>
        <v>4712</v>
      </c>
      <c r="P497" s="2">
        <f t="shared" si="83"/>
        <v>4712</v>
      </c>
      <c r="Q497" s="2">
        <f t="shared" si="84"/>
        <v>9424</v>
      </c>
      <c r="R497" s="2">
        <f t="shared" si="85"/>
        <v>2.1222371321591977E-4</v>
      </c>
      <c r="S497" s="1">
        <f t="shared" si="86"/>
        <v>4712.0087800112333</v>
      </c>
      <c r="T497" s="1">
        <f t="shared" si="87"/>
        <v>0.28539969834904555</v>
      </c>
    </row>
    <row r="498" spans="1:20" x14ac:dyDescent="0.25">
      <c r="A498" s="15">
        <v>5</v>
      </c>
      <c r="B498" s="15">
        <v>17.184000000000001</v>
      </c>
      <c r="C498" s="15">
        <v>9.4239999999999995</v>
      </c>
      <c r="D498" s="15">
        <v>0.54841713199999997</v>
      </c>
      <c r="E498" s="53">
        <v>3</v>
      </c>
      <c r="F498" s="40">
        <v>0.01</v>
      </c>
      <c r="G498" s="15">
        <v>0.5</v>
      </c>
      <c r="H498" s="15">
        <v>7.1869558299999996</v>
      </c>
      <c r="I498" s="47">
        <v>71.869558299999994</v>
      </c>
      <c r="J498" s="2">
        <f t="shared" si="77"/>
        <v>8592</v>
      </c>
      <c r="K498" s="2">
        <f t="shared" si="78"/>
        <v>8592</v>
      </c>
      <c r="L498" s="2">
        <f t="shared" si="79"/>
        <v>17184</v>
      </c>
      <c r="M498" s="2">
        <f t="shared" si="80"/>
        <v>6.2846577360956517E-5</v>
      </c>
      <c r="N498" s="1">
        <f t="shared" si="81"/>
        <v>15911.765477005129</v>
      </c>
      <c r="O498" s="2">
        <f t="shared" si="82"/>
        <v>4712</v>
      </c>
      <c r="P498" s="2">
        <f t="shared" si="83"/>
        <v>4712</v>
      </c>
      <c r="Q498" s="2">
        <f t="shared" si="84"/>
        <v>9424</v>
      </c>
      <c r="R498" s="2">
        <f t="shared" si="85"/>
        <v>2.1222410865726996E-4</v>
      </c>
      <c r="S498" s="1">
        <f t="shared" si="86"/>
        <v>4712.00000003272</v>
      </c>
      <c r="T498" s="1">
        <f t="shared" si="87"/>
        <v>0.29613307252688342</v>
      </c>
    </row>
    <row r="499" spans="1:20" x14ac:dyDescent="0.25">
      <c r="A499" s="15">
        <v>5</v>
      </c>
      <c r="B499" s="15">
        <v>17.184000000000001</v>
      </c>
      <c r="C499" s="15">
        <v>9.4239999999999995</v>
      </c>
      <c r="D499" s="15">
        <v>0.54841713199999997</v>
      </c>
      <c r="E499" s="53">
        <v>3</v>
      </c>
      <c r="F499" s="40">
        <v>0.01</v>
      </c>
      <c r="G499" s="15">
        <v>1</v>
      </c>
      <c r="H499" s="15">
        <v>7.3706040100000001</v>
      </c>
      <c r="I499" s="47">
        <v>73.706040099999996</v>
      </c>
      <c r="J499" s="2">
        <f t="shared" si="77"/>
        <v>8592</v>
      </c>
      <c r="K499" s="2">
        <f t="shared" si="78"/>
        <v>8592</v>
      </c>
      <c r="L499" s="2">
        <f t="shared" si="79"/>
        <v>17184</v>
      </c>
      <c r="M499" s="2">
        <f t="shared" si="80"/>
        <v>6.7127460143702624E-5</v>
      </c>
      <c r="N499" s="1">
        <f t="shared" si="81"/>
        <v>14897.033164360118</v>
      </c>
      <c r="O499" s="2">
        <f t="shared" si="82"/>
        <v>4712</v>
      </c>
      <c r="P499" s="2">
        <f t="shared" si="83"/>
        <v>4712</v>
      </c>
      <c r="Q499" s="2">
        <f t="shared" si="84"/>
        <v>9424</v>
      </c>
      <c r="R499" s="2">
        <f t="shared" si="85"/>
        <v>2.1222410865874363E-4</v>
      </c>
      <c r="S499" s="1">
        <f t="shared" si="86"/>
        <v>4712</v>
      </c>
      <c r="T499" s="1">
        <f t="shared" si="87"/>
        <v>0.31630459219712675</v>
      </c>
    </row>
    <row r="500" spans="1:20" x14ac:dyDescent="0.25">
      <c r="A500" s="15">
        <v>5</v>
      </c>
      <c r="B500" s="15">
        <v>17.184000000000001</v>
      </c>
      <c r="C500" s="15">
        <v>9.4239999999999995</v>
      </c>
      <c r="D500" s="15">
        <v>0.54841713199999997</v>
      </c>
      <c r="E500" s="53">
        <v>3</v>
      </c>
      <c r="F500" s="40">
        <v>0.01</v>
      </c>
      <c r="G500" s="15">
        <v>1.5</v>
      </c>
      <c r="H500" s="15">
        <v>7.5327191500000001</v>
      </c>
      <c r="I500" s="47">
        <v>75.327191499999998</v>
      </c>
      <c r="J500" s="2">
        <f t="shared" si="77"/>
        <v>8592</v>
      </c>
      <c r="K500" s="2">
        <f t="shared" si="78"/>
        <v>8592</v>
      </c>
      <c r="L500" s="2">
        <f t="shared" si="79"/>
        <v>17184</v>
      </c>
      <c r="M500" s="2">
        <f t="shared" si="80"/>
        <v>7.1066062437651024E-5</v>
      </c>
      <c r="N500" s="1">
        <f t="shared" si="81"/>
        <v>14071.414198265709</v>
      </c>
      <c r="O500" s="2">
        <f t="shared" si="82"/>
        <v>4712</v>
      </c>
      <c r="P500" s="2">
        <f t="shared" si="83"/>
        <v>4712</v>
      </c>
      <c r="Q500" s="2">
        <f t="shared" si="84"/>
        <v>9424</v>
      </c>
      <c r="R500" s="2">
        <f t="shared" si="85"/>
        <v>2.1222410865874363E-4</v>
      </c>
      <c r="S500" s="1">
        <f t="shared" si="86"/>
        <v>4712</v>
      </c>
      <c r="T500" s="1">
        <f t="shared" si="87"/>
        <v>0.33486328620621164</v>
      </c>
    </row>
    <row r="501" spans="1:20" x14ac:dyDescent="0.25">
      <c r="A501" s="15">
        <v>5</v>
      </c>
      <c r="B501" s="15">
        <v>17.184000000000001</v>
      </c>
      <c r="C501" s="15">
        <v>9.4239999999999995</v>
      </c>
      <c r="D501" s="15">
        <v>0.54841713199999997</v>
      </c>
      <c r="E501" s="53">
        <v>3</v>
      </c>
      <c r="F501" s="40">
        <v>0.01</v>
      </c>
      <c r="G501" s="15">
        <v>2</v>
      </c>
      <c r="H501" s="15">
        <v>7.6756688899999999</v>
      </c>
      <c r="I501" s="47">
        <v>76.7566889</v>
      </c>
      <c r="J501" s="2">
        <f t="shared" si="77"/>
        <v>8592</v>
      </c>
      <c r="K501" s="2">
        <f t="shared" si="78"/>
        <v>8592</v>
      </c>
      <c r="L501" s="2">
        <f t="shared" si="79"/>
        <v>17184</v>
      </c>
      <c r="M501" s="2">
        <f t="shared" si="80"/>
        <v>7.4689751479644479E-5</v>
      </c>
      <c r="N501" s="1">
        <f t="shared" si="81"/>
        <v>13388.717731542249</v>
      </c>
      <c r="O501" s="2">
        <f t="shared" si="82"/>
        <v>4712</v>
      </c>
      <c r="P501" s="2">
        <f t="shared" si="83"/>
        <v>4712</v>
      </c>
      <c r="Q501" s="2">
        <f t="shared" si="84"/>
        <v>9424</v>
      </c>
      <c r="R501" s="2">
        <f t="shared" si="85"/>
        <v>2.1222410865874363E-4</v>
      </c>
      <c r="S501" s="1">
        <f t="shared" si="86"/>
        <v>4712</v>
      </c>
      <c r="T501" s="1">
        <f t="shared" si="87"/>
        <v>0.35193810897208483</v>
      </c>
    </row>
    <row r="502" spans="1:20" x14ac:dyDescent="0.25">
      <c r="A502" s="15">
        <v>5</v>
      </c>
      <c r="B502" s="15">
        <v>17.184000000000001</v>
      </c>
      <c r="C502" s="15">
        <v>9.4239999999999995</v>
      </c>
      <c r="D502" s="15">
        <v>0.54841713199999997</v>
      </c>
      <c r="E502" s="53">
        <v>3</v>
      </c>
      <c r="F502" s="40">
        <v>0.01</v>
      </c>
      <c r="G502" s="15">
        <v>2.5</v>
      </c>
      <c r="H502" s="15">
        <v>7.8017346999999999</v>
      </c>
      <c r="I502" s="47">
        <v>78.017347000000001</v>
      </c>
      <c r="J502" s="2">
        <f t="shared" si="77"/>
        <v>8592</v>
      </c>
      <c r="K502" s="2">
        <f t="shared" si="78"/>
        <v>8592</v>
      </c>
      <c r="L502" s="2">
        <f t="shared" si="79"/>
        <v>17184</v>
      </c>
      <c r="M502" s="2">
        <f t="shared" si="80"/>
        <v>7.8023706343084047E-5</v>
      </c>
      <c r="N502" s="1">
        <f t="shared" si="81"/>
        <v>12816.617498312922</v>
      </c>
      <c r="O502" s="2">
        <f t="shared" si="82"/>
        <v>4712</v>
      </c>
      <c r="P502" s="2">
        <f t="shared" si="83"/>
        <v>4712</v>
      </c>
      <c r="Q502" s="2">
        <f t="shared" si="84"/>
        <v>9424</v>
      </c>
      <c r="R502" s="2">
        <f t="shared" si="85"/>
        <v>2.1222410865874363E-4</v>
      </c>
      <c r="S502" s="1">
        <f t="shared" si="86"/>
        <v>4712</v>
      </c>
      <c r="T502" s="1">
        <f t="shared" si="87"/>
        <v>0.36764770428861204</v>
      </c>
    </row>
    <row r="503" spans="1:20" x14ac:dyDescent="0.25">
      <c r="A503" s="15">
        <v>5</v>
      </c>
      <c r="B503" s="15">
        <v>17.184000000000001</v>
      </c>
      <c r="C503" s="15">
        <v>9.4239999999999995</v>
      </c>
      <c r="D503" s="15">
        <v>0.54841713199999997</v>
      </c>
      <c r="E503" s="53">
        <v>3</v>
      </c>
      <c r="F503" s="40">
        <v>0.01</v>
      </c>
      <c r="G503" s="15">
        <v>3</v>
      </c>
      <c r="H503" s="15">
        <v>7.9129287399999999</v>
      </c>
      <c r="I503" s="47">
        <v>79.129287399999996</v>
      </c>
      <c r="J503" s="2">
        <f t="shared" si="77"/>
        <v>8592</v>
      </c>
      <c r="K503" s="2">
        <f t="shared" si="78"/>
        <v>8592</v>
      </c>
      <c r="L503" s="2">
        <f t="shared" si="79"/>
        <v>17184</v>
      </c>
      <c r="M503" s="2">
        <f t="shared" si="80"/>
        <v>8.1091092893817896E-5</v>
      </c>
      <c r="N503" s="1">
        <f t="shared" si="81"/>
        <v>12331.810613397671</v>
      </c>
      <c r="O503" s="2">
        <f t="shared" si="82"/>
        <v>4712</v>
      </c>
      <c r="P503" s="2">
        <f t="shared" si="83"/>
        <v>4712</v>
      </c>
      <c r="Q503" s="2">
        <f t="shared" si="84"/>
        <v>9424</v>
      </c>
      <c r="R503" s="2">
        <f t="shared" si="85"/>
        <v>2.1222410865874363E-4</v>
      </c>
      <c r="S503" s="1">
        <f t="shared" si="86"/>
        <v>4712</v>
      </c>
      <c r="T503" s="1">
        <f t="shared" si="87"/>
        <v>0.38210122971566995</v>
      </c>
    </row>
    <row r="504" spans="1:20" x14ac:dyDescent="0.25">
      <c r="A504" s="15">
        <v>5</v>
      </c>
      <c r="B504" s="15">
        <v>17.184000000000001</v>
      </c>
      <c r="C504" s="15">
        <v>9.4239999999999995</v>
      </c>
      <c r="D504" s="15">
        <v>0.54841713199999997</v>
      </c>
      <c r="E504" s="53">
        <v>3</v>
      </c>
      <c r="F504" s="40">
        <v>0.01</v>
      </c>
      <c r="G504" s="15">
        <v>3.5</v>
      </c>
      <c r="H504" s="15">
        <v>8.0110239500000002</v>
      </c>
      <c r="I504" s="47">
        <v>80.110239500000006</v>
      </c>
      <c r="J504" s="2">
        <f t="shared" si="77"/>
        <v>8592</v>
      </c>
      <c r="K504" s="2">
        <f t="shared" si="78"/>
        <v>8592</v>
      </c>
      <c r="L504" s="2">
        <f t="shared" si="79"/>
        <v>17184</v>
      </c>
      <c r="M504" s="2">
        <f t="shared" si="80"/>
        <v>8.3913224757329658E-5</v>
      </c>
      <c r="N504" s="1">
        <f t="shared" si="81"/>
        <v>11917.072700899293</v>
      </c>
      <c r="O504" s="2">
        <f t="shared" si="82"/>
        <v>4712</v>
      </c>
      <c r="P504" s="2">
        <f t="shared" si="83"/>
        <v>4712</v>
      </c>
      <c r="Q504" s="2">
        <f t="shared" si="84"/>
        <v>9424</v>
      </c>
      <c r="R504" s="2">
        <f t="shared" si="85"/>
        <v>2.1222410865874363E-4</v>
      </c>
      <c r="S504" s="1">
        <f t="shared" si="86"/>
        <v>4712</v>
      </c>
      <c r="T504" s="1">
        <f t="shared" si="87"/>
        <v>0.39539911505653735</v>
      </c>
    </row>
    <row r="505" spans="1:20" x14ac:dyDescent="0.25">
      <c r="A505" s="15">
        <v>5</v>
      </c>
      <c r="B505" s="15">
        <v>17.184000000000001</v>
      </c>
      <c r="C505" s="15">
        <v>9.4239999999999995</v>
      </c>
      <c r="D505" s="15">
        <v>0.54841713199999997</v>
      </c>
      <c r="E505" s="53">
        <v>3</v>
      </c>
      <c r="F505" s="40">
        <v>0.01</v>
      </c>
      <c r="G505" s="15">
        <v>4</v>
      </c>
      <c r="H505" s="15">
        <v>8.0975816300000005</v>
      </c>
      <c r="I505" s="47">
        <v>80.975816300000005</v>
      </c>
      <c r="J505" s="2">
        <f t="shared" si="77"/>
        <v>8592</v>
      </c>
      <c r="K505" s="2">
        <f t="shared" si="78"/>
        <v>8592</v>
      </c>
      <c r="L505" s="2">
        <f t="shared" si="79"/>
        <v>17184</v>
      </c>
      <c r="M505" s="2">
        <f t="shared" si="80"/>
        <v>8.650971141570111E-5</v>
      </c>
      <c r="N505" s="1">
        <f t="shared" si="81"/>
        <v>11559.395860133509</v>
      </c>
      <c r="O505" s="2">
        <f t="shared" si="82"/>
        <v>4712</v>
      </c>
      <c r="P505" s="2">
        <f t="shared" si="83"/>
        <v>4712</v>
      </c>
      <c r="Q505" s="2">
        <f t="shared" si="84"/>
        <v>9424</v>
      </c>
      <c r="R505" s="2">
        <f t="shared" si="85"/>
        <v>2.1222410865874363E-4</v>
      </c>
      <c r="S505" s="1">
        <f t="shared" si="86"/>
        <v>4712</v>
      </c>
      <c r="T505" s="1">
        <f t="shared" si="87"/>
        <v>0.40763376019078362</v>
      </c>
    </row>
    <row r="506" spans="1:20" x14ac:dyDescent="0.25">
      <c r="A506" s="15">
        <v>5</v>
      </c>
      <c r="B506" s="15">
        <v>17.184000000000001</v>
      </c>
      <c r="C506" s="15">
        <v>9.4239999999999995</v>
      </c>
      <c r="D506" s="15">
        <v>0.54841713199999997</v>
      </c>
      <c r="E506" s="53">
        <v>3</v>
      </c>
      <c r="F506" s="40">
        <v>0.01</v>
      </c>
      <c r="G506" s="15">
        <v>4.5</v>
      </c>
      <c r="H506" s="15">
        <v>8.1739761699999995</v>
      </c>
      <c r="I506" s="47">
        <v>81.739761700000003</v>
      </c>
      <c r="J506" s="2">
        <f t="shared" si="77"/>
        <v>8592</v>
      </c>
      <c r="K506" s="2">
        <f t="shared" si="78"/>
        <v>8592</v>
      </c>
      <c r="L506" s="2">
        <f t="shared" si="79"/>
        <v>17184</v>
      </c>
      <c r="M506" s="2">
        <f t="shared" si="80"/>
        <v>8.8898594463395327E-5</v>
      </c>
      <c r="N506" s="1">
        <f t="shared" si="81"/>
        <v>11248.771772333899</v>
      </c>
      <c r="O506" s="2">
        <f t="shared" si="82"/>
        <v>4712</v>
      </c>
      <c r="P506" s="2">
        <f t="shared" si="83"/>
        <v>4712</v>
      </c>
      <c r="Q506" s="2">
        <f t="shared" si="84"/>
        <v>9424</v>
      </c>
      <c r="R506" s="2">
        <f t="shared" si="85"/>
        <v>2.1222410865874363E-4</v>
      </c>
      <c r="S506" s="1">
        <f t="shared" si="86"/>
        <v>4712</v>
      </c>
      <c r="T506" s="1">
        <f t="shared" si="87"/>
        <v>0.41889017711151877</v>
      </c>
    </row>
    <row r="507" spans="1:20" x14ac:dyDescent="0.25">
      <c r="A507" s="15">
        <v>5</v>
      </c>
      <c r="B507" s="15">
        <v>17.184000000000001</v>
      </c>
      <c r="C507" s="15">
        <v>9.4239999999999995</v>
      </c>
      <c r="D507" s="15">
        <v>0.54841713199999997</v>
      </c>
      <c r="E507" s="53">
        <v>3</v>
      </c>
      <c r="F507" s="40">
        <v>0.01</v>
      </c>
      <c r="G507" s="15">
        <v>5</v>
      </c>
      <c r="H507" s="15">
        <v>8.2414170700000007</v>
      </c>
      <c r="I507" s="47">
        <v>82.4141707</v>
      </c>
      <c r="J507" s="2">
        <f t="shared" si="77"/>
        <v>8592</v>
      </c>
      <c r="K507" s="2">
        <f t="shared" si="78"/>
        <v>8592</v>
      </c>
      <c r="L507" s="2">
        <f t="shared" si="79"/>
        <v>17184</v>
      </c>
      <c r="M507" s="2">
        <f t="shared" si="80"/>
        <v>9.1096472968629061E-5</v>
      </c>
      <c r="N507" s="1">
        <f t="shared" si="81"/>
        <v>10977.373408785767</v>
      </c>
      <c r="O507" s="2">
        <f t="shared" si="82"/>
        <v>4712</v>
      </c>
      <c r="P507" s="2">
        <f t="shared" si="83"/>
        <v>4712</v>
      </c>
      <c r="Q507" s="2">
        <f t="shared" si="84"/>
        <v>9424</v>
      </c>
      <c r="R507" s="2">
        <f t="shared" si="85"/>
        <v>2.1222410865874363E-4</v>
      </c>
      <c r="S507" s="1">
        <f t="shared" si="86"/>
        <v>4712</v>
      </c>
      <c r="T507" s="1">
        <f t="shared" si="87"/>
        <v>0.42924658062818011</v>
      </c>
    </row>
    <row r="508" spans="1:20" x14ac:dyDescent="0.25">
      <c r="A508" s="35">
        <v>5</v>
      </c>
      <c r="B508" s="35">
        <v>17.184000000000001</v>
      </c>
      <c r="C508" s="35">
        <v>9.4239999999999995</v>
      </c>
      <c r="D508" s="35">
        <v>0.54841713199999997</v>
      </c>
      <c r="E508" s="52">
        <v>3</v>
      </c>
      <c r="F508" s="39">
        <v>0.1</v>
      </c>
      <c r="G508" s="35">
        <v>2E-3</v>
      </c>
      <c r="H508" s="35">
        <v>8.7488341700000003</v>
      </c>
      <c r="I508" s="46">
        <v>87.488341700000007</v>
      </c>
      <c r="J508" s="2">
        <f t="shared" si="77"/>
        <v>8592</v>
      </c>
      <c r="K508" s="2">
        <f t="shared" si="78"/>
        <v>8592</v>
      </c>
      <c r="L508" s="2">
        <f t="shared" si="79"/>
        <v>17184</v>
      </c>
      <c r="M508" s="2">
        <f t="shared" si="80"/>
        <v>5.8213063185751288E-5</v>
      </c>
      <c r="N508" s="1">
        <f t="shared" si="81"/>
        <v>17178.2748626217</v>
      </c>
      <c r="O508" s="2">
        <f t="shared" si="82"/>
        <v>4712</v>
      </c>
      <c r="P508" s="2">
        <f t="shared" si="83"/>
        <v>4712</v>
      </c>
      <c r="Q508" s="2">
        <f t="shared" si="84"/>
        <v>9424</v>
      </c>
      <c r="R508" s="2">
        <f t="shared" si="85"/>
        <v>1.0716788691116637E-4</v>
      </c>
      <c r="S508" s="1">
        <f t="shared" si="86"/>
        <v>9331.1534716451042</v>
      </c>
      <c r="T508" s="1">
        <f t="shared" si="87"/>
        <v>0.54319502664081887</v>
      </c>
    </row>
    <row r="509" spans="1:20" x14ac:dyDescent="0.25">
      <c r="A509" s="35">
        <v>5</v>
      </c>
      <c r="B509" s="35">
        <v>17.184000000000001</v>
      </c>
      <c r="C509" s="35">
        <v>9.4239999999999995</v>
      </c>
      <c r="D509" s="35">
        <v>0.54841713199999997</v>
      </c>
      <c r="E509" s="52">
        <v>3</v>
      </c>
      <c r="F509" s="39">
        <v>0.1</v>
      </c>
      <c r="G509" s="35">
        <v>4.0000000000000001E-3</v>
      </c>
      <c r="H509" s="35">
        <v>8.7254824299999996</v>
      </c>
      <c r="I509" s="46">
        <v>87.254824299999996</v>
      </c>
      <c r="J509" s="2">
        <f t="shared" si="77"/>
        <v>8592</v>
      </c>
      <c r="K509" s="2">
        <f t="shared" si="78"/>
        <v>8592</v>
      </c>
      <c r="L509" s="2">
        <f t="shared" si="79"/>
        <v>17184</v>
      </c>
      <c r="M509" s="2">
        <f t="shared" si="80"/>
        <v>5.8232451378830242E-5</v>
      </c>
      <c r="N509" s="1">
        <f t="shared" si="81"/>
        <v>17172.555444978894</v>
      </c>
      <c r="O509" s="2">
        <f t="shared" si="82"/>
        <v>4712</v>
      </c>
      <c r="P509" s="2">
        <f t="shared" si="83"/>
        <v>4712</v>
      </c>
      <c r="Q509" s="2">
        <f t="shared" si="84"/>
        <v>9424</v>
      </c>
      <c r="R509" s="2">
        <f t="shared" si="85"/>
        <v>1.0821321378323904E-4</v>
      </c>
      <c r="S509" s="1">
        <f t="shared" si="86"/>
        <v>9241.015630522641</v>
      </c>
      <c r="T509" s="1">
        <f t="shared" si="87"/>
        <v>0.53812699339542003</v>
      </c>
    </row>
    <row r="510" spans="1:20" x14ac:dyDescent="0.25">
      <c r="A510" s="35">
        <v>5</v>
      </c>
      <c r="B510" s="35">
        <v>17.184000000000001</v>
      </c>
      <c r="C510" s="35">
        <v>9.4239999999999995</v>
      </c>
      <c r="D510" s="35">
        <v>0.54841713199999997</v>
      </c>
      <c r="E510" s="52">
        <v>3</v>
      </c>
      <c r="F510" s="39">
        <v>0.1</v>
      </c>
      <c r="G510" s="35">
        <v>6.0000000000000001E-3</v>
      </c>
      <c r="H510" s="35">
        <v>8.7024808300000007</v>
      </c>
      <c r="I510" s="46">
        <v>87.024808300000004</v>
      </c>
      <c r="J510" s="2">
        <f t="shared" si="77"/>
        <v>8592</v>
      </c>
      <c r="K510" s="2">
        <f t="shared" si="78"/>
        <v>8592</v>
      </c>
      <c r="L510" s="2">
        <f t="shared" si="79"/>
        <v>17184</v>
      </c>
      <c r="M510" s="2">
        <f t="shared" si="80"/>
        <v>5.8251833110255176E-5</v>
      </c>
      <c r="N510" s="1">
        <f t="shared" si="81"/>
        <v>17166.841738821622</v>
      </c>
      <c r="O510" s="2">
        <f t="shared" si="82"/>
        <v>4712</v>
      </c>
      <c r="P510" s="2">
        <f t="shared" si="83"/>
        <v>4712</v>
      </c>
      <c r="Q510" s="2">
        <f t="shared" si="84"/>
        <v>9424</v>
      </c>
      <c r="R510" s="2">
        <f t="shared" si="85"/>
        <v>1.0924813947914812E-4</v>
      </c>
      <c r="S510" s="1">
        <f t="shared" si="86"/>
        <v>9153.4739609077478</v>
      </c>
      <c r="T510" s="1">
        <f t="shared" si="87"/>
        <v>0.53320663754986464</v>
      </c>
    </row>
    <row r="511" spans="1:20" x14ac:dyDescent="0.25">
      <c r="A511" s="35">
        <v>5</v>
      </c>
      <c r="B511" s="35">
        <v>17.184000000000001</v>
      </c>
      <c r="C511" s="35">
        <v>9.4239999999999995</v>
      </c>
      <c r="D511" s="35">
        <v>0.54841713199999997</v>
      </c>
      <c r="E511" s="52">
        <v>3</v>
      </c>
      <c r="F511" s="39">
        <v>0.1</v>
      </c>
      <c r="G511" s="35">
        <v>8.0000000000000002E-3</v>
      </c>
      <c r="H511" s="35">
        <v>8.6798238800000007</v>
      </c>
      <c r="I511" s="46">
        <v>86.798238799999993</v>
      </c>
      <c r="J511" s="2">
        <f t="shared" si="77"/>
        <v>8592</v>
      </c>
      <c r="K511" s="2">
        <f t="shared" si="78"/>
        <v>8592</v>
      </c>
      <c r="L511" s="2">
        <f t="shared" si="79"/>
        <v>17184</v>
      </c>
      <c r="M511" s="2">
        <f t="shared" si="80"/>
        <v>5.827120838217962E-5</v>
      </c>
      <c r="N511" s="1">
        <f t="shared" si="81"/>
        <v>17161.133735915762</v>
      </c>
      <c r="O511" s="2">
        <f t="shared" si="82"/>
        <v>4712</v>
      </c>
      <c r="P511" s="2">
        <f t="shared" si="83"/>
        <v>4712</v>
      </c>
      <c r="Q511" s="2">
        <f t="shared" si="84"/>
        <v>9424</v>
      </c>
      <c r="R511" s="2">
        <f t="shared" si="85"/>
        <v>1.1027276749232564E-4</v>
      </c>
      <c r="S511" s="1">
        <f t="shared" si="86"/>
        <v>9068.4220840797734</v>
      </c>
      <c r="T511" s="1">
        <f t="shared" si="87"/>
        <v>0.52842791295897207</v>
      </c>
    </row>
    <row r="512" spans="1:20" x14ac:dyDescent="0.25">
      <c r="A512" s="35">
        <v>5</v>
      </c>
      <c r="B512" s="35">
        <v>17.184000000000001</v>
      </c>
      <c r="C512" s="35">
        <v>9.4239999999999995</v>
      </c>
      <c r="D512" s="35">
        <v>0.54841713199999997</v>
      </c>
      <c r="E512" s="52">
        <v>3</v>
      </c>
      <c r="F512" s="39">
        <v>0.1</v>
      </c>
      <c r="G512" s="35">
        <v>0.01</v>
      </c>
      <c r="H512" s="35">
        <v>8.6575061699999996</v>
      </c>
      <c r="I512" s="46">
        <v>86.575061700000006</v>
      </c>
      <c r="J512" s="2">
        <f t="shared" si="77"/>
        <v>8592</v>
      </c>
      <c r="K512" s="2">
        <f t="shared" si="78"/>
        <v>8592</v>
      </c>
      <c r="L512" s="2">
        <f t="shared" si="79"/>
        <v>17184</v>
      </c>
      <c r="M512" s="2">
        <f t="shared" si="80"/>
        <v>5.8290577196756359E-5</v>
      </c>
      <c r="N512" s="1">
        <f t="shared" si="81"/>
        <v>17155.43142804299</v>
      </c>
      <c r="O512" s="2">
        <f t="shared" si="82"/>
        <v>4712</v>
      </c>
      <c r="P512" s="2">
        <f t="shared" si="83"/>
        <v>4712</v>
      </c>
      <c r="Q512" s="2">
        <f t="shared" si="84"/>
        <v>9424</v>
      </c>
      <c r="R512" s="2">
        <f t="shared" si="85"/>
        <v>1.1128720028642677E-4</v>
      </c>
      <c r="S512" s="1">
        <f t="shared" si="86"/>
        <v>8985.7593454255111</v>
      </c>
      <c r="T512" s="1">
        <f t="shared" si="87"/>
        <v>0.52378509879600055</v>
      </c>
    </row>
    <row r="513" spans="1:20" x14ac:dyDescent="0.25">
      <c r="A513" s="35">
        <v>5</v>
      </c>
      <c r="B513" s="35">
        <v>17.184000000000001</v>
      </c>
      <c r="C513" s="35">
        <v>9.4239999999999995</v>
      </c>
      <c r="D513" s="35">
        <v>0.54841713199999997</v>
      </c>
      <c r="E513" s="52">
        <v>3</v>
      </c>
      <c r="F513" s="39">
        <v>0.1</v>
      </c>
      <c r="G513" s="35">
        <v>0.05</v>
      </c>
      <c r="H513" s="35">
        <v>8.2748633300000005</v>
      </c>
      <c r="I513" s="46">
        <v>82.748633299999995</v>
      </c>
      <c r="J513" s="2">
        <f t="shared" si="77"/>
        <v>8592</v>
      </c>
      <c r="K513" s="2">
        <f t="shared" si="78"/>
        <v>8592</v>
      </c>
      <c r="L513" s="2">
        <f t="shared" si="79"/>
        <v>17184</v>
      </c>
      <c r="M513" s="2">
        <f t="shared" si="80"/>
        <v>5.8676600754255355E-5</v>
      </c>
      <c r="N513" s="1">
        <f t="shared" si="81"/>
        <v>17042.568709597203</v>
      </c>
      <c r="O513" s="2">
        <f t="shared" si="82"/>
        <v>4712</v>
      </c>
      <c r="P513" s="2">
        <f t="shared" si="83"/>
        <v>4712</v>
      </c>
      <c r="Q513" s="2">
        <f t="shared" si="84"/>
        <v>9424</v>
      </c>
      <c r="R513" s="2">
        <f t="shared" si="85"/>
        <v>1.2958395765371339E-4</v>
      </c>
      <c r="S513" s="1">
        <f t="shared" si="86"/>
        <v>7717.0046208365957</v>
      </c>
      <c r="T513" s="1">
        <f t="shared" si="87"/>
        <v>0.45280759915557267</v>
      </c>
    </row>
    <row r="514" spans="1:20" x14ac:dyDescent="0.25">
      <c r="A514" s="35">
        <v>5</v>
      </c>
      <c r="B514" s="35">
        <v>17.184000000000001</v>
      </c>
      <c r="C514" s="35">
        <v>9.4239999999999995</v>
      </c>
      <c r="D514" s="35">
        <v>0.54841713199999997</v>
      </c>
      <c r="E514" s="52">
        <v>3</v>
      </c>
      <c r="F514" s="39">
        <v>0.1</v>
      </c>
      <c r="G514" s="35">
        <v>0.1</v>
      </c>
      <c r="H514" s="35">
        <v>7.9322926200000001</v>
      </c>
      <c r="I514" s="46">
        <v>79.322926199999998</v>
      </c>
      <c r="J514" s="2">
        <f t="shared" si="77"/>
        <v>8592</v>
      </c>
      <c r="K514" s="2">
        <f t="shared" si="78"/>
        <v>8592</v>
      </c>
      <c r="L514" s="2">
        <f t="shared" si="79"/>
        <v>17184</v>
      </c>
      <c r="M514" s="2">
        <f t="shared" si="80"/>
        <v>5.9155525266432873E-5</v>
      </c>
      <c r="N514" s="1">
        <f t="shared" si="81"/>
        <v>16904.591675858865</v>
      </c>
      <c r="O514" s="2">
        <f t="shared" si="82"/>
        <v>4712</v>
      </c>
      <c r="P514" s="2">
        <f t="shared" si="83"/>
        <v>4712</v>
      </c>
      <c r="Q514" s="2">
        <f t="shared" si="84"/>
        <v>9424</v>
      </c>
      <c r="R514" s="2">
        <f t="shared" si="85"/>
        <v>1.4786389434288694E-4</v>
      </c>
      <c r="S514" s="1">
        <f t="shared" si="86"/>
        <v>6762.9762116305674</v>
      </c>
      <c r="T514" s="1">
        <f t="shared" si="87"/>
        <v>0.40006741016339653</v>
      </c>
    </row>
    <row r="515" spans="1:20" x14ac:dyDescent="0.25">
      <c r="A515" s="35">
        <v>5</v>
      </c>
      <c r="B515" s="35">
        <v>17.184000000000001</v>
      </c>
      <c r="C515" s="35">
        <v>9.4239999999999995</v>
      </c>
      <c r="D515" s="35">
        <v>0.54841713199999997</v>
      </c>
      <c r="E515" s="52">
        <v>3</v>
      </c>
      <c r="F515" s="39">
        <v>0.1</v>
      </c>
      <c r="G515" s="35">
        <v>0.15</v>
      </c>
      <c r="H515" s="35">
        <v>7.6962057100000001</v>
      </c>
      <c r="I515" s="46">
        <v>76.962057099999996</v>
      </c>
      <c r="J515" s="2">
        <f t="shared" si="77"/>
        <v>8592</v>
      </c>
      <c r="K515" s="2">
        <f t="shared" si="78"/>
        <v>8592</v>
      </c>
      <c r="L515" s="2">
        <f t="shared" si="79"/>
        <v>17184</v>
      </c>
      <c r="M515" s="2">
        <f t="shared" si="80"/>
        <v>5.9630475324235758E-5</v>
      </c>
      <c r="N515" s="1">
        <f t="shared" si="81"/>
        <v>16769.948496344914</v>
      </c>
      <c r="O515" s="2">
        <f t="shared" si="82"/>
        <v>4712</v>
      </c>
      <c r="P515" s="2">
        <f t="shared" si="83"/>
        <v>4712</v>
      </c>
      <c r="Q515" s="2">
        <f t="shared" si="84"/>
        <v>9424</v>
      </c>
      <c r="R515" s="2">
        <f t="shared" si="85"/>
        <v>1.62100323350911E-4</v>
      </c>
      <c r="S515" s="1">
        <f t="shared" si="86"/>
        <v>6169.0191563358167</v>
      </c>
      <c r="T515" s="1">
        <f t="shared" si="87"/>
        <v>0.36786154457662062</v>
      </c>
    </row>
    <row r="516" spans="1:20" x14ac:dyDescent="0.25">
      <c r="A516" s="35">
        <v>5</v>
      </c>
      <c r="B516" s="35">
        <v>17.184000000000001</v>
      </c>
      <c r="C516" s="35">
        <v>9.4239999999999995</v>
      </c>
      <c r="D516" s="35">
        <v>0.54841713199999997</v>
      </c>
      <c r="E516" s="52">
        <v>3</v>
      </c>
      <c r="F516" s="39">
        <v>0.1</v>
      </c>
      <c r="G516" s="35">
        <v>0.2</v>
      </c>
      <c r="H516" s="35">
        <v>7.53413339</v>
      </c>
      <c r="I516" s="46">
        <v>75.341333899999995</v>
      </c>
      <c r="J516" s="2">
        <f t="shared" si="77"/>
        <v>8592</v>
      </c>
      <c r="K516" s="2">
        <f t="shared" si="78"/>
        <v>8592</v>
      </c>
      <c r="L516" s="2">
        <f t="shared" si="79"/>
        <v>17184</v>
      </c>
      <c r="M516" s="2">
        <f t="shared" si="80"/>
        <v>6.0101483910497793E-5</v>
      </c>
      <c r="N516" s="1">
        <f t="shared" si="81"/>
        <v>16638.524291499769</v>
      </c>
      <c r="O516" s="2">
        <f t="shared" si="82"/>
        <v>4712</v>
      </c>
      <c r="P516" s="2">
        <f t="shared" si="83"/>
        <v>4712</v>
      </c>
      <c r="Q516" s="2">
        <f t="shared" si="84"/>
        <v>9424</v>
      </c>
      <c r="R516" s="2">
        <f t="shared" si="85"/>
        <v>1.7318766541050059E-4</v>
      </c>
      <c r="S516" s="1">
        <f t="shared" si="86"/>
        <v>5774.0832618173781</v>
      </c>
      <c r="T516" s="1">
        <f t="shared" si="87"/>
        <v>0.34703097225799173</v>
      </c>
    </row>
    <row r="517" spans="1:20" x14ac:dyDescent="0.25">
      <c r="A517" s="35">
        <v>5</v>
      </c>
      <c r="B517" s="35">
        <v>17.184000000000001</v>
      </c>
      <c r="C517" s="35">
        <v>9.4239999999999995</v>
      </c>
      <c r="D517" s="35">
        <v>0.54841713199999997</v>
      </c>
      <c r="E517" s="52">
        <v>3</v>
      </c>
      <c r="F517" s="39">
        <v>0.1</v>
      </c>
      <c r="G517" s="35">
        <v>0.25</v>
      </c>
      <c r="H517" s="35">
        <v>7.4240105200000004</v>
      </c>
      <c r="I517" s="46">
        <v>74.240105200000002</v>
      </c>
      <c r="J517" s="2">
        <f t="shared" si="77"/>
        <v>8592</v>
      </c>
      <c r="K517" s="2">
        <f t="shared" si="78"/>
        <v>8592</v>
      </c>
      <c r="L517" s="2">
        <f t="shared" si="79"/>
        <v>17184</v>
      </c>
      <c r="M517" s="2">
        <f t="shared" si="80"/>
        <v>6.0568583734337865E-5</v>
      </c>
      <c r="N517" s="1">
        <f t="shared" si="81"/>
        <v>16510.209391491429</v>
      </c>
      <c r="O517" s="2">
        <f t="shared" si="82"/>
        <v>4712</v>
      </c>
      <c r="P517" s="2">
        <f t="shared" si="83"/>
        <v>4712</v>
      </c>
      <c r="Q517" s="2">
        <f t="shared" si="84"/>
        <v>9424</v>
      </c>
      <c r="R517" s="2">
        <f t="shared" si="85"/>
        <v>1.8182249608868949E-4</v>
      </c>
      <c r="S517" s="1">
        <f t="shared" si="86"/>
        <v>5499.8694964137958</v>
      </c>
      <c r="T517" s="1">
        <f t="shared" si="87"/>
        <v>0.33311930612146962</v>
      </c>
    </row>
    <row r="518" spans="1:20" x14ac:dyDescent="0.25">
      <c r="A518" s="35">
        <v>5</v>
      </c>
      <c r="B518" s="35">
        <v>17.184000000000001</v>
      </c>
      <c r="C518" s="35">
        <v>9.4239999999999995</v>
      </c>
      <c r="D518" s="35">
        <v>0.54841713199999997</v>
      </c>
      <c r="E518" s="52">
        <v>3</v>
      </c>
      <c r="F518" s="39">
        <v>0.1</v>
      </c>
      <c r="G518" s="35">
        <v>0.5</v>
      </c>
      <c r="H518" s="35">
        <v>7.25299329</v>
      </c>
      <c r="I518" s="46">
        <v>72.529932900000006</v>
      </c>
      <c r="J518" s="2">
        <f t="shared" si="77"/>
        <v>8592</v>
      </c>
      <c r="K518" s="2">
        <f t="shared" si="78"/>
        <v>8592</v>
      </c>
      <c r="L518" s="2">
        <f t="shared" si="79"/>
        <v>17184</v>
      </c>
      <c r="M518" s="2">
        <f t="shared" si="80"/>
        <v>6.2846577360956517E-5</v>
      </c>
      <c r="N518" s="1">
        <f t="shared" si="81"/>
        <v>15911.765477005129</v>
      </c>
      <c r="O518" s="2">
        <f t="shared" si="82"/>
        <v>4712</v>
      </c>
      <c r="P518" s="2">
        <f t="shared" si="83"/>
        <v>4712</v>
      </c>
      <c r="Q518" s="2">
        <f t="shared" si="84"/>
        <v>9424</v>
      </c>
      <c r="R518" s="2">
        <f t="shared" si="85"/>
        <v>2.0351390082513806E-4</v>
      </c>
      <c r="S518" s="1">
        <f t="shared" si="86"/>
        <v>4913.6692675318218</v>
      </c>
      <c r="T518" s="1">
        <f t="shared" si="87"/>
        <v>0.30880729574809318</v>
      </c>
    </row>
    <row r="519" spans="1:20" x14ac:dyDescent="0.25">
      <c r="A519" s="35">
        <v>5</v>
      </c>
      <c r="B519" s="35">
        <v>17.184000000000001</v>
      </c>
      <c r="C519" s="35">
        <v>9.4239999999999995</v>
      </c>
      <c r="D519" s="35">
        <v>0.54841713199999997</v>
      </c>
      <c r="E519" s="52">
        <v>3</v>
      </c>
      <c r="F519" s="39">
        <v>0.1</v>
      </c>
      <c r="G519" s="35">
        <v>1</v>
      </c>
      <c r="H519" s="35">
        <v>7.3700896</v>
      </c>
      <c r="I519" s="46">
        <v>73.700896</v>
      </c>
      <c r="J519" s="2">
        <f t="shared" si="77"/>
        <v>8592</v>
      </c>
      <c r="K519" s="2">
        <f t="shared" si="78"/>
        <v>8592</v>
      </c>
      <c r="L519" s="2">
        <f t="shared" si="79"/>
        <v>17184</v>
      </c>
      <c r="M519" s="2">
        <f t="shared" si="80"/>
        <v>6.7127460143702624E-5</v>
      </c>
      <c r="N519" s="1">
        <f t="shared" si="81"/>
        <v>14897.033164360118</v>
      </c>
      <c r="O519" s="2">
        <f t="shared" si="82"/>
        <v>4712</v>
      </c>
      <c r="P519" s="2">
        <f t="shared" si="83"/>
        <v>4712</v>
      </c>
      <c r="Q519" s="2">
        <f t="shared" si="84"/>
        <v>9424</v>
      </c>
      <c r="R519" s="2">
        <f t="shared" si="85"/>
        <v>2.1150913126070825E-4</v>
      </c>
      <c r="S519" s="1">
        <f t="shared" si="86"/>
        <v>4727.928265032634</v>
      </c>
      <c r="T519" s="1">
        <f t="shared" si="87"/>
        <v>0.31737381617326321</v>
      </c>
    </row>
    <row r="520" spans="1:20" x14ac:dyDescent="0.25">
      <c r="A520" s="35">
        <v>5</v>
      </c>
      <c r="B520" s="35">
        <v>17.184000000000001</v>
      </c>
      <c r="C520" s="35">
        <v>9.4239999999999995</v>
      </c>
      <c r="D520" s="35">
        <v>0.54841713199999997</v>
      </c>
      <c r="E520" s="52">
        <v>3</v>
      </c>
      <c r="F520" s="39">
        <v>0.1</v>
      </c>
      <c r="G520" s="35">
        <v>1.5</v>
      </c>
      <c r="H520" s="35">
        <v>7.5293710799999998</v>
      </c>
      <c r="I520" s="46">
        <v>75.293710799999999</v>
      </c>
      <c r="J520" s="2">
        <f t="shared" si="77"/>
        <v>8592</v>
      </c>
      <c r="K520" s="2">
        <f t="shared" si="78"/>
        <v>8592</v>
      </c>
      <c r="L520" s="2">
        <f t="shared" si="79"/>
        <v>17184</v>
      </c>
      <c r="M520" s="2">
        <f t="shared" si="80"/>
        <v>7.1066062437651024E-5</v>
      </c>
      <c r="N520" s="1">
        <f t="shared" si="81"/>
        <v>14071.414198265709</v>
      </c>
      <c r="O520" s="2">
        <f t="shared" si="82"/>
        <v>4712</v>
      </c>
      <c r="P520" s="2">
        <f t="shared" si="83"/>
        <v>4712</v>
      </c>
      <c r="Q520" s="2">
        <f t="shared" si="84"/>
        <v>9424</v>
      </c>
      <c r="R520" s="2">
        <f t="shared" si="85"/>
        <v>2.1216541974000978E-4</v>
      </c>
      <c r="S520" s="1">
        <f t="shared" si="86"/>
        <v>4713.3034272286823</v>
      </c>
      <c r="T520" s="1">
        <f t="shared" si="87"/>
        <v>0.33495591564702809</v>
      </c>
    </row>
    <row r="521" spans="1:20" x14ac:dyDescent="0.25">
      <c r="A521" s="35">
        <v>5</v>
      </c>
      <c r="B521" s="35">
        <v>17.184000000000001</v>
      </c>
      <c r="C521" s="35">
        <v>9.4239999999999995</v>
      </c>
      <c r="D521" s="35">
        <v>0.54841713199999997</v>
      </c>
      <c r="E521" s="52">
        <v>3</v>
      </c>
      <c r="F521" s="39">
        <v>0.1</v>
      </c>
      <c r="G521" s="35">
        <v>2</v>
      </c>
      <c r="H521" s="35">
        <v>7.6723656800000004</v>
      </c>
      <c r="I521" s="46">
        <v>76.723656800000001</v>
      </c>
      <c r="J521" s="2">
        <f t="shared" ref="J521:J584" si="88">B521*1000/2</f>
        <v>8592</v>
      </c>
      <c r="K521" s="2">
        <f t="shared" ref="K521:K584" si="89">B521*1000/2</f>
        <v>8592</v>
      </c>
      <c r="L521" s="2">
        <f t="shared" ref="L521:L584" si="90">J521+K521</f>
        <v>17184</v>
      </c>
      <c r="M521" s="2">
        <f t="shared" ref="M521:M584" si="91">(1/L521-1/J521)*EXP(-(J521/L521)*(G521/E521))+(1/J521)</f>
        <v>7.4689751479644479E-5</v>
      </c>
      <c r="N521" s="1">
        <f t="shared" ref="N521:N584" si="92">1/M521</f>
        <v>13388.717731542249</v>
      </c>
      <c r="O521" s="2">
        <f t="shared" ref="O521:O584" si="93">C521*1000/2</f>
        <v>4712</v>
      </c>
      <c r="P521" s="2">
        <f t="shared" ref="P521:P584" si="94">C521*1000/2</f>
        <v>4712</v>
      </c>
      <c r="Q521" s="2">
        <f t="shared" ref="Q521:Q584" si="95">O521+P521</f>
        <v>9424</v>
      </c>
      <c r="R521" s="2">
        <f t="shared" ref="R521:R584" si="96">(1/Q521-1/O521)*EXP(-(O521/Q521)*(G521/F521))+(1/O521)</f>
        <v>2.1221929117893012E-4</v>
      </c>
      <c r="S521" s="1">
        <f t="shared" ref="S521:S584" si="97">1/R521</f>
        <v>4712.1069646626147</v>
      </c>
      <c r="T521" s="1">
        <f t="shared" ref="T521:T584" si="98">S521/N521</f>
        <v>0.35194609813615263</v>
      </c>
    </row>
    <row r="522" spans="1:20" x14ac:dyDescent="0.25">
      <c r="A522" s="35">
        <v>5</v>
      </c>
      <c r="B522" s="35">
        <v>17.184000000000001</v>
      </c>
      <c r="C522" s="35">
        <v>9.4239999999999995</v>
      </c>
      <c r="D522" s="35">
        <v>0.54841713199999997</v>
      </c>
      <c r="E522" s="52">
        <v>3</v>
      </c>
      <c r="F522" s="39">
        <v>0.1</v>
      </c>
      <c r="G522" s="35">
        <v>2.5</v>
      </c>
      <c r="H522" s="35">
        <v>7.7986168500000002</v>
      </c>
      <c r="I522" s="46">
        <v>77.986168500000005</v>
      </c>
      <c r="J522" s="2">
        <f t="shared" si="88"/>
        <v>8592</v>
      </c>
      <c r="K522" s="2">
        <f t="shared" si="89"/>
        <v>8592</v>
      </c>
      <c r="L522" s="2">
        <f t="shared" si="90"/>
        <v>17184</v>
      </c>
      <c r="M522" s="2">
        <f t="shared" si="91"/>
        <v>7.8023706343084047E-5</v>
      </c>
      <c r="N522" s="1">
        <f t="shared" si="92"/>
        <v>12816.617498312922</v>
      </c>
      <c r="O522" s="2">
        <f t="shared" si="93"/>
        <v>4712</v>
      </c>
      <c r="P522" s="2">
        <f t="shared" si="94"/>
        <v>4712</v>
      </c>
      <c r="Q522" s="2">
        <f t="shared" si="95"/>
        <v>9424</v>
      </c>
      <c r="R522" s="2">
        <f t="shared" si="96"/>
        <v>2.1222371321591977E-4</v>
      </c>
      <c r="S522" s="1">
        <f t="shared" si="97"/>
        <v>4712.0087800112333</v>
      </c>
      <c r="T522" s="1">
        <f t="shared" si="98"/>
        <v>0.36764838933763022</v>
      </c>
    </row>
    <row r="523" spans="1:20" x14ac:dyDescent="0.25">
      <c r="A523" s="35">
        <v>5</v>
      </c>
      <c r="B523" s="35">
        <v>17.184000000000001</v>
      </c>
      <c r="C523" s="35">
        <v>9.4239999999999995</v>
      </c>
      <c r="D523" s="35">
        <v>0.54841713199999997</v>
      </c>
      <c r="E523" s="52">
        <v>3</v>
      </c>
      <c r="F523" s="39">
        <v>0.1</v>
      </c>
      <c r="G523" s="35">
        <v>3</v>
      </c>
      <c r="H523" s="35">
        <v>7.9100022799999996</v>
      </c>
      <c r="I523" s="46">
        <v>79.100022800000005</v>
      </c>
      <c r="J523" s="2">
        <f t="shared" si="88"/>
        <v>8592</v>
      </c>
      <c r="K523" s="2">
        <f t="shared" si="89"/>
        <v>8592</v>
      </c>
      <c r="L523" s="2">
        <f t="shared" si="90"/>
        <v>17184</v>
      </c>
      <c r="M523" s="2">
        <f t="shared" si="91"/>
        <v>8.1091092893817896E-5</v>
      </c>
      <c r="N523" s="1">
        <f t="shared" si="92"/>
        <v>12331.810613397671</v>
      </c>
      <c r="O523" s="2">
        <f t="shared" si="93"/>
        <v>4712</v>
      </c>
      <c r="P523" s="2">
        <f t="shared" si="94"/>
        <v>4712</v>
      </c>
      <c r="Q523" s="2">
        <f t="shared" si="95"/>
        <v>9424</v>
      </c>
      <c r="R523" s="2">
        <f t="shared" si="96"/>
        <v>2.1222407619881997E-4</v>
      </c>
      <c r="S523" s="1">
        <f t="shared" si="97"/>
        <v>4712.000720705978</v>
      </c>
      <c r="T523" s="1">
        <f t="shared" si="98"/>
        <v>0.38210128815850536</v>
      </c>
    </row>
    <row r="524" spans="1:20" x14ac:dyDescent="0.25">
      <c r="A524" s="35">
        <v>5</v>
      </c>
      <c r="B524" s="35">
        <v>17.184000000000001</v>
      </c>
      <c r="C524" s="35">
        <v>9.4239999999999995</v>
      </c>
      <c r="D524" s="35">
        <v>0.54841713199999997</v>
      </c>
      <c r="E524" s="52">
        <v>3</v>
      </c>
      <c r="F524" s="39">
        <v>0.1</v>
      </c>
      <c r="G524" s="35">
        <v>3.5</v>
      </c>
      <c r="H524" s="35">
        <v>8.0082863300000007</v>
      </c>
      <c r="I524" s="46">
        <v>80.0828633</v>
      </c>
      <c r="J524" s="2">
        <f t="shared" si="88"/>
        <v>8592</v>
      </c>
      <c r="K524" s="2">
        <f t="shared" si="89"/>
        <v>8592</v>
      </c>
      <c r="L524" s="2">
        <f t="shared" si="90"/>
        <v>17184</v>
      </c>
      <c r="M524" s="2">
        <f t="shared" si="91"/>
        <v>8.3913224757329658E-5</v>
      </c>
      <c r="N524" s="1">
        <f t="shared" si="92"/>
        <v>11917.072700899293</v>
      </c>
      <c r="O524" s="2">
        <f t="shared" si="93"/>
        <v>4712</v>
      </c>
      <c r="P524" s="2">
        <f t="shared" si="94"/>
        <v>4712</v>
      </c>
      <c r="Q524" s="2">
        <f t="shared" si="95"/>
        <v>9424</v>
      </c>
      <c r="R524" s="2">
        <f t="shared" si="96"/>
        <v>2.1222410599427085E-4</v>
      </c>
      <c r="S524" s="1">
        <f t="shared" si="97"/>
        <v>4712.0000591591406</v>
      </c>
      <c r="T524" s="1">
        <f t="shared" si="98"/>
        <v>0.39539912002077165</v>
      </c>
    </row>
    <row r="525" spans="1:20" x14ac:dyDescent="0.25">
      <c r="A525" s="35">
        <v>5</v>
      </c>
      <c r="B525" s="35">
        <v>17.184000000000001</v>
      </c>
      <c r="C525" s="35">
        <v>9.4239999999999995</v>
      </c>
      <c r="D525" s="35">
        <v>0.54841713199999997</v>
      </c>
      <c r="E525" s="52">
        <v>3</v>
      </c>
      <c r="F525" s="39">
        <v>0.1</v>
      </c>
      <c r="G525" s="35">
        <v>4</v>
      </c>
      <c r="H525" s="35">
        <v>8.0950282999999992</v>
      </c>
      <c r="I525" s="46">
        <v>80.950282999999999</v>
      </c>
      <c r="J525" s="2">
        <f t="shared" si="88"/>
        <v>8592</v>
      </c>
      <c r="K525" s="2">
        <f t="shared" si="89"/>
        <v>8592</v>
      </c>
      <c r="L525" s="2">
        <f t="shared" si="90"/>
        <v>17184</v>
      </c>
      <c r="M525" s="2">
        <f t="shared" si="91"/>
        <v>8.650971141570111E-5</v>
      </c>
      <c r="N525" s="1">
        <f t="shared" si="92"/>
        <v>11559.395860133509</v>
      </c>
      <c r="O525" s="2">
        <f t="shared" si="93"/>
        <v>4712</v>
      </c>
      <c r="P525" s="2">
        <f t="shared" si="94"/>
        <v>4712</v>
      </c>
      <c r="Q525" s="2">
        <f t="shared" si="95"/>
        <v>9424</v>
      </c>
      <c r="R525" s="2">
        <f t="shared" si="96"/>
        <v>2.1222410844003037E-4</v>
      </c>
      <c r="S525" s="1">
        <f t="shared" si="97"/>
        <v>4712.0000048560787</v>
      </c>
      <c r="T525" s="1">
        <f t="shared" si="98"/>
        <v>0.40763376061088163</v>
      </c>
    </row>
    <row r="526" spans="1:20" x14ac:dyDescent="0.25">
      <c r="A526" s="35">
        <v>5</v>
      </c>
      <c r="B526" s="35">
        <v>17.184000000000001</v>
      </c>
      <c r="C526" s="35">
        <v>9.4239999999999995</v>
      </c>
      <c r="D526" s="35">
        <v>0.54841713199999997</v>
      </c>
      <c r="E526" s="52">
        <v>3</v>
      </c>
      <c r="F526" s="39">
        <v>0.1</v>
      </c>
      <c r="G526" s="35">
        <v>4.5</v>
      </c>
      <c r="H526" s="35">
        <v>8.1716011599999998</v>
      </c>
      <c r="I526" s="46">
        <v>81.716011600000002</v>
      </c>
      <c r="J526" s="2">
        <f t="shared" si="88"/>
        <v>8592</v>
      </c>
      <c r="K526" s="2">
        <f t="shared" si="89"/>
        <v>8592</v>
      </c>
      <c r="L526" s="2">
        <f t="shared" si="90"/>
        <v>17184</v>
      </c>
      <c r="M526" s="2">
        <f t="shared" si="91"/>
        <v>8.8898594463395327E-5</v>
      </c>
      <c r="N526" s="1">
        <f t="shared" si="92"/>
        <v>11248.771772333899</v>
      </c>
      <c r="O526" s="2">
        <f t="shared" si="93"/>
        <v>4712</v>
      </c>
      <c r="P526" s="2">
        <f t="shared" si="94"/>
        <v>4712</v>
      </c>
      <c r="Q526" s="2">
        <f t="shared" si="95"/>
        <v>9424</v>
      </c>
      <c r="R526" s="2">
        <f t="shared" si="96"/>
        <v>2.1222410864079054E-4</v>
      </c>
      <c r="S526" s="1">
        <f t="shared" si="97"/>
        <v>4712.0000003986115</v>
      </c>
      <c r="T526" s="1">
        <f t="shared" si="98"/>
        <v>0.41889017714695476</v>
      </c>
    </row>
    <row r="527" spans="1:20" x14ac:dyDescent="0.25">
      <c r="A527" s="35">
        <v>5</v>
      </c>
      <c r="B527" s="35">
        <v>17.184000000000001</v>
      </c>
      <c r="C527" s="35">
        <v>9.4239999999999995</v>
      </c>
      <c r="D527" s="35">
        <v>0.54841713199999997</v>
      </c>
      <c r="E527" s="52">
        <v>3</v>
      </c>
      <c r="F527" s="39">
        <v>0.1</v>
      </c>
      <c r="G527" s="35">
        <v>5</v>
      </c>
      <c r="H527" s="35">
        <v>8.2392134400000003</v>
      </c>
      <c r="I527" s="46">
        <v>82.392134400000003</v>
      </c>
      <c r="J527" s="2">
        <f t="shared" si="88"/>
        <v>8592</v>
      </c>
      <c r="K527" s="2">
        <f t="shared" si="89"/>
        <v>8592</v>
      </c>
      <c r="L527" s="2">
        <f t="shared" si="90"/>
        <v>17184</v>
      </c>
      <c r="M527" s="2">
        <f t="shared" si="91"/>
        <v>9.1096472968629061E-5</v>
      </c>
      <c r="N527" s="1">
        <f t="shared" si="92"/>
        <v>10977.373408785767</v>
      </c>
      <c r="O527" s="2">
        <f t="shared" si="93"/>
        <v>4712</v>
      </c>
      <c r="P527" s="2">
        <f t="shared" si="94"/>
        <v>4712</v>
      </c>
      <c r="Q527" s="2">
        <f t="shared" si="95"/>
        <v>9424</v>
      </c>
      <c r="R527" s="2">
        <f t="shared" si="96"/>
        <v>2.1222410865726996E-4</v>
      </c>
      <c r="S527" s="1">
        <f t="shared" si="97"/>
        <v>4712.00000003272</v>
      </c>
      <c r="T527" s="1">
        <f t="shared" si="98"/>
        <v>0.42924658063116078</v>
      </c>
    </row>
    <row r="528" spans="1:20" x14ac:dyDescent="0.25">
      <c r="A528" s="15">
        <v>5</v>
      </c>
      <c r="B528" s="15">
        <v>17.184000000000001</v>
      </c>
      <c r="C528" s="15">
        <v>9.4239999999999995</v>
      </c>
      <c r="D528" s="15">
        <v>0.54841713199999997</v>
      </c>
      <c r="E528" s="53">
        <v>3</v>
      </c>
      <c r="F528" s="40">
        <v>1</v>
      </c>
      <c r="G528" s="15">
        <v>2E-3</v>
      </c>
      <c r="H528" s="15">
        <v>8.7598199700000006</v>
      </c>
      <c r="I528" s="47">
        <v>87.598199699999995</v>
      </c>
      <c r="J528" s="2">
        <f t="shared" si="88"/>
        <v>8592</v>
      </c>
      <c r="K528" s="2">
        <f t="shared" si="89"/>
        <v>8592</v>
      </c>
      <c r="L528" s="2">
        <f t="shared" si="90"/>
        <v>17184</v>
      </c>
      <c r="M528" s="2">
        <f t="shared" si="91"/>
        <v>5.8213063185751288E-5</v>
      </c>
      <c r="N528" s="1">
        <f t="shared" si="92"/>
        <v>17178.2748626217</v>
      </c>
      <c r="O528" s="2">
        <f t="shared" si="93"/>
        <v>4712</v>
      </c>
      <c r="P528" s="2">
        <f t="shared" si="94"/>
        <v>4712</v>
      </c>
      <c r="Q528" s="2">
        <f t="shared" si="95"/>
        <v>9424</v>
      </c>
      <c r="R528" s="2">
        <f t="shared" si="96"/>
        <v>1.0621811334535494E-4</v>
      </c>
      <c r="S528" s="1">
        <f t="shared" si="97"/>
        <v>9414.5901156107411</v>
      </c>
      <c r="T528" s="1">
        <f t="shared" si="98"/>
        <v>0.54805212926799762</v>
      </c>
    </row>
    <row r="529" spans="1:20" x14ac:dyDescent="0.25">
      <c r="A529" s="15">
        <v>5</v>
      </c>
      <c r="B529" s="15">
        <v>17.184000000000001</v>
      </c>
      <c r="C529" s="15">
        <v>9.4239999999999995</v>
      </c>
      <c r="D529" s="15">
        <v>0.54841713199999997</v>
      </c>
      <c r="E529" s="53">
        <v>3</v>
      </c>
      <c r="F529" s="40">
        <v>1</v>
      </c>
      <c r="G529" s="15">
        <v>4.0000000000000001E-3</v>
      </c>
      <c r="H529" s="15">
        <v>8.7581881500000005</v>
      </c>
      <c r="I529" s="47">
        <v>87.581881499999994</v>
      </c>
      <c r="J529" s="2">
        <f t="shared" si="88"/>
        <v>8592</v>
      </c>
      <c r="K529" s="2">
        <f t="shared" si="89"/>
        <v>8592</v>
      </c>
      <c r="L529" s="2">
        <f t="shared" si="90"/>
        <v>17184</v>
      </c>
      <c r="M529" s="2">
        <f t="shared" si="91"/>
        <v>5.8232451378830242E-5</v>
      </c>
      <c r="N529" s="1">
        <f t="shared" si="92"/>
        <v>17172.555444978894</v>
      </c>
      <c r="O529" s="2">
        <f t="shared" si="93"/>
        <v>4712</v>
      </c>
      <c r="P529" s="2">
        <f t="shared" si="94"/>
        <v>4712</v>
      </c>
      <c r="Q529" s="2">
        <f t="shared" si="95"/>
        <v>9424</v>
      </c>
      <c r="R529" s="2">
        <f t="shared" si="96"/>
        <v>1.0632406635533393E-4</v>
      </c>
      <c r="S529" s="1">
        <f t="shared" si="97"/>
        <v>9405.2083811205102</v>
      </c>
      <c r="T529" s="1">
        <f t="shared" si="98"/>
        <v>0.54768833976136677</v>
      </c>
    </row>
    <row r="530" spans="1:20" x14ac:dyDescent="0.25">
      <c r="A530" s="15">
        <v>5</v>
      </c>
      <c r="B530" s="15">
        <v>17.184000000000001</v>
      </c>
      <c r="C530" s="15">
        <v>9.4239999999999995</v>
      </c>
      <c r="D530" s="15">
        <v>0.54841713199999997</v>
      </c>
      <c r="E530" s="53">
        <v>3</v>
      </c>
      <c r="F530" s="40">
        <v>1</v>
      </c>
      <c r="G530" s="15">
        <v>6.0000000000000001E-3</v>
      </c>
      <c r="H530" s="15">
        <v>8.7565595500000004</v>
      </c>
      <c r="I530" s="47">
        <v>87.565595500000001</v>
      </c>
      <c r="J530" s="2">
        <f t="shared" si="88"/>
        <v>8592</v>
      </c>
      <c r="K530" s="2">
        <f t="shared" si="89"/>
        <v>8592</v>
      </c>
      <c r="L530" s="2">
        <f t="shared" si="90"/>
        <v>17184</v>
      </c>
      <c r="M530" s="2">
        <f t="shared" si="91"/>
        <v>5.8251833110255176E-5</v>
      </c>
      <c r="N530" s="1">
        <f t="shared" si="92"/>
        <v>17166.841738821622</v>
      </c>
      <c r="O530" s="2">
        <f t="shared" si="93"/>
        <v>4712</v>
      </c>
      <c r="P530" s="2">
        <f t="shared" si="94"/>
        <v>4712</v>
      </c>
      <c r="Q530" s="2">
        <f t="shared" si="95"/>
        <v>9424</v>
      </c>
      <c r="R530" s="2">
        <f t="shared" si="96"/>
        <v>1.0642991346526177E-4</v>
      </c>
      <c r="S530" s="1">
        <f t="shared" si="97"/>
        <v>9395.8546750711703</v>
      </c>
      <c r="T530" s="1">
        <f t="shared" si="98"/>
        <v>0.54732575846045672</v>
      </c>
    </row>
    <row r="531" spans="1:20" x14ac:dyDescent="0.25">
      <c r="A531" s="15">
        <v>5</v>
      </c>
      <c r="B531" s="15">
        <v>17.184000000000001</v>
      </c>
      <c r="C531" s="15">
        <v>9.4239999999999995</v>
      </c>
      <c r="D531" s="15">
        <v>0.54841713199999997</v>
      </c>
      <c r="E531" s="53">
        <v>3</v>
      </c>
      <c r="F531" s="40">
        <v>1</v>
      </c>
      <c r="G531" s="15">
        <v>8.0000000000000002E-3</v>
      </c>
      <c r="H531" s="15">
        <v>8.7549341700000003</v>
      </c>
      <c r="I531" s="47">
        <v>87.549341699999999</v>
      </c>
      <c r="J531" s="2">
        <f t="shared" si="88"/>
        <v>8592</v>
      </c>
      <c r="K531" s="2">
        <f t="shared" si="89"/>
        <v>8592</v>
      </c>
      <c r="L531" s="2">
        <f t="shared" si="90"/>
        <v>17184</v>
      </c>
      <c r="M531" s="2">
        <f t="shared" si="91"/>
        <v>5.827120838217962E-5</v>
      </c>
      <c r="N531" s="1">
        <f t="shared" si="92"/>
        <v>17161.133735915762</v>
      </c>
      <c r="O531" s="2">
        <f t="shared" si="93"/>
        <v>4712</v>
      </c>
      <c r="P531" s="2">
        <f t="shared" si="94"/>
        <v>4712</v>
      </c>
      <c r="Q531" s="2">
        <f t="shared" si="95"/>
        <v>9424</v>
      </c>
      <c r="R531" s="2">
        <f t="shared" si="96"/>
        <v>1.0653565478098563E-4</v>
      </c>
      <c r="S531" s="1">
        <f t="shared" si="97"/>
        <v>9386.5288767012771</v>
      </c>
      <c r="T531" s="1">
        <f t="shared" si="98"/>
        <v>0.54696438015960647</v>
      </c>
    </row>
    <row r="532" spans="1:20" x14ac:dyDescent="0.25">
      <c r="A532" s="15">
        <v>5</v>
      </c>
      <c r="B532" s="15">
        <v>17.184000000000001</v>
      </c>
      <c r="C532" s="15">
        <v>9.4239999999999995</v>
      </c>
      <c r="D532" s="15">
        <v>0.54841713199999997</v>
      </c>
      <c r="E532" s="53">
        <v>3</v>
      </c>
      <c r="F532" s="40">
        <v>1</v>
      </c>
      <c r="G532" s="15">
        <v>0.01</v>
      </c>
      <c r="H532" s="15">
        <v>8.7533119900000003</v>
      </c>
      <c r="I532" s="47">
        <v>87.533119900000003</v>
      </c>
      <c r="J532" s="2">
        <f t="shared" si="88"/>
        <v>8592</v>
      </c>
      <c r="K532" s="2">
        <f t="shared" si="89"/>
        <v>8592</v>
      </c>
      <c r="L532" s="2">
        <f t="shared" si="90"/>
        <v>17184</v>
      </c>
      <c r="M532" s="2">
        <f t="shared" si="91"/>
        <v>5.8290577196756359E-5</v>
      </c>
      <c r="N532" s="1">
        <f t="shared" si="92"/>
        <v>17155.43142804299</v>
      </c>
      <c r="O532" s="2">
        <f t="shared" si="93"/>
        <v>4712</v>
      </c>
      <c r="P532" s="2">
        <f t="shared" si="94"/>
        <v>4712</v>
      </c>
      <c r="Q532" s="2">
        <f t="shared" si="95"/>
        <v>9424</v>
      </c>
      <c r="R532" s="2">
        <f t="shared" si="96"/>
        <v>1.0664129040824678E-4</v>
      </c>
      <c r="S532" s="1">
        <f t="shared" si="97"/>
        <v>9377.2308659410974</v>
      </c>
      <c r="T532" s="1">
        <f t="shared" si="98"/>
        <v>0.54660419968294593</v>
      </c>
    </row>
    <row r="533" spans="1:20" x14ac:dyDescent="0.25">
      <c r="A533" s="15">
        <v>5</v>
      </c>
      <c r="B533" s="15">
        <v>17.184000000000001</v>
      </c>
      <c r="C533" s="15">
        <v>9.4239999999999995</v>
      </c>
      <c r="D533" s="15">
        <v>0.54841713199999997</v>
      </c>
      <c r="E533" s="53">
        <v>3</v>
      </c>
      <c r="F533" s="40">
        <v>1</v>
      </c>
      <c r="G533" s="15">
        <v>0.05</v>
      </c>
      <c r="H533" s="15">
        <v>8.72153387</v>
      </c>
      <c r="I533" s="47">
        <v>87.215338700000004</v>
      </c>
      <c r="J533" s="2">
        <f t="shared" si="88"/>
        <v>8592</v>
      </c>
      <c r="K533" s="2">
        <f t="shared" si="89"/>
        <v>8592</v>
      </c>
      <c r="L533" s="2">
        <f t="shared" si="90"/>
        <v>17184</v>
      </c>
      <c r="M533" s="2">
        <f t="shared" si="91"/>
        <v>5.8676600754255355E-5</v>
      </c>
      <c r="N533" s="1">
        <f t="shared" si="92"/>
        <v>17042.568709597203</v>
      </c>
      <c r="O533" s="2">
        <f t="shared" si="93"/>
        <v>4712</v>
      </c>
      <c r="P533" s="2">
        <f t="shared" si="94"/>
        <v>4712</v>
      </c>
      <c r="Q533" s="2">
        <f t="shared" si="95"/>
        <v>9424</v>
      </c>
      <c r="R533" s="2">
        <f t="shared" si="96"/>
        <v>1.0873197028561836E-4</v>
      </c>
      <c r="S533" s="1">
        <f t="shared" si="97"/>
        <v>9196.9270617757484</v>
      </c>
      <c r="T533" s="1">
        <f t="shared" si="98"/>
        <v>0.53964441736982238</v>
      </c>
    </row>
    <row r="534" spans="1:20" x14ac:dyDescent="0.25">
      <c r="A534" s="15">
        <v>5</v>
      </c>
      <c r="B534" s="15">
        <v>17.184000000000001</v>
      </c>
      <c r="C534" s="15">
        <v>9.4239999999999995</v>
      </c>
      <c r="D534" s="15">
        <v>0.54841713199999997</v>
      </c>
      <c r="E534" s="53">
        <v>3</v>
      </c>
      <c r="F534" s="40">
        <v>1</v>
      </c>
      <c r="G534" s="15">
        <v>0.1</v>
      </c>
      <c r="H534" s="15">
        <v>8.6835478500000001</v>
      </c>
      <c r="I534" s="47">
        <v>86.835478499999994</v>
      </c>
      <c r="J534" s="2">
        <f t="shared" si="88"/>
        <v>8592</v>
      </c>
      <c r="K534" s="2">
        <f t="shared" si="89"/>
        <v>8592</v>
      </c>
      <c r="L534" s="2">
        <f t="shared" si="90"/>
        <v>17184</v>
      </c>
      <c r="M534" s="2">
        <f t="shared" si="91"/>
        <v>5.9155525266432873E-5</v>
      </c>
      <c r="N534" s="1">
        <f t="shared" si="92"/>
        <v>16904.591675858865</v>
      </c>
      <c r="O534" s="2">
        <f t="shared" si="93"/>
        <v>4712</v>
      </c>
      <c r="P534" s="2">
        <f t="shared" si="94"/>
        <v>4712</v>
      </c>
      <c r="Q534" s="2">
        <f t="shared" si="95"/>
        <v>9424</v>
      </c>
      <c r="R534" s="2">
        <f t="shared" si="96"/>
        <v>1.1128720028642677E-4</v>
      </c>
      <c r="S534" s="1">
        <f t="shared" si="97"/>
        <v>8985.7593454255111</v>
      </c>
      <c r="T534" s="1">
        <f t="shared" si="98"/>
        <v>0.53155731399640416</v>
      </c>
    </row>
    <row r="535" spans="1:20" x14ac:dyDescent="0.25">
      <c r="A535" s="15">
        <v>5</v>
      </c>
      <c r="B535" s="15">
        <v>17.184000000000001</v>
      </c>
      <c r="C535" s="15">
        <v>9.4239999999999995</v>
      </c>
      <c r="D535" s="15">
        <v>0.54841713199999997</v>
      </c>
      <c r="E535" s="53">
        <v>3</v>
      </c>
      <c r="F535" s="40">
        <v>1</v>
      </c>
      <c r="G535" s="15">
        <v>0.15</v>
      </c>
      <c r="H535" s="15">
        <v>8.6474165000000003</v>
      </c>
      <c r="I535" s="47">
        <v>86.474164999999999</v>
      </c>
      <c r="J535" s="2">
        <f t="shared" si="88"/>
        <v>8592</v>
      </c>
      <c r="K535" s="2">
        <f t="shared" si="89"/>
        <v>8592</v>
      </c>
      <c r="L535" s="2">
        <f t="shared" si="90"/>
        <v>17184</v>
      </c>
      <c r="M535" s="2">
        <f t="shared" si="91"/>
        <v>5.9630475324235758E-5</v>
      </c>
      <c r="N535" s="1">
        <f t="shared" si="92"/>
        <v>16769.948496344914</v>
      </c>
      <c r="O535" s="2">
        <f t="shared" si="93"/>
        <v>4712</v>
      </c>
      <c r="P535" s="2">
        <f t="shared" si="94"/>
        <v>4712</v>
      </c>
      <c r="Q535" s="2">
        <f t="shared" si="95"/>
        <v>9424</v>
      </c>
      <c r="R535" s="2">
        <f t="shared" si="96"/>
        <v>1.1377934143372741E-4</v>
      </c>
      <c r="S535" s="1">
        <f t="shared" si="97"/>
        <v>8788.9417129599569</v>
      </c>
      <c r="T535" s="1">
        <f t="shared" si="98"/>
        <v>0.52408877194080505</v>
      </c>
    </row>
    <row r="536" spans="1:20" x14ac:dyDescent="0.25">
      <c r="A536" s="15">
        <v>5</v>
      </c>
      <c r="B536" s="15">
        <v>17.184000000000001</v>
      </c>
      <c r="C536" s="15">
        <v>9.4239999999999995</v>
      </c>
      <c r="D536" s="15">
        <v>0.54841713199999997</v>
      </c>
      <c r="E536" s="53">
        <v>3</v>
      </c>
      <c r="F536" s="40">
        <v>1</v>
      </c>
      <c r="G536" s="15">
        <v>0.2</v>
      </c>
      <c r="H536" s="15">
        <v>8.6130627900000007</v>
      </c>
      <c r="I536" s="47">
        <v>86.130627899999993</v>
      </c>
      <c r="J536" s="2">
        <f t="shared" si="88"/>
        <v>8592</v>
      </c>
      <c r="K536" s="2">
        <f t="shared" si="89"/>
        <v>8592</v>
      </c>
      <c r="L536" s="2">
        <f t="shared" si="90"/>
        <v>17184</v>
      </c>
      <c r="M536" s="2">
        <f t="shared" si="91"/>
        <v>6.0101483910497793E-5</v>
      </c>
      <c r="N536" s="1">
        <f t="shared" si="92"/>
        <v>16638.524291499769</v>
      </c>
      <c r="O536" s="2">
        <f t="shared" si="93"/>
        <v>4712</v>
      </c>
      <c r="P536" s="2">
        <f t="shared" si="94"/>
        <v>4712</v>
      </c>
      <c r="Q536" s="2">
        <f t="shared" si="95"/>
        <v>9424</v>
      </c>
      <c r="R536" s="2">
        <f t="shared" si="96"/>
        <v>1.1620995139686338E-4</v>
      </c>
      <c r="S536" s="1">
        <f t="shared" si="97"/>
        <v>8605.1150351568867</v>
      </c>
      <c r="T536" s="1">
        <f t="shared" si="98"/>
        <v>0.51718018283346423</v>
      </c>
    </row>
    <row r="537" spans="1:20" x14ac:dyDescent="0.25">
      <c r="A537" s="15">
        <v>5</v>
      </c>
      <c r="B537" s="15">
        <v>17.184000000000001</v>
      </c>
      <c r="C537" s="15">
        <v>9.4239999999999995</v>
      </c>
      <c r="D537" s="15">
        <v>0.54841713199999997</v>
      </c>
      <c r="E537" s="53">
        <v>3</v>
      </c>
      <c r="F537" s="40">
        <v>1</v>
      </c>
      <c r="G537" s="15">
        <v>0.25</v>
      </c>
      <c r="H537" s="15">
        <v>8.5804129600000003</v>
      </c>
      <c r="I537" s="47">
        <v>85.804129599999996</v>
      </c>
      <c r="J537" s="2">
        <f t="shared" si="88"/>
        <v>8592</v>
      </c>
      <c r="K537" s="2">
        <f t="shared" si="89"/>
        <v>8592</v>
      </c>
      <c r="L537" s="2">
        <f t="shared" si="90"/>
        <v>17184</v>
      </c>
      <c r="M537" s="2">
        <f t="shared" si="91"/>
        <v>6.0568583734337865E-5</v>
      </c>
      <c r="N537" s="1">
        <f t="shared" si="92"/>
        <v>16510.209391491429</v>
      </c>
      <c r="O537" s="2">
        <f t="shared" si="93"/>
        <v>4712</v>
      </c>
      <c r="P537" s="2">
        <f t="shared" si="94"/>
        <v>4712</v>
      </c>
      <c r="Q537" s="2">
        <f t="shared" si="95"/>
        <v>9424</v>
      </c>
      <c r="R537" s="2">
        <f t="shared" si="96"/>
        <v>1.1858054938618469E-4</v>
      </c>
      <c r="S537" s="1">
        <f t="shared" si="97"/>
        <v>8433.0862453948594</v>
      </c>
      <c r="T537" s="1">
        <f t="shared" si="98"/>
        <v>0.51078009039309147</v>
      </c>
    </row>
    <row r="538" spans="1:20" x14ac:dyDescent="0.25">
      <c r="A538" s="15">
        <v>5</v>
      </c>
      <c r="B538" s="15">
        <v>17.184000000000001</v>
      </c>
      <c r="C538" s="15">
        <v>9.4239999999999995</v>
      </c>
      <c r="D538" s="15">
        <v>0.54841713199999997</v>
      </c>
      <c r="E538" s="53">
        <v>3</v>
      </c>
      <c r="F538" s="40">
        <v>1</v>
      </c>
      <c r="G538" s="15">
        <v>0.5</v>
      </c>
      <c r="H538" s="15">
        <v>8.4403460999999993</v>
      </c>
      <c r="I538" s="47">
        <v>84.403460999999993</v>
      </c>
      <c r="J538" s="2">
        <f t="shared" si="88"/>
        <v>8592</v>
      </c>
      <c r="K538" s="2">
        <f t="shared" si="89"/>
        <v>8592</v>
      </c>
      <c r="L538" s="2">
        <f t="shared" si="90"/>
        <v>17184</v>
      </c>
      <c r="M538" s="2">
        <f t="shared" si="91"/>
        <v>6.2846577360956517E-5</v>
      </c>
      <c r="N538" s="1">
        <f t="shared" si="92"/>
        <v>15911.765477005129</v>
      </c>
      <c r="O538" s="2">
        <f t="shared" si="93"/>
        <v>4712</v>
      </c>
      <c r="P538" s="2">
        <f t="shared" si="94"/>
        <v>4712</v>
      </c>
      <c r="Q538" s="2">
        <f t="shared" si="95"/>
        <v>9424</v>
      </c>
      <c r="R538" s="2">
        <f t="shared" si="96"/>
        <v>1.2958395765371339E-4</v>
      </c>
      <c r="S538" s="1">
        <f t="shared" si="97"/>
        <v>7717.0046208365957</v>
      </c>
      <c r="T538" s="1">
        <f t="shared" si="98"/>
        <v>0.48498732789826604</v>
      </c>
    </row>
    <row r="539" spans="1:20" x14ac:dyDescent="0.25">
      <c r="A539" s="15">
        <v>5</v>
      </c>
      <c r="B539" s="15">
        <v>17.184000000000001</v>
      </c>
      <c r="C539" s="15">
        <v>9.4239999999999995</v>
      </c>
      <c r="D539" s="15">
        <v>0.54841713199999997</v>
      </c>
      <c r="E539" s="53">
        <v>3</v>
      </c>
      <c r="F539" s="40">
        <v>1</v>
      </c>
      <c r="G539" s="15">
        <v>1</v>
      </c>
      <c r="H539" s="15">
        <v>8.2534284899999992</v>
      </c>
      <c r="I539" s="47">
        <v>82.534284900000003</v>
      </c>
      <c r="J539" s="2">
        <f t="shared" si="88"/>
        <v>8592</v>
      </c>
      <c r="K539" s="2">
        <f t="shared" si="89"/>
        <v>8592</v>
      </c>
      <c r="L539" s="2">
        <f t="shared" si="90"/>
        <v>17184</v>
      </c>
      <c r="M539" s="2">
        <f t="shared" si="91"/>
        <v>6.7127460143702624E-5</v>
      </c>
      <c r="N539" s="1">
        <f t="shared" si="92"/>
        <v>14897.033164360118</v>
      </c>
      <c r="O539" s="2">
        <f t="shared" si="93"/>
        <v>4712</v>
      </c>
      <c r="P539" s="2">
        <f t="shared" si="94"/>
        <v>4712</v>
      </c>
      <c r="Q539" s="2">
        <f t="shared" si="95"/>
        <v>9424</v>
      </c>
      <c r="R539" s="2">
        <f t="shared" si="96"/>
        <v>1.4786389434288694E-4</v>
      </c>
      <c r="S539" s="1">
        <f t="shared" si="97"/>
        <v>6762.9762116305674</v>
      </c>
      <c r="T539" s="1">
        <f t="shared" si="98"/>
        <v>0.45398141609903986</v>
      </c>
    </row>
    <row r="540" spans="1:20" x14ac:dyDescent="0.25">
      <c r="A540" s="15">
        <v>5</v>
      </c>
      <c r="B540" s="15">
        <v>17.184000000000001</v>
      </c>
      <c r="C540" s="15">
        <v>9.4239999999999995</v>
      </c>
      <c r="D540" s="15">
        <v>0.54841713199999997</v>
      </c>
      <c r="E540" s="53">
        <v>3</v>
      </c>
      <c r="F540" s="40">
        <v>1</v>
      </c>
      <c r="G540" s="15">
        <v>1.5</v>
      </c>
      <c r="H540" s="15">
        <v>8.1544874800000002</v>
      </c>
      <c r="I540" s="47">
        <v>81.544874800000002</v>
      </c>
      <c r="J540" s="2">
        <f t="shared" si="88"/>
        <v>8592</v>
      </c>
      <c r="K540" s="2">
        <f t="shared" si="89"/>
        <v>8592</v>
      </c>
      <c r="L540" s="2">
        <f t="shared" si="90"/>
        <v>17184</v>
      </c>
      <c r="M540" s="2">
        <f t="shared" si="91"/>
        <v>7.1066062437651024E-5</v>
      </c>
      <c r="N540" s="1">
        <f t="shared" si="92"/>
        <v>14071.414198265709</v>
      </c>
      <c r="O540" s="2">
        <f t="shared" si="93"/>
        <v>4712</v>
      </c>
      <c r="P540" s="2">
        <f t="shared" si="94"/>
        <v>4712</v>
      </c>
      <c r="Q540" s="2">
        <f t="shared" si="95"/>
        <v>9424</v>
      </c>
      <c r="R540" s="2">
        <f t="shared" si="96"/>
        <v>1.62100323350911E-4</v>
      </c>
      <c r="S540" s="1">
        <f t="shared" si="97"/>
        <v>6169.0191563358167</v>
      </c>
      <c r="T540" s="1">
        <f t="shared" si="98"/>
        <v>0.43840790054322637</v>
      </c>
    </row>
    <row r="541" spans="1:20" x14ac:dyDescent="0.25">
      <c r="A541" s="15">
        <v>5</v>
      </c>
      <c r="B541" s="15">
        <v>17.184000000000001</v>
      </c>
      <c r="C541" s="15">
        <v>9.4239999999999995</v>
      </c>
      <c r="D541" s="15">
        <v>0.54841713199999997</v>
      </c>
      <c r="E541" s="53">
        <v>3</v>
      </c>
      <c r="F541" s="40">
        <v>1</v>
      </c>
      <c r="G541" s="15">
        <v>2</v>
      </c>
      <c r="H541" s="15">
        <v>8.1129033899999996</v>
      </c>
      <c r="I541" s="47">
        <v>81.129033899999996</v>
      </c>
      <c r="J541" s="2">
        <f t="shared" si="88"/>
        <v>8592</v>
      </c>
      <c r="K541" s="2">
        <f t="shared" si="89"/>
        <v>8592</v>
      </c>
      <c r="L541" s="2">
        <f t="shared" si="90"/>
        <v>17184</v>
      </c>
      <c r="M541" s="2">
        <f t="shared" si="91"/>
        <v>7.4689751479644479E-5</v>
      </c>
      <c r="N541" s="1">
        <f t="shared" si="92"/>
        <v>13388.717731542249</v>
      </c>
      <c r="O541" s="2">
        <f t="shared" si="93"/>
        <v>4712</v>
      </c>
      <c r="P541" s="2">
        <f t="shared" si="94"/>
        <v>4712</v>
      </c>
      <c r="Q541" s="2">
        <f t="shared" si="95"/>
        <v>9424</v>
      </c>
      <c r="R541" s="2">
        <f t="shared" si="96"/>
        <v>1.7318766541050059E-4</v>
      </c>
      <c r="S541" s="1">
        <f t="shared" si="97"/>
        <v>5774.0832618173781</v>
      </c>
      <c r="T541" s="1">
        <f t="shared" si="98"/>
        <v>0.43126484384791497</v>
      </c>
    </row>
    <row r="542" spans="1:20" x14ac:dyDescent="0.25">
      <c r="A542" s="15">
        <v>5</v>
      </c>
      <c r="B542" s="15">
        <v>17.184000000000001</v>
      </c>
      <c r="C542" s="15">
        <v>9.4239999999999995</v>
      </c>
      <c r="D542" s="15">
        <v>0.54841713199999997</v>
      </c>
      <c r="E542" s="53">
        <v>3</v>
      </c>
      <c r="F542" s="40">
        <v>1</v>
      </c>
      <c r="G542" s="15">
        <v>2.5</v>
      </c>
      <c r="H542" s="15">
        <v>8.1081798200000001</v>
      </c>
      <c r="I542" s="47">
        <v>81.081798199999994</v>
      </c>
      <c r="J542" s="2">
        <f t="shared" si="88"/>
        <v>8592</v>
      </c>
      <c r="K542" s="2">
        <f t="shared" si="89"/>
        <v>8592</v>
      </c>
      <c r="L542" s="2">
        <f t="shared" si="90"/>
        <v>17184</v>
      </c>
      <c r="M542" s="2">
        <f t="shared" si="91"/>
        <v>7.8023706343084047E-5</v>
      </c>
      <c r="N542" s="1">
        <f t="shared" si="92"/>
        <v>12816.617498312922</v>
      </c>
      <c r="O542" s="2">
        <f t="shared" si="93"/>
        <v>4712</v>
      </c>
      <c r="P542" s="2">
        <f t="shared" si="94"/>
        <v>4712</v>
      </c>
      <c r="Q542" s="2">
        <f t="shared" si="95"/>
        <v>9424</v>
      </c>
      <c r="R542" s="2">
        <f t="shared" si="96"/>
        <v>1.8182249608868949E-4</v>
      </c>
      <c r="S542" s="1">
        <f t="shared" si="97"/>
        <v>5499.8694964137958</v>
      </c>
      <c r="T542" s="1">
        <f t="shared" si="98"/>
        <v>0.42912020251347555</v>
      </c>
    </row>
    <row r="543" spans="1:20" x14ac:dyDescent="0.25">
      <c r="A543" s="15">
        <v>5</v>
      </c>
      <c r="B543" s="15">
        <v>17.184000000000001</v>
      </c>
      <c r="C543" s="15">
        <v>9.4239999999999995</v>
      </c>
      <c r="D543" s="15">
        <v>0.54841713199999997</v>
      </c>
      <c r="E543" s="53">
        <v>3</v>
      </c>
      <c r="F543" s="40">
        <v>1</v>
      </c>
      <c r="G543" s="15">
        <v>3</v>
      </c>
      <c r="H543" s="15">
        <v>8.1265187000000001</v>
      </c>
      <c r="I543" s="47">
        <v>81.265186999999997</v>
      </c>
      <c r="J543" s="2">
        <f t="shared" si="88"/>
        <v>8592</v>
      </c>
      <c r="K543" s="2">
        <f t="shared" si="89"/>
        <v>8592</v>
      </c>
      <c r="L543" s="2">
        <f t="shared" si="90"/>
        <v>17184</v>
      </c>
      <c r="M543" s="2">
        <f t="shared" si="91"/>
        <v>8.1091092893817896E-5</v>
      </c>
      <c r="N543" s="1">
        <f t="shared" si="92"/>
        <v>12331.810613397671</v>
      </c>
      <c r="O543" s="2">
        <f t="shared" si="93"/>
        <v>4712</v>
      </c>
      <c r="P543" s="2">
        <f t="shared" si="94"/>
        <v>4712</v>
      </c>
      <c r="Q543" s="2">
        <f t="shared" si="95"/>
        <v>9424</v>
      </c>
      <c r="R543" s="2">
        <f t="shared" si="96"/>
        <v>1.8854730898255201E-4</v>
      </c>
      <c r="S543" s="1">
        <f t="shared" si="97"/>
        <v>5303.7086840233769</v>
      </c>
      <c r="T543" s="1">
        <f t="shared" si="98"/>
        <v>0.43008353357788837</v>
      </c>
    </row>
    <row r="544" spans="1:20" x14ac:dyDescent="0.25">
      <c r="A544" s="15">
        <v>5</v>
      </c>
      <c r="B544" s="15">
        <v>17.184000000000001</v>
      </c>
      <c r="C544" s="15">
        <v>9.4239999999999995</v>
      </c>
      <c r="D544" s="15">
        <v>0.54841713199999997</v>
      </c>
      <c r="E544" s="53">
        <v>3</v>
      </c>
      <c r="F544" s="40">
        <v>1</v>
      </c>
      <c r="G544" s="15">
        <v>3.5</v>
      </c>
      <c r="H544" s="15">
        <v>8.1586297999999999</v>
      </c>
      <c r="I544" s="47">
        <v>81.586297999999999</v>
      </c>
      <c r="J544" s="2">
        <f t="shared" si="88"/>
        <v>8592</v>
      </c>
      <c r="K544" s="2">
        <f t="shared" si="89"/>
        <v>8592</v>
      </c>
      <c r="L544" s="2">
        <f t="shared" si="90"/>
        <v>17184</v>
      </c>
      <c r="M544" s="2">
        <f t="shared" si="91"/>
        <v>8.3913224757329658E-5</v>
      </c>
      <c r="N544" s="1">
        <f t="shared" si="92"/>
        <v>11917.072700899293</v>
      </c>
      <c r="O544" s="2">
        <f t="shared" si="93"/>
        <v>4712</v>
      </c>
      <c r="P544" s="2">
        <f t="shared" si="94"/>
        <v>4712</v>
      </c>
      <c r="Q544" s="2">
        <f t="shared" si="95"/>
        <v>9424</v>
      </c>
      <c r="R544" s="2">
        <f t="shared" si="96"/>
        <v>1.937845985303008E-4</v>
      </c>
      <c r="S544" s="1">
        <f t="shared" si="97"/>
        <v>5160.3688197317533</v>
      </c>
      <c r="T544" s="1">
        <f t="shared" si="98"/>
        <v>0.43302318860086664</v>
      </c>
    </row>
    <row r="545" spans="1:20" x14ac:dyDescent="0.25">
      <c r="A545" s="15">
        <v>5</v>
      </c>
      <c r="B545" s="15">
        <v>17.184000000000001</v>
      </c>
      <c r="C545" s="15">
        <v>9.4239999999999995</v>
      </c>
      <c r="D545" s="15">
        <v>0.54841713199999997</v>
      </c>
      <c r="E545" s="53">
        <v>3</v>
      </c>
      <c r="F545" s="40">
        <v>1</v>
      </c>
      <c r="G545" s="15">
        <v>4</v>
      </c>
      <c r="H545" s="15">
        <v>8.1982899800000002</v>
      </c>
      <c r="I545" s="47">
        <v>81.982899799999998</v>
      </c>
      <c r="J545" s="2">
        <f t="shared" si="88"/>
        <v>8592</v>
      </c>
      <c r="K545" s="2">
        <f t="shared" si="89"/>
        <v>8592</v>
      </c>
      <c r="L545" s="2">
        <f t="shared" si="90"/>
        <v>17184</v>
      </c>
      <c r="M545" s="2">
        <f t="shared" si="91"/>
        <v>8.650971141570111E-5</v>
      </c>
      <c r="N545" s="1">
        <f t="shared" si="92"/>
        <v>11559.395860133509</v>
      </c>
      <c r="O545" s="2">
        <f t="shared" si="93"/>
        <v>4712</v>
      </c>
      <c r="P545" s="2">
        <f t="shared" si="94"/>
        <v>4712</v>
      </c>
      <c r="Q545" s="2">
        <f t="shared" si="95"/>
        <v>9424</v>
      </c>
      <c r="R545" s="2">
        <f t="shared" si="96"/>
        <v>1.9786340373125925E-4</v>
      </c>
      <c r="S545" s="1">
        <f t="shared" si="97"/>
        <v>5053.9916990319925</v>
      </c>
      <c r="T545" s="1">
        <f t="shared" si="98"/>
        <v>0.43721936338060663</v>
      </c>
    </row>
    <row r="546" spans="1:20" x14ac:dyDescent="0.25">
      <c r="A546" s="15">
        <v>5</v>
      </c>
      <c r="B546" s="15">
        <v>17.184000000000001</v>
      </c>
      <c r="C546" s="15">
        <v>9.4239999999999995</v>
      </c>
      <c r="D546" s="15">
        <v>0.54841713199999997</v>
      </c>
      <c r="E546" s="53">
        <v>3</v>
      </c>
      <c r="F546" s="40">
        <v>1</v>
      </c>
      <c r="G546" s="15">
        <v>4.5</v>
      </c>
      <c r="H546" s="15">
        <v>8.2413746200000002</v>
      </c>
      <c r="I546" s="47">
        <v>82.413746200000006</v>
      </c>
      <c r="J546" s="2">
        <f t="shared" si="88"/>
        <v>8592</v>
      </c>
      <c r="K546" s="2">
        <f t="shared" si="89"/>
        <v>8592</v>
      </c>
      <c r="L546" s="2">
        <f t="shared" si="90"/>
        <v>17184</v>
      </c>
      <c r="M546" s="2">
        <f t="shared" si="91"/>
        <v>8.8898594463395327E-5</v>
      </c>
      <c r="N546" s="1">
        <f t="shared" si="92"/>
        <v>11248.771772333899</v>
      </c>
      <c r="O546" s="2">
        <f t="shared" si="93"/>
        <v>4712</v>
      </c>
      <c r="P546" s="2">
        <f t="shared" si="94"/>
        <v>4712</v>
      </c>
      <c r="Q546" s="2">
        <f t="shared" si="95"/>
        <v>9424</v>
      </c>
      <c r="R546" s="2">
        <f t="shared" si="96"/>
        <v>2.0103998041576143E-4</v>
      </c>
      <c r="S546" s="1">
        <f t="shared" si="97"/>
        <v>4974.1349851504492</v>
      </c>
      <c r="T546" s="1">
        <f t="shared" si="98"/>
        <v>0.44219360885107672</v>
      </c>
    </row>
    <row r="547" spans="1:20" x14ac:dyDescent="0.25">
      <c r="A547" s="15">
        <v>5</v>
      </c>
      <c r="B547" s="15">
        <v>17.184000000000001</v>
      </c>
      <c r="C547" s="15">
        <v>9.4239999999999995</v>
      </c>
      <c r="D547" s="15">
        <v>0.54841713199999997</v>
      </c>
      <c r="E547" s="53">
        <v>3</v>
      </c>
      <c r="F547" s="40">
        <v>1</v>
      </c>
      <c r="G547" s="15">
        <v>5</v>
      </c>
      <c r="H547" s="15">
        <v>8.2851968100000004</v>
      </c>
      <c r="I547" s="47">
        <v>82.851968099999993</v>
      </c>
      <c r="J547" s="2">
        <f t="shared" si="88"/>
        <v>8592</v>
      </c>
      <c r="K547" s="2">
        <f t="shared" si="89"/>
        <v>8592</v>
      </c>
      <c r="L547" s="2">
        <f t="shared" si="90"/>
        <v>17184</v>
      </c>
      <c r="M547" s="2">
        <f t="shared" si="91"/>
        <v>9.1096472968629061E-5</v>
      </c>
      <c r="N547" s="1">
        <f t="shared" si="92"/>
        <v>10977.373408785767</v>
      </c>
      <c r="O547" s="2">
        <f t="shared" si="93"/>
        <v>4712</v>
      </c>
      <c r="P547" s="2">
        <f t="shared" si="94"/>
        <v>4712</v>
      </c>
      <c r="Q547" s="2">
        <f t="shared" si="95"/>
        <v>9424</v>
      </c>
      <c r="R547" s="2">
        <f t="shared" si="96"/>
        <v>2.0351390082513806E-4</v>
      </c>
      <c r="S547" s="1">
        <f t="shared" si="97"/>
        <v>4913.6692675318218</v>
      </c>
      <c r="T547" s="1">
        <f t="shared" si="98"/>
        <v>0.44761793960649593</v>
      </c>
    </row>
    <row r="548" spans="1:20" x14ac:dyDescent="0.25">
      <c r="A548" s="35">
        <v>5</v>
      </c>
      <c r="B548" s="35">
        <v>17.184000000000001</v>
      </c>
      <c r="C548" s="35">
        <v>9.4239999999999995</v>
      </c>
      <c r="D548" s="35">
        <v>0.54841713199999997</v>
      </c>
      <c r="E548" s="52">
        <v>3</v>
      </c>
      <c r="F548" s="39">
        <v>2</v>
      </c>
      <c r="G548" s="35">
        <v>2E-3</v>
      </c>
      <c r="H548" s="35">
        <v>8.76043269</v>
      </c>
      <c r="I548" s="46">
        <v>87.604326900000004</v>
      </c>
      <c r="J548" s="2">
        <f t="shared" si="88"/>
        <v>8592</v>
      </c>
      <c r="K548" s="2">
        <f t="shared" si="89"/>
        <v>8592</v>
      </c>
      <c r="L548" s="2">
        <f t="shared" si="90"/>
        <v>17184</v>
      </c>
      <c r="M548" s="2">
        <f t="shared" si="91"/>
        <v>5.8213063185751288E-5</v>
      </c>
      <c r="N548" s="1">
        <f t="shared" si="92"/>
        <v>17178.2748626217</v>
      </c>
      <c r="O548" s="2">
        <f t="shared" si="93"/>
        <v>4712</v>
      </c>
      <c r="P548" s="2">
        <f t="shared" si="94"/>
        <v>4712</v>
      </c>
      <c r="Q548" s="2">
        <f t="shared" si="95"/>
        <v>9424</v>
      </c>
      <c r="R548" s="2">
        <f t="shared" si="96"/>
        <v>1.061650970947401E-4</v>
      </c>
      <c r="S548" s="1">
        <f t="shared" si="97"/>
        <v>9419.2915314495058</v>
      </c>
      <c r="T548" s="1">
        <f t="shared" si="98"/>
        <v>0.54832581308528205</v>
      </c>
    </row>
    <row r="549" spans="1:20" x14ac:dyDescent="0.25">
      <c r="A549" s="35">
        <v>5</v>
      </c>
      <c r="B549" s="35">
        <v>17.184000000000001</v>
      </c>
      <c r="C549" s="35">
        <v>9.4239999999999995</v>
      </c>
      <c r="D549" s="35">
        <v>0.54841713199999997</v>
      </c>
      <c r="E549" s="52">
        <v>3</v>
      </c>
      <c r="F549" s="39">
        <v>2</v>
      </c>
      <c r="G549" s="35">
        <v>4.0000000000000001E-3</v>
      </c>
      <c r="H549" s="35">
        <v>8.7600243800000008</v>
      </c>
      <c r="I549" s="46">
        <v>87.600243800000001</v>
      </c>
      <c r="J549" s="2">
        <f t="shared" si="88"/>
        <v>8592</v>
      </c>
      <c r="K549" s="2">
        <f t="shared" si="89"/>
        <v>8592</v>
      </c>
      <c r="L549" s="2">
        <f t="shared" si="90"/>
        <v>17184</v>
      </c>
      <c r="M549" s="2">
        <f t="shared" si="91"/>
        <v>5.8232451378830242E-5</v>
      </c>
      <c r="N549" s="1">
        <f t="shared" si="92"/>
        <v>17172.555444978894</v>
      </c>
      <c r="O549" s="2">
        <f t="shared" si="93"/>
        <v>4712</v>
      </c>
      <c r="P549" s="2">
        <f t="shared" si="94"/>
        <v>4712</v>
      </c>
      <c r="Q549" s="2">
        <f t="shared" si="95"/>
        <v>9424</v>
      </c>
      <c r="R549" s="2">
        <f t="shared" si="96"/>
        <v>1.0621811334535494E-4</v>
      </c>
      <c r="S549" s="1">
        <f t="shared" si="97"/>
        <v>9414.5901156107411</v>
      </c>
      <c r="T549" s="1">
        <f t="shared" si="98"/>
        <v>0.54823466115891828</v>
      </c>
    </row>
    <row r="550" spans="1:20" x14ac:dyDescent="0.25">
      <c r="A550" s="35">
        <v>5</v>
      </c>
      <c r="B550" s="35">
        <v>17.184000000000001</v>
      </c>
      <c r="C550" s="35">
        <v>9.4239999999999995</v>
      </c>
      <c r="D550" s="35">
        <v>0.54841713199999997</v>
      </c>
      <c r="E550" s="52">
        <v>3</v>
      </c>
      <c r="F550" s="39">
        <v>2</v>
      </c>
      <c r="G550" s="35">
        <v>6.0000000000000001E-3</v>
      </c>
      <c r="H550" s="35">
        <v>8.7596165900000003</v>
      </c>
      <c r="I550" s="46">
        <v>87.596165900000003</v>
      </c>
      <c r="J550" s="2">
        <f t="shared" si="88"/>
        <v>8592</v>
      </c>
      <c r="K550" s="2">
        <f t="shared" si="89"/>
        <v>8592</v>
      </c>
      <c r="L550" s="2">
        <f t="shared" si="90"/>
        <v>17184</v>
      </c>
      <c r="M550" s="2">
        <f t="shared" si="91"/>
        <v>5.8251833110255176E-5</v>
      </c>
      <c r="N550" s="1">
        <f t="shared" si="92"/>
        <v>17166.841738821622</v>
      </c>
      <c r="O550" s="2">
        <f t="shared" si="93"/>
        <v>4712</v>
      </c>
      <c r="P550" s="2">
        <f t="shared" si="94"/>
        <v>4712</v>
      </c>
      <c r="Q550" s="2">
        <f t="shared" si="95"/>
        <v>9424</v>
      </c>
      <c r="R550" s="2">
        <f t="shared" si="96"/>
        <v>1.0627110309447041E-4</v>
      </c>
      <c r="S550" s="1">
        <f t="shared" si="97"/>
        <v>9409.895737235769</v>
      </c>
      <c r="T550" s="1">
        <f t="shared" si="98"/>
        <v>0.54814367607035963</v>
      </c>
    </row>
    <row r="551" spans="1:20" x14ac:dyDescent="0.25">
      <c r="A551" s="35">
        <v>5</v>
      </c>
      <c r="B551" s="35">
        <v>17.184000000000001</v>
      </c>
      <c r="C551" s="35">
        <v>9.4239999999999995</v>
      </c>
      <c r="D551" s="35">
        <v>0.54841713199999997</v>
      </c>
      <c r="E551" s="52">
        <v>3</v>
      </c>
      <c r="F551" s="39">
        <v>2</v>
      </c>
      <c r="G551" s="35">
        <v>8.0000000000000002E-3</v>
      </c>
      <c r="H551" s="35">
        <v>8.7592092800000003</v>
      </c>
      <c r="I551" s="46">
        <v>87.592092800000003</v>
      </c>
      <c r="J551" s="2">
        <f t="shared" si="88"/>
        <v>8592</v>
      </c>
      <c r="K551" s="2">
        <f t="shared" si="89"/>
        <v>8592</v>
      </c>
      <c r="L551" s="2">
        <f t="shared" si="90"/>
        <v>17184</v>
      </c>
      <c r="M551" s="2">
        <f t="shared" si="91"/>
        <v>5.827120838217962E-5</v>
      </c>
      <c r="N551" s="1">
        <f t="shared" si="92"/>
        <v>17161.133735915762</v>
      </c>
      <c r="O551" s="2">
        <f t="shared" si="93"/>
        <v>4712</v>
      </c>
      <c r="P551" s="2">
        <f t="shared" si="94"/>
        <v>4712</v>
      </c>
      <c r="Q551" s="2">
        <f t="shared" si="95"/>
        <v>9424</v>
      </c>
      <c r="R551" s="2">
        <f t="shared" si="96"/>
        <v>1.0632406635533393E-4</v>
      </c>
      <c r="S551" s="1">
        <f t="shared" si="97"/>
        <v>9405.2083811205102</v>
      </c>
      <c r="T551" s="1">
        <f t="shared" si="98"/>
        <v>0.54805285745409549</v>
      </c>
    </row>
    <row r="552" spans="1:20" x14ac:dyDescent="0.25">
      <c r="A552" s="35">
        <v>5</v>
      </c>
      <c r="B552" s="35">
        <v>17.184000000000001</v>
      </c>
      <c r="C552" s="35">
        <v>9.4239999999999995</v>
      </c>
      <c r="D552" s="35">
        <v>0.54841713199999997</v>
      </c>
      <c r="E552" s="52">
        <v>3</v>
      </c>
      <c r="F552" s="39">
        <v>2</v>
      </c>
      <c r="G552" s="35">
        <v>0.01</v>
      </c>
      <c r="H552" s="35">
        <v>8.7588024999999998</v>
      </c>
      <c r="I552" s="46">
        <v>87.588025000000002</v>
      </c>
      <c r="J552" s="2">
        <f t="shared" si="88"/>
        <v>8592</v>
      </c>
      <c r="K552" s="2">
        <f t="shared" si="89"/>
        <v>8592</v>
      </c>
      <c r="L552" s="2">
        <f t="shared" si="90"/>
        <v>17184</v>
      </c>
      <c r="M552" s="2">
        <f t="shared" si="91"/>
        <v>5.8290577196756359E-5</v>
      </c>
      <c r="N552" s="1">
        <f t="shared" si="92"/>
        <v>17155.43142804299</v>
      </c>
      <c r="O552" s="2">
        <f t="shared" si="93"/>
        <v>4712</v>
      </c>
      <c r="P552" s="2">
        <f t="shared" si="94"/>
        <v>4712</v>
      </c>
      <c r="Q552" s="2">
        <f t="shared" si="95"/>
        <v>9424</v>
      </c>
      <c r="R552" s="2">
        <f t="shared" si="96"/>
        <v>1.0637700314118633E-4</v>
      </c>
      <c r="S552" s="1">
        <f t="shared" si="97"/>
        <v>9400.5280321045884</v>
      </c>
      <c r="T552" s="1">
        <f t="shared" si="98"/>
        <v>0.54796220494566461</v>
      </c>
    </row>
    <row r="553" spans="1:20" x14ac:dyDescent="0.25">
      <c r="A553" s="35">
        <v>5</v>
      </c>
      <c r="B553" s="35">
        <v>17.184000000000001</v>
      </c>
      <c r="C553" s="35">
        <v>9.4239999999999995</v>
      </c>
      <c r="D553" s="35">
        <v>0.54841713199999997</v>
      </c>
      <c r="E553" s="52">
        <v>3</v>
      </c>
      <c r="F553" s="39">
        <v>2</v>
      </c>
      <c r="G553" s="35">
        <v>0.05</v>
      </c>
      <c r="H553" s="35">
        <v>8.7507724000000007</v>
      </c>
      <c r="I553" s="46">
        <v>87.507723999999996</v>
      </c>
      <c r="J553" s="2">
        <f t="shared" si="88"/>
        <v>8592</v>
      </c>
      <c r="K553" s="2">
        <f t="shared" si="89"/>
        <v>8592</v>
      </c>
      <c r="L553" s="2">
        <f t="shared" si="90"/>
        <v>17184</v>
      </c>
      <c r="M553" s="2">
        <f t="shared" si="91"/>
        <v>5.8676600754255355E-5</v>
      </c>
      <c r="N553" s="1">
        <f t="shared" si="92"/>
        <v>17042.568709597203</v>
      </c>
      <c r="O553" s="2">
        <f t="shared" si="93"/>
        <v>4712</v>
      </c>
      <c r="P553" s="2">
        <f t="shared" si="94"/>
        <v>4712</v>
      </c>
      <c r="Q553" s="2">
        <f t="shared" si="95"/>
        <v>9424</v>
      </c>
      <c r="R553" s="2">
        <f t="shared" si="96"/>
        <v>1.0743019943825536E-4</v>
      </c>
      <c r="S553" s="1">
        <f t="shared" si="97"/>
        <v>9308.3695760496284</v>
      </c>
      <c r="T553" s="1">
        <f t="shared" si="98"/>
        <v>0.54618348528692129</v>
      </c>
    </row>
    <row r="554" spans="1:20" x14ac:dyDescent="0.25">
      <c r="A554" s="35">
        <v>5</v>
      </c>
      <c r="B554" s="35">
        <v>17.184000000000001</v>
      </c>
      <c r="C554" s="35">
        <v>9.4239999999999995</v>
      </c>
      <c r="D554" s="35">
        <v>0.54841713199999997</v>
      </c>
      <c r="E554" s="52">
        <v>3</v>
      </c>
      <c r="F554" s="39">
        <v>2</v>
      </c>
      <c r="G554" s="35">
        <v>0.1</v>
      </c>
      <c r="H554" s="35">
        <v>8.7410133800000001</v>
      </c>
      <c r="I554" s="46">
        <v>87.410133799999997</v>
      </c>
      <c r="J554" s="2">
        <f t="shared" si="88"/>
        <v>8592</v>
      </c>
      <c r="K554" s="2">
        <f t="shared" si="89"/>
        <v>8592</v>
      </c>
      <c r="L554" s="2">
        <f t="shared" si="90"/>
        <v>17184</v>
      </c>
      <c r="M554" s="2">
        <f t="shared" si="91"/>
        <v>5.9155525266432873E-5</v>
      </c>
      <c r="N554" s="1">
        <f t="shared" si="92"/>
        <v>16904.591675858865</v>
      </c>
      <c r="O554" s="2">
        <f t="shared" si="93"/>
        <v>4712</v>
      </c>
      <c r="P554" s="2">
        <f t="shared" si="94"/>
        <v>4712</v>
      </c>
      <c r="Q554" s="2">
        <f t="shared" si="95"/>
        <v>9424</v>
      </c>
      <c r="R554" s="2">
        <f t="shared" si="96"/>
        <v>1.0873197028561836E-4</v>
      </c>
      <c r="S554" s="1">
        <f t="shared" si="97"/>
        <v>9196.9270617757484</v>
      </c>
      <c r="T554" s="1">
        <f t="shared" si="98"/>
        <v>0.54404905117641555</v>
      </c>
    </row>
    <row r="555" spans="1:20" x14ac:dyDescent="0.25">
      <c r="A555" s="35">
        <v>5</v>
      </c>
      <c r="B555" s="35">
        <v>17.184000000000001</v>
      </c>
      <c r="C555" s="35">
        <v>9.4239999999999995</v>
      </c>
      <c r="D555" s="35">
        <v>0.54841713199999997</v>
      </c>
      <c r="E555" s="52">
        <v>3</v>
      </c>
      <c r="F555" s="39">
        <v>2</v>
      </c>
      <c r="G555" s="35">
        <v>0.15</v>
      </c>
      <c r="H555" s="35">
        <v>8.7315568700000004</v>
      </c>
      <c r="I555" s="46">
        <v>87.3155687</v>
      </c>
      <c r="J555" s="2">
        <f t="shared" si="88"/>
        <v>8592</v>
      </c>
      <c r="K555" s="2">
        <f t="shared" si="89"/>
        <v>8592</v>
      </c>
      <c r="L555" s="2">
        <f t="shared" si="90"/>
        <v>17184</v>
      </c>
      <c r="M555" s="2">
        <f t="shared" si="91"/>
        <v>5.9630475324235758E-5</v>
      </c>
      <c r="N555" s="1">
        <f t="shared" si="92"/>
        <v>16769.948496344914</v>
      </c>
      <c r="O555" s="2">
        <f t="shared" si="93"/>
        <v>4712</v>
      </c>
      <c r="P555" s="2">
        <f t="shared" si="94"/>
        <v>4712</v>
      </c>
      <c r="Q555" s="2">
        <f t="shared" si="95"/>
        <v>9424</v>
      </c>
      <c r="R555" s="2">
        <f t="shared" si="96"/>
        <v>1.1001757027580413E-4</v>
      </c>
      <c r="S555" s="1">
        <f t="shared" si="97"/>
        <v>9089.4572339044589</v>
      </c>
      <c r="T555" s="1">
        <f t="shared" si="98"/>
        <v>0.54200865529703612</v>
      </c>
    </row>
    <row r="556" spans="1:20" x14ac:dyDescent="0.25">
      <c r="A556" s="35">
        <v>5</v>
      </c>
      <c r="B556" s="35">
        <v>17.184000000000001</v>
      </c>
      <c r="C556" s="35">
        <v>9.4239999999999995</v>
      </c>
      <c r="D556" s="35">
        <v>0.54841713199999997</v>
      </c>
      <c r="E556" s="52">
        <v>3</v>
      </c>
      <c r="F556" s="39">
        <v>2</v>
      </c>
      <c r="G556" s="35">
        <v>0.2</v>
      </c>
      <c r="H556" s="35">
        <v>8.7223954399999997</v>
      </c>
      <c r="I556" s="46">
        <v>87.223954399999997</v>
      </c>
      <c r="J556" s="2">
        <f t="shared" si="88"/>
        <v>8592</v>
      </c>
      <c r="K556" s="2">
        <f t="shared" si="89"/>
        <v>8592</v>
      </c>
      <c r="L556" s="2">
        <f t="shared" si="90"/>
        <v>17184</v>
      </c>
      <c r="M556" s="2">
        <f t="shared" si="91"/>
        <v>6.0101483910497793E-5</v>
      </c>
      <c r="N556" s="1">
        <f t="shared" si="92"/>
        <v>16638.524291499769</v>
      </c>
      <c r="O556" s="2">
        <f t="shared" si="93"/>
        <v>4712</v>
      </c>
      <c r="P556" s="2">
        <f t="shared" si="94"/>
        <v>4712</v>
      </c>
      <c r="Q556" s="2">
        <f t="shared" si="95"/>
        <v>9424</v>
      </c>
      <c r="R556" s="2">
        <f t="shared" si="96"/>
        <v>1.1128720028642677E-4</v>
      </c>
      <c r="S556" s="1">
        <f t="shared" si="97"/>
        <v>8985.7593454255111</v>
      </c>
      <c r="T556" s="1">
        <f t="shared" si="98"/>
        <v>0.5400574707226965</v>
      </c>
    </row>
    <row r="557" spans="1:20" x14ac:dyDescent="0.25">
      <c r="A557" s="35">
        <v>5</v>
      </c>
      <c r="B557" s="35">
        <v>17.184000000000001</v>
      </c>
      <c r="C557" s="35">
        <v>9.4239999999999995</v>
      </c>
      <c r="D557" s="35">
        <v>0.54841713199999997</v>
      </c>
      <c r="E557" s="52">
        <v>3</v>
      </c>
      <c r="F557" s="39">
        <v>2</v>
      </c>
      <c r="G557" s="35">
        <v>0.25</v>
      </c>
      <c r="H557" s="35">
        <v>8.7135218900000009</v>
      </c>
      <c r="I557" s="46">
        <v>87.135218899999998</v>
      </c>
      <c r="J557" s="2">
        <f t="shared" si="88"/>
        <v>8592</v>
      </c>
      <c r="K557" s="2">
        <f t="shared" si="89"/>
        <v>8592</v>
      </c>
      <c r="L557" s="2">
        <f t="shared" si="90"/>
        <v>17184</v>
      </c>
      <c r="M557" s="2">
        <f t="shared" si="91"/>
        <v>6.0568583734337865E-5</v>
      </c>
      <c r="N557" s="1">
        <f t="shared" si="92"/>
        <v>16510.209391491429</v>
      </c>
      <c r="O557" s="2">
        <f t="shared" si="93"/>
        <v>4712</v>
      </c>
      <c r="P557" s="2">
        <f t="shared" si="94"/>
        <v>4712</v>
      </c>
      <c r="Q557" s="2">
        <f t="shared" si="95"/>
        <v>9424</v>
      </c>
      <c r="R557" s="2">
        <f t="shared" si="96"/>
        <v>1.1254105869975851E-4</v>
      </c>
      <c r="S557" s="1">
        <f t="shared" si="97"/>
        <v>8885.645928281514</v>
      </c>
      <c r="T557" s="1">
        <f t="shared" si="98"/>
        <v>0.53819098944079713</v>
      </c>
    </row>
    <row r="558" spans="1:20" x14ac:dyDescent="0.25">
      <c r="A558" s="35">
        <v>5</v>
      </c>
      <c r="B558" s="35">
        <v>17.184000000000001</v>
      </c>
      <c r="C558" s="35">
        <v>9.4239999999999995</v>
      </c>
      <c r="D558" s="35">
        <v>0.54841713199999997</v>
      </c>
      <c r="E558" s="52">
        <v>3</v>
      </c>
      <c r="F558" s="39">
        <v>2</v>
      </c>
      <c r="G558" s="35">
        <v>0.5</v>
      </c>
      <c r="H558" s="35">
        <v>8.6732292399999995</v>
      </c>
      <c r="I558" s="46">
        <v>86.732292400000006</v>
      </c>
      <c r="J558" s="2">
        <f t="shared" si="88"/>
        <v>8592</v>
      </c>
      <c r="K558" s="2">
        <f t="shared" si="89"/>
        <v>8592</v>
      </c>
      <c r="L558" s="2">
        <f t="shared" si="90"/>
        <v>17184</v>
      </c>
      <c r="M558" s="2">
        <f t="shared" si="91"/>
        <v>6.2846577360956517E-5</v>
      </c>
      <c r="N558" s="1">
        <f t="shared" si="92"/>
        <v>15911.765477005129</v>
      </c>
      <c r="O558" s="2">
        <f t="shared" si="93"/>
        <v>4712</v>
      </c>
      <c r="P558" s="2">
        <f t="shared" si="94"/>
        <v>4712</v>
      </c>
      <c r="Q558" s="2">
        <f t="shared" si="95"/>
        <v>9424</v>
      </c>
      <c r="R558" s="2">
        <f t="shared" si="96"/>
        <v>1.1858054938618469E-4</v>
      </c>
      <c r="S558" s="1">
        <f t="shared" si="97"/>
        <v>8433.0862453948594</v>
      </c>
      <c r="T558" s="1">
        <f t="shared" si="98"/>
        <v>0.52999060711282642</v>
      </c>
    </row>
    <row r="559" spans="1:20" x14ac:dyDescent="0.25">
      <c r="A559" s="35">
        <v>5</v>
      </c>
      <c r="B559" s="35">
        <v>17.184000000000001</v>
      </c>
      <c r="C559" s="35">
        <v>9.4239999999999995</v>
      </c>
      <c r="D559" s="35">
        <v>0.54841713199999997</v>
      </c>
      <c r="E559" s="52">
        <v>3</v>
      </c>
      <c r="F559" s="39">
        <v>2</v>
      </c>
      <c r="G559" s="35">
        <v>1</v>
      </c>
      <c r="H559" s="35">
        <v>8.6105192899999992</v>
      </c>
      <c r="I559" s="46">
        <v>86.105192900000006</v>
      </c>
      <c r="J559" s="2">
        <f t="shared" si="88"/>
        <v>8592</v>
      </c>
      <c r="K559" s="2">
        <f t="shared" si="89"/>
        <v>8592</v>
      </c>
      <c r="L559" s="2">
        <f t="shared" si="90"/>
        <v>17184</v>
      </c>
      <c r="M559" s="2">
        <f t="shared" si="91"/>
        <v>6.7127460143702624E-5</v>
      </c>
      <c r="N559" s="1">
        <f t="shared" si="92"/>
        <v>14897.033164360118</v>
      </c>
      <c r="O559" s="2">
        <f t="shared" si="93"/>
        <v>4712</v>
      </c>
      <c r="P559" s="2">
        <f t="shared" si="94"/>
        <v>4712</v>
      </c>
      <c r="Q559" s="2">
        <f t="shared" si="95"/>
        <v>9424</v>
      </c>
      <c r="R559" s="2">
        <f t="shared" si="96"/>
        <v>1.2958395765371339E-4</v>
      </c>
      <c r="S559" s="1">
        <f t="shared" si="97"/>
        <v>7717.0046208365957</v>
      </c>
      <c r="T559" s="1">
        <f t="shared" si="98"/>
        <v>0.51802292011397755</v>
      </c>
    </row>
    <row r="560" spans="1:20" x14ac:dyDescent="0.25">
      <c r="A560" s="35">
        <v>5</v>
      </c>
      <c r="B560" s="35">
        <v>17.184000000000001</v>
      </c>
      <c r="C560" s="35">
        <v>9.4239999999999995</v>
      </c>
      <c r="D560" s="35">
        <v>0.54841713199999997</v>
      </c>
      <c r="E560" s="52">
        <v>3</v>
      </c>
      <c r="F560" s="39">
        <v>2</v>
      </c>
      <c r="G560" s="35">
        <v>1.5</v>
      </c>
      <c r="H560" s="35">
        <v>8.5671598000000007</v>
      </c>
      <c r="I560" s="46">
        <v>85.671598000000003</v>
      </c>
      <c r="J560" s="2">
        <f t="shared" si="88"/>
        <v>8592</v>
      </c>
      <c r="K560" s="2">
        <f t="shared" si="89"/>
        <v>8592</v>
      </c>
      <c r="L560" s="2">
        <f t="shared" si="90"/>
        <v>17184</v>
      </c>
      <c r="M560" s="2">
        <f t="shared" si="91"/>
        <v>7.1066062437651024E-5</v>
      </c>
      <c r="N560" s="1">
        <f t="shared" si="92"/>
        <v>14071.414198265709</v>
      </c>
      <c r="O560" s="2">
        <f t="shared" si="93"/>
        <v>4712</v>
      </c>
      <c r="P560" s="2">
        <f t="shared" si="94"/>
        <v>4712</v>
      </c>
      <c r="Q560" s="2">
        <f t="shared" si="95"/>
        <v>9424</v>
      </c>
      <c r="R560" s="2">
        <f t="shared" si="96"/>
        <v>1.392944313676812E-4</v>
      </c>
      <c r="S560" s="1">
        <f t="shared" si="97"/>
        <v>7179.0378853006887</v>
      </c>
      <c r="T560" s="1">
        <f t="shared" si="98"/>
        <v>0.51018595459904093</v>
      </c>
    </row>
    <row r="561" spans="1:20" x14ac:dyDescent="0.25">
      <c r="A561" s="35">
        <v>5</v>
      </c>
      <c r="B561" s="35">
        <v>17.184000000000001</v>
      </c>
      <c r="C561" s="35">
        <v>9.4239999999999995</v>
      </c>
      <c r="D561" s="35">
        <v>0.54841713199999997</v>
      </c>
      <c r="E561" s="52">
        <v>3</v>
      </c>
      <c r="F561" s="39">
        <v>2</v>
      </c>
      <c r="G561" s="35">
        <v>2</v>
      </c>
      <c r="H561" s="35">
        <v>8.5387573499999991</v>
      </c>
      <c r="I561" s="46">
        <v>85.387573500000002</v>
      </c>
      <c r="J561" s="2">
        <f t="shared" si="88"/>
        <v>8592</v>
      </c>
      <c r="K561" s="2">
        <f t="shared" si="89"/>
        <v>8592</v>
      </c>
      <c r="L561" s="2">
        <f t="shared" si="90"/>
        <v>17184</v>
      </c>
      <c r="M561" s="2">
        <f t="shared" si="91"/>
        <v>7.4689751479644479E-5</v>
      </c>
      <c r="N561" s="1">
        <f t="shared" si="92"/>
        <v>13388.717731542249</v>
      </c>
      <c r="O561" s="2">
        <f t="shared" si="93"/>
        <v>4712</v>
      </c>
      <c r="P561" s="2">
        <f t="shared" si="94"/>
        <v>4712</v>
      </c>
      <c r="Q561" s="2">
        <f t="shared" si="95"/>
        <v>9424</v>
      </c>
      <c r="R561" s="2">
        <f t="shared" si="96"/>
        <v>1.4786389434288694E-4</v>
      </c>
      <c r="S561" s="1">
        <f t="shared" si="97"/>
        <v>6762.9762116305674</v>
      </c>
      <c r="T561" s="1">
        <f t="shared" si="98"/>
        <v>0.50512501250943465</v>
      </c>
    </row>
    <row r="562" spans="1:20" x14ac:dyDescent="0.25">
      <c r="A562" s="35">
        <v>5</v>
      </c>
      <c r="B562" s="35">
        <v>17.184000000000001</v>
      </c>
      <c r="C562" s="35">
        <v>9.4239999999999995</v>
      </c>
      <c r="D562" s="35">
        <v>0.54841713199999997</v>
      </c>
      <c r="E562" s="52">
        <v>3</v>
      </c>
      <c r="F562" s="39">
        <v>2</v>
      </c>
      <c r="G562" s="35">
        <v>2.5</v>
      </c>
      <c r="H562" s="35">
        <v>8.5218371200000007</v>
      </c>
      <c r="I562" s="46">
        <v>85.218371200000007</v>
      </c>
      <c r="J562" s="2">
        <f t="shared" si="88"/>
        <v>8592</v>
      </c>
      <c r="K562" s="2">
        <f t="shared" si="89"/>
        <v>8592</v>
      </c>
      <c r="L562" s="2">
        <f t="shared" si="90"/>
        <v>17184</v>
      </c>
      <c r="M562" s="2">
        <f t="shared" si="91"/>
        <v>7.8023706343084047E-5</v>
      </c>
      <c r="N562" s="1">
        <f t="shared" si="92"/>
        <v>12816.617498312922</v>
      </c>
      <c r="O562" s="2">
        <f t="shared" si="93"/>
        <v>4712</v>
      </c>
      <c r="P562" s="2">
        <f t="shared" si="94"/>
        <v>4712</v>
      </c>
      <c r="Q562" s="2">
        <f t="shared" si="95"/>
        <v>9424</v>
      </c>
      <c r="R562" s="2">
        <f t="shared" si="96"/>
        <v>1.5542641887531937E-4</v>
      </c>
      <c r="S562" s="1">
        <f t="shared" si="97"/>
        <v>6433.9126336185118</v>
      </c>
      <c r="T562" s="1">
        <f t="shared" si="98"/>
        <v>0.50199770996250925</v>
      </c>
    </row>
    <row r="563" spans="1:20" x14ac:dyDescent="0.25">
      <c r="A563" s="35">
        <v>5</v>
      </c>
      <c r="B563" s="35">
        <v>17.184000000000001</v>
      </c>
      <c r="C563" s="35">
        <v>9.4239999999999995</v>
      </c>
      <c r="D563" s="35">
        <v>0.54841713199999997</v>
      </c>
      <c r="E563" s="52">
        <v>3</v>
      </c>
      <c r="F563" s="39">
        <v>2</v>
      </c>
      <c r="G563" s="35">
        <v>3</v>
      </c>
      <c r="H563" s="35">
        <v>8.5136521199999997</v>
      </c>
      <c r="I563" s="46">
        <v>85.136521200000004</v>
      </c>
      <c r="J563" s="2">
        <f t="shared" si="88"/>
        <v>8592</v>
      </c>
      <c r="K563" s="2">
        <f t="shared" si="89"/>
        <v>8592</v>
      </c>
      <c r="L563" s="2">
        <f t="shared" si="90"/>
        <v>17184</v>
      </c>
      <c r="M563" s="2">
        <f t="shared" si="91"/>
        <v>8.1091092893817896E-5</v>
      </c>
      <c r="N563" s="1">
        <f t="shared" si="92"/>
        <v>12331.810613397671</v>
      </c>
      <c r="O563" s="2">
        <f t="shared" si="93"/>
        <v>4712</v>
      </c>
      <c r="P563" s="2">
        <f t="shared" si="94"/>
        <v>4712</v>
      </c>
      <c r="Q563" s="2">
        <f t="shared" si="95"/>
        <v>9424</v>
      </c>
      <c r="R563" s="2">
        <f t="shared" si="96"/>
        <v>1.62100323350911E-4</v>
      </c>
      <c r="S563" s="1">
        <f t="shared" si="97"/>
        <v>6169.0191563358167</v>
      </c>
      <c r="T563" s="1">
        <f t="shared" si="98"/>
        <v>0.50025250547016986</v>
      </c>
    </row>
    <row r="564" spans="1:20" x14ac:dyDescent="0.25">
      <c r="A564" s="35">
        <v>5</v>
      </c>
      <c r="B564" s="35">
        <v>17.184000000000001</v>
      </c>
      <c r="C564" s="35">
        <v>9.4239999999999995</v>
      </c>
      <c r="D564" s="35">
        <v>0.54841713199999997</v>
      </c>
      <c r="E564" s="52">
        <v>3</v>
      </c>
      <c r="F564" s="39">
        <v>2</v>
      </c>
      <c r="G564" s="35">
        <v>3.5</v>
      </c>
      <c r="H564" s="35">
        <v>8.5120335499999999</v>
      </c>
      <c r="I564" s="46">
        <v>85.120335499999996</v>
      </c>
      <c r="J564" s="2">
        <f t="shared" si="88"/>
        <v>8592</v>
      </c>
      <c r="K564" s="2">
        <f t="shared" si="89"/>
        <v>8592</v>
      </c>
      <c r="L564" s="2">
        <f t="shared" si="90"/>
        <v>17184</v>
      </c>
      <c r="M564" s="2">
        <f t="shared" si="91"/>
        <v>8.3913224757329658E-5</v>
      </c>
      <c r="N564" s="1">
        <f t="shared" si="92"/>
        <v>11917.072700899293</v>
      </c>
      <c r="O564" s="2">
        <f t="shared" si="93"/>
        <v>4712</v>
      </c>
      <c r="P564" s="2">
        <f t="shared" si="94"/>
        <v>4712</v>
      </c>
      <c r="Q564" s="2">
        <f t="shared" si="95"/>
        <v>9424</v>
      </c>
      <c r="R564" s="2">
        <f t="shared" si="96"/>
        <v>1.6799002337876607E-4</v>
      </c>
      <c r="S564" s="1">
        <f t="shared" si="97"/>
        <v>5952.7344534342146</v>
      </c>
      <c r="T564" s="1">
        <f t="shared" si="98"/>
        <v>0.4995131441117252</v>
      </c>
    </row>
    <row r="565" spans="1:20" x14ac:dyDescent="0.25">
      <c r="A565" s="35">
        <v>5</v>
      </c>
      <c r="B565" s="35">
        <v>17.184000000000001</v>
      </c>
      <c r="C565" s="35">
        <v>9.4239999999999995</v>
      </c>
      <c r="D565" s="35">
        <v>0.54841713199999997</v>
      </c>
      <c r="E565" s="52">
        <v>3</v>
      </c>
      <c r="F565" s="39">
        <v>2</v>
      </c>
      <c r="G565" s="35">
        <v>4</v>
      </c>
      <c r="H565" s="35">
        <v>8.5152729800000007</v>
      </c>
      <c r="I565" s="46">
        <v>85.152729800000003</v>
      </c>
      <c r="J565" s="2">
        <f t="shared" si="88"/>
        <v>8592</v>
      </c>
      <c r="K565" s="2">
        <f t="shared" si="89"/>
        <v>8592</v>
      </c>
      <c r="L565" s="2">
        <f t="shared" si="90"/>
        <v>17184</v>
      </c>
      <c r="M565" s="2">
        <f t="shared" si="91"/>
        <v>8.650971141570111E-5</v>
      </c>
      <c r="N565" s="1">
        <f t="shared" si="92"/>
        <v>11559.395860133509</v>
      </c>
      <c r="O565" s="2">
        <f t="shared" si="93"/>
        <v>4712</v>
      </c>
      <c r="P565" s="2">
        <f t="shared" si="94"/>
        <v>4712</v>
      </c>
      <c r="Q565" s="2">
        <f t="shared" si="95"/>
        <v>9424</v>
      </c>
      <c r="R565" s="2">
        <f t="shared" si="96"/>
        <v>1.7318766541050059E-4</v>
      </c>
      <c r="S565" s="1">
        <f t="shared" si="97"/>
        <v>5774.0832618173781</v>
      </c>
      <c r="T565" s="1">
        <f t="shared" si="98"/>
        <v>0.49951427667005155</v>
      </c>
    </row>
    <row r="566" spans="1:20" x14ac:dyDescent="0.25">
      <c r="A566" s="35">
        <v>5</v>
      </c>
      <c r="B566" s="35">
        <v>17.184000000000001</v>
      </c>
      <c r="C566" s="35">
        <v>9.4239999999999995</v>
      </c>
      <c r="D566" s="35">
        <v>0.54841713199999997</v>
      </c>
      <c r="E566" s="52">
        <v>3</v>
      </c>
      <c r="F566" s="39">
        <v>2</v>
      </c>
      <c r="G566" s="35">
        <v>4.5</v>
      </c>
      <c r="H566" s="35">
        <v>8.5220289699999991</v>
      </c>
      <c r="I566" s="46">
        <v>85.220289699999995</v>
      </c>
      <c r="J566" s="2">
        <f t="shared" si="88"/>
        <v>8592</v>
      </c>
      <c r="K566" s="2">
        <f t="shared" si="89"/>
        <v>8592</v>
      </c>
      <c r="L566" s="2">
        <f t="shared" si="90"/>
        <v>17184</v>
      </c>
      <c r="M566" s="2">
        <f t="shared" si="91"/>
        <v>8.8898594463395327E-5</v>
      </c>
      <c r="N566" s="1">
        <f t="shared" si="92"/>
        <v>11248.771772333899</v>
      </c>
      <c r="O566" s="2">
        <f t="shared" si="93"/>
        <v>4712</v>
      </c>
      <c r="P566" s="2">
        <f t="shared" si="94"/>
        <v>4712</v>
      </c>
      <c r="Q566" s="2">
        <f t="shared" si="95"/>
        <v>9424</v>
      </c>
      <c r="R566" s="2">
        <f t="shared" si="96"/>
        <v>1.7777456840424981E-4</v>
      </c>
      <c r="S566" s="1">
        <f t="shared" si="97"/>
        <v>5625.1015484175086</v>
      </c>
      <c r="T566" s="1">
        <f t="shared" si="98"/>
        <v>0.50006362136818516</v>
      </c>
    </row>
    <row r="567" spans="1:20" x14ac:dyDescent="0.25">
      <c r="A567" s="35">
        <v>5</v>
      </c>
      <c r="B567" s="35">
        <v>17.184000000000001</v>
      </c>
      <c r="C567" s="35">
        <v>9.4239999999999995</v>
      </c>
      <c r="D567" s="35">
        <v>0.54841713199999997</v>
      </c>
      <c r="E567" s="52">
        <v>3</v>
      </c>
      <c r="F567" s="39">
        <v>2</v>
      </c>
      <c r="G567" s="35">
        <v>5</v>
      </c>
      <c r="H567" s="35">
        <v>8.5312526900000005</v>
      </c>
      <c r="I567" s="46">
        <v>85.312526899999995</v>
      </c>
      <c r="J567" s="2">
        <f t="shared" si="88"/>
        <v>8592</v>
      </c>
      <c r="K567" s="2">
        <f t="shared" si="89"/>
        <v>8592</v>
      </c>
      <c r="L567" s="2">
        <f t="shared" si="90"/>
        <v>17184</v>
      </c>
      <c r="M567" s="2">
        <f t="shared" si="91"/>
        <v>9.1096472968629061E-5</v>
      </c>
      <c r="N567" s="1">
        <f t="shared" si="92"/>
        <v>10977.373408785767</v>
      </c>
      <c r="O567" s="2">
        <f t="shared" si="93"/>
        <v>4712</v>
      </c>
      <c r="P567" s="2">
        <f t="shared" si="94"/>
        <v>4712</v>
      </c>
      <c r="Q567" s="2">
        <f t="shared" si="95"/>
        <v>9424</v>
      </c>
      <c r="R567" s="2">
        <f t="shared" si="96"/>
        <v>1.8182249608868949E-4</v>
      </c>
      <c r="S567" s="1">
        <f t="shared" si="97"/>
        <v>5499.8694964137958</v>
      </c>
      <c r="T567" s="1">
        <f t="shared" si="98"/>
        <v>0.50101871291104683</v>
      </c>
    </row>
    <row r="568" spans="1:20" x14ac:dyDescent="0.25">
      <c r="A568" s="36">
        <v>5</v>
      </c>
      <c r="B568" s="36">
        <v>17.184000000000001</v>
      </c>
      <c r="C568" s="36">
        <v>9.4239999999999995</v>
      </c>
      <c r="D568" s="36">
        <v>0.54841713199999997</v>
      </c>
      <c r="E568" s="51">
        <v>3</v>
      </c>
      <c r="F568" s="38">
        <v>3</v>
      </c>
      <c r="G568" s="36">
        <v>2E-3</v>
      </c>
      <c r="H568" s="36">
        <v>8.7606369900000001</v>
      </c>
      <c r="I568" s="45">
        <v>87.606369900000004</v>
      </c>
      <c r="J568" s="2">
        <f t="shared" si="88"/>
        <v>8592</v>
      </c>
      <c r="K568" s="2">
        <f t="shared" si="89"/>
        <v>8592</v>
      </c>
      <c r="L568" s="2">
        <f t="shared" si="90"/>
        <v>17184</v>
      </c>
      <c r="M568" s="2">
        <f t="shared" si="91"/>
        <v>5.8213063185751288E-5</v>
      </c>
      <c r="N568" s="1">
        <f t="shared" si="92"/>
        <v>17178.2748626217</v>
      </c>
      <c r="O568" s="2">
        <f t="shared" si="93"/>
        <v>4712</v>
      </c>
      <c r="P568" s="2">
        <f t="shared" si="94"/>
        <v>4712</v>
      </c>
      <c r="Q568" s="2">
        <f t="shared" si="95"/>
        <v>9424</v>
      </c>
      <c r="R568" s="2">
        <f t="shared" si="96"/>
        <v>1.0614741911968909E-4</v>
      </c>
      <c r="S568" s="1">
        <f t="shared" si="97"/>
        <v>9420.8602365774514</v>
      </c>
      <c r="T568" s="1">
        <f t="shared" si="98"/>
        <v>0.54841713221601496</v>
      </c>
    </row>
    <row r="569" spans="1:20" x14ac:dyDescent="0.25">
      <c r="A569" s="36">
        <v>5</v>
      </c>
      <c r="B569" s="36">
        <v>17.184000000000001</v>
      </c>
      <c r="C569" s="36">
        <v>9.4239999999999995</v>
      </c>
      <c r="D569" s="36">
        <v>0.54841713199999997</v>
      </c>
      <c r="E569" s="51">
        <v>3</v>
      </c>
      <c r="F569" s="38">
        <v>3</v>
      </c>
      <c r="G569" s="36">
        <v>4.0000000000000001E-3</v>
      </c>
      <c r="H569" s="36">
        <v>8.7606369199999996</v>
      </c>
      <c r="I569" s="45">
        <v>87.606369200000003</v>
      </c>
      <c r="J569" s="2">
        <f t="shared" si="88"/>
        <v>8592</v>
      </c>
      <c r="K569" s="2">
        <f t="shared" si="89"/>
        <v>8592</v>
      </c>
      <c r="L569" s="2">
        <f t="shared" si="90"/>
        <v>17184</v>
      </c>
      <c r="M569" s="2">
        <f t="shared" si="91"/>
        <v>5.8232451378830242E-5</v>
      </c>
      <c r="N569" s="1">
        <f t="shared" si="92"/>
        <v>17172.555444978894</v>
      </c>
      <c r="O569" s="2">
        <f t="shared" si="93"/>
        <v>4712</v>
      </c>
      <c r="P569" s="2">
        <f t="shared" si="94"/>
        <v>4712</v>
      </c>
      <c r="Q569" s="2">
        <f t="shared" si="95"/>
        <v>9424</v>
      </c>
      <c r="R569" s="2">
        <f t="shared" si="96"/>
        <v>1.0618277212370744E-4</v>
      </c>
      <c r="S569" s="1">
        <f t="shared" si="97"/>
        <v>9417.7236099558359</v>
      </c>
      <c r="T569" s="1">
        <f t="shared" si="98"/>
        <v>0.54841713221601485</v>
      </c>
    </row>
    <row r="570" spans="1:20" x14ac:dyDescent="0.25">
      <c r="A570" s="36">
        <v>5</v>
      </c>
      <c r="B570" s="36">
        <v>17.184000000000001</v>
      </c>
      <c r="C570" s="36">
        <v>9.4239999999999995</v>
      </c>
      <c r="D570" s="36">
        <v>0.54841713199999997</v>
      </c>
      <c r="E570" s="51">
        <v>3</v>
      </c>
      <c r="F570" s="38">
        <v>3</v>
      </c>
      <c r="G570" s="36">
        <v>6.0000000000000001E-3</v>
      </c>
      <c r="H570" s="36">
        <v>8.7606368499999991</v>
      </c>
      <c r="I570" s="45">
        <v>87.606368500000002</v>
      </c>
      <c r="J570" s="2">
        <f t="shared" si="88"/>
        <v>8592</v>
      </c>
      <c r="K570" s="2">
        <f t="shared" si="89"/>
        <v>8592</v>
      </c>
      <c r="L570" s="2">
        <f t="shared" si="90"/>
        <v>17184</v>
      </c>
      <c r="M570" s="2">
        <f t="shared" si="91"/>
        <v>5.8251833110255176E-5</v>
      </c>
      <c r="N570" s="1">
        <f t="shared" si="92"/>
        <v>17166.841738821622</v>
      </c>
      <c r="O570" s="2">
        <f t="shared" si="93"/>
        <v>4712</v>
      </c>
      <c r="P570" s="2">
        <f t="shared" si="94"/>
        <v>4712</v>
      </c>
      <c r="Q570" s="2">
        <f t="shared" si="95"/>
        <v>9424</v>
      </c>
      <c r="R570" s="2">
        <f t="shared" si="96"/>
        <v>1.0621811334535494E-4</v>
      </c>
      <c r="S570" s="1">
        <f t="shared" si="97"/>
        <v>9414.5901156107411</v>
      </c>
      <c r="T570" s="1">
        <f t="shared" si="98"/>
        <v>0.54841713221601496</v>
      </c>
    </row>
    <row r="571" spans="1:20" x14ac:dyDescent="0.25">
      <c r="A571" s="36">
        <v>5</v>
      </c>
      <c r="B571" s="36">
        <v>17.184000000000001</v>
      </c>
      <c r="C571" s="36">
        <v>9.4239999999999995</v>
      </c>
      <c r="D571" s="36">
        <v>0.54841713199999997</v>
      </c>
      <c r="E571" s="51">
        <v>3</v>
      </c>
      <c r="F571" s="38">
        <v>3</v>
      </c>
      <c r="G571" s="36">
        <v>8.0000000000000002E-3</v>
      </c>
      <c r="H571" s="36">
        <v>8.7606367699999996</v>
      </c>
      <c r="I571" s="45">
        <v>87.606367700000007</v>
      </c>
      <c r="J571" s="2">
        <f t="shared" si="88"/>
        <v>8592</v>
      </c>
      <c r="K571" s="2">
        <f t="shared" si="89"/>
        <v>8592</v>
      </c>
      <c r="L571" s="2">
        <f t="shared" si="90"/>
        <v>17184</v>
      </c>
      <c r="M571" s="2">
        <f t="shared" si="91"/>
        <v>5.827120838217962E-5</v>
      </c>
      <c r="N571" s="1">
        <f t="shared" si="92"/>
        <v>17161.133735915762</v>
      </c>
      <c r="O571" s="2">
        <f t="shared" si="93"/>
        <v>4712</v>
      </c>
      <c r="P571" s="2">
        <f t="shared" si="94"/>
        <v>4712</v>
      </c>
      <c r="Q571" s="2">
        <f t="shared" si="95"/>
        <v>9424</v>
      </c>
      <c r="R571" s="2">
        <f t="shared" si="96"/>
        <v>1.0625344278855842E-4</v>
      </c>
      <c r="S571" s="1">
        <f t="shared" si="97"/>
        <v>9411.4597490264277</v>
      </c>
      <c r="T571" s="1">
        <f t="shared" si="98"/>
        <v>0.54841713221601485</v>
      </c>
    </row>
    <row r="572" spans="1:20" x14ac:dyDescent="0.25">
      <c r="A572" s="36">
        <v>5</v>
      </c>
      <c r="B572" s="36">
        <v>17.184000000000001</v>
      </c>
      <c r="C572" s="36">
        <v>9.4239999999999995</v>
      </c>
      <c r="D572" s="36">
        <v>0.54841713199999997</v>
      </c>
      <c r="E572" s="51">
        <v>3</v>
      </c>
      <c r="F572" s="38">
        <v>3</v>
      </c>
      <c r="G572" s="36">
        <v>0.01</v>
      </c>
      <c r="H572" s="36">
        <v>8.7606366999999992</v>
      </c>
      <c r="I572" s="45">
        <v>87.606367000000006</v>
      </c>
      <c r="J572" s="2">
        <f t="shared" si="88"/>
        <v>8592</v>
      </c>
      <c r="K572" s="2">
        <f t="shared" si="89"/>
        <v>8592</v>
      </c>
      <c r="L572" s="2">
        <f t="shared" si="90"/>
        <v>17184</v>
      </c>
      <c r="M572" s="2">
        <f t="shared" si="91"/>
        <v>5.8290577196756359E-5</v>
      </c>
      <c r="N572" s="1">
        <f t="shared" si="92"/>
        <v>17155.43142804299</v>
      </c>
      <c r="O572" s="2">
        <f t="shared" si="93"/>
        <v>4712</v>
      </c>
      <c r="P572" s="2">
        <f t="shared" si="94"/>
        <v>4712</v>
      </c>
      <c r="Q572" s="2">
        <f t="shared" si="95"/>
        <v>9424</v>
      </c>
      <c r="R572" s="2">
        <f t="shared" si="96"/>
        <v>1.0628876045724334E-4</v>
      </c>
      <c r="S572" s="1">
        <f t="shared" si="97"/>
        <v>9408.3325056958292</v>
      </c>
      <c r="T572" s="1">
        <f t="shared" si="98"/>
        <v>0.54841713221601485</v>
      </c>
    </row>
    <row r="573" spans="1:20" x14ac:dyDescent="0.25">
      <c r="A573" s="36">
        <v>5</v>
      </c>
      <c r="B573" s="36">
        <v>17.184000000000001</v>
      </c>
      <c r="C573" s="36">
        <v>9.4239999999999995</v>
      </c>
      <c r="D573" s="36">
        <v>0.54841713199999997</v>
      </c>
      <c r="E573" s="51">
        <v>3</v>
      </c>
      <c r="F573" s="38">
        <v>3</v>
      </c>
      <c r="G573" s="36">
        <v>0.05</v>
      </c>
      <c r="H573" s="36">
        <v>8.7606352399999992</v>
      </c>
      <c r="I573" s="45">
        <v>87.606352400000006</v>
      </c>
      <c r="J573" s="2">
        <f t="shared" si="88"/>
        <v>8592</v>
      </c>
      <c r="K573" s="2">
        <f t="shared" si="89"/>
        <v>8592</v>
      </c>
      <c r="L573" s="2">
        <f t="shared" si="90"/>
        <v>17184</v>
      </c>
      <c r="M573" s="2">
        <f t="shared" si="91"/>
        <v>5.8676600754255355E-5</v>
      </c>
      <c r="N573" s="1">
        <f t="shared" si="92"/>
        <v>17042.568709597203</v>
      </c>
      <c r="O573" s="2">
        <f t="shared" si="93"/>
        <v>4712</v>
      </c>
      <c r="P573" s="2">
        <f t="shared" si="94"/>
        <v>4712</v>
      </c>
      <c r="Q573" s="2">
        <f t="shared" si="95"/>
        <v>9424</v>
      </c>
      <c r="R573" s="2">
        <f t="shared" si="96"/>
        <v>1.0699264721573896E-4</v>
      </c>
      <c r="S573" s="1">
        <f t="shared" si="97"/>
        <v>9346.4366573116877</v>
      </c>
      <c r="T573" s="1">
        <f t="shared" si="98"/>
        <v>0.54841713221601496</v>
      </c>
    </row>
    <row r="574" spans="1:20" x14ac:dyDescent="0.25">
      <c r="A574" s="36">
        <v>5</v>
      </c>
      <c r="B574" s="36">
        <v>17.184000000000001</v>
      </c>
      <c r="C574" s="36">
        <v>9.4239999999999995</v>
      </c>
      <c r="D574" s="36">
        <v>0.54841713199999997</v>
      </c>
      <c r="E574" s="51">
        <v>3</v>
      </c>
      <c r="F574" s="38">
        <v>3</v>
      </c>
      <c r="G574" s="36">
        <v>0.1</v>
      </c>
      <c r="H574" s="36">
        <v>8.7606334799999992</v>
      </c>
      <c r="I574" s="45">
        <v>87.606334799999999</v>
      </c>
      <c r="J574" s="2">
        <f t="shared" si="88"/>
        <v>8592</v>
      </c>
      <c r="K574" s="2">
        <f t="shared" si="89"/>
        <v>8592</v>
      </c>
      <c r="L574" s="2">
        <f t="shared" si="90"/>
        <v>17184</v>
      </c>
      <c r="M574" s="2">
        <f t="shared" si="91"/>
        <v>5.9155525266432873E-5</v>
      </c>
      <c r="N574" s="1">
        <f t="shared" si="92"/>
        <v>16904.591675858865</v>
      </c>
      <c r="O574" s="2">
        <f t="shared" si="93"/>
        <v>4712</v>
      </c>
      <c r="P574" s="2">
        <f t="shared" si="94"/>
        <v>4712</v>
      </c>
      <c r="Q574" s="2">
        <f t="shared" si="95"/>
        <v>9424</v>
      </c>
      <c r="R574" s="2">
        <f t="shared" si="96"/>
        <v>1.0786593231943788E-4</v>
      </c>
      <c r="S574" s="1">
        <f t="shared" si="97"/>
        <v>9270.767688157237</v>
      </c>
      <c r="T574" s="1">
        <f t="shared" si="98"/>
        <v>0.54841713221601496</v>
      </c>
    </row>
    <row r="575" spans="1:20" x14ac:dyDescent="0.25">
      <c r="A575" s="36">
        <v>5</v>
      </c>
      <c r="B575" s="36">
        <v>17.184000000000001</v>
      </c>
      <c r="C575" s="36">
        <v>9.4239999999999995</v>
      </c>
      <c r="D575" s="36">
        <v>0.54841713199999997</v>
      </c>
      <c r="E575" s="51">
        <v>3</v>
      </c>
      <c r="F575" s="38">
        <v>3</v>
      </c>
      <c r="G575" s="36">
        <v>0.15</v>
      </c>
      <c r="H575" s="36">
        <v>8.7606317300000001</v>
      </c>
      <c r="I575" s="45">
        <v>87.606317300000001</v>
      </c>
      <c r="J575" s="2">
        <f t="shared" si="88"/>
        <v>8592</v>
      </c>
      <c r="K575" s="2">
        <f t="shared" si="89"/>
        <v>8592</v>
      </c>
      <c r="L575" s="2">
        <f t="shared" si="90"/>
        <v>17184</v>
      </c>
      <c r="M575" s="2">
        <f t="shared" si="91"/>
        <v>5.9630475324235758E-5</v>
      </c>
      <c r="N575" s="1">
        <f t="shared" si="92"/>
        <v>16769.948496344914</v>
      </c>
      <c r="O575" s="2">
        <f t="shared" si="93"/>
        <v>4712</v>
      </c>
      <c r="P575" s="2">
        <f t="shared" si="94"/>
        <v>4712</v>
      </c>
      <c r="Q575" s="2">
        <f t="shared" si="95"/>
        <v>9424</v>
      </c>
      <c r="R575" s="2">
        <f t="shared" si="96"/>
        <v>1.0873197028561834E-4</v>
      </c>
      <c r="S575" s="1">
        <f t="shared" si="97"/>
        <v>9196.9270617757502</v>
      </c>
      <c r="T575" s="1">
        <f t="shared" si="98"/>
        <v>0.54841713221601496</v>
      </c>
    </row>
    <row r="576" spans="1:20" x14ac:dyDescent="0.25">
      <c r="A576" s="36">
        <v>5</v>
      </c>
      <c r="B576" s="36">
        <v>17.184000000000001</v>
      </c>
      <c r="C576" s="36">
        <v>9.4239999999999995</v>
      </c>
      <c r="D576" s="36">
        <v>0.54841713199999997</v>
      </c>
      <c r="E576" s="51">
        <v>3</v>
      </c>
      <c r="F576" s="38">
        <v>3</v>
      </c>
      <c r="G576" s="36">
        <v>0.2</v>
      </c>
      <c r="H576" s="36">
        <v>8.7606300000000008</v>
      </c>
      <c r="I576" s="45">
        <v>87.606300000000005</v>
      </c>
      <c r="J576" s="2">
        <f t="shared" si="88"/>
        <v>8592</v>
      </c>
      <c r="K576" s="2">
        <f t="shared" si="89"/>
        <v>8592</v>
      </c>
      <c r="L576" s="2">
        <f t="shared" si="90"/>
        <v>17184</v>
      </c>
      <c r="M576" s="2">
        <f t="shared" si="91"/>
        <v>6.0101483910497793E-5</v>
      </c>
      <c r="N576" s="1">
        <f t="shared" si="92"/>
        <v>16638.524291499769</v>
      </c>
      <c r="O576" s="2">
        <f t="shared" si="93"/>
        <v>4712</v>
      </c>
      <c r="P576" s="2">
        <f t="shared" si="94"/>
        <v>4712</v>
      </c>
      <c r="Q576" s="2">
        <f t="shared" si="95"/>
        <v>9424</v>
      </c>
      <c r="R576" s="2">
        <f t="shared" si="96"/>
        <v>1.0959082125615387E-4</v>
      </c>
      <c r="S576" s="1">
        <f t="shared" si="97"/>
        <v>9124.8517762508036</v>
      </c>
      <c r="T576" s="1">
        <f t="shared" si="98"/>
        <v>0.54841713221601485</v>
      </c>
    </row>
    <row r="577" spans="1:20" x14ac:dyDescent="0.25">
      <c r="A577" s="36">
        <v>5</v>
      </c>
      <c r="B577" s="36">
        <v>17.184000000000001</v>
      </c>
      <c r="C577" s="36">
        <v>9.4239999999999995</v>
      </c>
      <c r="D577" s="36">
        <v>0.54841713199999997</v>
      </c>
      <c r="E577" s="51">
        <v>3</v>
      </c>
      <c r="F577" s="38">
        <v>3</v>
      </c>
      <c r="G577" s="36">
        <v>0.25</v>
      </c>
      <c r="H577" s="36">
        <v>8.7606283000000005</v>
      </c>
      <c r="I577" s="45">
        <v>87.606283000000005</v>
      </c>
      <c r="J577" s="2">
        <f t="shared" si="88"/>
        <v>8592</v>
      </c>
      <c r="K577" s="2">
        <f t="shared" si="89"/>
        <v>8592</v>
      </c>
      <c r="L577" s="2">
        <f t="shared" si="90"/>
        <v>17184</v>
      </c>
      <c r="M577" s="2">
        <f t="shared" si="91"/>
        <v>6.0568583734337865E-5</v>
      </c>
      <c r="N577" s="1">
        <f t="shared" si="92"/>
        <v>16510.209391491429</v>
      </c>
      <c r="O577" s="2">
        <f t="shared" si="93"/>
        <v>4712</v>
      </c>
      <c r="P577" s="2">
        <f t="shared" si="94"/>
        <v>4712</v>
      </c>
      <c r="Q577" s="2">
        <f t="shared" si="95"/>
        <v>9424</v>
      </c>
      <c r="R577" s="2">
        <f t="shared" si="96"/>
        <v>1.104425448738181E-4</v>
      </c>
      <c r="S577" s="1">
        <f t="shared" si="97"/>
        <v>9054.4816867676473</v>
      </c>
      <c r="T577" s="1">
        <f t="shared" si="98"/>
        <v>0.54841713221601496</v>
      </c>
    </row>
    <row r="578" spans="1:20" x14ac:dyDescent="0.25">
      <c r="A578" s="36">
        <v>5</v>
      </c>
      <c r="B578" s="36">
        <v>17.184000000000001</v>
      </c>
      <c r="C578" s="36">
        <v>9.4239999999999995</v>
      </c>
      <c r="D578" s="36">
        <v>0.54841713199999997</v>
      </c>
      <c r="E578" s="51">
        <v>3</v>
      </c>
      <c r="F578" s="38">
        <v>3</v>
      </c>
      <c r="G578" s="36">
        <v>0.5</v>
      </c>
      <c r="H578" s="36">
        <v>8.7606201699999993</v>
      </c>
      <c r="I578" s="45">
        <v>87.6062017</v>
      </c>
      <c r="J578" s="2">
        <f t="shared" si="88"/>
        <v>8592</v>
      </c>
      <c r="K578" s="2">
        <f t="shared" si="89"/>
        <v>8592</v>
      </c>
      <c r="L578" s="2">
        <f t="shared" si="90"/>
        <v>17184</v>
      </c>
      <c r="M578" s="2">
        <f t="shared" si="91"/>
        <v>6.2846577360956517E-5</v>
      </c>
      <c r="N578" s="1">
        <f t="shared" si="92"/>
        <v>15911.765477005129</v>
      </c>
      <c r="O578" s="2">
        <f t="shared" si="93"/>
        <v>4712</v>
      </c>
      <c r="P578" s="2">
        <f t="shared" si="94"/>
        <v>4712</v>
      </c>
      <c r="Q578" s="2">
        <f t="shared" si="95"/>
        <v>9424</v>
      </c>
      <c r="R578" s="2">
        <f t="shared" si="96"/>
        <v>1.1459630574816179E-4</v>
      </c>
      <c r="S578" s="1">
        <f t="shared" si="97"/>
        <v>8726.2847913929436</v>
      </c>
      <c r="T578" s="1">
        <f t="shared" si="98"/>
        <v>0.54841713221601496</v>
      </c>
    </row>
    <row r="579" spans="1:20" x14ac:dyDescent="0.25">
      <c r="A579" s="36">
        <v>5</v>
      </c>
      <c r="B579" s="36">
        <v>17.184000000000001</v>
      </c>
      <c r="C579" s="36">
        <v>9.4239999999999995</v>
      </c>
      <c r="D579" s="36">
        <v>0.54841713199999997</v>
      </c>
      <c r="E579" s="51">
        <v>3</v>
      </c>
      <c r="F579" s="38">
        <v>3</v>
      </c>
      <c r="G579" s="36">
        <v>1</v>
      </c>
      <c r="H579" s="36">
        <v>8.7606056300000006</v>
      </c>
      <c r="I579" s="45">
        <v>87.606056300000006</v>
      </c>
      <c r="J579" s="2">
        <f t="shared" si="88"/>
        <v>8592</v>
      </c>
      <c r="K579" s="2">
        <f t="shared" si="89"/>
        <v>8592</v>
      </c>
      <c r="L579" s="2">
        <f t="shared" si="90"/>
        <v>17184</v>
      </c>
      <c r="M579" s="2">
        <f t="shared" si="91"/>
        <v>6.7127460143702624E-5</v>
      </c>
      <c r="N579" s="1">
        <f t="shared" si="92"/>
        <v>14897.033164360118</v>
      </c>
      <c r="O579" s="2">
        <f t="shared" si="93"/>
        <v>4712</v>
      </c>
      <c r="P579" s="2">
        <f t="shared" si="94"/>
        <v>4712</v>
      </c>
      <c r="Q579" s="2">
        <f t="shared" si="95"/>
        <v>9424</v>
      </c>
      <c r="R579" s="2">
        <f t="shared" si="96"/>
        <v>1.2240219387833041E-4</v>
      </c>
      <c r="S579" s="1">
        <f t="shared" si="97"/>
        <v>8169.7882065252425</v>
      </c>
      <c r="T579" s="1">
        <f t="shared" si="98"/>
        <v>0.54841713221601496</v>
      </c>
    </row>
    <row r="580" spans="1:20" x14ac:dyDescent="0.25">
      <c r="A580" s="36">
        <v>5</v>
      </c>
      <c r="B580" s="36">
        <v>17.184000000000001</v>
      </c>
      <c r="C580" s="36">
        <v>9.4239999999999995</v>
      </c>
      <c r="D580" s="36">
        <v>0.54841713199999997</v>
      </c>
      <c r="E580" s="51">
        <v>3</v>
      </c>
      <c r="F580" s="38">
        <v>3</v>
      </c>
      <c r="G580" s="36">
        <v>1.5</v>
      </c>
      <c r="H580" s="36">
        <v>8.7605931100000003</v>
      </c>
      <c r="I580" s="45">
        <v>87.605931100000006</v>
      </c>
      <c r="J580" s="2">
        <f t="shared" si="88"/>
        <v>8592</v>
      </c>
      <c r="K580" s="2">
        <f t="shared" si="89"/>
        <v>8592</v>
      </c>
      <c r="L580" s="2">
        <f t="shared" si="90"/>
        <v>17184</v>
      </c>
      <c r="M580" s="2">
        <f t="shared" si="91"/>
        <v>7.1066062437651024E-5</v>
      </c>
      <c r="N580" s="1">
        <f t="shared" si="92"/>
        <v>14071.414198265709</v>
      </c>
      <c r="O580" s="2">
        <f t="shared" si="93"/>
        <v>4712</v>
      </c>
      <c r="P580" s="2">
        <f t="shared" si="94"/>
        <v>4712</v>
      </c>
      <c r="Q580" s="2">
        <f t="shared" si="95"/>
        <v>9424</v>
      </c>
      <c r="R580" s="2">
        <f t="shared" si="96"/>
        <v>1.2958395765371339E-4</v>
      </c>
      <c r="S580" s="1">
        <f t="shared" si="97"/>
        <v>7717.0046208365957</v>
      </c>
      <c r="T580" s="1">
        <f t="shared" si="98"/>
        <v>0.54841713221601496</v>
      </c>
    </row>
    <row r="581" spans="1:20" x14ac:dyDescent="0.25">
      <c r="A581" s="36">
        <v>5</v>
      </c>
      <c r="B581" s="36">
        <v>17.184000000000001</v>
      </c>
      <c r="C581" s="36">
        <v>9.4239999999999995</v>
      </c>
      <c r="D581" s="36">
        <v>0.54841713199999997</v>
      </c>
      <c r="E581" s="51">
        <v>3</v>
      </c>
      <c r="F581" s="38">
        <v>3</v>
      </c>
      <c r="G581" s="36">
        <v>2</v>
      </c>
      <c r="H581" s="36">
        <v>8.7605823100000002</v>
      </c>
      <c r="I581" s="45">
        <v>87.605823099999995</v>
      </c>
      <c r="J581" s="2">
        <f t="shared" si="88"/>
        <v>8592</v>
      </c>
      <c r="K581" s="2">
        <f t="shared" si="89"/>
        <v>8592</v>
      </c>
      <c r="L581" s="2">
        <f t="shared" si="90"/>
        <v>17184</v>
      </c>
      <c r="M581" s="2">
        <f t="shared" si="91"/>
        <v>7.4689751479644479E-5</v>
      </c>
      <c r="N581" s="1">
        <f t="shared" si="92"/>
        <v>13388.717731542249</v>
      </c>
      <c r="O581" s="2">
        <f t="shared" si="93"/>
        <v>4712</v>
      </c>
      <c r="P581" s="2">
        <f t="shared" si="94"/>
        <v>4712</v>
      </c>
      <c r="Q581" s="2">
        <f t="shared" si="95"/>
        <v>9424</v>
      </c>
      <c r="R581" s="2">
        <f t="shared" si="96"/>
        <v>1.361914993024417E-4</v>
      </c>
      <c r="S581" s="1">
        <f t="shared" si="97"/>
        <v>7342.6021823821093</v>
      </c>
      <c r="T581" s="1">
        <f t="shared" si="98"/>
        <v>0.54841713221601496</v>
      </c>
    </row>
    <row r="582" spans="1:20" x14ac:dyDescent="0.25">
      <c r="A582" s="36">
        <v>5</v>
      </c>
      <c r="B582" s="36">
        <v>17.184000000000001</v>
      </c>
      <c r="C582" s="36">
        <v>9.4239999999999995</v>
      </c>
      <c r="D582" s="36">
        <v>0.54841713199999997</v>
      </c>
      <c r="E582" s="51">
        <v>3</v>
      </c>
      <c r="F582" s="38">
        <v>3</v>
      </c>
      <c r="G582" s="36">
        <v>2.5</v>
      </c>
      <c r="H582" s="36">
        <v>8.7605730299999998</v>
      </c>
      <c r="I582" s="45">
        <v>87.605730300000005</v>
      </c>
      <c r="J582" s="2">
        <f t="shared" si="88"/>
        <v>8592</v>
      </c>
      <c r="K582" s="2">
        <f t="shared" si="89"/>
        <v>8592</v>
      </c>
      <c r="L582" s="2">
        <f t="shared" si="90"/>
        <v>17184</v>
      </c>
      <c r="M582" s="2">
        <f t="shared" si="91"/>
        <v>7.8023706343084047E-5</v>
      </c>
      <c r="N582" s="1">
        <f t="shared" si="92"/>
        <v>12816.617498312922</v>
      </c>
      <c r="O582" s="2">
        <f t="shared" si="93"/>
        <v>4712</v>
      </c>
      <c r="P582" s="2">
        <f t="shared" si="94"/>
        <v>4712</v>
      </c>
      <c r="Q582" s="2">
        <f t="shared" si="95"/>
        <v>9424</v>
      </c>
      <c r="R582" s="2">
        <f t="shared" si="96"/>
        <v>1.4227073109078481E-4</v>
      </c>
      <c r="S582" s="1">
        <f t="shared" si="97"/>
        <v>7028.8526131343697</v>
      </c>
      <c r="T582" s="1">
        <f t="shared" si="98"/>
        <v>0.54841713221601507</v>
      </c>
    </row>
    <row r="583" spans="1:20" x14ac:dyDescent="0.25">
      <c r="A583" s="36">
        <v>5</v>
      </c>
      <c r="B583" s="36">
        <v>17.184000000000001</v>
      </c>
      <c r="C583" s="36">
        <v>9.4239999999999995</v>
      </c>
      <c r="D583" s="36">
        <v>0.54841713199999997</v>
      </c>
      <c r="E583" s="51">
        <v>3</v>
      </c>
      <c r="F583" s="38">
        <v>3</v>
      </c>
      <c r="G583" s="36">
        <v>3</v>
      </c>
      <c r="H583" s="36">
        <v>8.7605650199999996</v>
      </c>
      <c r="I583" s="45">
        <v>87.605650199999999</v>
      </c>
      <c r="J583" s="2">
        <f t="shared" si="88"/>
        <v>8592</v>
      </c>
      <c r="K583" s="2">
        <f t="shared" si="89"/>
        <v>8592</v>
      </c>
      <c r="L583" s="2">
        <f t="shared" si="90"/>
        <v>17184</v>
      </c>
      <c r="M583" s="2">
        <f t="shared" si="91"/>
        <v>8.1091092893817896E-5</v>
      </c>
      <c r="N583" s="1">
        <f t="shared" si="92"/>
        <v>12331.810613397671</v>
      </c>
      <c r="O583" s="2">
        <f t="shared" si="93"/>
        <v>4712</v>
      </c>
      <c r="P583" s="2">
        <f t="shared" si="94"/>
        <v>4712</v>
      </c>
      <c r="Q583" s="2">
        <f t="shared" si="95"/>
        <v>9424</v>
      </c>
      <c r="R583" s="2">
        <f t="shared" si="96"/>
        <v>1.4786389434288694E-4</v>
      </c>
      <c r="S583" s="1">
        <f t="shared" si="97"/>
        <v>6762.9762116305674</v>
      </c>
      <c r="T583" s="1">
        <f t="shared" si="98"/>
        <v>0.54841713221601496</v>
      </c>
    </row>
    <row r="584" spans="1:20" x14ac:dyDescent="0.25">
      <c r="A584" s="36">
        <v>5</v>
      </c>
      <c r="B584" s="36">
        <v>17.184000000000001</v>
      </c>
      <c r="C584" s="36">
        <v>9.4239999999999995</v>
      </c>
      <c r="D584" s="36">
        <v>0.54841713199999997</v>
      </c>
      <c r="E584" s="51">
        <v>3</v>
      </c>
      <c r="F584" s="38">
        <v>3</v>
      </c>
      <c r="G584" s="36">
        <v>3.5</v>
      </c>
      <c r="H584" s="36">
        <v>8.7605581099999998</v>
      </c>
      <c r="I584" s="45">
        <v>87.605581099999995</v>
      </c>
      <c r="J584" s="2">
        <f t="shared" si="88"/>
        <v>8592</v>
      </c>
      <c r="K584" s="2">
        <f t="shared" si="89"/>
        <v>8592</v>
      </c>
      <c r="L584" s="2">
        <f t="shared" si="90"/>
        <v>17184</v>
      </c>
      <c r="M584" s="2">
        <f t="shared" si="91"/>
        <v>8.3913224757329658E-5</v>
      </c>
      <c r="N584" s="1">
        <f t="shared" si="92"/>
        <v>11917.072700899293</v>
      </c>
      <c r="O584" s="2">
        <f t="shared" si="93"/>
        <v>4712</v>
      </c>
      <c r="P584" s="2">
        <f t="shared" si="94"/>
        <v>4712</v>
      </c>
      <c r="Q584" s="2">
        <f t="shared" si="95"/>
        <v>9424</v>
      </c>
      <c r="R584" s="2">
        <f t="shared" si="96"/>
        <v>1.5300985295309348E-4</v>
      </c>
      <c r="S584" s="1">
        <f t="shared" si="97"/>
        <v>6535.5268350369488</v>
      </c>
      <c r="T584" s="1">
        <f t="shared" si="98"/>
        <v>0.54841713221601485</v>
      </c>
    </row>
    <row r="585" spans="1:20" x14ac:dyDescent="0.25">
      <c r="A585" s="36">
        <v>5</v>
      </c>
      <c r="B585" s="36">
        <v>17.184000000000001</v>
      </c>
      <c r="C585" s="36">
        <v>9.4239999999999995</v>
      </c>
      <c r="D585" s="36">
        <v>0.54841713199999997</v>
      </c>
      <c r="E585" s="51">
        <v>3</v>
      </c>
      <c r="F585" s="38">
        <v>3</v>
      </c>
      <c r="G585" s="36">
        <v>4</v>
      </c>
      <c r="H585" s="36">
        <v>8.7605521599999996</v>
      </c>
      <c r="I585" s="45">
        <v>87.605521600000003</v>
      </c>
      <c r="J585" s="2">
        <f t="shared" ref="J585:J648" si="99">B585*1000/2</f>
        <v>8592</v>
      </c>
      <c r="K585" s="2">
        <f t="shared" ref="K585:K648" si="100">B585*1000/2</f>
        <v>8592</v>
      </c>
      <c r="L585" s="2">
        <f t="shared" ref="L585:L648" si="101">J585+K585</f>
        <v>17184</v>
      </c>
      <c r="M585" s="2">
        <f t="shared" ref="M585:M648" si="102">(1/L585-1/J585)*EXP(-(J585/L585)*(G585/E585))+(1/J585)</f>
        <v>8.650971141570111E-5</v>
      </c>
      <c r="N585" s="1">
        <f t="shared" ref="N585:N648" si="103">1/M585</f>
        <v>11559.395860133509</v>
      </c>
      <c r="O585" s="2">
        <f t="shared" ref="O585:O648" si="104">C585*1000/2</f>
        <v>4712</v>
      </c>
      <c r="P585" s="2">
        <f t="shared" ref="P585:P648" si="105">C585*1000/2</f>
        <v>4712</v>
      </c>
      <c r="Q585" s="2">
        <f t="shared" ref="Q585:Q648" si="106">O585+P585</f>
        <v>9424</v>
      </c>
      <c r="R585" s="2">
        <f t="shared" ref="R585:R648" si="107">(1/Q585-1/O585)*EXP(-(O585/Q585)*(G585/F585))+(1/O585)</f>
        <v>1.5774436343032766E-4</v>
      </c>
      <c r="S585" s="1">
        <f t="shared" ref="S585:S648" si="108">1/R585</f>
        <v>6339.3707277640942</v>
      </c>
      <c r="T585" s="1">
        <f t="shared" ref="T585:T648" si="109">S585/N585</f>
        <v>0.54841713221601496</v>
      </c>
    </row>
    <row r="586" spans="1:20" x14ac:dyDescent="0.25">
      <c r="A586" s="36">
        <v>5</v>
      </c>
      <c r="B586" s="36">
        <v>17.184000000000001</v>
      </c>
      <c r="C586" s="36">
        <v>9.4239999999999995</v>
      </c>
      <c r="D586" s="36">
        <v>0.54841713199999997</v>
      </c>
      <c r="E586" s="51">
        <v>3</v>
      </c>
      <c r="F586" s="38">
        <v>3</v>
      </c>
      <c r="G586" s="36">
        <v>4.5</v>
      </c>
      <c r="H586" s="36">
        <v>8.7605470400000005</v>
      </c>
      <c r="I586" s="45">
        <v>87.605470400000002</v>
      </c>
      <c r="J586" s="2">
        <f t="shared" si="99"/>
        <v>8592</v>
      </c>
      <c r="K586" s="2">
        <f t="shared" si="100"/>
        <v>8592</v>
      </c>
      <c r="L586" s="2">
        <f t="shared" si="101"/>
        <v>17184</v>
      </c>
      <c r="M586" s="2">
        <f t="shared" si="102"/>
        <v>8.8898594463395327E-5</v>
      </c>
      <c r="N586" s="1">
        <f t="shared" si="103"/>
        <v>11248.771772333899</v>
      </c>
      <c r="O586" s="2">
        <f t="shared" si="104"/>
        <v>4712</v>
      </c>
      <c r="P586" s="2">
        <f t="shared" si="105"/>
        <v>4712</v>
      </c>
      <c r="Q586" s="2">
        <f t="shared" si="106"/>
        <v>9424</v>
      </c>
      <c r="R586" s="2">
        <f t="shared" si="107"/>
        <v>1.62100323350911E-4</v>
      </c>
      <c r="S586" s="1">
        <f t="shared" si="108"/>
        <v>6169.0191563358167</v>
      </c>
      <c r="T586" s="1">
        <f t="shared" si="109"/>
        <v>0.54841713221601496</v>
      </c>
    </row>
    <row r="587" spans="1:20" x14ac:dyDescent="0.25">
      <c r="A587" s="36">
        <v>5</v>
      </c>
      <c r="B587" s="36">
        <v>17.184000000000001</v>
      </c>
      <c r="C587" s="36">
        <v>9.4239999999999995</v>
      </c>
      <c r="D587" s="36">
        <v>0.54841713199999997</v>
      </c>
      <c r="E587" s="51">
        <v>3</v>
      </c>
      <c r="F587" s="38">
        <v>3</v>
      </c>
      <c r="G587" s="36">
        <v>5</v>
      </c>
      <c r="H587" s="36">
        <v>8.7605426200000007</v>
      </c>
      <c r="I587" s="45">
        <v>87.605426199999997</v>
      </c>
      <c r="J587" s="2">
        <f t="shared" si="99"/>
        <v>8592</v>
      </c>
      <c r="K587" s="2">
        <f t="shared" si="100"/>
        <v>8592</v>
      </c>
      <c r="L587" s="2">
        <f t="shared" si="101"/>
        <v>17184</v>
      </c>
      <c r="M587" s="2">
        <f t="shared" si="102"/>
        <v>9.1096472968629061E-5</v>
      </c>
      <c r="N587" s="1">
        <f t="shared" si="103"/>
        <v>10977.373408785767</v>
      </c>
      <c r="O587" s="2">
        <f t="shared" si="104"/>
        <v>4712</v>
      </c>
      <c r="P587" s="2">
        <f t="shared" si="105"/>
        <v>4712</v>
      </c>
      <c r="Q587" s="2">
        <f t="shared" si="106"/>
        <v>9424</v>
      </c>
      <c r="R587" s="2">
        <f t="shared" si="107"/>
        <v>1.6610799994619288E-4</v>
      </c>
      <c r="S587" s="1">
        <f t="shared" si="108"/>
        <v>6020.1796441106299</v>
      </c>
      <c r="T587" s="1">
        <f t="shared" si="109"/>
        <v>0.54841713221601485</v>
      </c>
    </row>
    <row r="588" spans="1:20" x14ac:dyDescent="0.25">
      <c r="A588" s="15">
        <v>5</v>
      </c>
      <c r="B588" s="15">
        <v>17.184000000000001</v>
      </c>
      <c r="C588" s="15">
        <v>9.4239999999999995</v>
      </c>
      <c r="D588" s="15">
        <v>0.54841713199999997</v>
      </c>
      <c r="E588" s="53">
        <v>3</v>
      </c>
      <c r="F588" s="40">
        <v>10</v>
      </c>
      <c r="G588" s="15">
        <v>2E-3</v>
      </c>
      <c r="H588" s="15">
        <v>8.7609230500000006</v>
      </c>
      <c r="I588" s="47">
        <v>87.609230499999995</v>
      </c>
      <c r="J588" s="2">
        <f t="shared" si="99"/>
        <v>8592</v>
      </c>
      <c r="K588" s="2">
        <f t="shared" si="100"/>
        <v>8592</v>
      </c>
      <c r="L588" s="2">
        <f t="shared" si="101"/>
        <v>17184</v>
      </c>
      <c r="M588" s="2">
        <f t="shared" si="102"/>
        <v>5.8213063185751288E-5</v>
      </c>
      <c r="N588" s="1">
        <f t="shared" si="103"/>
        <v>17178.2748626217</v>
      </c>
      <c r="O588" s="2">
        <f t="shared" si="104"/>
        <v>4712</v>
      </c>
      <c r="P588" s="2">
        <f t="shared" si="105"/>
        <v>4712</v>
      </c>
      <c r="Q588" s="2">
        <f t="shared" si="106"/>
        <v>9424</v>
      </c>
      <c r="R588" s="2">
        <f t="shared" si="107"/>
        <v>1.0612266500426217E-4</v>
      </c>
      <c r="S588" s="1">
        <f t="shared" si="108"/>
        <v>9423.057741339584</v>
      </c>
      <c r="T588" s="1">
        <f t="shared" si="109"/>
        <v>0.54854505569958401</v>
      </c>
    </row>
    <row r="589" spans="1:20" x14ac:dyDescent="0.25">
      <c r="A589" s="15">
        <v>5</v>
      </c>
      <c r="B589" s="15">
        <v>17.184000000000001</v>
      </c>
      <c r="C589" s="15">
        <v>9.4239999999999995</v>
      </c>
      <c r="D589" s="15">
        <v>0.54841713199999997</v>
      </c>
      <c r="E589" s="53">
        <v>3</v>
      </c>
      <c r="F589" s="40">
        <v>10</v>
      </c>
      <c r="G589" s="15">
        <v>4.0000000000000001E-3</v>
      </c>
      <c r="H589" s="15">
        <v>8.7614948399999992</v>
      </c>
      <c r="I589" s="47">
        <v>87.614948400000003</v>
      </c>
      <c r="J589" s="2">
        <f t="shared" si="99"/>
        <v>8592</v>
      </c>
      <c r="K589" s="2">
        <f t="shared" si="100"/>
        <v>8592</v>
      </c>
      <c r="L589" s="2">
        <f t="shared" si="101"/>
        <v>17184</v>
      </c>
      <c r="M589" s="2">
        <f t="shared" si="102"/>
        <v>5.8232451378830242E-5</v>
      </c>
      <c r="N589" s="1">
        <f t="shared" si="103"/>
        <v>17172.555444978894</v>
      </c>
      <c r="O589" s="2">
        <f t="shared" si="104"/>
        <v>4712</v>
      </c>
      <c r="P589" s="2">
        <f t="shared" si="105"/>
        <v>4712</v>
      </c>
      <c r="Q589" s="2">
        <f t="shared" si="106"/>
        <v>9424</v>
      </c>
      <c r="R589" s="2">
        <f t="shared" si="107"/>
        <v>1.0613327461813808E-4</v>
      </c>
      <c r="S589" s="1">
        <f t="shared" si="108"/>
        <v>9422.1157652766979</v>
      </c>
      <c r="T589" s="1">
        <f t="shared" si="109"/>
        <v>0.54867289818718523</v>
      </c>
    </row>
    <row r="590" spans="1:20" x14ac:dyDescent="0.25">
      <c r="A590" s="15">
        <v>5</v>
      </c>
      <c r="B590" s="15">
        <v>17.184000000000001</v>
      </c>
      <c r="C590" s="15">
        <v>9.4239999999999995</v>
      </c>
      <c r="D590" s="15">
        <v>0.54841713199999997</v>
      </c>
      <c r="E590" s="53">
        <v>3</v>
      </c>
      <c r="F590" s="40">
        <v>10</v>
      </c>
      <c r="G590" s="15">
        <v>6.0000000000000001E-3</v>
      </c>
      <c r="H590" s="15">
        <v>8.7620662500000002</v>
      </c>
      <c r="I590" s="47">
        <v>87.620662499999995</v>
      </c>
      <c r="J590" s="2">
        <f t="shared" si="99"/>
        <v>8592</v>
      </c>
      <c r="K590" s="2">
        <f t="shared" si="100"/>
        <v>8592</v>
      </c>
      <c r="L590" s="2">
        <f t="shared" si="101"/>
        <v>17184</v>
      </c>
      <c r="M590" s="2">
        <f t="shared" si="102"/>
        <v>5.8251833110255176E-5</v>
      </c>
      <c r="N590" s="1">
        <f t="shared" si="103"/>
        <v>17166.841738821622</v>
      </c>
      <c r="O590" s="2">
        <f t="shared" si="104"/>
        <v>4712</v>
      </c>
      <c r="P590" s="2">
        <f t="shared" si="105"/>
        <v>4712</v>
      </c>
      <c r="Q590" s="2">
        <f t="shared" si="106"/>
        <v>9424</v>
      </c>
      <c r="R590" s="2">
        <f t="shared" si="107"/>
        <v>1.0614388317110564E-4</v>
      </c>
      <c r="S590" s="1">
        <f t="shared" si="108"/>
        <v>9421.1740716889362</v>
      </c>
      <c r="T590" s="1">
        <f t="shared" si="109"/>
        <v>0.54880065972668723</v>
      </c>
    </row>
    <row r="591" spans="1:20" x14ac:dyDescent="0.25">
      <c r="A591" s="15">
        <v>5</v>
      </c>
      <c r="B591" s="15">
        <v>17.184000000000001</v>
      </c>
      <c r="C591" s="15">
        <v>9.4239999999999995</v>
      </c>
      <c r="D591" s="15">
        <v>0.54841713199999997</v>
      </c>
      <c r="E591" s="53">
        <v>3</v>
      </c>
      <c r="F591" s="40">
        <v>10</v>
      </c>
      <c r="G591" s="15">
        <v>8.0000000000000002E-3</v>
      </c>
      <c r="H591" s="15">
        <v>8.7626372900000007</v>
      </c>
      <c r="I591" s="47">
        <v>87.626372900000007</v>
      </c>
      <c r="J591" s="2">
        <f t="shared" si="99"/>
        <v>8592</v>
      </c>
      <c r="K591" s="2">
        <f t="shared" si="100"/>
        <v>8592</v>
      </c>
      <c r="L591" s="2">
        <f t="shared" si="101"/>
        <v>17184</v>
      </c>
      <c r="M591" s="2">
        <f t="shared" si="102"/>
        <v>5.827120838217962E-5</v>
      </c>
      <c r="N591" s="1">
        <f t="shared" si="103"/>
        <v>17161.133735915762</v>
      </c>
      <c r="O591" s="2">
        <f t="shared" si="104"/>
        <v>4712</v>
      </c>
      <c r="P591" s="2">
        <f t="shared" si="105"/>
        <v>4712</v>
      </c>
      <c r="Q591" s="2">
        <f t="shared" si="106"/>
        <v>9424</v>
      </c>
      <c r="R591" s="2">
        <f t="shared" si="107"/>
        <v>1.0615449066327096E-4</v>
      </c>
      <c r="S591" s="1">
        <f t="shared" si="108"/>
        <v>9420.2326604539594</v>
      </c>
      <c r="T591" s="1">
        <f t="shared" si="109"/>
        <v>0.54892834036592697</v>
      </c>
    </row>
    <row r="592" spans="1:20" x14ac:dyDescent="0.25">
      <c r="A592" s="15">
        <v>5</v>
      </c>
      <c r="B592" s="15">
        <v>17.184000000000001</v>
      </c>
      <c r="C592" s="15">
        <v>9.4239999999999995</v>
      </c>
      <c r="D592" s="15">
        <v>0.54841713199999997</v>
      </c>
      <c r="E592" s="53">
        <v>3</v>
      </c>
      <c r="F592" s="40">
        <v>10</v>
      </c>
      <c r="G592" s="15">
        <v>0.01</v>
      </c>
      <c r="H592" s="15">
        <v>8.7632079399999991</v>
      </c>
      <c r="I592" s="47">
        <v>87.632079399999995</v>
      </c>
      <c r="J592" s="2">
        <f t="shared" si="99"/>
        <v>8592</v>
      </c>
      <c r="K592" s="2">
        <f t="shared" si="100"/>
        <v>8592</v>
      </c>
      <c r="L592" s="2">
        <f t="shared" si="101"/>
        <v>17184</v>
      </c>
      <c r="M592" s="2">
        <f t="shared" si="102"/>
        <v>5.8290577196756359E-5</v>
      </c>
      <c r="N592" s="1">
        <f t="shared" si="103"/>
        <v>17155.43142804299</v>
      </c>
      <c r="O592" s="2">
        <f t="shared" si="104"/>
        <v>4712</v>
      </c>
      <c r="P592" s="2">
        <f t="shared" si="105"/>
        <v>4712</v>
      </c>
      <c r="Q592" s="2">
        <f t="shared" si="106"/>
        <v>9424</v>
      </c>
      <c r="R592" s="2">
        <f t="shared" si="107"/>
        <v>1.061650970947401E-4</v>
      </c>
      <c r="S592" s="1">
        <f t="shared" si="108"/>
        <v>9419.2915314495058</v>
      </c>
      <c r="T592" s="1">
        <f t="shared" si="109"/>
        <v>0.54905594015271075</v>
      </c>
    </row>
    <row r="593" spans="1:20" x14ac:dyDescent="0.25">
      <c r="A593" s="15">
        <v>5</v>
      </c>
      <c r="B593" s="15">
        <v>17.184000000000001</v>
      </c>
      <c r="C593" s="15">
        <v>9.4239999999999995</v>
      </c>
      <c r="D593" s="15">
        <v>0.54841713199999997</v>
      </c>
      <c r="E593" s="53">
        <v>3</v>
      </c>
      <c r="F593" s="40">
        <v>10</v>
      </c>
      <c r="G593" s="15">
        <v>0.05</v>
      </c>
      <c r="H593" s="15">
        <v>8.7745424199999995</v>
      </c>
      <c r="I593" s="47">
        <v>87.745424200000002</v>
      </c>
      <c r="J593" s="2">
        <f t="shared" si="99"/>
        <v>8592</v>
      </c>
      <c r="K593" s="2">
        <f t="shared" si="100"/>
        <v>8592</v>
      </c>
      <c r="L593" s="2">
        <f t="shared" si="101"/>
        <v>17184</v>
      </c>
      <c r="M593" s="2">
        <f t="shared" si="102"/>
        <v>5.8676600754255355E-5</v>
      </c>
      <c r="N593" s="1">
        <f t="shared" si="103"/>
        <v>17042.568709597203</v>
      </c>
      <c r="O593" s="2">
        <f t="shared" si="104"/>
        <v>4712</v>
      </c>
      <c r="P593" s="2">
        <f t="shared" si="105"/>
        <v>4712</v>
      </c>
      <c r="Q593" s="2">
        <f t="shared" si="106"/>
        <v>9424</v>
      </c>
      <c r="R593" s="2">
        <f t="shared" si="107"/>
        <v>1.0637700314118633E-4</v>
      </c>
      <c r="S593" s="1">
        <f t="shared" si="108"/>
        <v>9400.5280321045884</v>
      </c>
      <c r="T593" s="1">
        <f t="shared" si="109"/>
        <v>0.5515910302189867</v>
      </c>
    </row>
    <row r="594" spans="1:20" x14ac:dyDescent="0.25">
      <c r="A594" s="15">
        <v>5</v>
      </c>
      <c r="B594" s="15">
        <v>17.184000000000001</v>
      </c>
      <c r="C594" s="15">
        <v>9.4239999999999995</v>
      </c>
      <c r="D594" s="15">
        <v>0.54841713199999997</v>
      </c>
      <c r="E594" s="53">
        <v>3</v>
      </c>
      <c r="F594" s="40">
        <v>10</v>
      </c>
      <c r="G594" s="15">
        <v>0.1</v>
      </c>
      <c r="H594" s="15">
        <v>8.7885013999999995</v>
      </c>
      <c r="I594" s="47">
        <v>87.885013999999998</v>
      </c>
      <c r="J594" s="2">
        <f t="shared" si="99"/>
        <v>8592</v>
      </c>
      <c r="K594" s="2">
        <f t="shared" si="100"/>
        <v>8592</v>
      </c>
      <c r="L594" s="2">
        <f t="shared" si="101"/>
        <v>17184</v>
      </c>
      <c r="M594" s="2">
        <f t="shared" si="102"/>
        <v>5.9155525266432873E-5</v>
      </c>
      <c r="N594" s="1">
        <f t="shared" si="103"/>
        <v>16904.591675858865</v>
      </c>
      <c r="O594" s="2">
        <f t="shared" si="104"/>
        <v>4712</v>
      </c>
      <c r="P594" s="2">
        <f t="shared" si="105"/>
        <v>4712</v>
      </c>
      <c r="Q594" s="2">
        <f t="shared" si="106"/>
        <v>9424</v>
      </c>
      <c r="R594" s="2">
        <f t="shared" si="107"/>
        <v>1.0664129040824678E-4</v>
      </c>
      <c r="S594" s="1">
        <f t="shared" si="108"/>
        <v>9377.2308659410974</v>
      </c>
      <c r="T594" s="1">
        <f t="shared" si="109"/>
        <v>0.55471501741935281</v>
      </c>
    </row>
    <row r="595" spans="1:20" x14ac:dyDescent="0.25">
      <c r="A595" s="15">
        <v>5</v>
      </c>
      <c r="B595" s="15">
        <v>17.184000000000001</v>
      </c>
      <c r="C595" s="15">
        <v>9.4239999999999995</v>
      </c>
      <c r="D595" s="15">
        <v>0.54841713199999997</v>
      </c>
      <c r="E595" s="53">
        <v>3</v>
      </c>
      <c r="F595" s="40">
        <v>10</v>
      </c>
      <c r="G595" s="15">
        <v>0.15</v>
      </c>
      <c r="H595" s="15">
        <v>8.80223099</v>
      </c>
      <c r="I595" s="47">
        <v>88.022309899999996</v>
      </c>
      <c r="J595" s="2">
        <f t="shared" si="99"/>
        <v>8592</v>
      </c>
      <c r="K595" s="2">
        <f t="shared" si="100"/>
        <v>8592</v>
      </c>
      <c r="L595" s="2">
        <f t="shared" si="101"/>
        <v>17184</v>
      </c>
      <c r="M595" s="2">
        <f t="shared" si="102"/>
        <v>5.9630475324235758E-5</v>
      </c>
      <c r="N595" s="1">
        <f t="shared" si="103"/>
        <v>16769.948496344914</v>
      </c>
      <c r="O595" s="2">
        <f t="shared" si="104"/>
        <v>4712</v>
      </c>
      <c r="P595" s="2">
        <f t="shared" si="105"/>
        <v>4712</v>
      </c>
      <c r="Q595" s="2">
        <f t="shared" si="106"/>
        <v>9424</v>
      </c>
      <c r="R595" s="2">
        <f t="shared" si="107"/>
        <v>1.0690491778234949E-4</v>
      </c>
      <c r="S595" s="1">
        <f t="shared" si="108"/>
        <v>9354.1066280592077</v>
      </c>
      <c r="T595" s="1">
        <f t="shared" si="109"/>
        <v>0.55778982446475478</v>
      </c>
    </row>
    <row r="596" spans="1:20" x14ac:dyDescent="0.25">
      <c r="A596" s="15">
        <v>5</v>
      </c>
      <c r="B596" s="15">
        <v>17.184000000000001</v>
      </c>
      <c r="C596" s="15">
        <v>9.4239999999999995</v>
      </c>
      <c r="D596" s="15">
        <v>0.54841713199999997</v>
      </c>
      <c r="E596" s="53">
        <v>3</v>
      </c>
      <c r="F596" s="40">
        <v>10</v>
      </c>
      <c r="G596" s="15">
        <v>0.2</v>
      </c>
      <c r="H596" s="15">
        <v>8.81573429</v>
      </c>
      <c r="I596" s="47">
        <v>88.157342900000003</v>
      </c>
      <c r="J596" s="2">
        <f t="shared" si="99"/>
        <v>8592</v>
      </c>
      <c r="K596" s="2">
        <f t="shared" si="100"/>
        <v>8592</v>
      </c>
      <c r="L596" s="2">
        <f t="shared" si="101"/>
        <v>17184</v>
      </c>
      <c r="M596" s="2">
        <f t="shared" si="102"/>
        <v>6.0101483910497793E-5</v>
      </c>
      <c r="N596" s="1">
        <f t="shared" si="103"/>
        <v>16638.524291499769</v>
      </c>
      <c r="O596" s="2">
        <f t="shared" si="104"/>
        <v>4712</v>
      </c>
      <c r="P596" s="2">
        <f t="shared" si="105"/>
        <v>4712</v>
      </c>
      <c r="Q596" s="2">
        <f t="shared" si="106"/>
        <v>9424</v>
      </c>
      <c r="R596" s="2">
        <f t="shared" si="107"/>
        <v>1.0716788691116637E-4</v>
      </c>
      <c r="S596" s="1">
        <f t="shared" si="108"/>
        <v>9331.1534716451042</v>
      </c>
      <c r="T596" s="1">
        <f t="shared" si="109"/>
        <v>0.56081617024246377</v>
      </c>
    </row>
    <row r="597" spans="1:20" x14ac:dyDescent="0.25">
      <c r="A597" s="15">
        <v>5</v>
      </c>
      <c r="B597" s="15">
        <v>17.184000000000001</v>
      </c>
      <c r="C597" s="15">
        <v>9.4239999999999995</v>
      </c>
      <c r="D597" s="15">
        <v>0.54841713199999997</v>
      </c>
      <c r="E597" s="53">
        <v>3</v>
      </c>
      <c r="F597" s="40">
        <v>10</v>
      </c>
      <c r="G597" s="15">
        <v>0.25</v>
      </c>
      <c r="H597" s="15">
        <v>8.8290144099999992</v>
      </c>
      <c r="I597" s="47">
        <v>88.290144100000006</v>
      </c>
      <c r="J597" s="2">
        <f t="shared" si="99"/>
        <v>8592</v>
      </c>
      <c r="K597" s="2">
        <f t="shared" si="100"/>
        <v>8592</v>
      </c>
      <c r="L597" s="2">
        <f t="shared" si="101"/>
        <v>17184</v>
      </c>
      <c r="M597" s="2">
        <f t="shared" si="102"/>
        <v>6.0568583734337865E-5</v>
      </c>
      <c r="N597" s="1">
        <f t="shared" si="103"/>
        <v>16510.209391491429</v>
      </c>
      <c r="O597" s="2">
        <f t="shared" si="104"/>
        <v>4712</v>
      </c>
      <c r="P597" s="2">
        <f t="shared" si="105"/>
        <v>4712</v>
      </c>
      <c r="Q597" s="2">
        <f t="shared" si="106"/>
        <v>9424</v>
      </c>
      <c r="R597" s="2">
        <f t="shared" si="107"/>
        <v>1.0743019943825536E-4</v>
      </c>
      <c r="S597" s="1">
        <f t="shared" si="108"/>
        <v>9308.3695760496284</v>
      </c>
      <c r="T597" s="1">
        <f t="shared" si="109"/>
        <v>0.56379476209712498</v>
      </c>
    </row>
    <row r="598" spans="1:20" x14ac:dyDescent="0.25">
      <c r="A598" s="15">
        <v>5</v>
      </c>
      <c r="B598" s="15">
        <v>17.184000000000001</v>
      </c>
      <c r="C598" s="15">
        <v>9.4239999999999995</v>
      </c>
      <c r="D598" s="15">
        <v>0.54841713199999997</v>
      </c>
      <c r="E598" s="53">
        <v>3</v>
      </c>
      <c r="F598" s="40">
        <v>10</v>
      </c>
      <c r="G598" s="15">
        <v>0.5</v>
      </c>
      <c r="H598" s="15">
        <v>8.8921726799999998</v>
      </c>
      <c r="I598" s="47">
        <v>88.921726800000002</v>
      </c>
      <c r="J598" s="2">
        <f t="shared" si="99"/>
        <v>8592</v>
      </c>
      <c r="K598" s="2">
        <f t="shared" si="100"/>
        <v>8592</v>
      </c>
      <c r="L598" s="2">
        <f t="shared" si="101"/>
        <v>17184</v>
      </c>
      <c r="M598" s="2">
        <f t="shared" si="102"/>
        <v>6.2846577360956517E-5</v>
      </c>
      <c r="N598" s="1">
        <f t="shared" si="103"/>
        <v>15911.765477005129</v>
      </c>
      <c r="O598" s="2">
        <f t="shared" si="104"/>
        <v>4712</v>
      </c>
      <c r="P598" s="2">
        <f t="shared" si="105"/>
        <v>4712</v>
      </c>
      <c r="Q598" s="2">
        <f t="shared" si="106"/>
        <v>9424</v>
      </c>
      <c r="R598" s="2">
        <f t="shared" si="107"/>
        <v>1.0873197028561836E-4</v>
      </c>
      <c r="S598" s="1">
        <f t="shared" si="108"/>
        <v>9196.9270617757484</v>
      </c>
      <c r="T598" s="1">
        <f t="shared" si="109"/>
        <v>0.57799538807096407</v>
      </c>
    </row>
    <row r="599" spans="1:20" x14ac:dyDescent="0.25">
      <c r="A599" s="15">
        <v>5</v>
      </c>
      <c r="B599" s="15">
        <v>17.184000000000001</v>
      </c>
      <c r="C599" s="15">
        <v>9.4239999999999995</v>
      </c>
      <c r="D599" s="15">
        <v>0.54841713199999997</v>
      </c>
      <c r="E599" s="53">
        <v>3</v>
      </c>
      <c r="F599" s="40">
        <v>10</v>
      </c>
      <c r="G599" s="15">
        <v>1</v>
      </c>
      <c r="H599" s="15">
        <v>9.0034188499999992</v>
      </c>
      <c r="I599" s="47">
        <v>90.034188499999999</v>
      </c>
      <c r="J599" s="2">
        <f t="shared" si="99"/>
        <v>8592</v>
      </c>
      <c r="K599" s="2">
        <f t="shared" si="100"/>
        <v>8592</v>
      </c>
      <c r="L599" s="2">
        <f t="shared" si="101"/>
        <v>17184</v>
      </c>
      <c r="M599" s="2">
        <f t="shared" si="102"/>
        <v>6.7127460143702624E-5</v>
      </c>
      <c r="N599" s="1">
        <f t="shared" si="103"/>
        <v>14897.033164360118</v>
      </c>
      <c r="O599" s="2">
        <f t="shared" si="104"/>
        <v>4712</v>
      </c>
      <c r="P599" s="2">
        <f t="shared" si="105"/>
        <v>4712</v>
      </c>
      <c r="Q599" s="2">
        <f t="shared" si="106"/>
        <v>9424</v>
      </c>
      <c r="R599" s="2">
        <f t="shared" si="107"/>
        <v>1.1128720028642677E-4</v>
      </c>
      <c r="S599" s="1">
        <f t="shared" si="108"/>
        <v>8985.7593454255111</v>
      </c>
      <c r="T599" s="1">
        <f t="shared" si="109"/>
        <v>0.60319120232095436</v>
      </c>
    </row>
    <row r="600" spans="1:20" x14ac:dyDescent="0.25">
      <c r="A600" s="15">
        <v>5</v>
      </c>
      <c r="B600" s="15">
        <v>17.184000000000001</v>
      </c>
      <c r="C600" s="15">
        <v>9.4239999999999995</v>
      </c>
      <c r="D600" s="15">
        <v>0.54841713199999997</v>
      </c>
      <c r="E600" s="53">
        <v>3</v>
      </c>
      <c r="F600" s="40">
        <v>10</v>
      </c>
      <c r="G600" s="15">
        <v>1.5</v>
      </c>
      <c r="H600" s="15">
        <v>9.0967623700000004</v>
      </c>
      <c r="I600" s="47">
        <v>90.967623700000004</v>
      </c>
      <c r="J600" s="2">
        <f t="shared" si="99"/>
        <v>8592</v>
      </c>
      <c r="K600" s="2">
        <f t="shared" si="100"/>
        <v>8592</v>
      </c>
      <c r="L600" s="2">
        <f t="shared" si="101"/>
        <v>17184</v>
      </c>
      <c r="M600" s="2">
        <f t="shared" si="102"/>
        <v>7.1066062437651024E-5</v>
      </c>
      <c r="N600" s="1">
        <f t="shared" si="103"/>
        <v>14071.414198265709</v>
      </c>
      <c r="O600" s="2">
        <f t="shared" si="104"/>
        <v>4712</v>
      </c>
      <c r="P600" s="2">
        <f t="shared" si="105"/>
        <v>4712</v>
      </c>
      <c r="Q600" s="2">
        <f t="shared" si="106"/>
        <v>9424</v>
      </c>
      <c r="R600" s="2">
        <f t="shared" si="107"/>
        <v>1.1377934143372741E-4</v>
      </c>
      <c r="S600" s="1">
        <f t="shared" si="108"/>
        <v>8788.9417129599569</v>
      </c>
      <c r="T600" s="1">
        <f t="shared" si="109"/>
        <v>0.62459548053408787</v>
      </c>
    </row>
    <row r="601" spans="1:20" x14ac:dyDescent="0.25">
      <c r="A601" s="15">
        <v>5</v>
      </c>
      <c r="B601" s="15">
        <v>17.184000000000001</v>
      </c>
      <c r="C601" s="15">
        <v>9.4239999999999995</v>
      </c>
      <c r="D601" s="15">
        <v>0.54841713199999997</v>
      </c>
      <c r="E601" s="53">
        <v>3</v>
      </c>
      <c r="F601" s="40">
        <v>10</v>
      </c>
      <c r="G601" s="15">
        <v>2</v>
      </c>
      <c r="H601" s="15">
        <v>9.1745544500000005</v>
      </c>
      <c r="I601" s="47">
        <v>91.745544499999994</v>
      </c>
      <c r="J601" s="2">
        <f t="shared" si="99"/>
        <v>8592</v>
      </c>
      <c r="K601" s="2">
        <f t="shared" si="100"/>
        <v>8592</v>
      </c>
      <c r="L601" s="2">
        <f t="shared" si="101"/>
        <v>17184</v>
      </c>
      <c r="M601" s="2">
        <f t="shared" si="102"/>
        <v>7.4689751479644479E-5</v>
      </c>
      <c r="N601" s="1">
        <f t="shared" si="103"/>
        <v>13388.717731542249</v>
      </c>
      <c r="O601" s="2">
        <f t="shared" si="104"/>
        <v>4712</v>
      </c>
      <c r="P601" s="2">
        <f t="shared" si="105"/>
        <v>4712</v>
      </c>
      <c r="Q601" s="2">
        <f t="shared" si="106"/>
        <v>9424</v>
      </c>
      <c r="R601" s="2">
        <f t="shared" si="107"/>
        <v>1.1620995139686338E-4</v>
      </c>
      <c r="S601" s="1">
        <f t="shared" si="108"/>
        <v>8605.1150351568867</v>
      </c>
      <c r="T601" s="1">
        <f t="shared" si="109"/>
        <v>0.64271390342962009</v>
      </c>
    </row>
    <row r="602" spans="1:20" x14ac:dyDescent="0.25">
      <c r="A602" s="15">
        <v>5</v>
      </c>
      <c r="B602" s="15">
        <v>17.184000000000001</v>
      </c>
      <c r="C602" s="15">
        <v>9.4239999999999995</v>
      </c>
      <c r="D602" s="15">
        <v>0.54841713199999997</v>
      </c>
      <c r="E602" s="53">
        <v>3</v>
      </c>
      <c r="F602" s="40">
        <v>10</v>
      </c>
      <c r="G602" s="15">
        <v>2.5</v>
      </c>
      <c r="H602" s="15">
        <v>9.2388575999999993</v>
      </c>
      <c r="I602" s="47">
        <v>92.388576</v>
      </c>
      <c r="J602" s="2">
        <f t="shared" si="99"/>
        <v>8592</v>
      </c>
      <c r="K602" s="2">
        <f t="shared" si="100"/>
        <v>8592</v>
      </c>
      <c r="L602" s="2">
        <f t="shared" si="101"/>
        <v>17184</v>
      </c>
      <c r="M602" s="2">
        <f t="shared" si="102"/>
        <v>7.8023706343084047E-5</v>
      </c>
      <c r="N602" s="1">
        <f t="shared" si="103"/>
        <v>12816.617498312922</v>
      </c>
      <c r="O602" s="2">
        <f t="shared" si="104"/>
        <v>4712</v>
      </c>
      <c r="P602" s="2">
        <f t="shared" si="105"/>
        <v>4712</v>
      </c>
      <c r="Q602" s="2">
        <f t="shared" si="106"/>
        <v>9424</v>
      </c>
      <c r="R602" s="2">
        <f t="shared" si="107"/>
        <v>1.1858054938618469E-4</v>
      </c>
      <c r="S602" s="1">
        <f t="shared" si="108"/>
        <v>8433.0862453948594</v>
      </c>
      <c r="T602" s="1">
        <f t="shared" si="109"/>
        <v>0.6579806447765898</v>
      </c>
    </row>
    <row r="603" spans="1:20" x14ac:dyDescent="0.25">
      <c r="A603" s="15">
        <v>5</v>
      </c>
      <c r="B603" s="15">
        <v>17.184000000000001</v>
      </c>
      <c r="C603" s="15">
        <v>9.4239999999999995</v>
      </c>
      <c r="D603" s="15">
        <v>0.54841713199999997</v>
      </c>
      <c r="E603" s="53">
        <v>3</v>
      </c>
      <c r="F603" s="40">
        <v>10</v>
      </c>
      <c r="G603" s="15">
        <v>3</v>
      </c>
      <c r="H603" s="15">
        <v>9.2914778200000008</v>
      </c>
      <c r="I603" s="47">
        <v>92.914778200000001</v>
      </c>
      <c r="J603" s="2">
        <f t="shared" si="99"/>
        <v>8592</v>
      </c>
      <c r="K603" s="2">
        <f t="shared" si="100"/>
        <v>8592</v>
      </c>
      <c r="L603" s="2">
        <f t="shared" si="101"/>
        <v>17184</v>
      </c>
      <c r="M603" s="2">
        <f t="shared" si="102"/>
        <v>8.1091092893817896E-5</v>
      </c>
      <c r="N603" s="1">
        <f t="shared" si="103"/>
        <v>12331.810613397671</v>
      </c>
      <c r="O603" s="2">
        <f t="shared" si="104"/>
        <v>4712</v>
      </c>
      <c r="P603" s="2">
        <f t="shared" si="105"/>
        <v>4712</v>
      </c>
      <c r="Q603" s="2">
        <f t="shared" si="106"/>
        <v>9424</v>
      </c>
      <c r="R603" s="2">
        <f t="shared" si="107"/>
        <v>1.2089261710260423E-4</v>
      </c>
      <c r="S603" s="1">
        <f t="shared" si="108"/>
        <v>8271.803721076516</v>
      </c>
      <c r="T603" s="1">
        <f t="shared" si="109"/>
        <v>0.67076960394524432</v>
      </c>
    </row>
    <row r="604" spans="1:20" x14ac:dyDescent="0.25">
      <c r="A604" s="15">
        <v>5</v>
      </c>
      <c r="B604" s="15">
        <v>17.184000000000001</v>
      </c>
      <c r="C604" s="15">
        <v>9.4239999999999995</v>
      </c>
      <c r="D604" s="15">
        <v>0.54841713199999997</v>
      </c>
      <c r="E604" s="53">
        <v>3</v>
      </c>
      <c r="F604" s="40">
        <v>10</v>
      </c>
      <c r="G604" s="15">
        <v>3.5</v>
      </c>
      <c r="H604" s="15">
        <v>9.33399438</v>
      </c>
      <c r="I604" s="47">
        <v>93.3399438</v>
      </c>
      <c r="J604" s="2">
        <f t="shared" si="99"/>
        <v>8592</v>
      </c>
      <c r="K604" s="2">
        <f t="shared" si="100"/>
        <v>8592</v>
      </c>
      <c r="L604" s="2">
        <f t="shared" si="101"/>
        <v>17184</v>
      </c>
      <c r="M604" s="2">
        <f t="shared" si="102"/>
        <v>8.3913224757329658E-5</v>
      </c>
      <c r="N604" s="1">
        <f t="shared" si="103"/>
        <v>11917.072700899293</v>
      </c>
      <c r="O604" s="2">
        <f t="shared" si="104"/>
        <v>4712</v>
      </c>
      <c r="P604" s="2">
        <f t="shared" si="105"/>
        <v>4712</v>
      </c>
      <c r="Q604" s="2">
        <f t="shared" si="106"/>
        <v>9424</v>
      </c>
      <c r="R604" s="2">
        <f t="shared" si="107"/>
        <v>1.231475996637089E-4</v>
      </c>
      <c r="S604" s="1">
        <f t="shared" si="108"/>
        <v>8120.3369187121552</v>
      </c>
      <c r="T604" s="1">
        <f t="shared" si="109"/>
        <v>0.68140365696513494</v>
      </c>
    </row>
    <row r="605" spans="1:20" x14ac:dyDescent="0.25">
      <c r="A605" s="15">
        <v>5</v>
      </c>
      <c r="B605" s="15">
        <v>17.184000000000001</v>
      </c>
      <c r="C605" s="15">
        <v>9.4239999999999995</v>
      </c>
      <c r="D605" s="15">
        <v>0.54841713199999997</v>
      </c>
      <c r="E605" s="53">
        <v>3</v>
      </c>
      <c r="F605" s="40">
        <v>10</v>
      </c>
      <c r="G605" s="15">
        <v>4</v>
      </c>
      <c r="H605" s="15">
        <v>9.36778668</v>
      </c>
      <c r="I605" s="47">
        <v>93.677866800000004</v>
      </c>
      <c r="J605" s="2">
        <f t="shared" si="99"/>
        <v>8592</v>
      </c>
      <c r="K605" s="2">
        <f t="shared" si="100"/>
        <v>8592</v>
      </c>
      <c r="L605" s="2">
        <f t="shared" si="101"/>
        <v>17184</v>
      </c>
      <c r="M605" s="2">
        <f t="shared" si="102"/>
        <v>8.650971141570111E-5</v>
      </c>
      <c r="N605" s="1">
        <f t="shared" si="103"/>
        <v>11559.395860133509</v>
      </c>
      <c r="O605" s="2">
        <f t="shared" si="104"/>
        <v>4712</v>
      </c>
      <c r="P605" s="2">
        <f t="shared" si="105"/>
        <v>4712</v>
      </c>
      <c r="Q605" s="2">
        <f t="shared" si="106"/>
        <v>9424</v>
      </c>
      <c r="R605" s="2">
        <f t="shared" si="107"/>
        <v>1.2534690650700534E-4</v>
      </c>
      <c r="S605" s="1">
        <f t="shared" si="108"/>
        <v>7977.8594292162479</v>
      </c>
      <c r="T605" s="1">
        <f t="shared" si="109"/>
        <v>0.69016231693652763</v>
      </c>
    </row>
    <row r="606" spans="1:20" x14ac:dyDescent="0.25">
      <c r="A606" s="15">
        <v>5</v>
      </c>
      <c r="B606" s="15">
        <v>17.184000000000001</v>
      </c>
      <c r="C606" s="15">
        <v>9.4239999999999995</v>
      </c>
      <c r="D606" s="15">
        <v>0.54841713199999997</v>
      </c>
      <c r="E606" s="53">
        <v>3</v>
      </c>
      <c r="F606" s="40">
        <v>10</v>
      </c>
      <c r="G606" s="15">
        <v>4.5</v>
      </c>
      <c r="H606" s="15">
        <v>9.3940585700000003</v>
      </c>
      <c r="I606" s="47">
        <v>93.9405857</v>
      </c>
      <c r="J606" s="2">
        <f t="shared" si="99"/>
        <v>8592</v>
      </c>
      <c r="K606" s="2">
        <f t="shared" si="100"/>
        <v>8592</v>
      </c>
      <c r="L606" s="2">
        <f t="shared" si="101"/>
        <v>17184</v>
      </c>
      <c r="M606" s="2">
        <f t="shared" si="102"/>
        <v>8.8898594463395327E-5</v>
      </c>
      <c r="N606" s="1">
        <f t="shared" si="103"/>
        <v>11248.771772333899</v>
      </c>
      <c r="O606" s="2">
        <f t="shared" si="104"/>
        <v>4712</v>
      </c>
      <c r="P606" s="2">
        <f t="shared" si="105"/>
        <v>4712</v>
      </c>
      <c r="Q606" s="2">
        <f t="shared" si="106"/>
        <v>9424</v>
      </c>
      <c r="R606" s="2">
        <f t="shared" si="107"/>
        <v>1.2749191227086408E-4</v>
      </c>
      <c r="S606" s="1">
        <f t="shared" si="108"/>
        <v>7843.6348015193398</v>
      </c>
      <c r="T606" s="1">
        <f t="shared" si="109"/>
        <v>0.69728810933924212</v>
      </c>
    </row>
    <row r="607" spans="1:20" x14ac:dyDescent="0.25">
      <c r="A607" s="15">
        <v>5</v>
      </c>
      <c r="B607" s="15">
        <v>17.184000000000001</v>
      </c>
      <c r="C607" s="15">
        <v>9.4239999999999995</v>
      </c>
      <c r="D607" s="15">
        <v>0.54841713199999997</v>
      </c>
      <c r="E607" s="53">
        <v>3</v>
      </c>
      <c r="F607" s="40">
        <v>10</v>
      </c>
      <c r="G607" s="15">
        <v>5</v>
      </c>
      <c r="H607" s="15">
        <v>9.4138597199999996</v>
      </c>
      <c r="I607" s="47">
        <v>94.138597200000007</v>
      </c>
      <c r="J607" s="2">
        <f t="shared" si="99"/>
        <v>8592</v>
      </c>
      <c r="K607" s="2">
        <f t="shared" si="100"/>
        <v>8592</v>
      </c>
      <c r="L607" s="2">
        <f t="shared" si="101"/>
        <v>17184</v>
      </c>
      <c r="M607" s="2">
        <f t="shared" si="102"/>
        <v>9.1096472968629061E-5</v>
      </c>
      <c r="N607" s="1">
        <f t="shared" si="103"/>
        <v>10977.373408785767</v>
      </c>
      <c r="O607" s="2">
        <f t="shared" si="104"/>
        <v>4712</v>
      </c>
      <c r="P607" s="2">
        <f t="shared" si="105"/>
        <v>4712</v>
      </c>
      <c r="Q607" s="2">
        <f t="shared" si="106"/>
        <v>9424</v>
      </c>
      <c r="R607" s="2">
        <f t="shared" si="107"/>
        <v>1.2958395765371339E-4</v>
      </c>
      <c r="S607" s="1">
        <f t="shared" si="108"/>
        <v>7717.0046208365957</v>
      </c>
      <c r="T607" s="1">
        <f t="shared" si="109"/>
        <v>0.70299190284082647</v>
      </c>
    </row>
    <row r="608" spans="1:20" x14ac:dyDescent="0.25">
      <c r="A608" s="35">
        <v>5</v>
      </c>
      <c r="B608" s="35">
        <v>17.184000000000001</v>
      </c>
      <c r="C608" s="35">
        <v>9.4239999999999995</v>
      </c>
      <c r="D608" s="35">
        <v>0.54841713199999997</v>
      </c>
      <c r="E608" s="52">
        <v>10</v>
      </c>
      <c r="F608" s="39">
        <v>0.01</v>
      </c>
      <c r="G608" s="35">
        <v>2E-3</v>
      </c>
      <c r="H608" s="35">
        <v>8.6430490300000002</v>
      </c>
      <c r="I608" s="46">
        <v>86.430490300000002</v>
      </c>
      <c r="J608" s="2">
        <f t="shared" si="99"/>
        <v>8592</v>
      </c>
      <c r="K608" s="2">
        <f t="shared" si="100"/>
        <v>8592</v>
      </c>
      <c r="L608" s="2">
        <f t="shared" si="101"/>
        <v>17184</v>
      </c>
      <c r="M608" s="2">
        <f t="shared" si="102"/>
        <v>5.8199487604758304E-5</v>
      </c>
      <c r="N608" s="1">
        <f t="shared" si="103"/>
        <v>17182.281857722774</v>
      </c>
      <c r="O608" s="2">
        <f t="shared" si="104"/>
        <v>4712</v>
      </c>
      <c r="P608" s="2">
        <f t="shared" si="105"/>
        <v>4712</v>
      </c>
      <c r="Q608" s="2">
        <f t="shared" si="106"/>
        <v>9424</v>
      </c>
      <c r="R608" s="2">
        <f t="shared" si="107"/>
        <v>1.1620995139686338E-4</v>
      </c>
      <c r="S608" s="1">
        <f t="shared" si="108"/>
        <v>8605.1150351568867</v>
      </c>
      <c r="T608" s="1">
        <f t="shared" si="109"/>
        <v>0.50081328582613249</v>
      </c>
    </row>
    <row r="609" spans="1:20" x14ac:dyDescent="0.25">
      <c r="A609" s="35">
        <v>5</v>
      </c>
      <c r="B609" s="35">
        <v>17.184000000000001</v>
      </c>
      <c r="C609" s="35">
        <v>9.4239999999999995</v>
      </c>
      <c r="D609" s="35">
        <v>0.54841713199999997</v>
      </c>
      <c r="E609" s="52">
        <v>10</v>
      </c>
      <c r="F609" s="39">
        <v>0.01</v>
      </c>
      <c r="G609" s="35">
        <v>4.0000000000000001E-3</v>
      </c>
      <c r="H609" s="35">
        <v>8.4309255800000003</v>
      </c>
      <c r="I609" s="46">
        <v>84.309255800000003</v>
      </c>
      <c r="J609" s="2">
        <f t="shared" si="99"/>
        <v>8592</v>
      </c>
      <c r="K609" s="2">
        <f t="shared" si="100"/>
        <v>8592</v>
      </c>
      <c r="L609" s="2">
        <f t="shared" si="101"/>
        <v>17184</v>
      </c>
      <c r="M609" s="2">
        <f t="shared" si="102"/>
        <v>5.820530609877405E-5</v>
      </c>
      <c r="N609" s="1">
        <f t="shared" si="103"/>
        <v>17180.564230742231</v>
      </c>
      <c r="O609" s="2">
        <f t="shared" si="104"/>
        <v>4712</v>
      </c>
      <c r="P609" s="2">
        <f t="shared" si="105"/>
        <v>4712</v>
      </c>
      <c r="Q609" s="2">
        <f t="shared" si="106"/>
        <v>9424</v>
      </c>
      <c r="R609" s="2">
        <f t="shared" si="107"/>
        <v>1.2534690650700534E-4</v>
      </c>
      <c r="S609" s="1">
        <f t="shared" si="108"/>
        <v>7977.8594292162479</v>
      </c>
      <c r="T609" s="1">
        <f t="shared" si="109"/>
        <v>0.46435375009052249</v>
      </c>
    </row>
    <row r="610" spans="1:20" x14ac:dyDescent="0.25">
      <c r="A610" s="35">
        <v>5</v>
      </c>
      <c r="B610" s="35">
        <v>17.184000000000001</v>
      </c>
      <c r="C610" s="35">
        <v>9.4239999999999995</v>
      </c>
      <c r="D610" s="35">
        <v>0.54841713199999997</v>
      </c>
      <c r="E610" s="52">
        <v>10</v>
      </c>
      <c r="F610" s="39">
        <v>0.01</v>
      </c>
      <c r="G610" s="35">
        <v>6.0000000000000001E-3</v>
      </c>
      <c r="H610" s="35">
        <v>8.247204</v>
      </c>
      <c r="I610" s="46">
        <v>82.472040000000007</v>
      </c>
      <c r="J610" s="2">
        <f t="shared" si="99"/>
        <v>8592</v>
      </c>
      <c r="K610" s="2">
        <f t="shared" si="100"/>
        <v>8592</v>
      </c>
      <c r="L610" s="2">
        <f t="shared" si="101"/>
        <v>17184</v>
      </c>
      <c r="M610" s="2">
        <f t="shared" si="102"/>
        <v>5.8211124010969485E-5</v>
      </c>
      <c r="N610" s="1">
        <f t="shared" si="103"/>
        <v>17178.847118835172</v>
      </c>
      <c r="O610" s="2">
        <f t="shared" si="104"/>
        <v>4712</v>
      </c>
      <c r="P610" s="2">
        <f t="shared" si="105"/>
        <v>4712</v>
      </c>
      <c r="Q610" s="2">
        <f t="shared" si="106"/>
        <v>9424</v>
      </c>
      <c r="R610" s="2">
        <f t="shared" si="107"/>
        <v>1.3361436537757661E-4</v>
      </c>
      <c r="S610" s="1">
        <f t="shared" si="108"/>
        <v>7484.2251967004568</v>
      </c>
      <c r="T610" s="1">
        <f t="shared" si="109"/>
        <v>0.43566516105115277</v>
      </c>
    </row>
    <row r="611" spans="1:20" x14ac:dyDescent="0.25">
      <c r="A611" s="35">
        <v>5</v>
      </c>
      <c r="B611" s="35">
        <v>17.184000000000001</v>
      </c>
      <c r="C611" s="35">
        <v>9.4239999999999995</v>
      </c>
      <c r="D611" s="35">
        <v>0.54841713199999997</v>
      </c>
      <c r="E611" s="52">
        <v>10</v>
      </c>
      <c r="F611" s="39">
        <v>0.01</v>
      </c>
      <c r="G611" s="35">
        <v>8.0000000000000002E-3</v>
      </c>
      <c r="H611" s="35">
        <v>8.0878338099999993</v>
      </c>
      <c r="I611" s="46">
        <v>80.878338099999993</v>
      </c>
      <c r="J611" s="2">
        <f t="shared" si="99"/>
        <v>8592</v>
      </c>
      <c r="K611" s="2">
        <f t="shared" si="100"/>
        <v>8592</v>
      </c>
      <c r="L611" s="2">
        <f t="shared" si="101"/>
        <v>17184</v>
      </c>
      <c r="M611" s="2">
        <f t="shared" si="102"/>
        <v>5.8216941341402789E-5</v>
      </c>
      <c r="N611" s="1">
        <f t="shared" si="103"/>
        <v>17177.130521778527</v>
      </c>
      <c r="O611" s="2">
        <f t="shared" si="104"/>
        <v>4712</v>
      </c>
      <c r="P611" s="2">
        <f t="shared" si="105"/>
        <v>4712</v>
      </c>
      <c r="Q611" s="2">
        <f t="shared" si="106"/>
        <v>9424</v>
      </c>
      <c r="R611" s="2">
        <f t="shared" si="107"/>
        <v>1.4109507151574286E-4</v>
      </c>
      <c r="S611" s="1">
        <f t="shared" si="108"/>
        <v>7087.4197748886199</v>
      </c>
      <c r="T611" s="1">
        <f t="shared" si="109"/>
        <v>0.41260790129658897</v>
      </c>
    </row>
    <row r="612" spans="1:20" x14ac:dyDescent="0.25">
      <c r="A612" s="35">
        <v>5</v>
      </c>
      <c r="B612" s="35">
        <v>17.184000000000001</v>
      </c>
      <c r="C612" s="35">
        <v>9.4239999999999995</v>
      </c>
      <c r="D612" s="35">
        <v>0.54841713199999997</v>
      </c>
      <c r="E612" s="52">
        <v>10</v>
      </c>
      <c r="F612" s="39">
        <v>0.01</v>
      </c>
      <c r="G612" s="35">
        <v>0.01</v>
      </c>
      <c r="H612" s="35">
        <v>7.9493900999999996</v>
      </c>
      <c r="I612" s="46">
        <v>79.493900999999994</v>
      </c>
      <c r="J612" s="2">
        <f t="shared" si="99"/>
        <v>8592</v>
      </c>
      <c r="K612" s="2">
        <f t="shared" si="100"/>
        <v>8592</v>
      </c>
      <c r="L612" s="2">
        <f t="shared" si="101"/>
        <v>17184</v>
      </c>
      <c r="M612" s="2">
        <f t="shared" si="102"/>
        <v>5.8222758090132138E-5</v>
      </c>
      <c r="N612" s="1">
        <f t="shared" si="103"/>
        <v>17175.414439349355</v>
      </c>
      <c r="O612" s="2">
        <f t="shared" si="104"/>
        <v>4712</v>
      </c>
      <c r="P612" s="2">
        <f t="shared" si="105"/>
        <v>4712</v>
      </c>
      <c r="Q612" s="2">
        <f t="shared" si="106"/>
        <v>9424</v>
      </c>
      <c r="R612" s="2">
        <f t="shared" si="107"/>
        <v>1.4786389434288694E-4</v>
      </c>
      <c r="S612" s="1">
        <f t="shared" si="108"/>
        <v>6762.9762116305674</v>
      </c>
      <c r="T612" s="1">
        <f t="shared" si="109"/>
        <v>0.3937591279390848</v>
      </c>
    </row>
    <row r="613" spans="1:20" x14ac:dyDescent="0.25">
      <c r="A613" s="35">
        <v>5</v>
      </c>
      <c r="B613" s="35">
        <v>17.184000000000001</v>
      </c>
      <c r="C613" s="35">
        <v>9.4239999999999995</v>
      </c>
      <c r="D613" s="35">
        <v>0.54841713199999997</v>
      </c>
      <c r="E613" s="52">
        <v>10</v>
      </c>
      <c r="F613" s="39">
        <v>0.01</v>
      </c>
      <c r="G613" s="35">
        <v>0.05</v>
      </c>
      <c r="H613" s="35">
        <v>7.0614949100000004</v>
      </c>
      <c r="I613" s="46">
        <v>70.614949100000004</v>
      </c>
      <c r="J613" s="2">
        <f t="shared" si="99"/>
        <v>8592</v>
      </c>
      <c r="K613" s="2">
        <f t="shared" si="100"/>
        <v>8592</v>
      </c>
      <c r="L613" s="2">
        <f t="shared" si="101"/>
        <v>17184</v>
      </c>
      <c r="M613" s="2">
        <f t="shared" si="102"/>
        <v>5.8338970996423413E-5</v>
      </c>
      <c r="N613" s="1">
        <f t="shared" si="103"/>
        <v>17141.200520340117</v>
      </c>
      <c r="O613" s="2">
        <f t="shared" si="104"/>
        <v>4712</v>
      </c>
      <c r="P613" s="2">
        <f t="shared" si="105"/>
        <v>4712</v>
      </c>
      <c r="Q613" s="2">
        <f t="shared" si="106"/>
        <v>9424</v>
      </c>
      <c r="R613" s="2">
        <f t="shared" si="107"/>
        <v>2.0351390082513806E-4</v>
      </c>
      <c r="S613" s="1">
        <f t="shared" si="108"/>
        <v>4913.6692675318218</v>
      </c>
      <c r="T613" s="1">
        <f t="shared" si="109"/>
        <v>0.28665840888455602</v>
      </c>
    </row>
    <row r="614" spans="1:20" x14ac:dyDescent="0.25">
      <c r="A614" s="35">
        <v>5</v>
      </c>
      <c r="B614" s="35">
        <v>17.184000000000001</v>
      </c>
      <c r="C614" s="35">
        <v>9.4239999999999995</v>
      </c>
      <c r="D614" s="35">
        <v>0.54841713199999997</v>
      </c>
      <c r="E614" s="52">
        <v>10</v>
      </c>
      <c r="F614" s="39">
        <v>0.01</v>
      </c>
      <c r="G614" s="35">
        <v>0.1</v>
      </c>
      <c r="H614" s="35">
        <v>6.9975004399999996</v>
      </c>
      <c r="I614" s="46">
        <v>69.975004400000003</v>
      </c>
      <c r="J614" s="2">
        <f t="shared" si="99"/>
        <v>8592</v>
      </c>
      <c r="K614" s="2">
        <f t="shared" si="100"/>
        <v>8592</v>
      </c>
      <c r="L614" s="2">
        <f t="shared" si="101"/>
        <v>17184</v>
      </c>
      <c r="M614" s="2">
        <f t="shared" si="102"/>
        <v>5.8483910661505916E-5</v>
      </c>
      <c r="N614" s="1">
        <f t="shared" si="103"/>
        <v>17098.719779322138</v>
      </c>
      <c r="O614" s="2">
        <f t="shared" si="104"/>
        <v>4712</v>
      </c>
      <c r="P614" s="2">
        <f t="shared" si="105"/>
        <v>4712</v>
      </c>
      <c r="Q614" s="2">
        <f t="shared" si="106"/>
        <v>9424</v>
      </c>
      <c r="R614" s="2">
        <f t="shared" si="107"/>
        <v>2.1150913126070825E-4</v>
      </c>
      <c r="S614" s="1">
        <f t="shared" si="108"/>
        <v>4727.928265032634</v>
      </c>
      <c r="T614" s="1">
        <f t="shared" si="109"/>
        <v>0.2765077342661772</v>
      </c>
    </row>
    <row r="615" spans="1:20" x14ac:dyDescent="0.25">
      <c r="A615" s="35">
        <v>5</v>
      </c>
      <c r="B615" s="35">
        <v>17.184000000000001</v>
      </c>
      <c r="C615" s="35">
        <v>9.4239999999999995</v>
      </c>
      <c r="D615" s="35">
        <v>0.54841713199999997</v>
      </c>
      <c r="E615" s="52">
        <v>10</v>
      </c>
      <c r="F615" s="39">
        <v>0.01</v>
      </c>
      <c r="G615" s="35">
        <v>0.15</v>
      </c>
      <c r="H615" s="35">
        <v>7.0008566500000002</v>
      </c>
      <c r="I615" s="46">
        <v>70.008566500000001</v>
      </c>
      <c r="J615" s="2">
        <f t="shared" si="99"/>
        <v>8592</v>
      </c>
      <c r="K615" s="2">
        <f t="shared" si="100"/>
        <v>8592</v>
      </c>
      <c r="L615" s="2">
        <f t="shared" si="101"/>
        <v>17184</v>
      </c>
      <c r="M615" s="2">
        <f t="shared" si="102"/>
        <v>5.8628488429984963E-5</v>
      </c>
      <c r="N615" s="1">
        <f t="shared" si="103"/>
        <v>17056.554360841408</v>
      </c>
      <c r="O615" s="2">
        <f t="shared" si="104"/>
        <v>4712</v>
      </c>
      <c r="P615" s="2">
        <f t="shared" si="105"/>
        <v>4712</v>
      </c>
      <c r="Q615" s="2">
        <f t="shared" si="106"/>
        <v>9424</v>
      </c>
      <c r="R615" s="2">
        <f t="shared" si="107"/>
        <v>2.1216541974000978E-4</v>
      </c>
      <c r="S615" s="1">
        <f t="shared" si="108"/>
        <v>4713.3034272286823</v>
      </c>
      <c r="T615" s="1">
        <f t="shared" si="109"/>
        <v>0.27633385545028527</v>
      </c>
    </row>
    <row r="616" spans="1:20" x14ac:dyDescent="0.25">
      <c r="A616" s="35">
        <v>5</v>
      </c>
      <c r="B616" s="35">
        <v>17.184000000000001</v>
      </c>
      <c r="C616" s="35">
        <v>9.4239999999999995</v>
      </c>
      <c r="D616" s="35">
        <v>0.54841713199999997</v>
      </c>
      <c r="E616" s="52">
        <v>10</v>
      </c>
      <c r="F616" s="39">
        <v>0.01</v>
      </c>
      <c r="G616" s="35">
        <v>0.2</v>
      </c>
      <c r="H616" s="35">
        <v>7.0072575700000002</v>
      </c>
      <c r="I616" s="46">
        <v>70.072575700000002</v>
      </c>
      <c r="J616" s="2">
        <f t="shared" si="99"/>
        <v>8592</v>
      </c>
      <c r="K616" s="2">
        <f t="shared" si="100"/>
        <v>8592</v>
      </c>
      <c r="L616" s="2">
        <f t="shared" si="101"/>
        <v>17184</v>
      </c>
      <c r="M616" s="2">
        <f t="shared" si="102"/>
        <v>5.8772705205472061E-5</v>
      </c>
      <c r="N616" s="1">
        <f t="shared" si="103"/>
        <v>17014.700897363058</v>
      </c>
      <c r="O616" s="2">
        <f t="shared" si="104"/>
        <v>4712</v>
      </c>
      <c r="P616" s="2">
        <f t="shared" si="105"/>
        <v>4712</v>
      </c>
      <c r="Q616" s="2">
        <f t="shared" si="106"/>
        <v>9424</v>
      </c>
      <c r="R616" s="2">
        <f t="shared" si="107"/>
        <v>2.1221929117893012E-4</v>
      </c>
      <c r="S616" s="1">
        <f t="shared" si="108"/>
        <v>4712.1069646626147</v>
      </c>
      <c r="T616" s="1">
        <f t="shared" si="109"/>
        <v>0.27694327353076764</v>
      </c>
    </row>
    <row r="617" spans="1:20" x14ac:dyDescent="0.25">
      <c r="A617" s="35">
        <v>5</v>
      </c>
      <c r="B617" s="35">
        <v>17.184000000000001</v>
      </c>
      <c r="C617" s="35">
        <v>9.4239999999999995</v>
      </c>
      <c r="D617" s="35">
        <v>0.54841713199999997</v>
      </c>
      <c r="E617" s="52">
        <v>10</v>
      </c>
      <c r="F617" s="39">
        <v>0.01</v>
      </c>
      <c r="G617" s="35">
        <v>0.25</v>
      </c>
      <c r="H617" s="35">
        <v>7.0137845299999997</v>
      </c>
      <c r="I617" s="46">
        <v>70.137845299999995</v>
      </c>
      <c r="J617" s="2">
        <f t="shared" si="99"/>
        <v>8592</v>
      </c>
      <c r="K617" s="2">
        <f t="shared" si="100"/>
        <v>8592</v>
      </c>
      <c r="L617" s="2">
        <f t="shared" si="101"/>
        <v>17184</v>
      </c>
      <c r="M617" s="2">
        <f t="shared" si="102"/>
        <v>5.8916561889322542E-5</v>
      </c>
      <c r="N617" s="1">
        <f t="shared" si="103"/>
        <v>16973.156069061628</v>
      </c>
      <c r="O617" s="2">
        <f t="shared" si="104"/>
        <v>4712</v>
      </c>
      <c r="P617" s="2">
        <f t="shared" si="105"/>
        <v>4712</v>
      </c>
      <c r="Q617" s="2">
        <f t="shared" si="106"/>
        <v>9424</v>
      </c>
      <c r="R617" s="2">
        <f t="shared" si="107"/>
        <v>2.1222371321591977E-4</v>
      </c>
      <c r="S617" s="1">
        <f t="shared" si="108"/>
        <v>4712.0087800112333</v>
      </c>
      <c r="T617" s="1">
        <f t="shared" si="109"/>
        <v>0.27761535691056305</v>
      </c>
    </row>
    <row r="618" spans="1:20" x14ac:dyDescent="0.25">
      <c r="A618" s="35">
        <v>5</v>
      </c>
      <c r="B618" s="35">
        <v>17.184000000000001</v>
      </c>
      <c r="C618" s="35">
        <v>9.4239999999999995</v>
      </c>
      <c r="D618" s="35">
        <v>0.54841713199999997</v>
      </c>
      <c r="E618" s="52">
        <v>10</v>
      </c>
      <c r="F618" s="39">
        <v>0.01</v>
      </c>
      <c r="G618" s="35">
        <v>0.5</v>
      </c>
      <c r="H618" s="35">
        <v>7.0456441099999996</v>
      </c>
      <c r="I618" s="46">
        <v>70.456441100000006</v>
      </c>
      <c r="J618" s="2">
        <f t="shared" si="99"/>
        <v>8592</v>
      </c>
      <c r="K618" s="2">
        <f t="shared" si="100"/>
        <v>8592</v>
      </c>
      <c r="L618" s="2">
        <f t="shared" si="101"/>
        <v>17184</v>
      </c>
      <c r="M618" s="2">
        <f t="shared" si="102"/>
        <v>5.9630475324235765E-5</v>
      </c>
      <c r="N618" s="1">
        <f t="shared" si="103"/>
        <v>16769.948496344914</v>
      </c>
      <c r="O618" s="2">
        <f t="shared" si="104"/>
        <v>4712</v>
      </c>
      <c r="P618" s="2">
        <f t="shared" si="105"/>
        <v>4712</v>
      </c>
      <c r="Q618" s="2">
        <f t="shared" si="106"/>
        <v>9424</v>
      </c>
      <c r="R618" s="2">
        <f t="shared" si="107"/>
        <v>2.1222410865726996E-4</v>
      </c>
      <c r="S618" s="1">
        <f t="shared" si="108"/>
        <v>4712.00000003272</v>
      </c>
      <c r="T618" s="1">
        <f t="shared" si="109"/>
        <v>0.28097879972975004</v>
      </c>
    </row>
    <row r="619" spans="1:20" x14ac:dyDescent="0.25">
      <c r="A619" s="35">
        <v>5</v>
      </c>
      <c r="B619" s="35">
        <v>17.184000000000001</v>
      </c>
      <c r="C619" s="35">
        <v>9.4239999999999995</v>
      </c>
      <c r="D619" s="35">
        <v>0.54841713199999997</v>
      </c>
      <c r="E619" s="52">
        <v>10</v>
      </c>
      <c r="F619" s="39">
        <v>0.01</v>
      </c>
      <c r="G619" s="35">
        <v>1</v>
      </c>
      <c r="H619" s="35">
        <v>7.1084128900000003</v>
      </c>
      <c r="I619" s="46">
        <v>71.084128899999996</v>
      </c>
      <c r="J619" s="2">
        <f t="shared" si="99"/>
        <v>8592</v>
      </c>
      <c r="K619" s="2">
        <f t="shared" si="100"/>
        <v>8592</v>
      </c>
      <c r="L619" s="2">
        <f t="shared" si="101"/>
        <v>17184</v>
      </c>
      <c r="M619" s="2">
        <f t="shared" si="102"/>
        <v>6.1031807233431445E-5</v>
      </c>
      <c r="N619" s="1">
        <f t="shared" si="103"/>
        <v>16384.899044120542</v>
      </c>
      <c r="O619" s="2">
        <f t="shared" si="104"/>
        <v>4712</v>
      </c>
      <c r="P619" s="2">
        <f t="shared" si="105"/>
        <v>4712</v>
      </c>
      <c r="Q619" s="2">
        <f t="shared" si="106"/>
        <v>9424</v>
      </c>
      <c r="R619" s="2">
        <f t="shared" si="107"/>
        <v>2.1222410865874363E-4</v>
      </c>
      <c r="S619" s="1">
        <f t="shared" si="108"/>
        <v>4712</v>
      </c>
      <c r="T619" s="1">
        <f t="shared" si="109"/>
        <v>0.28758187568392896</v>
      </c>
    </row>
    <row r="620" spans="1:20" x14ac:dyDescent="0.25">
      <c r="A620" s="35">
        <v>5</v>
      </c>
      <c r="B620" s="35">
        <v>17.184000000000001</v>
      </c>
      <c r="C620" s="35">
        <v>9.4239999999999995</v>
      </c>
      <c r="D620" s="35">
        <v>0.54841713199999997</v>
      </c>
      <c r="E620" s="52">
        <v>10</v>
      </c>
      <c r="F620" s="39">
        <v>0.01</v>
      </c>
      <c r="G620" s="35">
        <v>1.5</v>
      </c>
      <c r="H620" s="35">
        <v>7.1689224300000003</v>
      </c>
      <c r="I620" s="46">
        <v>71.689224300000006</v>
      </c>
      <c r="J620" s="2">
        <f t="shared" si="99"/>
        <v>8592</v>
      </c>
      <c r="K620" s="2">
        <f t="shared" si="100"/>
        <v>8592</v>
      </c>
      <c r="L620" s="2">
        <f t="shared" si="101"/>
        <v>17184</v>
      </c>
      <c r="M620" s="2">
        <f t="shared" si="102"/>
        <v>6.2398540134511588E-5</v>
      </c>
      <c r="N620" s="1">
        <f t="shared" si="103"/>
        <v>16026.015958775881</v>
      </c>
      <c r="O620" s="2">
        <f t="shared" si="104"/>
        <v>4712</v>
      </c>
      <c r="P620" s="2">
        <f t="shared" si="105"/>
        <v>4712</v>
      </c>
      <c r="Q620" s="2">
        <f t="shared" si="106"/>
        <v>9424</v>
      </c>
      <c r="R620" s="2">
        <f t="shared" si="107"/>
        <v>2.1222410865874363E-4</v>
      </c>
      <c r="S620" s="1">
        <f t="shared" si="108"/>
        <v>4712</v>
      </c>
      <c r="T620" s="1">
        <f t="shared" si="109"/>
        <v>0.29402192111381859</v>
      </c>
    </row>
    <row r="621" spans="1:20" x14ac:dyDescent="0.25">
      <c r="A621" s="35">
        <v>5</v>
      </c>
      <c r="B621" s="35">
        <v>17.184000000000001</v>
      </c>
      <c r="C621" s="35">
        <v>9.4239999999999995</v>
      </c>
      <c r="D621" s="35">
        <v>0.54841713199999997</v>
      </c>
      <c r="E621" s="52">
        <v>10</v>
      </c>
      <c r="F621" s="39">
        <v>0.01</v>
      </c>
      <c r="G621" s="35">
        <v>2</v>
      </c>
      <c r="H621" s="35">
        <v>7.2271893299999999</v>
      </c>
      <c r="I621" s="46">
        <v>72.271893300000002</v>
      </c>
      <c r="J621" s="2">
        <f t="shared" si="99"/>
        <v>8592</v>
      </c>
      <c r="K621" s="2">
        <f t="shared" si="100"/>
        <v>8592</v>
      </c>
      <c r="L621" s="2">
        <f t="shared" si="101"/>
        <v>17184</v>
      </c>
      <c r="M621" s="2">
        <f t="shared" si="102"/>
        <v>6.3731528280030293E-5</v>
      </c>
      <c r="N621" s="1">
        <f t="shared" si="103"/>
        <v>15690.820963936323</v>
      </c>
      <c r="O621" s="2">
        <f t="shared" si="104"/>
        <v>4712</v>
      </c>
      <c r="P621" s="2">
        <f t="shared" si="105"/>
        <v>4712</v>
      </c>
      <c r="Q621" s="2">
        <f t="shared" si="106"/>
        <v>9424</v>
      </c>
      <c r="R621" s="2">
        <f t="shared" si="107"/>
        <v>2.1222410865874363E-4</v>
      </c>
      <c r="S621" s="1">
        <f t="shared" si="108"/>
        <v>4712</v>
      </c>
      <c r="T621" s="1">
        <f t="shared" si="109"/>
        <v>0.30030296125550276</v>
      </c>
    </row>
    <row r="622" spans="1:20" x14ac:dyDescent="0.25">
      <c r="A622" s="35">
        <v>5</v>
      </c>
      <c r="B622" s="35">
        <v>17.184000000000001</v>
      </c>
      <c r="C622" s="35">
        <v>9.4239999999999995</v>
      </c>
      <c r="D622" s="35">
        <v>0.54841713199999997</v>
      </c>
      <c r="E622" s="52">
        <v>10</v>
      </c>
      <c r="F622" s="39">
        <v>0.01</v>
      </c>
      <c r="G622" s="35">
        <v>2.5</v>
      </c>
      <c r="H622" s="35">
        <v>7.28329659</v>
      </c>
      <c r="I622" s="46">
        <v>72.832965900000005</v>
      </c>
      <c r="J622" s="2">
        <f t="shared" si="99"/>
        <v>8592</v>
      </c>
      <c r="K622" s="2">
        <f t="shared" si="100"/>
        <v>8592</v>
      </c>
      <c r="L622" s="2">
        <f t="shared" si="101"/>
        <v>17184</v>
      </c>
      <c r="M622" s="2">
        <f t="shared" si="102"/>
        <v>6.5031604830970933E-5</v>
      </c>
      <c r="N622" s="1">
        <f t="shared" si="103"/>
        <v>15377.138586679252</v>
      </c>
      <c r="O622" s="2">
        <f t="shared" si="104"/>
        <v>4712</v>
      </c>
      <c r="P622" s="2">
        <f t="shared" si="105"/>
        <v>4712</v>
      </c>
      <c r="Q622" s="2">
        <f t="shared" si="106"/>
        <v>9424</v>
      </c>
      <c r="R622" s="2">
        <f t="shared" si="107"/>
        <v>2.1222410865874363E-4</v>
      </c>
      <c r="S622" s="1">
        <f t="shared" si="108"/>
        <v>4712</v>
      </c>
      <c r="T622" s="1">
        <f t="shared" si="109"/>
        <v>0.30642892196353505</v>
      </c>
    </row>
    <row r="623" spans="1:20" x14ac:dyDescent="0.25">
      <c r="A623" s="35">
        <v>5</v>
      </c>
      <c r="B623" s="35">
        <v>17.184000000000001</v>
      </c>
      <c r="C623" s="35">
        <v>9.4239999999999995</v>
      </c>
      <c r="D623" s="35">
        <v>0.54841713199999997</v>
      </c>
      <c r="E623" s="52">
        <v>10</v>
      </c>
      <c r="F623" s="39">
        <v>0.01</v>
      </c>
      <c r="G623" s="35">
        <v>3</v>
      </c>
      <c r="H623" s="35">
        <v>7.3373242100000002</v>
      </c>
      <c r="I623" s="46">
        <v>73.373242099999999</v>
      </c>
      <c r="J623" s="2">
        <f t="shared" si="99"/>
        <v>8592</v>
      </c>
      <c r="K623" s="2">
        <f t="shared" si="100"/>
        <v>8592</v>
      </c>
      <c r="L623" s="2">
        <f t="shared" si="101"/>
        <v>17184</v>
      </c>
      <c r="M623" s="2">
        <f t="shared" si="102"/>
        <v>6.6299582377498965E-5</v>
      </c>
      <c r="N623" s="1">
        <f t="shared" si="103"/>
        <v>15083.05126729402</v>
      </c>
      <c r="O623" s="2">
        <f t="shared" si="104"/>
        <v>4712</v>
      </c>
      <c r="P623" s="2">
        <f t="shared" si="105"/>
        <v>4712</v>
      </c>
      <c r="Q623" s="2">
        <f t="shared" si="106"/>
        <v>9424</v>
      </c>
      <c r="R623" s="2">
        <f t="shared" si="107"/>
        <v>2.1222410865874363E-4</v>
      </c>
      <c r="S623" s="1">
        <f t="shared" si="108"/>
        <v>4712</v>
      </c>
      <c r="T623" s="1">
        <f t="shared" si="109"/>
        <v>0.31240363216277511</v>
      </c>
    </row>
    <row r="624" spans="1:20" x14ac:dyDescent="0.25">
      <c r="A624" s="35">
        <v>5</v>
      </c>
      <c r="B624" s="35">
        <v>17.184000000000001</v>
      </c>
      <c r="C624" s="35">
        <v>9.4239999999999995</v>
      </c>
      <c r="D624" s="35">
        <v>0.54841713199999997</v>
      </c>
      <c r="E624" s="52">
        <v>10</v>
      </c>
      <c r="F624" s="39">
        <v>0.01</v>
      </c>
      <c r="G624" s="35">
        <v>3.5</v>
      </c>
      <c r="H624" s="35">
        <v>7.3893494000000004</v>
      </c>
      <c r="I624" s="46">
        <v>73.893494000000004</v>
      </c>
      <c r="J624" s="2">
        <f t="shared" si="99"/>
        <v>8592</v>
      </c>
      <c r="K624" s="2">
        <f t="shared" si="100"/>
        <v>8592</v>
      </c>
      <c r="L624" s="2">
        <f t="shared" si="101"/>
        <v>17184</v>
      </c>
      <c r="M624" s="2">
        <f t="shared" si="102"/>
        <v>6.7536253446857114E-5</v>
      </c>
      <c r="N624" s="1">
        <f t="shared" si="103"/>
        <v>14806.862225291774</v>
      </c>
      <c r="O624" s="2">
        <f t="shared" si="104"/>
        <v>4712</v>
      </c>
      <c r="P624" s="2">
        <f t="shared" si="105"/>
        <v>4712</v>
      </c>
      <c r="Q624" s="2">
        <f t="shared" si="106"/>
        <v>9424</v>
      </c>
      <c r="R624" s="2">
        <f t="shared" si="107"/>
        <v>2.1222410865874363E-4</v>
      </c>
      <c r="S624" s="1">
        <f t="shared" si="108"/>
        <v>4712</v>
      </c>
      <c r="T624" s="1">
        <f t="shared" si="109"/>
        <v>0.31823082624159071</v>
      </c>
    </row>
    <row r="625" spans="1:20" x14ac:dyDescent="0.25">
      <c r="A625" s="35">
        <v>5</v>
      </c>
      <c r="B625" s="35">
        <v>17.184000000000001</v>
      </c>
      <c r="C625" s="35">
        <v>9.4239999999999995</v>
      </c>
      <c r="D625" s="35">
        <v>0.54841713199999997</v>
      </c>
      <c r="E625" s="52">
        <v>10</v>
      </c>
      <c r="F625" s="39">
        <v>0.01</v>
      </c>
      <c r="G625" s="35">
        <v>4</v>
      </c>
      <c r="H625" s="35">
        <v>7.4394465500000004</v>
      </c>
      <c r="I625" s="46">
        <v>74.394465499999995</v>
      </c>
      <c r="J625" s="2">
        <f t="shared" si="99"/>
        <v>8592</v>
      </c>
      <c r="K625" s="2">
        <f t="shared" si="100"/>
        <v>8592</v>
      </c>
      <c r="L625" s="2">
        <f t="shared" si="101"/>
        <v>17184</v>
      </c>
      <c r="M625" s="2">
        <f t="shared" si="102"/>
        <v>6.8742390998720787E-5</v>
      </c>
      <c r="N625" s="1">
        <f t="shared" si="103"/>
        <v>14547.064561932517</v>
      </c>
      <c r="O625" s="2">
        <f t="shared" si="104"/>
        <v>4712</v>
      </c>
      <c r="P625" s="2">
        <f t="shared" si="105"/>
        <v>4712</v>
      </c>
      <c r="Q625" s="2">
        <f t="shared" si="106"/>
        <v>9424</v>
      </c>
      <c r="R625" s="2">
        <f t="shared" si="107"/>
        <v>2.1222410865874363E-4</v>
      </c>
      <c r="S625" s="1">
        <f t="shared" si="108"/>
        <v>4712</v>
      </c>
      <c r="T625" s="1">
        <f t="shared" si="109"/>
        <v>0.32391414638597232</v>
      </c>
    </row>
    <row r="626" spans="1:20" x14ac:dyDescent="0.25">
      <c r="A626" s="35">
        <v>5</v>
      </c>
      <c r="B626" s="35">
        <v>17.184000000000001</v>
      </c>
      <c r="C626" s="35">
        <v>9.4239999999999995</v>
      </c>
      <c r="D626" s="35">
        <v>0.54841713199999997</v>
      </c>
      <c r="E626" s="52">
        <v>10</v>
      </c>
      <c r="F626" s="39">
        <v>0.01</v>
      </c>
      <c r="G626" s="35">
        <v>4.5</v>
      </c>
      <c r="H626" s="35">
        <v>7.4876873799999997</v>
      </c>
      <c r="I626" s="46">
        <v>74.876873799999998</v>
      </c>
      <c r="J626" s="2">
        <f t="shared" si="99"/>
        <v>8592</v>
      </c>
      <c r="K626" s="2">
        <f t="shared" si="100"/>
        <v>8592</v>
      </c>
      <c r="L626" s="2">
        <f t="shared" si="101"/>
        <v>17184</v>
      </c>
      <c r="M626" s="2">
        <f t="shared" si="102"/>
        <v>6.9918748908323028E-5</v>
      </c>
      <c r="N626" s="1">
        <f t="shared" si="103"/>
        <v>14302.315410580257</v>
      </c>
      <c r="O626" s="2">
        <f t="shared" si="104"/>
        <v>4712</v>
      </c>
      <c r="P626" s="2">
        <f t="shared" si="105"/>
        <v>4712</v>
      </c>
      <c r="Q626" s="2">
        <f t="shared" si="106"/>
        <v>9424</v>
      </c>
      <c r="R626" s="2">
        <f t="shared" si="107"/>
        <v>2.1222410865874363E-4</v>
      </c>
      <c r="S626" s="1">
        <f t="shared" si="108"/>
        <v>4712</v>
      </c>
      <c r="T626" s="1">
        <f t="shared" si="109"/>
        <v>0.32945714485601812</v>
      </c>
    </row>
    <row r="627" spans="1:20" x14ac:dyDescent="0.25">
      <c r="A627" s="35">
        <v>5</v>
      </c>
      <c r="B627" s="35">
        <v>17.184000000000001</v>
      </c>
      <c r="C627" s="35">
        <v>9.4239999999999995</v>
      </c>
      <c r="D627" s="35">
        <v>0.54841713199999997</v>
      </c>
      <c r="E627" s="52">
        <v>10</v>
      </c>
      <c r="F627" s="39">
        <v>0.01</v>
      </c>
      <c r="G627" s="35">
        <v>5</v>
      </c>
      <c r="H627" s="35">
        <v>7.5341410299999998</v>
      </c>
      <c r="I627" s="46">
        <v>75.341410300000007</v>
      </c>
      <c r="J627" s="2">
        <f t="shared" si="99"/>
        <v>8592</v>
      </c>
      <c r="K627" s="2">
        <f t="shared" si="100"/>
        <v>8592</v>
      </c>
      <c r="L627" s="2">
        <f t="shared" si="101"/>
        <v>17184</v>
      </c>
      <c r="M627" s="2">
        <f t="shared" si="102"/>
        <v>7.1066062437651024E-5</v>
      </c>
      <c r="N627" s="1">
        <f t="shared" si="103"/>
        <v>14071.414198265709</v>
      </c>
      <c r="O627" s="2">
        <f t="shared" si="104"/>
        <v>4712</v>
      </c>
      <c r="P627" s="2">
        <f t="shared" si="105"/>
        <v>4712</v>
      </c>
      <c r="Q627" s="2">
        <f t="shared" si="106"/>
        <v>9424</v>
      </c>
      <c r="R627" s="2">
        <f t="shared" si="107"/>
        <v>2.1222410865874363E-4</v>
      </c>
      <c r="S627" s="1">
        <f t="shared" si="108"/>
        <v>4712</v>
      </c>
      <c r="T627" s="1">
        <f t="shared" si="109"/>
        <v>0.33486328620621164</v>
      </c>
    </row>
    <row r="628" spans="1:20" x14ac:dyDescent="0.25">
      <c r="A628" s="15">
        <v>5</v>
      </c>
      <c r="B628" s="15">
        <v>17.184000000000001</v>
      </c>
      <c r="C628" s="15">
        <v>9.4239999999999995</v>
      </c>
      <c r="D628" s="15">
        <v>0.54841713199999997</v>
      </c>
      <c r="E628" s="53">
        <v>10</v>
      </c>
      <c r="F628" s="40">
        <v>0.1</v>
      </c>
      <c r="G628" s="15">
        <v>2E-3</v>
      </c>
      <c r="H628" s="15">
        <v>8.7485479999999995</v>
      </c>
      <c r="I628" s="47">
        <v>87.485479999999995</v>
      </c>
      <c r="J628" s="2">
        <f t="shared" si="99"/>
        <v>8592</v>
      </c>
      <c r="K628" s="2">
        <f t="shared" si="100"/>
        <v>8592</v>
      </c>
      <c r="L628" s="2">
        <f t="shared" si="101"/>
        <v>17184</v>
      </c>
      <c r="M628" s="2">
        <f t="shared" si="102"/>
        <v>5.8199487604758304E-5</v>
      </c>
      <c r="N628" s="1">
        <f t="shared" si="103"/>
        <v>17182.281857722774</v>
      </c>
      <c r="O628" s="2">
        <f t="shared" si="104"/>
        <v>4712</v>
      </c>
      <c r="P628" s="2">
        <f t="shared" si="105"/>
        <v>4712</v>
      </c>
      <c r="Q628" s="2">
        <f t="shared" si="106"/>
        <v>9424</v>
      </c>
      <c r="R628" s="2">
        <f t="shared" si="107"/>
        <v>1.0716788691116637E-4</v>
      </c>
      <c r="S628" s="1">
        <f t="shared" si="108"/>
        <v>9331.1534716451042</v>
      </c>
      <c r="T628" s="1">
        <f t="shared" si="109"/>
        <v>0.5430683508111066</v>
      </c>
    </row>
    <row r="629" spans="1:20" x14ac:dyDescent="0.25">
      <c r="A629" s="15">
        <v>5</v>
      </c>
      <c r="B629" s="15">
        <v>17.184000000000001</v>
      </c>
      <c r="C629" s="15">
        <v>9.4239999999999995</v>
      </c>
      <c r="D629" s="15">
        <v>0.54841713199999997</v>
      </c>
      <c r="E629" s="53">
        <v>10</v>
      </c>
      <c r="F629" s="40">
        <v>0.1</v>
      </c>
      <c r="G629" s="15">
        <v>4.0000000000000001E-3</v>
      </c>
      <c r="H629" s="15">
        <v>8.7246240099999994</v>
      </c>
      <c r="I629" s="47">
        <v>87.246240099999994</v>
      </c>
      <c r="J629" s="2">
        <f t="shared" si="99"/>
        <v>8592</v>
      </c>
      <c r="K629" s="2">
        <f t="shared" si="100"/>
        <v>8592</v>
      </c>
      <c r="L629" s="2">
        <f t="shared" si="101"/>
        <v>17184</v>
      </c>
      <c r="M629" s="2">
        <f t="shared" si="102"/>
        <v>5.820530609877405E-5</v>
      </c>
      <c r="N629" s="1">
        <f t="shared" si="103"/>
        <v>17180.564230742231</v>
      </c>
      <c r="O629" s="2">
        <f t="shared" si="104"/>
        <v>4712</v>
      </c>
      <c r="P629" s="2">
        <f t="shared" si="105"/>
        <v>4712</v>
      </c>
      <c r="Q629" s="2">
        <f t="shared" si="106"/>
        <v>9424</v>
      </c>
      <c r="R629" s="2">
        <f t="shared" si="107"/>
        <v>1.0821321378323904E-4</v>
      </c>
      <c r="S629" s="1">
        <f t="shared" si="108"/>
        <v>9241.015630522641</v>
      </c>
      <c r="T629" s="1">
        <f t="shared" si="109"/>
        <v>0.53787614343812573</v>
      </c>
    </row>
    <row r="630" spans="1:20" x14ac:dyDescent="0.25">
      <c r="A630" s="15">
        <v>5</v>
      </c>
      <c r="B630" s="15">
        <v>17.184000000000001</v>
      </c>
      <c r="C630" s="15">
        <v>9.4239999999999995</v>
      </c>
      <c r="D630" s="15">
        <v>0.54841713199999997</v>
      </c>
      <c r="E630" s="53">
        <v>10</v>
      </c>
      <c r="F630" s="40">
        <v>0.1</v>
      </c>
      <c r="G630" s="15">
        <v>6.0000000000000001E-3</v>
      </c>
      <c r="H630" s="15">
        <v>8.7010500999999998</v>
      </c>
      <c r="I630" s="47">
        <v>87.010501000000005</v>
      </c>
      <c r="J630" s="2">
        <f t="shared" si="99"/>
        <v>8592</v>
      </c>
      <c r="K630" s="2">
        <f t="shared" si="100"/>
        <v>8592</v>
      </c>
      <c r="L630" s="2">
        <f t="shared" si="101"/>
        <v>17184</v>
      </c>
      <c r="M630" s="2">
        <f t="shared" si="102"/>
        <v>5.8211124010969485E-5</v>
      </c>
      <c r="N630" s="1">
        <f t="shared" si="103"/>
        <v>17178.847118835172</v>
      </c>
      <c r="O630" s="2">
        <f t="shared" si="104"/>
        <v>4712</v>
      </c>
      <c r="P630" s="2">
        <f t="shared" si="105"/>
        <v>4712</v>
      </c>
      <c r="Q630" s="2">
        <f t="shared" si="106"/>
        <v>9424</v>
      </c>
      <c r="R630" s="2">
        <f t="shared" si="107"/>
        <v>1.0924813947914812E-4</v>
      </c>
      <c r="S630" s="1">
        <f t="shared" si="108"/>
        <v>9153.4739609077478</v>
      </c>
      <c r="T630" s="1">
        <f t="shared" si="109"/>
        <v>0.53283400786958091</v>
      </c>
    </row>
    <row r="631" spans="1:20" x14ac:dyDescent="0.25">
      <c r="A631" s="15">
        <v>5</v>
      </c>
      <c r="B631" s="15">
        <v>17.184000000000001</v>
      </c>
      <c r="C631" s="15">
        <v>9.4239999999999995</v>
      </c>
      <c r="D631" s="15">
        <v>0.54841713199999997</v>
      </c>
      <c r="E631" s="53">
        <v>10</v>
      </c>
      <c r="F631" s="40">
        <v>0.1</v>
      </c>
      <c r="G631" s="15">
        <v>8.0000000000000002E-3</v>
      </c>
      <c r="H631" s="15">
        <v>8.6778207700000003</v>
      </c>
      <c r="I631" s="47">
        <v>86.778207699999996</v>
      </c>
      <c r="J631" s="2">
        <f t="shared" si="99"/>
        <v>8592</v>
      </c>
      <c r="K631" s="2">
        <f t="shared" si="100"/>
        <v>8592</v>
      </c>
      <c r="L631" s="2">
        <f t="shared" si="101"/>
        <v>17184</v>
      </c>
      <c r="M631" s="2">
        <f t="shared" si="102"/>
        <v>5.8216941341402789E-5</v>
      </c>
      <c r="N631" s="1">
        <f t="shared" si="103"/>
        <v>17177.130521778527</v>
      </c>
      <c r="O631" s="2">
        <f t="shared" si="104"/>
        <v>4712</v>
      </c>
      <c r="P631" s="2">
        <f t="shared" si="105"/>
        <v>4712</v>
      </c>
      <c r="Q631" s="2">
        <f t="shared" si="106"/>
        <v>9424</v>
      </c>
      <c r="R631" s="2">
        <f t="shared" si="107"/>
        <v>1.1027276749232564E-4</v>
      </c>
      <c r="S631" s="1">
        <f t="shared" si="108"/>
        <v>9068.4220840797734</v>
      </c>
      <c r="T631" s="1">
        <f t="shared" si="109"/>
        <v>0.52793579652795386</v>
      </c>
    </row>
    <row r="632" spans="1:20" x14ac:dyDescent="0.25">
      <c r="A632" s="15">
        <v>5</v>
      </c>
      <c r="B632" s="15">
        <v>17.184000000000001</v>
      </c>
      <c r="C632" s="15">
        <v>9.4239999999999995</v>
      </c>
      <c r="D632" s="15">
        <v>0.54841713199999997</v>
      </c>
      <c r="E632" s="53">
        <v>10</v>
      </c>
      <c r="F632" s="40">
        <v>0.1</v>
      </c>
      <c r="G632" s="15">
        <v>0.01</v>
      </c>
      <c r="H632" s="15">
        <v>8.6549306399999999</v>
      </c>
      <c r="I632" s="47">
        <v>86.549306400000006</v>
      </c>
      <c r="J632" s="2">
        <f t="shared" si="99"/>
        <v>8592</v>
      </c>
      <c r="K632" s="2">
        <f t="shared" si="100"/>
        <v>8592</v>
      </c>
      <c r="L632" s="2">
        <f t="shared" si="101"/>
        <v>17184</v>
      </c>
      <c r="M632" s="2">
        <f t="shared" si="102"/>
        <v>5.8222758090132138E-5</v>
      </c>
      <c r="N632" s="1">
        <f t="shared" si="103"/>
        <v>17175.414439349355</v>
      </c>
      <c r="O632" s="2">
        <f t="shared" si="104"/>
        <v>4712</v>
      </c>
      <c r="P632" s="2">
        <f t="shared" si="105"/>
        <v>4712</v>
      </c>
      <c r="Q632" s="2">
        <f t="shared" si="106"/>
        <v>9424</v>
      </c>
      <c r="R632" s="2">
        <f t="shared" si="107"/>
        <v>1.1128720028642677E-4</v>
      </c>
      <c r="S632" s="1">
        <f t="shared" si="108"/>
        <v>8985.7593454255111</v>
      </c>
      <c r="T632" s="1">
        <f t="shared" si="109"/>
        <v>0.52317569262485364</v>
      </c>
    </row>
    <row r="633" spans="1:20" x14ac:dyDescent="0.25">
      <c r="A633" s="15">
        <v>5</v>
      </c>
      <c r="B633" s="15">
        <v>17.184000000000001</v>
      </c>
      <c r="C633" s="15">
        <v>9.4239999999999995</v>
      </c>
      <c r="D633" s="15">
        <v>0.54841713199999997</v>
      </c>
      <c r="E633" s="53">
        <v>10</v>
      </c>
      <c r="F633" s="40">
        <v>0.1</v>
      </c>
      <c r="G633" s="15">
        <v>0.05</v>
      </c>
      <c r="H633" s="15">
        <v>8.2608349400000005</v>
      </c>
      <c r="I633" s="47">
        <v>82.608349399999994</v>
      </c>
      <c r="J633" s="2">
        <f t="shared" si="99"/>
        <v>8592</v>
      </c>
      <c r="K633" s="2">
        <f t="shared" si="100"/>
        <v>8592</v>
      </c>
      <c r="L633" s="2">
        <f t="shared" si="101"/>
        <v>17184</v>
      </c>
      <c r="M633" s="2">
        <f t="shared" si="102"/>
        <v>5.8338970996423413E-5</v>
      </c>
      <c r="N633" s="1">
        <f t="shared" si="103"/>
        <v>17141.200520340117</v>
      </c>
      <c r="O633" s="2">
        <f t="shared" si="104"/>
        <v>4712</v>
      </c>
      <c r="P633" s="2">
        <f t="shared" si="105"/>
        <v>4712</v>
      </c>
      <c r="Q633" s="2">
        <f t="shared" si="106"/>
        <v>9424</v>
      </c>
      <c r="R633" s="2">
        <f t="shared" si="107"/>
        <v>1.2958395765371339E-4</v>
      </c>
      <c r="S633" s="1">
        <f t="shared" si="108"/>
        <v>7717.0046208365957</v>
      </c>
      <c r="T633" s="1">
        <f t="shared" si="109"/>
        <v>0.4502021087542516</v>
      </c>
    </row>
    <row r="634" spans="1:20" x14ac:dyDescent="0.25">
      <c r="A634" s="15">
        <v>5</v>
      </c>
      <c r="B634" s="15">
        <v>17.184000000000001</v>
      </c>
      <c r="C634" s="15">
        <v>9.4239999999999995</v>
      </c>
      <c r="D634" s="15">
        <v>0.54841713199999997</v>
      </c>
      <c r="E634" s="53">
        <v>10</v>
      </c>
      <c r="F634" s="40">
        <v>0.1</v>
      </c>
      <c r="G634" s="15">
        <v>0.1</v>
      </c>
      <c r="H634" s="15">
        <v>7.9039418499999998</v>
      </c>
      <c r="I634" s="47">
        <v>79.039418499999996</v>
      </c>
      <c r="J634" s="2">
        <f t="shared" si="99"/>
        <v>8592</v>
      </c>
      <c r="K634" s="2">
        <f t="shared" si="100"/>
        <v>8592</v>
      </c>
      <c r="L634" s="2">
        <f t="shared" si="101"/>
        <v>17184</v>
      </c>
      <c r="M634" s="2">
        <f t="shared" si="102"/>
        <v>5.8483910661505916E-5</v>
      </c>
      <c r="N634" s="1">
        <f t="shared" si="103"/>
        <v>17098.719779322138</v>
      </c>
      <c r="O634" s="2">
        <f t="shared" si="104"/>
        <v>4712</v>
      </c>
      <c r="P634" s="2">
        <f t="shared" si="105"/>
        <v>4712</v>
      </c>
      <c r="Q634" s="2">
        <f t="shared" si="106"/>
        <v>9424</v>
      </c>
      <c r="R634" s="2">
        <f t="shared" si="107"/>
        <v>1.4786389434288694E-4</v>
      </c>
      <c r="S634" s="1">
        <f t="shared" si="108"/>
        <v>6762.9762116305674</v>
      </c>
      <c r="T634" s="1">
        <f t="shared" si="109"/>
        <v>0.39552529656689178</v>
      </c>
    </row>
    <row r="635" spans="1:20" x14ac:dyDescent="0.25">
      <c r="A635" s="15">
        <v>5</v>
      </c>
      <c r="B635" s="15">
        <v>17.184000000000001</v>
      </c>
      <c r="C635" s="15">
        <v>9.4239999999999995</v>
      </c>
      <c r="D635" s="15">
        <v>0.54841713199999997</v>
      </c>
      <c r="E635" s="53">
        <v>10</v>
      </c>
      <c r="F635" s="40">
        <v>0.1</v>
      </c>
      <c r="G635" s="15">
        <v>0.15</v>
      </c>
      <c r="H635" s="15">
        <v>7.6535534900000002</v>
      </c>
      <c r="I635" s="47">
        <v>76.535534900000002</v>
      </c>
      <c r="J635" s="2">
        <f t="shared" si="99"/>
        <v>8592</v>
      </c>
      <c r="K635" s="2">
        <f t="shared" si="100"/>
        <v>8592</v>
      </c>
      <c r="L635" s="2">
        <f t="shared" si="101"/>
        <v>17184</v>
      </c>
      <c r="M635" s="2">
        <f t="shared" si="102"/>
        <v>5.8628488429984963E-5</v>
      </c>
      <c r="N635" s="1">
        <f t="shared" si="103"/>
        <v>17056.554360841408</v>
      </c>
      <c r="O635" s="2">
        <f t="shared" si="104"/>
        <v>4712</v>
      </c>
      <c r="P635" s="2">
        <f t="shared" si="105"/>
        <v>4712</v>
      </c>
      <c r="Q635" s="2">
        <f t="shared" si="106"/>
        <v>9424</v>
      </c>
      <c r="R635" s="2">
        <f t="shared" si="107"/>
        <v>1.62100323350911E-4</v>
      </c>
      <c r="S635" s="1">
        <f t="shared" si="108"/>
        <v>6169.0191563358167</v>
      </c>
      <c r="T635" s="1">
        <f t="shared" si="109"/>
        <v>0.36168026823159</v>
      </c>
    </row>
    <row r="636" spans="1:20" x14ac:dyDescent="0.25">
      <c r="A636" s="15">
        <v>5</v>
      </c>
      <c r="B636" s="15">
        <v>17.184000000000001</v>
      </c>
      <c r="C636" s="15">
        <v>9.4239999999999995</v>
      </c>
      <c r="D636" s="15">
        <v>0.54841713199999997</v>
      </c>
      <c r="E636" s="53">
        <v>10</v>
      </c>
      <c r="F636" s="40">
        <v>0.1</v>
      </c>
      <c r="G636" s="15">
        <v>0.2</v>
      </c>
      <c r="H636" s="15">
        <v>7.4772364299999996</v>
      </c>
      <c r="I636" s="47">
        <v>74.772364300000007</v>
      </c>
      <c r="J636" s="2">
        <f t="shared" si="99"/>
        <v>8592</v>
      </c>
      <c r="K636" s="2">
        <f t="shared" si="100"/>
        <v>8592</v>
      </c>
      <c r="L636" s="2">
        <f t="shared" si="101"/>
        <v>17184</v>
      </c>
      <c r="M636" s="2">
        <f t="shared" si="102"/>
        <v>5.8772705205472061E-5</v>
      </c>
      <c r="N636" s="1">
        <f t="shared" si="103"/>
        <v>17014.700897363058</v>
      </c>
      <c r="O636" s="2">
        <f t="shared" si="104"/>
        <v>4712</v>
      </c>
      <c r="P636" s="2">
        <f t="shared" si="105"/>
        <v>4712</v>
      </c>
      <c r="Q636" s="2">
        <f t="shared" si="106"/>
        <v>9424</v>
      </c>
      <c r="R636" s="2">
        <f t="shared" si="107"/>
        <v>1.7318766541050059E-4</v>
      </c>
      <c r="S636" s="1">
        <f t="shared" si="108"/>
        <v>5774.0832618173781</v>
      </c>
      <c r="T636" s="1">
        <f t="shared" si="109"/>
        <v>0.33935849337864332</v>
      </c>
    </row>
    <row r="637" spans="1:20" x14ac:dyDescent="0.25">
      <c r="A637" s="15">
        <v>5</v>
      </c>
      <c r="B637" s="15">
        <v>17.184000000000001</v>
      </c>
      <c r="C637" s="15">
        <v>9.4239999999999995</v>
      </c>
      <c r="D637" s="15">
        <v>0.54841713199999997</v>
      </c>
      <c r="E637" s="53">
        <v>10</v>
      </c>
      <c r="F637" s="40">
        <v>0.1</v>
      </c>
      <c r="G637" s="15">
        <v>0.25</v>
      </c>
      <c r="H637" s="15">
        <v>7.3529630700000004</v>
      </c>
      <c r="I637" s="47">
        <v>73.529630699999998</v>
      </c>
      <c r="J637" s="2">
        <f t="shared" si="99"/>
        <v>8592</v>
      </c>
      <c r="K637" s="2">
        <f t="shared" si="100"/>
        <v>8592</v>
      </c>
      <c r="L637" s="2">
        <f t="shared" si="101"/>
        <v>17184</v>
      </c>
      <c r="M637" s="2">
        <f t="shared" si="102"/>
        <v>5.8916561889322542E-5</v>
      </c>
      <c r="N637" s="1">
        <f t="shared" si="103"/>
        <v>16973.156069061628</v>
      </c>
      <c r="O637" s="2">
        <f t="shared" si="104"/>
        <v>4712</v>
      </c>
      <c r="P637" s="2">
        <f t="shared" si="105"/>
        <v>4712</v>
      </c>
      <c r="Q637" s="2">
        <f t="shared" si="106"/>
        <v>9424</v>
      </c>
      <c r="R637" s="2">
        <f t="shared" si="107"/>
        <v>1.8182249608868949E-4</v>
      </c>
      <c r="S637" s="1">
        <f t="shared" si="108"/>
        <v>5499.8694964137958</v>
      </c>
      <c r="T637" s="1">
        <f t="shared" si="109"/>
        <v>0.32403340156866062</v>
      </c>
    </row>
    <row r="638" spans="1:20" x14ac:dyDescent="0.25">
      <c r="A638" s="15">
        <v>5</v>
      </c>
      <c r="B638" s="15">
        <v>17.184000000000001</v>
      </c>
      <c r="C638" s="15">
        <v>9.4239999999999995</v>
      </c>
      <c r="D638" s="15">
        <v>0.54841713199999997</v>
      </c>
      <c r="E638" s="53">
        <v>10</v>
      </c>
      <c r="F638" s="40">
        <v>0.1</v>
      </c>
      <c r="G638" s="15">
        <v>0.5</v>
      </c>
      <c r="H638" s="15">
        <v>7.1139349200000002</v>
      </c>
      <c r="I638" s="47">
        <v>71.139349199999998</v>
      </c>
      <c r="J638" s="2">
        <f t="shared" si="99"/>
        <v>8592</v>
      </c>
      <c r="K638" s="2">
        <f t="shared" si="100"/>
        <v>8592</v>
      </c>
      <c r="L638" s="2">
        <f t="shared" si="101"/>
        <v>17184</v>
      </c>
      <c r="M638" s="2">
        <f t="shared" si="102"/>
        <v>5.9630475324235765E-5</v>
      </c>
      <c r="N638" s="1">
        <f t="shared" si="103"/>
        <v>16769.948496344914</v>
      </c>
      <c r="O638" s="2">
        <f t="shared" si="104"/>
        <v>4712</v>
      </c>
      <c r="P638" s="2">
        <f t="shared" si="105"/>
        <v>4712</v>
      </c>
      <c r="Q638" s="2">
        <f t="shared" si="106"/>
        <v>9424</v>
      </c>
      <c r="R638" s="2">
        <f t="shared" si="107"/>
        <v>2.0351390082513806E-4</v>
      </c>
      <c r="S638" s="1">
        <f t="shared" si="108"/>
        <v>4913.6692675318218</v>
      </c>
      <c r="T638" s="1">
        <f t="shared" si="109"/>
        <v>0.29300443400901188</v>
      </c>
    </row>
    <row r="639" spans="1:20" x14ac:dyDescent="0.25">
      <c r="A639" s="15">
        <v>5</v>
      </c>
      <c r="B639" s="15">
        <v>17.184000000000001</v>
      </c>
      <c r="C639" s="15">
        <v>9.4239999999999995</v>
      </c>
      <c r="D639" s="15">
        <v>0.54841713199999997</v>
      </c>
      <c r="E639" s="53">
        <v>10</v>
      </c>
      <c r="F639" s="40">
        <v>0.1</v>
      </c>
      <c r="G639" s="15">
        <v>1</v>
      </c>
      <c r="H639" s="15">
        <v>7.1103866900000003</v>
      </c>
      <c r="I639" s="47">
        <v>71.1038669</v>
      </c>
      <c r="J639" s="2">
        <f t="shared" si="99"/>
        <v>8592</v>
      </c>
      <c r="K639" s="2">
        <f t="shared" si="100"/>
        <v>8592</v>
      </c>
      <c r="L639" s="2">
        <f t="shared" si="101"/>
        <v>17184</v>
      </c>
      <c r="M639" s="2">
        <f t="shared" si="102"/>
        <v>6.1031807233431445E-5</v>
      </c>
      <c r="N639" s="1">
        <f t="shared" si="103"/>
        <v>16384.899044120542</v>
      </c>
      <c r="O639" s="2">
        <f t="shared" si="104"/>
        <v>4712</v>
      </c>
      <c r="P639" s="2">
        <f t="shared" si="105"/>
        <v>4712</v>
      </c>
      <c r="Q639" s="2">
        <f t="shared" si="106"/>
        <v>9424</v>
      </c>
      <c r="R639" s="2">
        <f t="shared" si="107"/>
        <v>2.1150913126070825E-4</v>
      </c>
      <c r="S639" s="1">
        <f t="shared" si="108"/>
        <v>4727.928265032634</v>
      </c>
      <c r="T639" s="1">
        <f t="shared" si="109"/>
        <v>0.28855400648496365</v>
      </c>
    </row>
    <row r="640" spans="1:20" x14ac:dyDescent="0.25">
      <c r="A640" s="15">
        <v>5</v>
      </c>
      <c r="B640" s="15">
        <v>17.184000000000001</v>
      </c>
      <c r="C640" s="15">
        <v>9.4239999999999995</v>
      </c>
      <c r="D640" s="15">
        <v>0.54841713199999997</v>
      </c>
      <c r="E640" s="53">
        <v>10</v>
      </c>
      <c r="F640" s="40">
        <v>0.1</v>
      </c>
      <c r="G640" s="15">
        <v>1.5</v>
      </c>
      <c r="H640" s="15">
        <v>7.1678836800000001</v>
      </c>
      <c r="I640" s="47">
        <v>71.678836799999999</v>
      </c>
      <c r="J640" s="2">
        <f t="shared" si="99"/>
        <v>8592</v>
      </c>
      <c r="K640" s="2">
        <f t="shared" si="100"/>
        <v>8592</v>
      </c>
      <c r="L640" s="2">
        <f t="shared" si="101"/>
        <v>17184</v>
      </c>
      <c r="M640" s="2">
        <f t="shared" si="102"/>
        <v>6.2398540134511588E-5</v>
      </c>
      <c r="N640" s="1">
        <f t="shared" si="103"/>
        <v>16026.015958775881</v>
      </c>
      <c r="O640" s="2">
        <f t="shared" si="104"/>
        <v>4712</v>
      </c>
      <c r="P640" s="2">
        <f t="shared" si="105"/>
        <v>4712</v>
      </c>
      <c r="Q640" s="2">
        <f t="shared" si="106"/>
        <v>9424</v>
      </c>
      <c r="R640" s="2">
        <f t="shared" si="107"/>
        <v>2.1216541974000978E-4</v>
      </c>
      <c r="S640" s="1">
        <f t="shared" si="108"/>
        <v>4713.3034272286823</v>
      </c>
      <c r="T640" s="1">
        <f t="shared" si="109"/>
        <v>0.29410325307005997</v>
      </c>
    </row>
    <row r="641" spans="1:20" x14ac:dyDescent="0.25">
      <c r="A641" s="15">
        <v>5</v>
      </c>
      <c r="B641" s="15">
        <v>17.184000000000001</v>
      </c>
      <c r="C641" s="15">
        <v>9.4239999999999995</v>
      </c>
      <c r="D641" s="15">
        <v>0.54841713199999997</v>
      </c>
      <c r="E641" s="53">
        <v>10</v>
      </c>
      <c r="F641" s="40">
        <v>0.1</v>
      </c>
      <c r="G641" s="15">
        <v>2</v>
      </c>
      <c r="H641" s="15">
        <v>7.2260204000000003</v>
      </c>
      <c r="I641" s="47">
        <v>72.260204000000002</v>
      </c>
      <c r="J641" s="2">
        <f t="shared" si="99"/>
        <v>8592</v>
      </c>
      <c r="K641" s="2">
        <f t="shared" si="100"/>
        <v>8592</v>
      </c>
      <c r="L641" s="2">
        <f t="shared" si="101"/>
        <v>17184</v>
      </c>
      <c r="M641" s="2">
        <f t="shared" si="102"/>
        <v>6.3731528280030293E-5</v>
      </c>
      <c r="N641" s="1">
        <f t="shared" si="103"/>
        <v>15690.820963936323</v>
      </c>
      <c r="O641" s="2">
        <f t="shared" si="104"/>
        <v>4712</v>
      </c>
      <c r="P641" s="2">
        <f t="shared" si="105"/>
        <v>4712</v>
      </c>
      <c r="Q641" s="2">
        <f t="shared" si="106"/>
        <v>9424</v>
      </c>
      <c r="R641" s="2">
        <f t="shared" si="107"/>
        <v>2.1221929117893012E-4</v>
      </c>
      <c r="S641" s="1">
        <f t="shared" si="108"/>
        <v>4712.1069646626147</v>
      </c>
      <c r="T641" s="1">
        <f t="shared" si="109"/>
        <v>0.30030977827692312</v>
      </c>
    </row>
    <row r="642" spans="1:20" x14ac:dyDescent="0.25">
      <c r="A642" s="15">
        <v>5</v>
      </c>
      <c r="B642" s="15">
        <v>17.184000000000001</v>
      </c>
      <c r="C642" s="15">
        <v>9.4239999999999995</v>
      </c>
      <c r="D642" s="15">
        <v>0.54841713199999997</v>
      </c>
      <c r="E642" s="53">
        <v>10</v>
      </c>
      <c r="F642" s="40">
        <v>0.1</v>
      </c>
      <c r="G642" s="15">
        <v>2.5</v>
      </c>
      <c r="H642" s="15">
        <v>7.2821386700000001</v>
      </c>
      <c r="I642" s="47">
        <v>72.821386700000005</v>
      </c>
      <c r="J642" s="2">
        <f t="shared" si="99"/>
        <v>8592</v>
      </c>
      <c r="K642" s="2">
        <f t="shared" si="100"/>
        <v>8592</v>
      </c>
      <c r="L642" s="2">
        <f t="shared" si="101"/>
        <v>17184</v>
      </c>
      <c r="M642" s="2">
        <f t="shared" si="102"/>
        <v>6.5031604830970933E-5</v>
      </c>
      <c r="N642" s="1">
        <f t="shared" si="103"/>
        <v>15377.138586679252</v>
      </c>
      <c r="O642" s="2">
        <f t="shared" si="104"/>
        <v>4712</v>
      </c>
      <c r="P642" s="2">
        <f t="shared" si="105"/>
        <v>4712</v>
      </c>
      <c r="Q642" s="2">
        <f t="shared" si="106"/>
        <v>9424</v>
      </c>
      <c r="R642" s="2">
        <f t="shared" si="107"/>
        <v>2.1222371321591977E-4</v>
      </c>
      <c r="S642" s="1">
        <f t="shared" si="108"/>
        <v>4712.0087800112333</v>
      </c>
      <c r="T642" s="1">
        <f t="shared" si="109"/>
        <v>0.30642949294175598</v>
      </c>
    </row>
    <row r="643" spans="1:20" x14ac:dyDescent="0.25">
      <c r="A643" s="15">
        <v>5</v>
      </c>
      <c r="B643" s="15">
        <v>17.184000000000001</v>
      </c>
      <c r="C643" s="15">
        <v>9.4239999999999995</v>
      </c>
      <c r="D643" s="15">
        <v>0.54841713199999997</v>
      </c>
      <c r="E643" s="53">
        <v>10</v>
      </c>
      <c r="F643" s="40">
        <v>0.1</v>
      </c>
      <c r="G643" s="15">
        <v>3</v>
      </c>
      <c r="H643" s="15">
        <v>7.3361845299999997</v>
      </c>
      <c r="I643" s="47">
        <v>73.361845299999999</v>
      </c>
      <c r="J643" s="2">
        <f t="shared" si="99"/>
        <v>8592</v>
      </c>
      <c r="K643" s="2">
        <f t="shared" si="100"/>
        <v>8592</v>
      </c>
      <c r="L643" s="2">
        <f t="shared" si="101"/>
        <v>17184</v>
      </c>
      <c r="M643" s="2">
        <f t="shared" si="102"/>
        <v>6.6299582377498965E-5</v>
      </c>
      <c r="N643" s="1">
        <f t="shared" si="103"/>
        <v>15083.05126729402</v>
      </c>
      <c r="O643" s="2">
        <f t="shared" si="104"/>
        <v>4712</v>
      </c>
      <c r="P643" s="2">
        <f t="shared" si="105"/>
        <v>4712</v>
      </c>
      <c r="Q643" s="2">
        <f t="shared" si="106"/>
        <v>9424</v>
      </c>
      <c r="R643" s="2">
        <f t="shared" si="107"/>
        <v>2.1222407619881997E-4</v>
      </c>
      <c r="S643" s="1">
        <f t="shared" si="108"/>
        <v>4712.000720705978</v>
      </c>
      <c r="T643" s="1">
        <f t="shared" si="109"/>
        <v>0.31240367994528045</v>
      </c>
    </row>
    <row r="644" spans="1:20" x14ac:dyDescent="0.25">
      <c r="A644" s="15">
        <v>5</v>
      </c>
      <c r="B644" s="15">
        <v>17.184000000000001</v>
      </c>
      <c r="C644" s="15">
        <v>9.4239999999999995</v>
      </c>
      <c r="D644" s="15">
        <v>0.54841713199999997</v>
      </c>
      <c r="E644" s="53">
        <v>10</v>
      </c>
      <c r="F644" s="40">
        <v>0.1</v>
      </c>
      <c r="G644" s="15">
        <v>3.5</v>
      </c>
      <c r="H644" s="15">
        <v>7.3882283400000004</v>
      </c>
      <c r="I644" s="47">
        <v>73.882283400000006</v>
      </c>
      <c r="J644" s="2">
        <f t="shared" si="99"/>
        <v>8592</v>
      </c>
      <c r="K644" s="2">
        <f t="shared" si="100"/>
        <v>8592</v>
      </c>
      <c r="L644" s="2">
        <f t="shared" si="101"/>
        <v>17184</v>
      </c>
      <c r="M644" s="2">
        <f t="shared" si="102"/>
        <v>6.7536253446857114E-5</v>
      </c>
      <c r="N644" s="1">
        <f t="shared" si="103"/>
        <v>14806.862225291774</v>
      </c>
      <c r="O644" s="2">
        <f t="shared" si="104"/>
        <v>4712</v>
      </c>
      <c r="P644" s="2">
        <f t="shared" si="105"/>
        <v>4712</v>
      </c>
      <c r="Q644" s="2">
        <f t="shared" si="106"/>
        <v>9424</v>
      </c>
      <c r="R644" s="2">
        <f t="shared" si="107"/>
        <v>2.1222410599427085E-4</v>
      </c>
      <c r="S644" s="1">
        <f t="shared" si="108"/>
        <v>4712.0000591591406</v>
      </c>
      <c r="T644" s="1">
        <f t="shared" si="109"/>
        <v>0.31823083023697746</v>
      </c>
    </row>
    <row r="645" spans="1:20" x14ac:dyDescent="0.25">
      <c r="A645" s="15">
        <v>5</v>
      </c>
      <c r="B645" s="15">
        <v>17.184000000000001</v>
      </c>
      <c r="C645" s="15">
        <v>9.4239999999999995</v>
      </c>
      <c r="D645" s="15">
        <v>0.54841713199999997</v>
      </c>
      <c r="E645" s="53">
        <v>10</v>
      </c>
      <c r="F645" s="40">
        <v>0.1</v>
      </c>
      <c r="G645" s="15">
        <v>4</v>
      </c>
      <c r="H645" s="15">
        <v>7.4383441599999998</v>
      </c>
      <c r="I645" s="47">
        <v>74.383441599999998</v>
      </c>
      <c r="J645" s="2">
        <f t="shared" si="99"/>
        <v>8592</v>
      </c>
      <c r="K645" s="2">
        <f t="shared" si="100"/>
        <v>8592</v>
      </c>
      <c r="L645" s="2">
        <f t="shared" si="101"/>
        <v>17184</v>
      </c>
      <c r="M645" s="2">
        <f t="shared" si="102"/>
        <v>6.8742390998720787E-5</v>
      </c>
      <c r="N645" s="1">
        <f t="shared" si="103"/>
        <v>14547.064561932517</v>
      </c>
      <c r="O645" s="2">
        <f t="shared" si="104"/>
        <v>4712</v>
      </c>
      <c r="P645" s="2">
        <f t="shared" si="105"/>
        <v>4712</v>
      </c>
      <c r="Q645" s="2">
        <f t="shared" si="106"/>
        <v>9424</v>
      </c>
      <c r="R645" s="2">
        <f t="shared" si="107"/>
        <v>2.1222410844003037E-4</v>
      </c>
      <c r="S645" s="1">
        <f t="shared" si="108"/>
        <v>4712.0000048560787</v>
      </c>
      <c r="T645" s="1">
        <f t="shared" si="109"/>
        <v>0.3239141467197908</v>
      </c>
    </row>
    <row r="646" spans="1:20" x14ac:dyDescent="0.25">
      <c r="A646" s="15">
        <v>5</v>
      </c>
      <c r="B646" s="15">
        <v>17.184000000000001</v>
      </c>
      <c r="C646" s="15">
        <v>9.4239999999999995</v>
      </c>
      <c r="D646" s="15">
        <v>0.54841713199999997</v>
      </c>
      <c r="E646" s="53">
        <v>10</v>
      </c>
      <c r="F646" s="40">
        <v>0.1</v>
      </c>
      <c r="G646" s="15">
        <v>4.5</v>
      </c>
      <c r="H646" s="15">
        <v>7.4866036899999999</v>
      </c>
      <c r="I646" s="47">
        <v>74.866036899999997</v>
      </c>
      <c r="J646" s="2">
        <f t="shared" si="99"/>
        <v>8592</v>
      </c>
      <c r="K646" s="2">
        <f t="shared" si="100"/>
        <v>8592</v>
      </c>
      <c r="L646" s="2">
        <f t="shared" si="101"/>
        <v>17184</v>
      </c>
      <c r="M646" s="2">
        <f t="shared" si="102"/>
        <v>6.9918748908323028E-5</v>
      </c>
      <c r="N646" s="1">
        <f t="shared" si="103"/>
        <v>14302.315410580257</v>
      </c>
      <c r="O646" s="2">
        <f t="shared" si="104"/>
        <v>4712</v>
      </c>
      <c r="P646" s="2">
        <f t="shared" si="105"/>
        <v>4712</v>
      </c>
      <c r="Q646" s="2">
        <f t="shared" si="106"/>
        <v>9424</v>
      </c>
      <c r="R646" s="2">
        <f t="shared" si="107"/>
        <v>2.1222410864079054E-4</v>
      </c>
      <c r="S646" s="1">
        <f t="shared" si="108"/>
        <v>4712.0000003986115</v>
      </c>
      <c r="T646" s="1">
        <f t="shared" si="109"/>
        <v>0.32945714488388855</v>
      </c>
    </row>
    <row r="647" spans="1:20" x14ac:dyDescent="0.25">
      <c r="A647" s="15">
        <v>5</v>
      </c>
      <c r="B647" s="15">
        <v>17.184000000000001</v>
      </c>
      <c r="C647" s="15">
        <v>9.4239999999999995</v>
      </c>
      <c r="D647" s="15">
        <v>0.54841713199999997</v>
      </c>
      <c r="E647" s="53">
        <v>10</v>
      </c>
      <c r="F647" s="40">
        <v>0.1</v>
      </c>
      <c r="G647" s="15">
        <v>5</v>
      </c>
      <c r="H647" s="15">
        <v>7.5330760200000002</v>
      </c>
      <c r="I647" s="47">
        <v>75.3307602</v>
      </c>
      <c r="J647" s="2">
        <f t="shared" si="99"/>
        <v>8592</v>
      </c>
      <c r="K647" s="2">
        <f t="shared" si="100"/>
        <v>8592</v>
      </c>
      <c r="L647" s="2">
        <f t="shared" si="101"/>
        <v>17184</v>
      </c>
      <c r="M647" s="2">
        <f t="shared" si="102"/>
        <v>7.1066062437651024E-5</v>
      </c>
      <c r="N647" s="1">
        <f t="shared" si="103"/>
        <v>14071.414198265709</v>
      </c>
      <c r="O647" s="2">
        <f t="shared" si="104"/>
        <v>4712</v>
      </c>
      <c r="P647" s="2">
        <f t="shared" si="105"/>
        <v>4712</v>
      </c>
      <c r="Q647" s="2">
        <f t="shared" si="106"/>
        <v>9424</v>
      </c>
      <c r="R647" s="2">
        <f t="shared" si="107"/>
        <v>2.1222410865726996E-4</v>
      </c>
      <c r="S647" s="1">
        <f t="shared" si="108"/>
        <v>4712.00000003272</v>
      </c>
      <c r="T647" s="1">
        <f t="shared" si="109"/>
        <v>0.33486328620853689</v>
      </c>
    </row>
    <row r="648" spans="1:20" x14ac:dyDescent="0.25">
      <c r="A648" s="35">
        <v>5</v>
      </c>
      <c r="B648" s="35">
        <v>17.184000000000001</v>
      </c>
      <c r="C648" s="35">
        <v>9.4239999999999995</v>
      </c>
      <c r="D648" s="35">
        <v>0.54841713199999997</v>
      </c>
      <c r="E648" s="52">
        <v>10</v>
      </c>
      <c r="F648" s="39">
        <v>1</v>
      </c>
      <c r="G648" s="35">
        <v>2E-3</v>
      </c>
      <c r="H648" s="35">
        <v>8.7595339200000009</v>
      </c>
      <c r="I648" s="46">
        <v>87.595339199999998</v>
      </c>
      <c r="J648" s="2">
        <f t="shared" si="99"/>
        <v>8592</v>
      </c>
      <c r="K648" s="2">
        <f t="shared" si="100"/>
        <v>8592</v>
      </c>
      <c r="L648" s="2">
        <f t="shared" si="101"/>
        <v>17184</v>
      </c>
      <c r="M648" s="2">
        <f t="shared" si="102"/>
        <v>5.8199487604758304E-5</v>
      </c>
      <c r="N648" s="1">
        <f t="shared" si="103"/>
        <v>17182.281857722774</v>
      </c>
      <c r="O648" s="2">
        <f t="shared" si="104"/>
        <v>4712</v>
      </c>
      <c r="P648" s="2">
        <f t="shared" si="105"/>
        <v>4712</v>
      </c>
      <c r="Q648" s="2">
        <f t="shared" si="106"/>
        <v>9424</v>
      </c>
      <c r="R648" s="2">
        <f t="shared" si="107"/>
        <v>1.0621811334535494E-4</v>
      </c>
      <c r="S648" s="1">
        <f t="shared" si="108"/>
        <v>9414.5901156107411</v>
      </c>
      <c r="T648" s="1">
        <f t="shared" si="109"/>
        <v>0.5479243207373673</v>
      </c>
    </row>
    <row r="649" spans="1:20" x14ac:dyDescent="0.25">
      <c r="A649" s="35">
        <v>5</v>
      </c>
      <c r="B649" s="35">
        <v>17.184000000000001</v>
      </c>
      <c r="C649" s="35">
        <v>9.4239999999999995</v>
      </c>
      <c r="D649" s="35">
        <v>0.54841713199999997</v>
      </c>
      <c r="E649" s="52">
        <v>10</v>
      </c>
      <c r="F649" s="39">
        <v>1</v>
      </c>
      <c r="G649" s="35">
        <v>4.0000000000000001E-3</v>
      </c>
      <c r="H649" s="35">
        <v>8.7573302500000008</v>
      </c>
      <c r="I649" s="46">
        <v>87.573302499999997</v>
      </c>
      <c r="J649" s="2">
        <f t="shared" ref="J649:J712" si="110">B649*1000/2</f>
        <v>8592</v>
      </c>
      <c r="K649" s="2">
        <f t="shared" ref="K649:K712" si="111">B649*1000/2</f>
        <v>8592</v>
      </c>
      <c r="L649" s="2">
        <f t="shared" ref="L649:L712" si="112">J649+K649</f>
        <v>17184</v>
      </c>
      <c r="M649" s="2">
        <f t="shared" ref="M649:M712" si="113">(1/L649-1/J649)*EXP(-(J649/L649)*(G649/E649))+(1/J649)</f>
        <v>5.820530609877405E-5</v>
      </c>
      <c r="N649" s="1">
        <f t="shared" ref="N649:N712" si="114">1/M649</f>
        <v>17180.564230742231</v>
      </c>
      <c r="O649" s="2">
        <f t="shared" ref="O649:O712" si="115">C649*1000/2</f>
        <v>4712</v>
      </c>
      <c r="P649" s="2">
        <f t="shared" ref="P649:P712" si="116">C649*1000/2</f>
        <v>4712</v>
      </c>
      <c r="Q649" s="2">
        <f t="shared" ref="Q649:Q712" si="117">O649+P649</f>
        <v>9424</v>
      </c>
      <c r="R649" s="2">
        <f t="shared" ref="R649:R712" si="118">(1/Q649-1/O649)*EXP(-(O649/Q649)*(G649/F649))+(1/O649)</f>
        <v>1.0632406635533393E-4</v>
      </c>
      <c r="S649" s="1">
        <f t="shared" ref="S649:S712" si="119">1/R649</f>
        <v>9405.2083811205102</v>
      </c>
      <c r="T649" s="1">
        <f t="shared" ref="T649:T712" si="120">S649/N649</f>
        <v>0.5474330327458744</v>
      </c>
    </row>
    <row r="650" spans="1:20" x14ac:dyDescent="0.25">
      <c r="A650" s="35">
        <v>5</v>
      </c>
      <c r="B650" s="35">
        <v>17.184000000000001</v>
      </c>
      <c r="C650" s="35">
        <v>9.4239999999999995</v>
      </c>
      <c r="D650" s="35">
        <v>0.54841713199999997</v>
      </c>
      <c r="E650" s="52">
        <v>10</v>
      </c>
      <c r="F650" s="39">
        <v>1</v>
      </c>
      <c r="G650" s="35">
        <v>6.0000000000000001E-3</v>
      </c>
      <c r="H650" s="35">
        <v>8.7551301299999995</v>
      </c>
      <c r="I650" s="46">
        <v>87.551301300000006</v>
      </c>
      <c r="J650" s="2">
        <f t="shared" si="110"/>
        <v>8592</v>
      </c>
      <c r="K650" s="2">
        <f t="shared" si="111"/>
        <v>8592</v>
      </c>
      <c r="L650" s="2">
        <f t="shared" si="112"/>
        <v>17184</v>
      </c>
      <c r="M650" s="2">
        <f t="shared" si="113"/>
        <v>5.8211124010969485E-5</v>
      </c>
      <c r="N650" s="1">
        <f t="shared" si="114"/>
        <v>17178.847118835172</v>
      </c>
      <c r="O650" s="2">
        <f t="shared" si="115"/>
        <v>4712</v>
      </c>
      <c r="P650" s="2">
        <f t="shared" si="116"/>
        <v>4712</v>
      </c>
      <c r="Q650" s="2">
        <f t="shared" si="117"/>
        <v>9424</v>
      </c>
      <c r="R650" s="2">
        <f t="shared" si="118"/>
        <v>1.0642991346526177E-4</v>
      </c>
      <c r="S650" s="1">
        <f t="shared" si="119"/>
        <v>9395.8546750711703</v>
      </c>
      <c r="T650" s="1">
        <f t="shared" si="120"/>
        <v>0.54694326167961527</v>
      </c>
    </row>
    <row r="651" spans="1:20" x14ac:dyDescent="0.25">
      <c r="A651" s="35">
        <v>5</v>
      </c>
      <c r="B651" s="35">
        <v>17.184000000000001</v>
      </c>
      <c r="C651" s="35">
        <v>9.4239999999999995</v>
      </c>
      <c r="D651" s="35">
        <v>0.54841713199999997</v>
      </c>
      <c r="E651" s="52">
        <v>10</v>
      </c>
      <c r="F651" s="39">
        <v>1</v>
      </c>
      <c r="G651" s="35">
        <v>8.0000000000000002E-3</v>
      </c>
      <c r="H651" s="35">
        <v>8.7529335800000005</v>
      </c>
      <c r="I651" s="46">
        <v>87.529335799999998</v>
      </c>
      <c r="J651" s="2">
        <f t="shared" si="110"/>
        <v>8592</v>
      </c>
      <c r="K651" s="2">
        <f t="shared" si="111"/>
        <v>8592</v>
      </c>
      <c r="L651" s="2">
        <f t="shared" si="112"/>
        <v>17184</v>
      </c>
      <c r="M651" s="2">
        <f t="shared" si="113"/>
        <v>5.8216941341402789E-5</v>
      </c>
      <c r="N651" s="1">
        <f t="shared" si="114"/>
        <v>17177.130521778527</v>
      </c>
      <c r="O651" s="2">
        <f t="shared" si="115"/>
        <v>4712</v>
      </c>
      <c r="P651" s="2">
        <f t="shared" si="116"/>
        <v>4712</v>
      </c>
      <c r="Q651" s="2">
        <f t="shared" si="117"/>
        <v>9424</v>
      </c>
      <c r="R651" s="2">
        <f t="shared" si="118"/>
        <v>1.0653565478098563E-4</v>
      </c>
      <c r="S651" s="1">
        <f t="shared" si="119"/>
        <v>9386.5288767012771</v>
      </c>
      <c r="T651" s="1">
        <f t="shared" si="120"/>
        <v>0.54645500101430167</v>
      </c>
    </row>
    <row r="652" spans="1:20" x14ac:dyDescent="0.25">
      <c r="A652" s="35">
        <v>5</v>
      </c>
      <c r="B652" s="35">
        <v>17.184000000000001</v>
      </c>
      <c r="C652" s="35">
        <v>9.4239999999999995</v>
      </c>
      <c r="D652" s="35">
        <v>0.54841713199999997</v>
      </c>
      <c r="E652" s="52">
        <v>10</v>
      </c>
      <c r="F652" s="39">
        <v>1</v>
      </c>
      <c r="G652" s="35">
        <v>0.01</v>
      </c>
      <c r="H652" s="35">
        <v>8.7507405600000006</v>
      </c>
      <c r="I652" s="46">
        <v>87.507405599999998</v>
      </c>
      <c r="J652" s="2">
        <f t="shared" si="110"/>
        <v>8592</v>
      </c>
      <c r="K652" s="2">
        <f t="shared" si="111"/>
        <v>8592</v>
      </c>
      <c r="L652" s="2">
        <f t="shared" si="112"/>
        <v>17184</v>
      </c>
      <c r="M652" s="2">
        <f t="shared" si="113"/>
        <v>5.8222758090132138E-5</v>
      </c>
      <c r="N652" s="1">
        <f t="shared" si="114"/>
        <v>17175.414439349355</v>
      </c>
      <c r="O652" s="2">
        <f t="shared" si="115"/>
        <v>4712</v>
      </c>
      <c r="P652" s="2">
        <f t="shared" si="116"/>
        <v>4712</v>
      </c>
      <c r="Q652" s="2">
        <f t="shared" si="117"/>
        <v>9424</v>
      </c>
      <c r="R652" s="2">
        <f t="shared" si="118"/>
        <v>1.0664129040824678E-4</v>
      </c>
      <c r="S652" s="1">
        <f t="shared" si="119"/>
        <v>9377.2308659410974</v>
      </c>
      <c r="T652" s="1">
        <f t="shared" si="120"/>
        <v>0.54596824426300883</v>
      </c>
    </row>
    <row r="653" spans="1:20" x14ac:dyDescent="0.25">
      <c r="A653" s="35">
        <v>5</v>
      </c>
      <c r="B653" s="35">
        <v>17.184000000000001</v>
      </c>
      <c r="C653" s="35">
        <v>9.4239999999999995</v>
      </c>
      <c r="D653" s="35">
        <v>0.54841713199999997</v>
      </c>
      <c r="E653" s="52">
        <v>10</v>
      </c>
      <c r="F653" s="39">
        <v>1</v>
      </c>
      <c r="G653" s="35">
        <v>0.05</v>
      </c>
      <c r="H653" s="35">
        <v>8.7076159799999999</v>
      </c>
      <c r="I653" s="46">
        <v>87.076159799999999</v>
      </c>
      <c r="J653" s="2">
        <f t="shared" si="110"/>
        <v>8592</v>
      </c>
      <c r="K653" s="2">
        <f t="shared" si="111"/>
        <v>8592</v>
      </c>
      <c r="L653" s="2">
        <f t="shared" si="112"/>
        <v>17184</v>
      </c>
      <c r="M653" s="2">
        <f t="shared" si="113"/>
        <v>5.8338970996423413E-5</v>
      </c>
      <c r="N653" s="1">
        <f t="shared" si="114"/>
        <v>17141.200520340117</v>
      </c>
      <c r="O653" s="2">
        <f t="shared" si="115"/>
        <v>4712</v>
      </c>
      <c r="P653" s="2">
        <f t="shared" si="116"/>
        <v>4712</v>
      </c>
      <c r="Q653" s="2">
        <f t="shared" si="117"/>
        <v>9424</v>
      </c>
      <c r="R653" s="2">
        <f t="shared" si="118"/>
        <v>1.0873197028561836E-4</v>
      </c>
      <c r="S653" s="1">
        <f t="shared" si="119"/>
        <v>9196.9270617757484</v>
      </c>
      <c r="T653" s="1">
        <f t="shared" si="120"/>
        <v>0.53653926111315697</v>
      </c>
    </row>
    <row r="654" spans="1:20" x14ac:dyDescent="0.25">
      <c r="A654" s="35">
        <v>5</v>
      </c>
      <c r="B654" s="35">
        <v>17.184000000000001</v>
      </c>
      <c r="C654" s="35">
        <v>9.4239999999999995</v>
      </c>
      <c r="D654" s="35">
        <v>0.54841713199999997</v>
      </c>
      <c r="E654" s="52">
        <v>10</v>
      </c>
      <c r="F654" s="39">
        <v>1</v>
      </c>
      <c r="G654" s="35">
        <v>0.1</v>
      </c>
      <c r="H654" s="35">
        <v>8.6556337600000006</v>
      </c>
      <c r="I654" s="46">
        <v>86.556337600000006</v>
      </c>
      <c r="J654" s="2">
        <f t="shared" si="110"/>
        <v>8592</v>
      </c>
      <c r="K654" s="2">
        <f t="shared" si="111"/>
        <v>8592</v>
      </c>
      <c r="L654" s="2">
        <f t="shared" si="112"/>
        <v>17184</v>
      </c>
      <c r="M654" s="2">
        <f t="shared" si="113"/>
        <v>5.8483910661505916E-5</v>
      </c>
      <c r="N654" s="1">
        <f t="shared" si="114"/>
        <v>17098.719779322138</v>
      </c>
      <c r="O654" s="2">
        <f t="shared" si="115"/>
        <v>4712</v>
      </c>
      <c r="P654" s="2">
        <f t="shared" si="116"/>
        <v>4712</v>
      </c>
      <c r="Q654" s="2">
        <f t="shared" si="117"/>
        <v>9424</v>
      </c>
      <c r="R654" s="2">
        <f t="shared" si="118"/>
        <v>1.1128720028642677E-4</v>
      </c>
      <c r="S654" s="1">
        <f t="shared" si="119"/>
        <v>8985.7593454255111</v>
      </c>
      <c r="T654" s="1">
        <f t="shared" si="120"/>
        <v>0.52552234678365739</v>
      </c>
    </row>
    <row r="655" spans="1:20" x14ac:dyDescent="0.25">
      <c r="A655" s="35">
        <v>5</v>
      </c>
      <c r="B655" s="35">
        <v>17.184000000000001</v>
      </c>
      <c r="C655" s="35">
        <v>9.4239999999999995</v>
      </c>
      <c r="D655" s="35">
        <v>0.54841713199999997</v>
      </c>
      <c r="E655" s="52">
        <v>10</v>
      </c>
      <c r="F655" s="39">
        <v>1</v>
      </c>
      <c r="G655" s="35">
        <v>0.15</v>
      </c>
      <c r="H655" s="35">
        <v>8.6057111800000001</v>
      </c>
      <c r="I655" s="46">
        <v>86.057111800000001</v>
      </c>
      <c r="J655" s="2">
        <f t="shared" si="110"/>
        <v>8592</v>
      </c>
      <c r="K655" s="2">
        <f t="shared" si="111"/>
        <v>8592</v>
      </c>
      <c r="L655" s="2">
        <f t="shared" si="112"/>
        <v>17184</v>
      </c>
      <c r="M655" s="2">
        <f t="shared" si="113"/>
        <v>5.8628488429984963E-5</v>
      </c>
      <c r="N655" s="1">
        <f t="shared" si="114"/>
        <v>17056.554360841408</v>
      </c>
      <c r="O655" s="2">
        <f t="shared" si="115"/>
        <v>4712</v>
      </c>
      <c r="P655" s="2">
        <f t="shared" si="116"/>
        <v>4712</v>
      </c>
      <c r="Q655" s="2">
        <f t="shared" si="117"/>
        <v>9424</v>
      </c>
      <c r="R655" s="2">
        <f t="shared" si="118"/>
        <v>1.1377934143372741E-4</v>
      </c>
      <c r="S655" s="1">
        <f t="shared" si="119"/>
        <v>8788.9417129599569</v>
      </c>
      <c r="T655" s="1">
        <f t="shared" si="120"/>
        <v>0.51528236753008505</v>
      </c>
    </row>
    <row r="656" spans="1:20" x14ac:dyDescent="0.25">
      <c r="A656" s="35">
        <v>5</v>
      </c>
      <c r="B656" s="35">
        <v>17.184000000000001</v>
      </c>
      <c r="C656" s="35">
        <v>9.4239999999999995</v>
      </c>
      <c r="D656" s="35">
        <v>0.54841713199999997</v>
      </c>
      <c r="E656" s="52">
        <v>10</v>
      </c>
      <c r="F656" s="39">
        <v>1</v>
      </c>
      <c r="G656" s="35">
        <v>0.2</v>
      </c>
      <c r="H656" s="35">
        <v>8.5577684299999994</v>
      </c>
      <c r="I656" s="46">
        <v>85.577684300000001</v>
      </c>
      <c r="J656" s="2">
        <f t="shared" si="110"/>
        <v>8592</v>
      </c>
      <c r="K656" s="2">
        <f t="shared" si="111"/>
        <v>8592</v>
      </c>
      <c r="L656" s="2">
        <f t="shared" si="112"/>
        <v>17184</v>
      </c>
      <c r="M656" s="2">
        <f t="shared" si="113"/>
        <v>5.8772705205472061E-5</v>
      </c>
      <c r="N656" s="1">
        <f t="shared" si="114"/>
        <v>17014.700897363058</v>
      </c>
      <c r="O656" s="2">
        <f t="shared" si="115"/>
        <v>4712</v>
      </c>
      <c r="P656" s="2">
        <f t="shared" si="116"/>
        <v>4712</v>
      </c>
      <c r="Q656" s="2">
        <f t="shared" si="117"/>
        <v>9424</v>
      </c>
      <c r="R656" s="2">
        <f t="shared" si="118"/>
        <v>1.1620995139686338E-4</v>
      </c>
      <c r="S656" s="1">
        <f t="shared" si="119"/>
        <v>8605.1150351568867</v>
      </c>
      <c r="T656" s="1">
        <f t="shared" si="120"/>
        <v>0.50574588922045105</v>
      </c>
    </row>
    <row r="657" spans="1:20" x14ac:dyDescent="0.25">
      <c r="A657" s="35">
        <v>5</v>
      </c>
      <c r="B657" s="35">
        <v>17.184000000000001</v>
      </c>
      <c r="C657" s="35">
        <v>9.4239999999999995</v>
      </c>
      <c r="D657" s="35">
        <v>0.54841713199999997</v>
      </c>
      <c r="E657" s="52">
        <v>10</v>
      </c>
      <c r="F657" s="39">
        <v>1</v>
      </c>
      <c r="G657" s="35">
        <v>0.25</v>
      </c>
      <c r="H657" s="35">
        <v>8.5117290699999995</v>
      </c>
      <c r="I657" s="46">
        <v>85.117290699999998</v>
      </c>
      <c r="J657" s="2">
        <f t="shared" si="110"/>
        <v>8592</v>
      </c>
      <c r="K657" s="2">
        <f t="shared" si="111"/>
        <v>8592</v>
      </c>
      <c r="L657" s="2">
        <f t="shared" si="112"/>
        <v>17184</v>
      </c>
      <c r="M657" s="2">
        <f t="shared" si="113"/>
        <v>5.8916561889322542E-5</v>
      </c>
      <c r="N657" s="1">
        <f t="shared" si="114"/>
        <v>16973.156069061628</v>
      </c>
      <c r="O657" s="2">
        <f t="shared" si="115"/>
        <v>4712</v>
      </c>
      <c r="P657" s="2">
        <f t="shared" si="116"/>
        <v>4712</v>
      </c>
      <c r="Q657" s="2">
        <f t="shared" si="117"/>
        <v>9424</v>
      </c>
      <c r="R657" s="2">
        <f t="shared" si="118"/>
        <v>1.1858054938618469E-4</v>
      </c>
      <c r="S657" s="1">
        <f t="shared" si="119"/>
        <v>8433.0862453948594</v>
      </c>
      <c r="T657" s="1">
        <f t="shared" si="120"/>
        <v>0.49684844769480097</v>
      </c>
    </row>
    <row r="658" spans="1:20" x14ac:dyDescent="0.25">
      <c r="A658" s="35">
        <v>5</v>
      </c>
      <c r="B658" s="35">
        <v>17.184000000000001</v>
      </c>
      <c r="C658" s="35">
        <v>9.4239999999999995</v>
      </c>
      <c r="D658" s="35">
        <v>0.54841713199999997</v>
      </c>
      <c r="E658" s="52">
        <v>10</v>
      </c>
      <c r="F658" s="39">
        <v>1</v>
      </c>
      <c r="G658" s="35">
        <v>0.5</v>
      </c>
      <c r="H658" s="35">
        <v>8.3076241900000003</v>
      </c>
      <c r="I658" s="46">
        <v>83.076241899999999</v>
      </c>
      <c r="J658" s="2">
        <f t="shared" si="110"/>
        <v>8592</v>
      </c>
      <c r="K658" s="2">
        <f t="shared" si="111"/>
        <v>8592</v>
      </c>
      <c r="L658" s="2">
        <f t="shared" si="112"/>
        <v>17184</v>
      </c>
      <c r="M658" s="2">
        <f t="shared" si="113"/>
        <v>5.9630475324235765E-5</v>
      </c>
      <c r="N658" s="1">
        <f t="shared" si="114"/>
        <v>16769.948496344914</v>
      </c>
      <c r="O658" s="2">
        <f t="shared" si="115"/>
        <v>4712</v>
      </c>
      <c r="P658" s="2">
        <f t="shared" si="116"/>
        <v>4712</v>
      </c>
      <c r="Q658" s="2">
        <f t="shared" si="117"/>
        <v>9424</v>
      </c>
      <c r="R658" s="2">
        <f t="shared" si="118"/>
        <v>1.2958395765371339E-4</v>
      </c>
      <c r="S658" s="1">
        <f t="shared" si="119"/>
        <v>7717.0046208365957</v>
      </c>
      <c r="T658" s="1">
        <f t="shared" si="120"/>
        <v>0.46016865361980996</v>
      </c>
    </row>
    <row r="659" spans="1:20" x14ac:dyDescent="0.25">
      <c r="A659" s="35">
        <v>5</v>
      </c>
      <c r="B659" s="35">
        <v>17.184000000000001</v>
      </c>
      <c r="C659" s="35">
        <v>9.4239999999999995</v>
      </c>
      <c r="D659" s="35">
        <v>0.54841713199999997</v>
      </c>
      <c r="E659" s="52">
        <v>10</v>
      </c>
      <c r="F659" s="39">
        <v>1</v>
      </c>
      <c r="G659" s="35">
        <v>1</v>
      </c>
      <c r="H659" s="35">
        <v>8.0062303400000001</v>
      </c>
      <c r="I659" s="46">
        <v>80.062303400000005</v>
      </c>
      <c r="J659" s="2">
        <f t="shared" si="110"/>
        <v>8592</v>
      </c>
      <c r="K659" s="2">
        <f t="shared" si="111"/>
        <v>8592</v>
      </c>
      <c r="L659" s="2">
        <f t="shared" si="112"/>
        <v>17184</v>
      </c>
      <c r="M659" s="2">
        <f t="shared" si="113"/>
        <v>6.1031807233431445E-5</v>
      </c>
      <c r="N659" s="1">
        <f t="shared" si="114"/>
        <v>16384.899044120542</v>
      </c>
      <c r="O659" s="2">
        <f t="shared" si="115"/>
        <v>4712</v>
      </c>
      <c r="P659" s="2">
        <f t="shared" si="116"/>
        <v>4712</v>
      </c>
      <c r="Q659" s="2">
        <f t="shared" si="117"/>
        <v>9424</v>
      </c>
      <c r="R659" s="2">
        <f t="shared" si="118"/>
        <v>1.4786389434288694E-4</v>
      </c>
      <c r="S659" s="1">
        <f t="shared" si="119"/>
        <v>6762.9762116305674</v>
      </c>
      <c r="T659" s="1">
        <f t="shared" si="120"/>
        <v>0.41275666047251924</v>
      </c>
    </row>
    <row r="660" spans="1:20" x14ac:dyDescent="0.25">
      <c r="A660" s="35">
        <v>5</v>
      </c>
      <c r="B660" s="35">
        <v>17.184000000000001</v>
      </c>
      <c r="C660" s="35">
        <v>9.4239999999999995</v>
      </c>
      <c r="D660" s="35">
        <v>0.54841713199999997</v>
      </c>
      <c r="E660" s="52">
        <v>10</v>
      </c>
      <c r="F660" s="39">
        <v>1</v>
      </c>
      <c r="G660" s="35">
        <v>1.5</v>
      </c>
      <c r="H660" s="35">
        <v>7.8092621500000003</v>
      </c>
      <c r="I660" s="46">
        <v>78.092621500000007</v>
      </c>
      <c r="J660" s="2">
        <f t="shared" si="110"/>
        <v>8592</v>
      </c>
      <c r="K660" s="2">
        <f t="shared" si="111"/>
        <v>8592</v>
      </c>
      <c r="L660" s="2">
        <f t="shared" si="112"/>
        <v>17184</v>
      </c>
      <c r="M660" s="2">
        <f t="shared" si="113"/>
        <v>6.2398540134511588E-5</v>
      </c>
      <c r="N660" s="1">
        <f t="shared" si="114"/>
        <v>16026.015958775881</v>
      </c>
      <c r="O660" s="2">
        <f t="shared" si="115"/>
        <v>4712</v>
      </c>
      <c r="P660" s="2">
        <f t="shared" si="116"/>
        <v>4712</v>
      </c>
      <c r="Q660" s="2">
        <f t="shared" si="117"/>
        <v>9424</v>
      </c>
      <c r="R660" s="2">
        <f t="shared" si="118"/>
        <v>1.62100323350911E-4</v>
      </c>
      <c r="S660" s="1">
        <f t="shared" si="119"/>
        <v>6169.0191563358167</v>
      </c>
      <c r="T660" s="1">
        <f t="shared" si="120"/>
        <v>0.38493778941719126</v>
      </c>
    </row>
    <row r="661" spans="1:20" x14ac:dyDescent="0.25">
      <c r="A661" s="35">
        <v>5</v>
      </c>
      <c r="B661" s="35">
        <v>17.184000000000001</v>
      </c>
      <c r="C661" s="35">
        <v>9.4239999999999995</v>
      </c>
      <c r="D661" s="35">
        <v>0.54841713199999997</v>
      </c>
      <c r="E661" s="52">
        <v>10</v>
      </c>
      <c r="F661" s="39">
        <v>1</v>
      </c>
      <c r="G661" s="35">
        <v>2</v>
      </c>
      <c r="H661" s="35">
        <v>7.6844240900000003</v>
      </c>
      <c r="I661" s="46">
        <v>76.844240900000003</v>
      </c>
      <c r="J661" s="2">
        <f t="shared" si="110"/>
        <v>8592</v>
      </c>
      <c r="K661" s="2">
        <f t="shared" si="111"/>
        <v>8592</v>
      </c>
      <c r="L661" s="2">
        <f t="shared" si="112"/>
        <v>17184</v>
      </c>
      <c r="M661" s="2">
        <f t="shared" si="113"/>
        <v>6.3731528280030293E-5</v>
      </c>
      <c r="N661" s="1">
        <f t="shared" si="114"/>
        <v>15690.820963936323</v>
      </c>
      <c r="O661" s="2">
        <f t="shared" si="115"/>
        <v>4712</v>
      </c>
      <c r="P661" s="2">
        <f t="shared" si="116"/>
        <v>4712</v>
      </c>
      <c r="Q661" s="2">
        <f t="shared" si="117"/>
        <v>9424</v>
      </c>
      <c r="R661" s="2">
        <f t="shared" si="118"/>
        <v>1.7318766541050059E-4</v>
      </c>
      <c r="S661" s="1">
        <f t="shared" si="119"/>
        <v>5774.0832618173781</v>
      </c>
      <c r="T661" s="1">
        <f t="shared" si="120"/>
        <v>0.3679911506917638</v>
      </c>
    </row>
    <row r="662" spans="1:20" x14ac:dyDescent="0.25">
      <c r="A662" s="35">
        <v>5</v>
      </c>
      <c r="B662" s="35">
        <v>17.184000000000001</v>
      </c>
      <c r="C662" s="35">
        <v>9.4239999999999995</v>
      </c>
      <c r="D662" s="35">
        <v>0.54841713199999997</v>
      </c>
      <c r="E662" s="52">
        <v>10</v>
      </c>
      <c r="F662" s="39">
        <v>1</v>
      </c>
      <c r="G662" s="35">
        <v>2.5</v>
      </c>
      <c r="H662" s="35">
        <v>7.6097406000000003</v>
      </c>
      <c r="I662" s="46">
        <v>76.097406000000007</v>
      </c>
      <c r="J662" s="2">
        <f t="shared" si="110"/>
        <v>8592</v>
      </c>
      <c r="K662" s="2">
        <f t="shared" si="111"/>
        <v>8592</v>
      </c>
      <c r="L662" s="2">
        <f t="shared" si="112"/>
        <v>17184</v>
      </c>
      <c r="M662" s="2">
        <f t="shared" si="113"/>
        <v>6.5031604830970933E-5</v>
      </c>
      <c r="N662" s="1">
        <f t="shared" si="114"/>
        <v>15377.138586679252</v>
      </c>
      <c r="O662" s="2">
        <f t="shared" si="115"/>
        <v>4712</v>
      </c>
      <c r="P662" s="2">
        <f t="shared" si="116"/>
        <v>4712</v>
      </c>
      <c r="Q662" s="2">
        <f t="shared" si="117"/>
        <v>9424</v>
      </c>
      <c r="R662" s="2">
        <f t="shared" si="118"/>
        <v>1.8182249608868949E-4</v>
      </c>
      <c r="S662" s="1">
        <f t="shared" si="119"/>
        <v>5499.8694964137958</v>
      </c>
      <c r="T662" s="1">
        <f t="shared" si="120"/>
        <v>0.3576653397126931</v>
      </c>
    </row>
    <row r="663" spans="1:20" x14ac:dyDescent="0.25">
      <c r="A663" s="35">
        <v>5</v>
      </c>
      <c r="B663" s="35">
        <v>17.184000000000001</v>
      </c>
      <c r="C663" s="35">
        <v>9.4239999999999995</v>
      </c>
      <c r="D663" s="35">
        <v>0.54841713199999997</v>
      </c>
      <c r="E663" s="52">
        <v>10</v>
      </c>
      <c r="F663" s="39">
        <v>1</v>
      </c>
      <c r="G663" s="35">
        <v>3</v>
      </c>
      <c r="H663" s="35">
        <v>7.5700379699999996</v>
      </c>
      <c r="I663" s="46">
        <v>75.700379699999999</v>
      </c>
      <c r="J663" s="2">
        <f t="shared" si="110"/>
        <v>8592</v>
      </c>
      <c r="K663" s="2">
        <f t="shared" si="111"/>
        <v>8592</v>
      </c>
      <c r="L663" s="2">
        <f t="shared" si="112"/>
        <v>17184</v>
      </c>
      <c r="M663" s="2">
        <f t="shared" si="113"/>
        <v>6.6299582377498965E-5</v>
      </c>
      <c r="N663" s="1">
        <f t="shared" si="114"/>
        <v>15083.05126729402</v>
      </c>
      <c r="O663" s="2">
        <f t="shared" si="115"/>
        <v>4712</v>
      </c>
      <c r="P663" s="2">
        <f t="shared" si="116"/>
        <v>4712</v>
      </c>
      <c r="Q663" s="2">
        <f t="shared" si="117"/>
        <v>9424</v>
      </c>
      <c r="R663" s="2">
        <f t="shared" si="118"/>
        <v>1.8854730898255201E-4</v>
      </c>
      <c r="S663" s="1">
        <f t="shared" si="119"/>
        <v>5303.7086840233769</v>
      </c>
      <c r="T663" s="1">
        <f t="shared" si="120"/>
        <v>0.3516336708026645</v>
      </c>
    </row>
    <row r="664" spans="1:20" x14ac:dyDescent="0.25">
      <c r="A664" s="35">
        <v>5</v>
      </c>
      <c r="B664" s="35">
        <v>17.184000000000001</v>
      </c>
      <c r="C664" s="35">
        <v>9.4239999999999995</v>
      </c>
      <c r="D664" s="35">
        <v>0.54841713199999997</v>
      </c>
      <c r="E664" s="52">
        <v>10</v>
      </c>
      <c r="F664" s="39">
        <v>1</v>
      </c>
      <c r="G664" s="35">
        <v>3.5</v>
      </c>
      <c r="H664" s="35">
        <v>7.5547232700000002</v>
      </c>
      <c r="I664" s="46">
        <v>75.547232699999995</v>
      </c>
      <c r="J664" s="2">
        <f t="shared" si="110"/>
        <v>8592</v>
      </c>
      <c r="K664" s="2">
        <f t="shared" si="111"/>
        <v>8592</v>
      </c>
      <c r="L664" s="2">
        <f t="shared" si="112"/>
        <v>17184</v>
      </c>
      <c r="M664" s="2">
        <f t="shared" si="113"/>
        <v>6.7536253446857114E-5</v>
      </c>
      <c r="N664" s="1">
        <f t="shared" si="114"/>
        <v>14806.862225291774</v>
      </c>
      <c r="O664" s="2">
        <f t="shared" si="115"/>
        <v>4712</v>
      </c>
      <c r="P664" s="2">
        <f t="shared" si="116"/>
        <v>4712</v>
      </c>
      <c r="Q664" s="2">
        <f t="shared" si="117"/>
        <v>9424</v>
      </c>
      <c r="R664" s="2">
        <f t="shared" si="118"/>
        <v>1.937845985303008E-4</v>
      </c>
      <c r="S664" s="1">
        <f t="shared" si="119"/>
        <v>5160.3688197317533</v>
      </c>
      <c r="T664" s="1">
        <f t="shared" si="120"/>
        <v>0.34851197648866261</v>
      </c>
    </row>
    <row r="665" spans="1:20" x14ac:dyDescent="0.25">
      <c r="A665" s="35">
        <v>5</v>
      </c>
      <c r="B665" s="35">
        <v>17.184000000000001</v>
      </c>
      <c r="C665" s="35">
        <v>9.4239999999999995</v>
      </c>
      <c r="D665" s="35">
        <v>0.54841713199999997</v>
      </c>
      <c r="E665" s="52">
        <v>10</v>
      </c>
      <c r="F665" s="39">
        <v>1</v>
      </c>
      <c r="G665" s="35">
        <v>4</v>
      </c>
      <c r="H665" s="35">
        <v>7.5563448700000002</v>
      </c>
      <c r="I665" s="46">
        <v>75.563448699999995</v>
      </c>
      <c r="J665" s="2">
        <f t="shared" si="110"/>
        <v>8592</v>
      </c>
      <c r="K665" s="2">
        <f t="shared" si="111"/>
        <v>8592</v>
      </c>
      <c r="L665" s="2">
        <f t="shared" si="112"/>
        <v>17184</v>
      </c>
      <c r="M665" s="2">
        <f t="shared" si="113"/>
        <v>6.8742390998720787E-5</v>
      </c>
      <c r="N665" s="1">
        <f t="shared" si="114"/>
        <v>14547.064561932517</v>
      </c>
      <c r="O665" s="2">
        <f t="shared" si="115"/>
        <v>4712</v>
      </c>
      <c r="P665" s="2">
        <f t="shared" si="116"/>
        <v>4712</v>
      </c>
      <c r="Q665" s="2">
        <f t="shared" si="117"/>
        <v>9424</v>
      </c>
      <c r="R665" s="2">
        <f t="shared" si="118"/>
        <v>1.9786340373125925E-4</v>
      </c>
      <c r="S665" s="1">
        <f t="shared" si="119"/>
        <v>5053.9916990319925</v>
      </c>
      <c r="T665" s="1">
        <f t="shared" si="120"/>
        <v>0.34742347347914643</v>
      </c>
    </row>
    <row r="666" spans="1:20" x14ac:dyDescent="0.25">
      <c r="A666" s="35">
        <v>5</v>
      </c>
      <c r="B666" s="35">
        <v>17.184000000000001</v>
      </c>
      <c r="C666" s="35">
        <v>9.4239999999999995</v>
      </c>
      <c r="D666" s="35">
        <v>0.54841713199999997</v>
      </c>
      <c r="E666" s="52">
        <v>10</v>
      </c>
      <c r="F666" s="39">
        <v>1</v>
      </c>
      <c r="G666" s="35">
        <v>4.5</v>
      </c>
      <c r="H666" s="35">
        <v>7.5696346600000002</v>
      </c>
      <c r="I666" s="46">
        <v>75.696346599999998</v>
      </c>
      <c r="J666" s="2">
        <f t="shared" si="110"/>
        <v>8592</v>
      </c>
      <c r="K666" s="2">
        <f t="shared" si="111"/>
        <v>8592</v>
      </c>
      <c r="L666" s="2">
        <f t="shared" si="112"/>
        <v>17184</v>
      </c>
      <c r="M666" s="2">
        <f t="shared" si="113"/>
        <v>6.9918748908323028E-5</v>
      </c>
      <c r="N666" s="1">
        <f t="shared" si="114"/>
        <v>14302.315410580257</v>
      </c>
      <c r="O666" s="2">
        <f t="shared" si="115"/>
        <v>4712</v>
      </c>
      <c r="P666" s="2">
        <f t="shared" si="116"/>
        <v>4712</v>
      </c>
      <c r="Q666" s="2">
        <f t="shared" si="117"/>
        <v>9424</v>
      </c>
      <c r="R666" s="2">
        <f t="shared" si="118"/>
        <v>2.0103998041576143E-4</v>
      </c>
      <c r="S666" s="1">
        <f t="shared" si="119"/>
        <v>4974.1349851504492</v>
      </c>
      <c r="T666" s="1">
        <f t="shared" si="120"/>
        <v>0.34778529506283939</v>
      </c>
    </row>
    <row r="667" spans="1:20" x14ac:dyDescent="0.25">
      <c r="A667" s="35">
        <v>5</v>
      </c>
      <c r="B667" s="35">
        <v>17.184000000000001</v>
      </c>
      <c r="C667" s="35">
        <v>9.4239999999999995</v>
      </c>
      <c r="D667" s="35">
        <v>0.54841713199999997</v>
      </c>
      <c r="E667" s="52">
        <v>10</v>
      </c>
      <c r="F667" s="39">
        <v>1</v>
      </c>
      <c r="G667" s="35">
        <v>5</v>
      </c>
      <c r="H667" s="35">
        <v>7.5908568900000004</v>
      </c>
      <c r="I667" s="46">
        <v>75.908568900000006</v>
      </c>
      <c r="J667" s="2">
        <f t="shared" si="110"/>
        <v>8592</v>
      </c>
      <c r="K667" s="2">
        <f t="shared" si="111"/>
        <v>8592</v>
      </c>
      <c r="L667" s="2">
        <f t="shared" si="112"/>
        <v>17184</v>
      </c>
      <c r="M667" s="2">
        <f t="shared" si="113"/>
        <v>7.1066062437651024E-5</v>
      </c>
      <c r="N667" s="1">
        <f t="shared" si="114"/>
        <v>14071.414198265709</v>
      </c>
      <c r="O667" s="2">
        <f t="shared" si="115"/>
        <v>4712</v>
      </c>
      <c r="P667" s="2">
        <f t="shared" si="116"/>
        <v>4712</v>
      </c>
      <c r="Q667" s="2">
        <f t="shared" si="117"/>
        <v>9424</v>
      </c>
      <c r="R667" s="2">
        <f t="shared" si="118"/>
        <v>2.0351390082513806E-4</v>
      </c>
      <c r="S667" s="1">
        <f t="shared" si="119"/>
        <v>4913.6692675318218</v>
      </c>
      <c r="T667" s="1">
        <f t="shared" si="120"/>
        <v>0.34919512696438343</v>
      </c>
    </row>
    <row r="668" spans="1:20" x14ac:dyDescent="0.25">
      <c r="A668" s="15">
        <v>5</v>
      </c>
      <c r="B668" s="15">
        <v>17.184000000000001</v>
      </c>
      <c r="C668" s="15">
        <v>9.4239999999999995</v>
      </c>
      <c r="D668" s="15">
        <v>0.54841713199999997</v>
      </c>
      <c r="E668" s="53">
        <v>10</v>
      </c>
      <c r="F668" s="40">
        <v>2</v>
      </c>
      <c r="G668" s="15">
        <v>2E-3</v>
      </c>
      <c r="H668" s="15">
        <v>8.7601466499999994</v>
      </c>
      <c r="I668" s="47">
        <v>87.601466500000001</v>
      </c>
      <c r="J668" s="2">
        <f t="shared" si="110"/>
        <v>8592</v>
      </c>
      <c r="K668" s="2">
        <f t="shared" si="111"/>
        <v>8592</v>
      </c>
      <c r="L668" s="2">
        <f t="shared" si="112"/>
        <v>17184</v>
      </c>
      <c r="M668" s="2">
        <f t="shared" si="113"/>
        <v>5.8199487604758304E-5</v>
      </c>
      <c r="N668" s="1">
        <f t="shared" si="114"/>
        <v>17182.281857722774</v>
      </c>
      <c r="O668" s="2">
        <f t="shared" si="115"/>
        <v>4712</v>
      </c>
      <c r="P668" s="2">
        <f t="shared" si="116"/>
        <v>4712</v>
      </c>
      <c r="Q668" s="2">
        <f t="shared" si="117"/>
        <v>9424</v>
      </c>
      <c r="R668" s="2">
        <f t="shared" si="118"/>
        <v>1.061650970947401E-4</v>
      </c>
      <c r="S668" s="1">
        <f t="shared" si="119"/>
        <v>9419.2915314495058</v>
      </c>
      <c r="T668" s="1">
        <f t="shared" si="120"/>
        <v>0.54819794073020034</v>
      </c>
    </row>
    <row r="669" spans="1:20" x14ac:dyDescent="0.25">
      <c r="A669" s="15">
        <v>5</v>
      </c>
      <c r="B669" s="15">
        <v>17.184000000000001</v>
      </c>
      <c r="C669" s="15">
        <v>9.4239999999999995</v>
      </c>
      <c r="D669" s="15">
        <v>0.54841713199999997</v>
      </c>
      <c r="E669" s="53">
        <v>10</v>
      </c>
      <c r="F669" s="40">
        <v>2</v>
      </c>
      <c r="G669" s="15">
        <v>4.0000000000000001E-3</v>
      </c>
      <c r="H669" s="15">
        <v>8.7591665200000008</v>
      </c>
      <c r="I669" s="47">
        <v>87.591665199999994</v>
      </c>
      <c r="J669" s="2">
        <f t="shared" si="110"/>
        <v>8592</v>
      </c>
      <c r="K669" s="2">
        <f t="shared" si="111"/>
        <v>8592</v>
      </c>
      <c r="L669" s="2">
        <f t="shared" si="112"/>
        <v>17184</v>
      </c>
      <c r="M669" s="2">
        <f t="shared" si="113"/>
        <v>5.820530609877405E-5</v>
      </c>
      <c r="N669" s="1">
        <f t="shared" si="114"/>
        <v>17180.564230742231</v>
      </c>
      <c r="O669" s="2">
        <f t="shared" si="115"/>
        <v>4712</v>
      </c>
      <c r="P669" s="2">
        <f t="shared" si="116"/>
        <v>4712</v>
      </c>
      <c r="Q669" s="2">
        <f t="shared" si="117"/>
        <v>9424</v>
      </c>
      <c r="R669" s="2">
        <f t="shared" si="118"/>
        <v>1.0621811334535494E-4</v>
      </c>
      <c r="S669" s="1">
        <f t="shared" si="119"/>
        <v>9414.5901156107411</v>
      </c>
      <c r="T669" s="1">
        <f t="shared" si="120"/>
        <v>0.54797909947361567</v>
      </c>
    </row>
    <row r="670" spans="1:20" x14ac:dyDescent="0.25">
      <c r="A670" s="15">
        <v>5</v>
      </c>
      <c r="B670" s="15">
        <v>17.184000000000001</v>
      </c>
      <c r="C670" s="15">
        <v>9.4239999999999995</v>
      </c>
      <c r="D670" s="15">
        <v>0.54841713199999997</v>
      </c>
      <c r="E670" s="53">
        <v>10</v>
      </c>
      <c r="F670" s="40">
        <v>2</v>
      </c>
      <c r="G670" s="15">
        <v>6.0000000000000001E-3</v>
      </c>
      <c r="H670" s="15">
        <v>8.7581872399999998</v>
      </c>
      <c r="I670" s="47">
        <v>87.581872399999995</v>
      </c>
      <c r="J670" s="2">
        <f t="shared" si="110"/>
        <v>8592</v>
      </c>
      <c r="K670" s="2">
        <f t="shared" si="111"/>
        <v>8592</v>
      </c>
      <c r="L670" s="2">
        <f t="shared" si="112"/>
        <v>17184</v>
      </c>
      <c r="M670" s="2">
        <f t="shared" si="113"/>
        <v>5.8211124010969485E-5</v>
      </c>
      <c r="N670" s="1">
        <f t="shared" si="114"/>
        <v>17178.847118835172</v>
      </c>
      <c r="O670" s="2">
        <f t="shared" si="115"/>
        <v>4712</v>
      </c>
      <c r="P670" s="2">
        <f t="shared" si="116"/>
        <v>4712</v>
      </c>
      <c r="Q670" s="2">
        <f t="shared" si="117"/>
        <v>9424</v>
      </c>
      <c r="R670" s="2">
        <f t="shared" si="118"/>
        <v>1.0627110309447041E-4</v>
      </c>
      <c r="S670" s="1">
        <f t="shared" si="119"/>
        <v>9409.895737235769</v>
      </c>
      <c r="T670" s="1">
        <f t="shared" si="120"/>
        <v>0.54776060769052448</v>
      </c>
    </row>
    <row r="671" spans="1:20" x14ac:dyDescent="0.25">
      <c r="A671" s="15">
        <v>5</v>
      </c>
      <c r="B671" s="15">
        <v>17.184000000000001</v>
      </c>
      <c r="C671" s="15">
        <v>9.4239999999999995</v>
      </c>
      <c r="D671" s="15">
        <v>0.54841713199999997</v>
      </c>
      <c r="E671" s="53">
        <v>10</v>
      </c>
      <c r="F671" s="40">
        <v>2</v>
      </c>
      <c r="G671" s="15">
        <v>8.0000000000000002E-3</v>
      </c>
      <c r="H671" s="15">
        <v>8.7572088400000005</v>
      </c>
      <c r="I671" s="47">
        <v>87.572088399999998</v>
      </c>
      <c r="J671" s="2">
        <f t="shared" si="110"/>
        <v>8592</v>
      </c>
      <c r="K671" s="2">
        <f t="shared" si="111"/>
        <v>8592</v>
      </c>
      <c r="L671" s="2">
        <f t="shared" si="112"/>
        <v>17184</v>
      </c>
      <c r="M671" s="2">
        <f t="shared" si="113"/>
        <v>5.8216941341402789E-5</v>
      </c>
      <c r="N671" s="1">
        <f t="shared" si="114"/>
        <v>17177.130521778527</v>
      </c>
      <c r="O671" s="2">
        <f t="shared" si="115"/>
        <v>4712</v>
      </c>
      <c r="P671" s="2">
        <f t="shared" si="116"/>
        <v>4712</v>
      </c>
      <c r="Q671" s="2">
        <f t="shared" si="117"/>
        <v>9424</v>
      </c>
      <c r="R671" s="2">
        <f t="shared" si="118"/>
        <v>1.0632406635533393E-4</v>
      </c>
      <c r="S671" s="1">
        <f t="shared" si="119"/>
        <v>9405.2083811205102</v>
      </c>
      <c r="T671" s="1">
        <f t="shared" si="120"/>
        <v>0.54754246462736267</v>
      </c>
    </row>
    <row r="672" spans="1:20" x14ac:dyDescent="0.25">
      <c r="A672" s="15">
        <v>5</v>
      </c>
      <c r="B672" s="15">
        <v>17.184000000000001</v>
      </c>
      <c r="C672" s="15">
        <v>9.4239999999999995</v>
      </c>
      <c r="D672" s="15">
        <v>0.54841713199999997</v>
      </c>
      <c r="E672" s="53">
        <v>10</v>
      </c>
      <c r="F672" s="40">
        <v>2</v>
      </c>
      <c r="G672" s="15">
        <v>0.01</v>
      </c>
      <c r="H672" s="15">
        <v>8.7562312999999996</v>
      </c>
      <c r="I672" s="47">
        <v>87.562313000000003</v>
      </c>
      <c r="J672" s="2">
        <f t="shared" si="110"/>
        <v>8592</v>
      </c>
      <c r="K672" s="2">
        <f t="shared" si="111"/>
        <v>8592</v>
      </c>
      <c r="L672" s="2">
        <f t="shared" si="112"/>
        <v>17184</v>
      </c>
      <c r="M672" s="2">
        <f t="shared" si="113"/>
        <v>5.8222758090132138E-5</v>
      </c>
      <c r="N672" s="1">
        <f t="shared" si="114"/>
        <v>17175.414439349355</v>
      </c>
      <c r="O672" s="2">
        <f t="shared" si="115"/>
        <v>4712</v>
      </c>
      <c r="P672" s="2">
        <f t="shared" si="116"/>
        <v>4712</v>
      </c>
      <c r="Q672" s="2">
        <f t="shared" si="117"/>
        <v>9424</v>
      </c>
      <c r="R672" s="2">
        <f t="shared" si="118"/>
        <v>1.0637700314118633E-4</v>
      </c>
      <c r="S672" s="1">
        <f t="shared" si="119"/>
        <v>9400.5280321045884</v>
      </c>
      <c r="T672" s="1">
        <f t="shared" si="120"/>
        <v>0.5473246695327314</v>
      </c>
    </row>
    <row r="673" spans="1:20" x14ac:dyDescent="0.25">
      <c r="A673" s="15">
        <v>5</v>
      </c>
      <c r="B673" s="15">
        <v>17.184000000000001</v>
      </c>
      <c r="C673" s="15">
        <v>9.4239999999999995</v>
      </c>
      <c r="D673" s="15">
        <v>0.54841713199999997</v>
      </c>
      <c r="E673" s="53">
        <v>10</v>
      </c>
      <c r="F673" s="40">
        <v>2</v>
      </c>
      <c r="G673" s="15">
        <v>0.05</v>
      </c>
      <c r="H673" s="15">
        <v>8.7368611200000004</v>
      </c>
      <c r="I673" s="47">
        <v>87.368611200000004</v>
      </c>
      <c r="J673" s="2">
        <f t="shared" si="110"/>
        <v>8592</v>
      </c>
      <c r="K673" s="2">
        <f t="shared" si="111"/>
        <v>8592</v>
      </c>
      <c r="L673" s="2">
        <f t="shared" si="112"/>
        <v>17184</v>
      </c>
      <c r="M673" s="2">
        <f t="shared" si="113"/>
        <v>5.8338970996423413E-5</v>
      </c>
      <c r="N673" s="1">
        <f t="shared" si="114"/>
        <v>17141.200520340117</v>
      </c>
      <c r="O673" s="2">
        <f t="shared" si="115"/>
        <v>4712</v>
      </c>
      <c r="P673" s="2">
        <f t="shared" si="116"/>
        <v>4712</v>
      </c>
      <c r="Q673" s="2">
        <f t="shared" si="117"/>
        <v>9424</v>
      </c>
      <c r="R673" s="2">
        <f t="shared" si="118"/>
        <v>1.0743019943825536E-4</v>
      </c>
      <c r="S673" s="1">
        <f t="shared" si="119"/>
        <v>9308.3695760496284</v>
      </c>
      <c r="T673" s="1">
        <f t="shared" si="120"/>
        <v>0.54304070272114935</v>
      </c>
    </row>
    <row r="674" spans="1:20" x14ac:dyDescent="0.25">
      <c r="A674" s="15">
        <v>5</v>
      </c>
      <c r="B674" s="15">
        <v>17.184000000000001</v>
      </c>
      <c r="C674" s="15">
        <v>9.4239999999999995</v>
      </c>
      <c r="D674" s="15">
        <v>0.54841713199999997</v>
      </c>
      <c r="E674" s="53">
        <v>10</v>
      </c>
      <c r="F674" s="40">
        <v>2</v>
      </c>
      <c r="G674" s="15">
        <v>0.1</v>
      </c>
      <c r="H674" s="15">
        <v>8.7131261700000007</v>
      </c>
      <c r="I674" s="47">
        <v>87.131261699999996</v>
      </c>
      <c r="J674" s="2">
        <f t="shared" si="110"/>
        <v>8592</v>
      </c>
      <c r="K674" s="2">
        <f t="shared" si="111"/>
        <v>8592</v>
      </c>
      <c r="L674" s="2">
        <f t="shared" si="112"/>
        <v>17184</v>
      </c>
      <c r="M674" s="2">
        <f t="shared" si="113"/>
        <v>5.8483910661505916E-5</v>
      </c>
      <c r="N674" s="1">
        <f t="shared" si="114"/>
        <v>17098.719779322138</v>
      </c>
      <c r="O674" s="2">
        <f t="shared" si="115"/>
        <v>4712</v>
      </c>
      <c r="P674" s="2">
        <f t="shared" si="116"/>
        <v>4712</v>
      </c>
      <c r="Q674" s="2">
        <f t="shared" si="117"/>
        <v>9424</v>
      </c>
      <c r="R674" s="2">
        <f t="shared" si="118"/>
        <v>1.0873197028561836E-4</v>
      </c>
      <c r="S674" s="1">
        <f t="shared" si="119"/>
        <v>9196.9270617757484</v>
      </c>
      <c r="T674" s="1">
        <f t="shared" si="120"/>
        <v>0.53787226064127891</v>
      </c>
    </row>
    <row r="675" spans="1:20" x14ac:dyDescent="0.25">
      <c r="A675" s="15">
        <v>5</v>
      </c>
      <c r="B675" s="15">
        <v>17.184000000000001</v>
      </c>
      <c r="C675" s="15">
        <v>9.4239999999999995</v>
      </c>
      <c r="D675" s="15">
        <v>0.54841713199999997</v>
      </c>
      <c r="E675" s="53">
        <v>10</v>
      </c>
      <c r="F675" s="40">
        <v>2</v>
      </c>
      <c r="G675" s="15">
        <v>0.15</v>
      </c>
      <c r="H675" s="15">
        <v>8.6899120799999992</v>
      </c>
      <c r="I675" s="47">
        <v>86.899120800000006</v>
      </c>
      <c r="J675" s="2">
        <f t="shared" si="110"/>
        <v>8592</v>
      </c>
      <c r="K675" s="2">
        <f t="shared" si="111"/>
        <v>8592</v>
      </c>
      <c r="L675" s="2">
        <f t="shared" si="112"/>
        <v>17184</v>
      </c>
      <c r="M675" s="2">
        <f t="shared" si="113"/>
        <v>5.8628488429984963E-5</v>
      </c>
      <c r="N675" s="1">
        <f t="shared" si="114"/>
        <v>17056.554360841408</v>
      </c>
      <c r="O675" s="2">
        <f t="shared" si="115"/>
        <v>4712</v>
      </c>
      <c r="P675" s="2">
        <f t="shared" si="116"/>
        <v>4712</v>
      </c>
      <c r="Q675" s="2">
        <f t="shared" si="117"/>
        <v>9424</v>
      </c>
      <c r="R675" s="2">
        <f t="shared" si="118"/>
        <v>1.1001757027580413E-4</v>
      </c>
      <c r="S675" s="1">
        <f t="shared" si="119"/>
        <v>9089.4572339044589</v>
      </c>
      <c r="T675" s="1">
        <f t="shared" si="120"/>
        <v>0.53290113827281071</v>
      </c>
    </row>
    <row r="676" spans="1:20" x14ac:dyDescent="0.25">
      <c r="A676" s="15">
        <v>5</v>
      </c>
      <c r="B676" s="15">
        <v>17.184000000000001</v>
      </c>
      <c r="C676" s="15">
        <v>9.4239999999999995</v>
      </c>
      <c r="D676" s="15">
        <v>0.54841713199999997</v>
      </c>
      <c r="E676" s="53">
        <v>10</v>
      </c>
      <c r="F676" s="40">
        <v>2</v>
      </c>
      <c r="G676" s="15">
        <v>0.2</v>
      </c>
      <c r="H676" s="15">
        <v>8.6672084300000005</v>
      </c>
      <c r="I676" s="47">
        <v>86.672084299999995</v>
      </c>
      <c r="J676" s="2">
        <f t="shared" si="110"/>
        <v>8592</v>
      </c>
      <c r="K676" s="2">
        <f t="shared" si="111"/>
        <v>8592</v>
      </c>
      <c r="L676" s="2">
        <f t="shared" si="112"/>
        <v>17184</v>
      </c>
      <c r="M676" s="2">
        <f t="shared" si="113"/>
        <v>5.8772705205472061E-5</v>
      </c>
      <c r="N676" s="1">
        <f t="shared" si="114"/>
        <v>17014.700897363058</v>
      </c>
      <c r="O676" s="2">
        <f t="shared" si="115"/>
        <v>4712</v>
      </c>
      <c r="P676" s="2">
        <f t="shared" si="116"/>
        <v>4712</v>
      </c>
      <c r="Q676" s="2">
        <f t="shared" si="117"/>
        <v>9424</v>
      </c>
      <c r="R676" s="2">
        <f t="shared" si="118"/>
        <v>1.1128720028642677E-4</v>
      </c>
      <c r="S676" s="1">
        <f t="shared" si="119"/>
        <v>8985.7593454255111</v>
      </c>
      <c r="T676" s="1">
        <f t="shared" si="120"/>
        <v>0.52811738505600914</v>
      </c>
    </row>
    <row r="677" spans="1:20" x14ac:dyDescent="0.25">
      <c r="A677" s="15">
        <v>5</v>
      </c>
      <c r="B677" s="15">
        <v>17.184000000000001</v>
      </c>
      <c r="C677" s="15">
        <v>9.4239999999999995</v>
      </c>
      <c r="D677" s="15">
        <v>0.54841713199999997</v>
      </c>
      <c r="E677" s="53">
        <v>10</v>
      </c>
      <c r="F677" s="40">
        <v>2</v>
      </c>
      <c r="G677" s="15">
        <v>0.25</v>
      </c>
      <c r="H677" s="15">
        <v>8.6450049399999997</v>
      </c>
      <c r="I677" s="47">
        <v>86.450049399999997</v>
      </c>
      <c r="J677" s="2">
        <f t="shared" si="110"/>
        <v>8592</v>
      </c>
      <c r="K677" s="2">
        <f t="shared" si="111"/>
        <v>8592</v>
      </c>
      <c r="L677" s="2">
        <f t="shared" si="112"/>
        <v>17184</v>
      </c>
      <c r="M677" s="2">
        <f t="shared" si="113"/>
        <v>5.8916561889322542E-5</v>
      </c>
      <c r="N677" s="1">
        <f t="shared" si="114"/>
        <v>16973.156069061628</v>
      </c>
      <c r="O677" s="2">
        <f t="shared" si="115"/>
        <v>4712</v>
      </c>
      <c r="P677" s="2">
        <f t="shared" si="116"/>
        <v>4712</v>
      </c>
      <c r="Q677" s="2">
        <f t="shared" si="117"/>
        <v>9424</v>
      </c>
      <c r="R677" s="2">
        <f t="shared" si="118"/>
        <v>1.1254105869975851E-4</v>
      </c>
      <c r="S677" s="1">
        <f t="shared" si="119"/>
        <v>8885.645928281514</v>
      </c>
      <c r="T677" s="1">
        <f t="shared" si="120"/>
        <v>0.52351170826020477</v>
      </c>
    </row>
    <row r="678" spans="1:20" x14ac:dyDescent="0.25">
      <c r="A678" s="15">
        <v>5</v>
      </c>
      <c r="B678" s="15">
        <v>17.184000000000001</v>
      </c>
      <c r="C678" s="15">
        <v>9.4239999999999995</v>
      </c>
      <c r="D678" s="15">
        <v>0.54841713199999997</v>
      </c>
      <c r="E678" s="53">
        <v>10</v>
      </c>
      <c r="F678" s="40">
        <v>2</v>
      </c>
      <c r="G678" s="15">
        <v>0.5</v>
      </c>
      <c r="H678" s="15">
        <v>8.5411466100000002</v>
      </c>
      <c r="I678" s="47">
        <v>85.411466099999998</v>
      </c>
      <c r="J678" s="2">
        <f t="shared" si="110"/>
        <v>8592</v>
      </c>
      <c r="K678" s="2">
        <f t="shared" si="111"/>
        <v>8592</v>
      </c>
      <c r="L678" s="2">
        <f t="shared" si="112"/>
        <v>17184</v>
      </c>
      <c r="M678" s="2">
        <f t="shared" si="113"/>
        <v>5.9630475324235765E-5</v>
      </c>
      <c r="N678" s="1">
        <f t="shared" si="114"/>
        <v>16769.948496344914</v>
      </c>
      <c r="O678" s="2">
        <f t="shared" si="115"/>
        <v>4712</v>
      </c>
      <c r="P678" s="2">
        <f t="shared" si="116"/>
        <v>4712</v>
      </c>
      <c r="Q678" s="2">
        <f t="shared" si="117"/>
        <v>9424</v>
      </c>
      <c r="R678" s="2">
        <f t="shared" si="118"/>
        <v>1.1858054938618469E-4</v>
      </c>
      <c r="S678" s="1">
        <f t="shared" si="119"/>
        <v>8433.0862453948594</v>
      </c>
      <c r="T678" s="1">
        <f t="shared" si="120"/>
        <v>0.50286894126317017</v>
      </c>
    </row>
    <row r="679" spans="1:20" x14ac:dyDescent="0.25">
      <c r="A679" s="15">
        <v>5</v>
      </c>
      <c r="B679" s="15">
        <v>17.184000000000001</v>
      </c>
      <c r="C679" s="15">
        <v>9.4239999999999995</v>
      </c>
      <c r="D679" s="15">
        <v>0.54841713199999997</v>
      </c>
      <c r="E679" s="53">
        <v>10</v>
      </c>
      <c r="F679" s="40">
        <v>2</v>
      </c>
      <c r="G679" s="15">
        <v>1</v>
      </c>
      <c r="H679" s="15">
        <v>8.3656388400000008</v>
      </c>
      <c r="I679" s="47">
        <v>83.656388399999997</v>
      </c>
      <c r="J679" s="2">
        <f t="shared" si="110"/>
        <v>8592</v>
      </c>
      <c r="K679" s="2">
        <f t="shared" si="111"/>
        <v>8592</v>
      </c>
      <c r="L679" s="2">
        <f t="shared" si="112"/>
        <v>17184</v>
      </c>
      <c r="M679" s="2">
        <f t="shared" si="113"/>
        <v>6.1031807233431445E-5</v>
      </c>
      <c r="N679" s="1">
        <f t="shared" si="114"/>
        <v>16384.899044120542</v>
      </c>
      <c r="O679" s="2">
        <f t="shared" si="115"/>
        <v>4712</v>
      </c>
      <c r="P679" s="2">
        <f t="shared" si="116"/>
        <v>4712</v>
      </c>
      <c r="Q679" s="2">
        <f t="shared" si="117"/>
        <v>9424</v>
      </c>
      <c r="R679" s="2">
        <f t="shared" si="118"/>
        <v>1.2958395765371339E-4</v>
      </c>
      <c r="S679" s="1">
        <f t="shared" si="119"/>
        <v>7717.0046208365957</v>
      </c>
      <c r="T679" s="1">
        <f t="shared" si="120"/>
        <v>0.47098273843839877</v>
      </c>
    </row>
    <row r="680" spans="1:20" x14ac:dyDescent="0.25">
      <c r="A680" s="15">
        <v>5</v>
      </c>
      <c r="B680" s="15">
        <v>17.184000000000001</v>
      </c>
      <c r="C680" s="15">
        <v>9.4239999999999995</v>
      </c>
      <c r="D680" s="15">
        <v>0.54841713199999997</v>
      </c>
      <c r="E680" s="53">
        <v>10</v>
      </c>
      <c r="F680" s="40">
        <v>2</v>
      </c>
      <c r="G680" s="15">
        <v>1.5</v>
      </c>
      <c r="H680" s="15">
        <v>8.2265522799999999</v>
      </c>
      <c r="I680" s="47">
        <v>82.265522799999999</v>
      </c>
      <c r="J680" s="2">
        <f t="shared" si="110"/>
        <v>8592</v>
      </c>
      <c r="K680" s="2">
        <f t="shared" si="111"/>
        <v>8592</v>
      </c>
      <c r="L680" s="2">
        <f t="shared" si="112"/>
        <v>17184</v>
      </c>
      <c r="M680" s="2">
        <f t="shared" si="113"/>
        <v>6.2398540134511588E-5</v>
      </c>
      <c r="N680" s="1">
        <f t="shared" si="114"/>
        <v>16026.015958775881</v>
      </c>
      <c r="O680" s="2">
        <f t="shared" si="115"/>
        <v>4712</v>
      </c>
      <c r="P680" s="2">
        <f t="shared" si="116"/>
        <v>4712</v>
      </c>
      <c r="Q680" s="2">
        <f t="shared" si="117"/>
        <v>9424</v>
      </c>
      <c r="R680" s="2">
        <f t="shared" si="118"/>
        <v>1.392944313676812E-4</v>
      </c>
      <c r="S680" s="1">
        <f t="shared" si="119"/>
        <v>7179.0378853006887</v>
      </c>
      <c r="T680" s="1">
        <f t="shared" si="120"/>
        <v>0.44796148361311422</v>
      </c>
    </row>
    <row r="681" spans="1:20" x14ac:dyDescent="0.25">
      <c r="A681" s="15">
        <v>5</v>
      </c>
      <c r="B681" s="15">
        <v>17.184000000000001</v>
      </c>
      <c r="C681" s="15">
        <v>9.4239999999999995</v>
      </c>
      <c r="D681" s="15">
        <v>0.54841713199999997</v>
      </c>
      <c r="E681" s="53">
        <v>10</v>
      </c>
      <c r="F681" s="40">
        <v>2</v>
      </c>
      <c r="G681" s="15">
        <v>2</v>
      </c>
      <c r="H681" s="15">
        <v>8.1173569800000003</v>
      </c>
      <c r="I681" s="47">
        <v>81.173569799999996</v>
      </c>
      <c r="J681" s="2">
        <f t="shared" si="110"/>
        <v>8592</v>
      </c>
      <c r="K681" s="2">
        <f t="shared" si="111"/>
        <v>8592</v>
      </c>
      <c r="L681" s="2">
        <f t="shared" si="112"/>
        <v>17184</v>
      </c>
      <c r="M681" s="2">
        <f t="shared" si="113"/>
        <v>6.3731528280030293E-5</v>
      </c>
      <c r="N681" s="1">
        <f t="shared" si="114"/>
        <v>15690.820963936323</v>
      </c>
      <c r="O681" s="2">
        <f t="shared" si="115"/>
        <v>4712</v>
      </c>
      <c r="P681" s="2">
        <f t="shared" si="116"/>
        <v>4712</v>
      </c>
      <c r="Q681" s="2">
        <f t="shared" si="117"/>
        <v>9424</v>
      </c>
      <c r="R681" s="2">
        <f t="shared" si="118"/>
        <v>1.4786389434288694E-4</v>
      </c>
      <c r="S681" s="1">
        <f t="shared" si="119"/>
        <v>6762.9762116305674</v>
      </c>
      <c r="T681" s="1">
        <f t="shared" si="120"/>
        <v>0.43101480968870565</v>
      </c>
    </row>
    <row r="682" spans="1:20" x14ac:dyDescent="0.25">
      <c r="A682" s="15">
        <v>5</v>
      </c>
      <c r="B682" s="15">
        <v>17.184000000000001</v>
      </c>
      <c r="C682" s="15">
        <v>9.4239999999999995</v>
      </c>
      <c r="D682" s="15">
        <v>0.54841713199999997</v>
      </c>
      <c r="E682" s="53">
        <v>10</v>
      </c>
      <c r="F682" s="40">
        <v>2</v>
      </c>
      <c r="G682" s="15">
        <v>2.5</v>
      </c>
      <c r="H682" s="15">
        <v>8.0327352899999998</v>
      </c>
      <c r="I682" s="47">
        <v>80.327352899999994</v>
      </c>
      <c r="J682" s="2">
        <f t="shared" si="110"/>
        <v>8592</v>
      </c>
      <c r="K682" s="2">
        <f t="shared" si="111"/>
        <v>8592</v>
      </c>
      <c r="L682" s="2">
        <f t="shared" si="112"/>
        <v>17184</v>
      </c>
      <c r="M682" s="2">
        <f t="shared" si="113"/>
        <v>6.5031604830970933E-5</v>
      </c>
      <c r="N682" s="1">
        <f t="shared" si="114"/>
        <v>15377.138586679252</v>
      </c>
      <c r="O682" s="2">
        <f t="shared" si="115"/>
        <v>4712</v>
      </c>
      <c r="P682" s="2">
        <f t="shared" si="116"/>
        <v>4712</v>
      </c>
      <c r="Q682" s="2">
        <f t="shared" si="117"/>
        <v>9424</v>
      </c>
      <c r="R682" s="2">
        <f t="shared" si="118"/>
        <v>1.5542641887531937E-4</v>
      </c>
      <c r="S682" s="1">
        <f t="shared" si="119"/>
        <v>6433.9126336185118</v>
      </c>
      <c r="T682" s="1">
        <f t="shared" si="120"/>
        <v>0.41840766390647055</v>
      </c>
    </row>
    <row r="683" spans="1:20" x14ac:dyDescent="0.25">
      <c r="A683" s="15">
        <v>5</v>
      </c>
      <c r="B683" s="15">
        <v>17.184000000000001</v>
      </c>
      <c r="C683" s="15">
        <v>9.4239999999999995</v>
      </c>
      <c r="D683" s="15">
        <v>0.54841713199999997</v>
      </c>
      <c r="E683" s="53">
        <v>10</v>
      </c>
      <c r="F683" s="40">
        <v>2</v>
      </c>
      <c r="G683" s="15">
        <v>3</v>
      </c>
      <c r="H683" s="15">
        <v>7.9683376800000003</v>
      </c>
      <c r="I683" s="47">
        <v>79.683376800000005</v>
      </c>
      <c r="J683" s="2">
        <f t="shared" si="110"/>
        <v>8592</v>
      </c>
      <c r="K683" s="2">
        <f t="shared" si="111"/>
        <v>8592</v>
      </c>
      <c r="L683" s="2">
        <f t="shared" si="112"/>
        <v>17184</v>
      </c>
      <c r="M683" s="2">
        <f t="shared" si="113"/>
        <v>6.6299582377498965E-5</v>
      </c>
      <c r="N683" s="1">
        <f t="shared" si="114"/>
        <v>15083.05126729402</v>
      </c>
      <c r="O683" s="2">
        <f t="shared" si="115"/>
        <v>4712</v>
      </c>
      <c r="P683" s="2">
        <f t="shared" si="116"/>
        <v>4712</v>
      </c>
      <c r="Q683" s="2">
        <f t="shared" si="117"/>
        <v>9424</v>
      </c>
      <c r="R683" s="2">
        <f t="shared" si="118"/>
        <v>1.62100323350911E-4</v>
      </c>
      <c r="S683" s="1">
        <f t="shared" si="119"/>
        <v>6169.0191563358167</v>
      </c>
      <c r="T683" s="1">
        <f t="shared" si="120"/>
        <v>0.40900339374385564</v>
      </c>
    </row>
    <row r="684" spans="1:20" x14ac:dyDescent="0.25">
      <c r="A684" s="15">
        <v>5</v>
      </c>
      <c r="B684" s="15">
        <v>17.184000000000001</v>
      </c>
      <c r="C684" s="15">
        <v>9.4239999999999995</v>
      </c>
      <c r="D684" s="15">
        <v>0.54841713199999997</v>
      </c>
      <c r="E684" s="53">
        <v>10</v>
      </c>
      <c r="F684" s="40">
        <v>2</v>
      </c>
      <c r="G684" s="15">
        <v>3.5</v>
      </c>
      <c r="H684" s="15">
        <v>7.92059172</v>
      </c>
      <c r="I684" s="47">
        <v>79.205917200000002</v>
      </c>
      <c r="J684" s="2">
        <f t="shared" si="110"/>
        <v>8592</v>
      </c>
      <c r="K684" s="2">
        <f t="shared" si="111"/>
        <v>8592</v>
      </c>
      <c r="L684" s="2">
        <f t="shared" si="112"/>
        <v>17184</v>
      </c>
      <c r="M684" s="2">
        <f t="shared" si="113"/>
        <v>6.7536253446857114E-5</v>
      </c>
      <c r="N684" s="1">
        <f t="shared" si="114"/>
        <v>14806.862225291774</v>
      </c>
      <c r="O684" s="2">
        <f t="shared" si="115"/>
        <v>4712</v>
      </c>
      <c r="P684" s="2">
        <f t="shared" si="116"/>
        <v>4712</v>
      </c>
      <c r="Q684" s="2">
        <f t="shared" si="117"/>
        <v>9424</v>
      </c>
      <c r="R684" s="2">
        <f t="shared" si="118"/>
        <v>1.6799002337876607E-4</v>
      </c>
      <c r="S684" s="1">
        <f t="shared" si="119"/>
        <v>5952.7344534342146</v>
      </c>
      <c r="T684" s="1">
        <f t="shared" si="120"/>
        <v>0.40202538274897159</v>
      </c>
    </row>
    <row r="685" spans="1:20" x14ac:dyDescent="0.25">
      <c r="A685" s="15">
        <v>5</v>
      </c>
      <c r="B685" s="15">
        <v>17.184000000000001</v>
      </c>
      <c r="C685" s="15">
        <v>9.4239999999999995</v>
      </c>
      <c r="D685" s="15">
        <v>0.54841713199999997</v>
      </c>
      <c r="E685" s="53">
        <v>10</v>
      </c>
      <c r="F685" s="40">
        <v>2</v>
      </c>
      <c r="G685" s="15">
        <v>4</v>
      </c>
      <c r="H685" s="15">
        <v>7.8865522700000001</v>
      </c>
      <c r="I685" s="47">
        <v>78.8655227</v>
      </c>
      <c r="J685" s="2">
        <f t="shared" si="110"/>
        <v>8592</v>
      </c>
      <c r="K685" s="2">
        <f t="shared" si="111"/>
        <v>8592</v>
      </c>
      <c r="L685" s="2">
        <f t="shared" si="112"/>
        <v>17184</v>
      </c>
      <c r="M685" s="2">
        <f t="shared" si="113"/>
        <v>6.8742390998720787E-5</v>
      </c>
      <c r="N685" s="1">
        <f t="shared" si="114"/>
        <v>14547.064561932517</v>
      </c>
      <c r="O685" s="2">
        <f t="shared" si="115"/>
        <v>4712</v>
      </c>
      <c r="P685" s="2">
        <f t="shared" si="116"/>
        <v>4712</v>
      </c>
      <c r="Q685" s="2">
        <f t="shared" si="117"/>
        <v>9424</v>
      </c>
      <c r="R685" s="2">
        <f t="shared" si="118"/>
        <v>1.7318766541050059E-4</v>
      </c>
      <c r="S685" s="1">
        <f t="shared" si="119"/>
        <v>5774.0832618173781</v>
      </c>
      <c r="T685" s="1">
        <f t="shared" si="120"/>
        <v>0.39692428924301931</v>
      </c>
    </row>
    <row r="686" spans="1:20" x14ac:dyDescent="0.25">
      <c r="A686" s="15">
        <v>5</v>
      </c>
      <c r="B686" s="15">
        <v>17.184000000000001</v>
      </c>
      <c r="C686" s="15">
        <v>9.4239999999999995</v>
      </c>
      <c r="D686" s="15">
        <v>0.54841713199999997</v>
      </c>
      <c r="E686" s="53">
        <v>10</v>
      </c>
      <c r="F686" s="40">
        <v>2</v>
      </c>
      <c r="G686" s="15">
        <v>4.5</v>
      </c>
      <c r="H686" s="15">
        <v>7.8637835100000002</v>
      </c>
      <c r="I686" s="47">
        <v>78.637835100000004</v>
      </c>
      <c r="J686" s="2">
        <f t="shared" si="110"/>
        <v>8592</v>
      </c>
      <c r="K686" s="2">
        <f t="shared" si="111"/>
        <v>8592</v>
      </c>
      <c r="L686" s="2">
        <f t="shared" si="112"/>
        <v>17184</v>
      </c>
      <c r="M686" s="2">
        <f t="shared" si="113"/>
        <v>6.9918748908323028E-5</v>
      </c>
      <c r="N686" s="1">
        <f t="shared" si="114"/>
        <v>14302.315410580257</v>
      </c>
      <c r="O686" s="2">
        <f t="shared" si="115"/>
        <v>4712</v>
      </c>
      <c r="P686" s="2">
        <f t="shared" si="116"/>
        <v>4712</v>
      </c>
      <c r="Q686" s="2">
        <f t="shared" si="117"/>
        <v>9424</v>
      </c>
      <c r="R686" s="2">
        <f t="shared" si="118"/>
        <v>1.7777456840424981E-4</v>
      </c>
      <c r="S686" s="1">
        <f t="shared" si="119"/>
        <v>5625.1015484175086</v>
      </c>
      <c r="T686" s="1">
        <f t="shared" si="120"/>
        <v>0.39330006274762286</v>
      </c>
    </row>
    <row r="687" spans="1:20" x14ac:dyDescent="0.25">
      <c r="A687" s="15">
        <v>5</v>
      </c>
      <c r="B687" s="15">
        <v>17.184000000000001</v>
      </c>
      <c r="C687" s="15">
        <v>9.4239999999999995</v>
      </c>
      <c r="D687" s="15">
        <v>0.54841713199999997</v>
      </c>
      <c r="E687" s="53">
        <v>10</v>
      </c>
      <c r="F687" s="40">
        <v>2</v>
      </c>
      <c r="G687" s="15">
        <v>5</v>
      </c>
      <c r="H687" s="15">
        <v>7.8502656899999996</v>
      </c>
      <c r="I687" s="47">
        <v>78.502656900000005</v>
      </c>
      <c r="J687" s="2">
        <f t="shared" si="110"/>
        <v>8592</v>
      </c>
      <c r="K687" s="2">
        <f t="shared" si="111"/>
        <v>8592</v>
      </c>
      <c r="L687" s="2">
        <f t="shared" si="112"/>
        <v>17184</v>
      </c>
      <c r="M687" s="2">
        <f t="shared" si="113"/>
        <v>7.1066062437651024E-5</v>
      </c>
      <c r="N687" s="1">
        <f t="shared" si="114"/>
        <v>14071.414198265709</v>
      </c>
      <c r="O687" s="2">
        <f t="shared" si="115"/>
        <v>4712</v>
      </c>
      <c r="P687" s="2">
        <f t="shared" si="116"/>
        <v>4712</v>
      </c>
      <c r="Q687" s="2">
        <f t="shared" si="117"/>
        <v>9424</v>
      </c>
      <c r="R687" s="2">
        <f t="shared" si="118"/>
        <v>1.8182249608868949E-4</v>
      </c>
      <c r="S687" s="1">
        <f t="shared" si="119"/>
        <v>5499.8694964137958</v>
      </c>
      <c r="T687" s="1">
        <f t="shared" si="120"/>
        <v>0.39085406903107511</v>
      </c>
    </row>
    <row r="688" spans="1:20" x14ac:dyDescent="0.25">
      <c r="A688" s="35">
        <v>5</v>
      </c>
      <c r="B688" s="35">
        <v>17.184000000000001</v>
      </c>
      <c r="C688" s="35">
        <v>9.4239999999999995</v>
      </c>
      <c r="D688" s="35">
        <v>0.54841713199999997</v>
      </c>
      <c r="E688" s="52">
        <v>10</v>
      </c>
      <c r="F688" s="39">
        <v>3</v>
      </c>
      <c r="G688" s="35">
        <v>2E-3</v>
      </c>
      <c r="H688" s="35">
        <v>8.7603509499999994</v>
      </c>
      <c r="I688" s="46">
        <v>87.603509500000001</v>
      </c>
      <c r="J688" s="2">
        <f t="shared" si="110"/>
        <v>8592</v>
      </c>
      <c r="K688" s="2">
        <f t="shared" si="111"/>
        <v>8592</v>
      </c>
      <c r="L688" s="2">
        <f t="shared" si="112"/>
        <v>17184</v>
      </c>
      <c r="M688" s="2">
        <f t="shared" si="113"/>
        <v>5.8199487604758304E-5</v>
      </c>
      <c r="N688" s="1">
        <f t="shared" si="114"/>
        <v>17182.281857722774</v>
      </c>
      <c r="O688" s="2">
        <f t="shared" si="115"/>
        <v>4712</v>
      </c>
      <c r="P688" s="2">
        <f t="shared" si="116"/>
        <v>4712</v>
      </c>
      <c r="Q688" s="2">
        <f t="shared" si="117"/>
        <v>9424</v>
      </c>
      <c r="R688" s="2">
        <f t="shared" si="118"/>
        <v>1.0614741911968909E-4</v>
      </c>
      <c r="S688" s="1">
        <f t="shared" si="119"/>
        <v>9420.8602365774514</v>
      </c>
      <c r="T688" s="1">
        <f t="shared" si="120"/>
        <v>0.54828923856484979</v>
      </c>
    </row>
    <row r="689" spans="1:20" x14ac:dyDescent="0.25">
      <c r="A689" s="35">
        <v>5</v>
      </c>
      <c r="B689" s="35">
        <v>17.184000000000001</v>
      </c>
      <c r="C689" s="35">
        <v>9.4239999999999995</v>
      </c>
      <c r="D689" s="35">
        <v>0.54841713199999997</v>
      </c>
      <c r="E689" s="52">
        <v>10</v>
      </c>
      <c r="F689" s="39">
        <v>3</v>
      </c>
      <c r="G689" s="35">
        <v>4.0000000000000001E-3</v>
      </c>
      <c r="H689" s="35">
        <v>8.7597790500000006</v>
      </c>
      <c r="I689" s="46">
        <v>87.597790500000002</v>
      </c>
      <c r="J689" s="2">
        <f t="shared" si="110"/>
        <v>8592</v>
      </c>
      <c r="K689" s="2">
        <f t="shared" si="111"/>
        <v>8592</v>
      </c>
      <c r="L689" s="2">
        <f t="shared" si="112"/>
        <v>17184</v>
      </c>
      <c r="M689" s="2">
        <f t="shared" si="113"/>
        <v>5.820530609877405E-5</v>
      </c>
      <c r="N689" s="1">
        <f t="shared" si="114"/>
        <v>17180.564230742231</v>
      </c>
      <c r="O689" s="2">
        <f t="shared" si="115"/>
        <v>4712</v>
      </c>
      <c r="P689" s="2">
        <f t="shared" si="116"/>
        <v>4712</v>
      </c>
      <c r="Q689" s="2">
        <f t="shared" si="117"/>
        <v>9424</v>
      </c>
      <c r="R689" s="2">
        <f t="shared" si="118"/>
        <v>1.0618277212370744E-4</v>
      </c>
      <c r="S689" s="1">
        <f t="shared" si="119"/>
        <v>9417.7236099558359</v>
      </c>
      <c r="T689" s="1">
        <f t="shared" si="120"/>
        <v>0.54816148547113075</v>
      </c>
    </row>
    <row r="690" spans="1:20" x14ac:dyDescent="0.25">
      <c r="A690" s="35">
        <v>5</v>
      </c>
      <c r="B690" s="35">
        <v>17.184000000000001</v>
      </c>
      <c r="C690" s="35">
        <v>9.4239999999999995</v>
      </c>
      <c r="D690" s="35">
        <v>0.54841713199999997</v>
      </c>
      <c r="E690" s="52">
        <v>10</v>
      </c>
      <c r="F690" s="39">
        <v>3</v>
      </c>
      <c r="G690" s="35">
        <v>6.0000000000000001E-3</v>
      </c>
      <c r="H690" s="35">
        <v>8.7592075200000004</v>
      </c>
      <c r="I690" s="46">
        <v>87.592075199999996</v>
      </c>
      <c r="J690" s="2">
        <f t="shared" si="110"/>
        <v>8592</v>
      </c>
      <c r="K690" s="2">
        <f t="shared" si="111"/>
        <v>8592</v>
      </c>
      <c r="L690" s="2">
        <f t="shared" si="112"/>
        <v>17184</v>
      </c>
      <c r="M690" s="2">
        <f t="shared" si="113"/>
        <v>5.8211124010969485E-5</v>
      </c>
      <c r="N690" s="1">
        <f t="shared" si="114"/>
        <v>17178.847118835172</v>
      </c>
      <c r="O690" s="2">
        <f t="shared" si="115"/>
        <v>4712</v>
      </c>
      <c r="P690" s="2">
        <f t="shared" si="116"/>
        <v>4712</v>
      </c>
      <c r="Q690" s="2">
        <f t="shared" si="117"/>
        <v>9424</v>
      </c>
      <c r="R690" s="2">
        <f t="shared" si="118"/>
        <v>1.0621811334535494E-4</v>
      </c>
      <c r="S690" s="1">
        <f t="shared" si="119"/>
        <v>9414.5901156107411</v>
      </c>
      <c r="T690" s="1">
        <f t="shared" si="120"/>
        <v>0.54803387273226434</v>
      </c>
    </row>
    <row r="691" spans="1:20" x14ac:dyDescent="0.25">
      <c r="A691" s="35">
        <v>5</v>
      </c>
      <c r="B691" s="35">
        <v>17.184000000000001</v>
      </c>
      <c r="C691" s="35">
        <v>9.4239999999999995</v>
      </c>
      <c r="D691" s="35">
        <v>0.54841713199999997</v>
      </c>
      <c r="E691" s="52">
        <v>10</v>
      </c>
      <c r="F691" s="39">
        <v>3</v>
      </c>
      <c r="G691" s="35">
        <v>8.0000000000000002E-3</v>
      </c>
      <c r="H691" s="35">
        <v>8.7586363600000006</v>
      </c>
      <c r="I691" s="46">
        <v>87.586363599999999</v>
      </c>
      <c r="J691" s="2">
        <f t="shared" si="110"/>
        <v>8592</v>
      </c>
      <c r="K691" s="2">
        <f t="shared" si="111"/>
        <v>8592</v>
      </c>
      <c r="L691" s="2">
        <f t="shared" si="112"/>
        <v>17184</v>
      </c>
      <c r="M691" s="2">
        <f t="shared" si="113"/>
        <v>5.8216941341402789E-5</v>
      </c>
      <c r="N691" s="1">
        <f t="shared" si="114"/>
        <v>17177.130521778527</v>
      </c>
      <c r="O691" s="2">
        <f t="shared" si="115"/>
        <v>4712</v>
      </c>
      <c r="P691" s="2">
        <f t="shared" si="116"/>
        <v>4712</v>
      </c>
      <c r="Q691" s="2">
        <f t="shared" si="117"/>
        <v>9424</v>
      </c>
      <c r="R691" s="2">
        <f t="shared" si="118"/>
        <v>1.0625344278855842E-4</v>
      </c>
      <c r="S691" s="1">
        <f t="shared" si="119"/>
        <v>9411.4597490264277</v>
      </c>
      <c r="T691" s="1">
        <f t="shared" si="120"/>
        <v>0.54790640014604497</v>
      </c>
    </row>
    <row r="692" spans="1:20" x14ac:dyDescent="0.25">
      <c r="A692" s="35">
        <v>5</v>
      </c>
      <c r="B692" s="35">
        <v>17.184000000000001</v>
      </c>
      <c r="C692" s="35">
        <v>9.4239999999999995</v>
      </c>
      <c r="D692" s="35">
        <v>0.54841713199999997</v>
      </c>
      <c r="E692" s="52">
        <v>10</v>
      </c>
      <c r="F692" s="39">
        <v>3</v>
      </c>
      <c r="G692" s="35">
        <v>0.01</v>
      </c>
      <c r="H692" s="35">
        <v>8.7580655600000004</v>
      </c>
      <c r="I692" s="46">
        <v>87.5806556</v>
      </c>
      <c r="J692" s="2">
        <f t="shared" si="110"/>
        <v>8592</v>
      </c>
      <c r="K692" s="2">
        <f t="shared" si="111"/>
        <v>8592</v>
      </c>
      <c r="L692" s="2">
        <f t="shared" si="112"/>
        <v>17184</v>
      </c>
      <c r="M692" s="2">
        <f t="shared" si="113"/>
        <v>5.8222758090132138E-5</v>
      </c>
      <c r="N692" s="1">
        <f t="shared" si="114"/>
        <v>17175.414439349355</v>
      </c>
      <c r="O692" s="2">
        <f t="shared" si="115"/>
        <v>4712</v>
      </c>
      <c r="P692" s="2">
        <f t="shared" si="116"/>
        <v>4712</v>
      </c>
      <c r="Q692" s="2">
        <f t="shared" si="117"/>
        <v>9424</v>
      </c>
      <c r="R692" s="2">
        <f t="shared" si="118"/>
        <v>1.0628876045724334E-4</v>
      </c>
      <c r="S692" s="1">
        <f t="shared" si="119"/>
        <v>9408.3325056958292</v>
      </c>
      <c r="T692" s="1">
        <f t="shared" si="120"/>
        <v>0.54777906751065497</v>
      </c>
    </row>
    <row r="693" spans="1:20" x14ac:dyDescent="0.25">
      <c r="A693" s="35">
        <v>5</v>
      </c>
      <c r="B693" s="35">
        <v>17.184000000000001</v>
      </c>
      <c r="C693" s="35">
        <v>9.4239999999999995</v>
      </c>
      <c r="D693" s="35">
        <v>0.54841713199999997</v>
      </c>
      <c r="E693" s="52">
        <v>10</v>
      </c>
      <c r="F693" s="39">
        <v>3</v>
      </c>
      <c r="G693" s="35">
        <v>0.05</v>
      </c>
      <c r="H693" s="35">
        <v>8.7467262100000003</v>
      </c>
      <c r="I693" s="46">
        <v>87.467262099999999</v>
      </c>
      <c r="J693" s="2">
        <f t="shared" si="110"/>
        <v>8592</v>
      </c>
      <c r="K693" s="2">
        <f t="shared" si="111"/>
        <v>8592</v>
      </c>
      <c r="L693" s="2">
        <f t="shared" si="112"/>
        <v>17184</v>
      </c>
      <c r="M693" s="2">
        <f t="shared" si="113"/>
        <v>5.8338970996423413E-5</v>
      </c>
      <c r="N693" s="1">
        <f t="shared" si="114"/>
        <v>17141.200520340117</v>
      </c>
      <c r="O693" s="2">
        <f t="shared" si="115"/>
        <v>4712</v>
      </c>
      <c r="P693" s="2">
        <f t="shared" si="116"/>
        <v>4712</v>
      </c>
      <c r="Q693" s="2">
        <f t="shared" si="117"/>
        <v>9424</v>
      </c>
      <c r="R693" s="2">
        <f t="shared" si="118"/>
        <v>1.0699264721573896E-4</v>
      </c>
      <c r="S693" s="1">
        <f t="shared" si="119"/>
        <v>9346.4366573116877</v>
      </c>
      <c r="T693" s="1">
        <f t="shared" si="120"/>
        <v>0.54526149707081517</v>
      </c>
    </row>
    <row r="694" spans="1:20" x14ac:dyDescent="0.25">
      <c r="A694" s="35">
        <v>5</v>
      </c>
      <c r="B694" s="35">
        <v>17.184000000000001</v>
      </c>
      <c r="C694" s="35">
        <v>9.4239999999999995</v>
      </c>
      <c r="D694" s="35">
        <v>0.54841713199999997</v>
      </c>
      <c r="E694" s="52">
        <v>10</v>
      </c>
      <c r="F694" s="39">
        <v>3</v>
      </c>
      <c r="G694" s="35">
        <v>0.1</v>
      </c>
      <c r="H694" s="35">
        <v>8.7327553099999999</v>
      </c>
      <c r="I694" s="46">
        <v>87.327553100000003</v>
      </c>
      <c r="J694" s="2">
        <f t="shared" si="110"/>
        <v>8592</v>
      </c>
      <c r="K694" s="2">
        <f t="shared" si="111"/>
        <v>8592</v>
      </c>
      <c r="L694" s="2">
        <f t="shared" si="112"/>
        <v>17184</v>
      </c>
      <c r="M694" s="2">
        <f t="shared" si="113"/>
        <v>5.8483910661505916E-5</v>
      </c>
      <c r="N694" s="1">
        <f t="shared" si="114"/>
        <v>17098.719779322138</v>
      </c>
      <c r="O694" s="2">
        <f t="shared" si="115"/>
        <v>4712</v>
      </c>
      <c r="P694" s="2">
        <f t="shared" si="116"/>
        <v>4712</v>
      </c>
      <c r="Q694" s="2">
        <f t="shared" si="117"/>
        <v>9424</v>
      </c>
      <c r="R694" s="2">
        <f t="shared" si="118"/>
        <v>1.0786593231943788E-4</v>
      </c>
      <c r="S694" s="1">
        <f t="shared" si="119"/>
        <v>9270.767688157237</v>
      </c>
      <c r="T694" s="1">
        <f t="shared" si="120"/>
        <v>0.54219074923776356</v>
      </c>
    </row>
    <row r="695" spans="1:20" x14ac:dyDescent="0.25">
      <c r="A695" s="35">
        <v>5</v>
      </c>
      <c r="B695" s="35">
        <v>17.184000000000001</v>
      </c>
      <c r="C695" s="35">
        <v>9.4239999999999995</v>
      </c>
      <c r="D695" s="35">
        <v>0.54841713199999997</v>
      </c>
      <c r="E695" s="52">
        <v>10</v>
      </c>
      <c r="F695" s="39">
        <v>3</v>
      </c>
      <c r="G695" s="35">
        <v>0.15</v>
      </c>
      <c r="H695" s="35">
        <v>8.7190073699999999</v>
      </c>
      <c r="I695" s="46">
        <v>87.190073699999999</v>
      </c>
      <c r="J695" s="2">
        <f t="shared" si="110"/>
        <v>8592</v>
      </c>
      <c r="K695" s="2">
        <f t="shared" si="111"/>
        <v>8592</v>
      </c>
      <c r="L695" s="2">
        <f t="shared" si="112"/>
        <v>17184</v>
      </c>
      <c r="M695" s="2">
        <f t="shared" si="113"/>
        <v>5.8628488429984963E-5</v>
      </c>
      <c r="N695" s="1">
        <f t="shared" si="114"/>
        <v>17056.554360841408</v>
      </c>
      <c r="O695" s="2">
        <f t="shared" si="115"/>
        <v>4712</v>
      </c>
      <c r="P695" s="2">
        <f t="shared" si="116"/>
        <v>4712</v>
      </c>
      <c r="Q695" s="2">
        <f t="shared" si="117"/>
        <v>9424</v>
      </c>
      <c r="R695" s="2">
        <f t="shared" si="118"/>
        <v>1.0873197028561834E-4</v>
      </c>
      <c r="S695" s="1">
        <f t="shared" si="119"/>
        <v>9196.9270617757502</v>
      </c>
      <c r="T695" s="1">
        <f t="shared" si="120"/>
        <v>0.53920193183273513</v>
      </c>
    </row>
    <row r="696" spans="1:20" x14ac:dyDescent="0.25">
      <c r="A696" s="35">
        <v>5</v>
      </c>
      <c r="B696" s="35">
        <v>17.184000000000001</v>
      </c>
      <c r="C696" s="35">
        <v>9.4239999999999995</v>
      </c>
      <c r="D696" s="35">
        <v>0.54841713199999997</v>
      </c>
      <c r="E696" s="52">
        <v>10</v>
      </c>
      <c r="F696" s="39">
        <v>3</v>
      </c>
      <c r="G696" s="35">
        <v>0.2</v>
      </c>
      <c r="H696" s="35">
        <v>8.7054792800000005</v>
      </c>
      <c r="I696" s="46">
        <v>87.054792800000001</v>
      </c>
      <c r="J696" s="2">
        <f t="shared" si="110"/>
        <v>8592</v>
      </c>
      <c r="K696" s="2">
        <f t="shared" si="111"/>
        <v>8592</v>
      </c>
      <c r="L696" s="2">
        <f t="shared" si="112"/>
        <v>17184</v>
      </c>
      <c r="M696" s="2">
        <f t="shared" si="113"/>
        <v>5.8772705205472061E-5</v>
      </c>
      <c r="N696" s="1">
        <f t="shared" si="114"/>
        <v>17014.700897363058</v>
      </c>
      <c r="O696" s="2">
        <f t="shared" si="115"/>
        <v>4712</v>
      </c>
      <c r="P696" s="2">
        <f t="shared" si="116"/>
        <v>4712</v>
      </c>
      <c r="Q696" s="2">
        <f t="shared" si="117"/>
        <v>9424</v>
      </c>
      <c r="R696" s="2">
        <f t="shared" si="118"/>
        <v>1.0959082125615387E-4</v>
      </c>
      <c r="S696" s="1">
        <f t="shared" si="119"/>
        <v>9124.8517762508036</v>
      </c>
      <c r="T696" s="1">
        <f t="shared" si="120"/>
        <v>0.53629222348921657</v>
      </c>
    </row>
    <row r="697" spans="1:20" x14ac:dyDescent="0.25">
      <c r="A697" s="35">
        <v>5</v>
      </c>
      <c r="B697" s="35">
        <v>17.184000000000001</v>
      </c>
      <c r="C697" s="35">
        <v>9.4239999999999995</v>
      </c>
      <c r="D697" s="35">
        <v>0.54841713199999997</v>
      </c>
      <c r="E697" s="52">
        <v>10</v>
      </c>
      <c r="F697" s="39">
        <v>3</v>
      </c>
      <c r="G697" s="35">
        <v>0.25</v>
      </c>
      <c r="H697" s="35">
        <v>8.6921680000000006</v>
      </c>
      <c r="I697" s="46">
        <v>86.921679999999995</v>
      </c>
      <c r="J697" s="2">
        <f t="shared" si="110"/>
        <v>8592</v>
      </c>
      <c r="K697" s="2">
        <f t="shared" si="111"/>
        <v>8592</v>
      </c>
      <c r="L697" s="2">
        <f t="shared" si="112"/>
        <v>17184</v>
      </c>
      <c r="M697" s="2">
        <f t="shared" si="113"/>
        <v>5.8916561889322542E-5</v>
      </c>
      <c r="N697" s="1">
        <f t="shared" si="114"/>
        <v>16973.156069061628</v>
      </c>
      <c r="O697" s="2">
        <f t="shared" si="115"/>
        <v>4712</v>
      </c>
      <c r="P697" s="2">
        <f t="shared" si="116"/>
        <v>4712</v>
      </c>
      <c r="Q697" s="2">
        <f t="shared" si="117"/>
        <v>9424</v>
      </c>
      <c r="R697" s="2">
        <f t="shared" si="118"/>
        <v>1.104425448738181E-4</v>
      </c>
      <c r="S697" s="1">
        <f t="shared" si="119"/>
        <v>9054.4816867676473</v>
      </c>
      <c r="T697" s="1">
        <f t="shared" si="120"/>
        <v>0.53345893067418371</v>
      </c>
    </row>
    <row r="698" spans="1:20" x14ac:dyDescent="0.25">
      <c r="A698" s="35">
        <v>5</v>
      </c>
      <c r="B698" s="35">
        <v>17.184000000000001</v>
      </c>
      <c r="C698" s="35">
        <v>9.4239999999999995</v>
      </c>
      <c r="D698" s="35">
        <v>0.54841713199999997</v>
      </c>
      <c r="E698" s="52">
        <v>10</v>
      </c>
      <c r="F698" s="39">
        <v>3</v>
      </c>
      <c r="G698" s="35">
        <v>0.5</v>
      </c>
      <c r="H698" s="35">
        <v>8.6287597199999997</v>
      </c>
      <c r="I698" s="46">
        <v>86.287597199999993</v>
      </c>
      <c r="J698" s="2">
        <f t="shared" si="110"/>
        <v>8592</v>
      </c>
      <c r="K698" s="2">
        <f t="shared" si="111"/>
        <v>8592</v>
      </c>
      <c r="L698" s="2">
        <f t="shared" si="112"/>
        <v>17184</v>
      </c>
      <c r="M698" s="2">
        <f t="shared" si="113"/>
        <v>5.9630475324235765E-5</v>
      </c>
      <c r="N698" s="1">
        <f t="shared" si="114"/>
        <v>16769.948496344914</v>
      </c>
      <c r="O698" s="2">
        <f t="shared" si="115"/>
        <v>4712</v>
      </c>
      <c r="P698" s="2">
        <f t="shared" si="116"/>
        <v>4712</v>
      </c>
      <c r="Q698" s="2">
        <f t="shared" si="117"/>
        <v>9424</v>
      </c>
      <c r="R698" s="2">
        <f t="shared" si="118"/>
        <v>1.1459630574816179E-4</v>
      </c>
      <c r="S698" s="1">
        <f t="shared" si="119"/>
        <v>8726.2847913929436</v>
      </c>
      <c r="T698" s="1">
        <f t="shared" si="120"/>
        <v>0.52035250992541071</v>
      </c>
    </row>
    <row r="699" spans="1:20" x14ac:dyDescent="0.25">
      <c r="A699" s="35">
        <v>5</v>
      </c>
      <c r="B699" s="35">
        <v>17.184000000000001</v>
      </c>
      <c r="C699" s="35">
        <v>9.4239999999999995</v>
      </c>
      <c r="D699" s="35">
        <v>0.54841713199999997</v>
      </c>
      <c r="E699" s="52">
        <v>10</v>
      </c>
      <c r="F699" s="39">
        <v>3</v>
      </c>
      <c r="G699" s="35">
        <v>1</v>
      </c>
      <c r="H699" s="35">
        <v>8.5165676399999999</v>
      </c>
      <c r="I699" s="46">
        <v>85.165676399999995</v>
      </c>
      <c r="J699" s="2">
        <f t="shared" si="110"/>
        <v>8592</v>
      </c>
      <c r="K699" s="2">
        <f t="shared" si="111"/>
        <v>8592</v>
      </c>
      <c r="L699" s="2">
        <f t="shared" si="112"/>
        <v>17184</v>
      </c>
      <c r="M699" s="2">
        <f t="shared" si="113"/>
        <v>6.1031807233431445E-5</v>
      </c>
      <c r="N699" s="1">
        <f t="shared" si="114"/>
        <v>16384.899044120542</v>
      </c>
      <c r="O699" s="2">
        <f t="shared" si="115"/>
        <v>4712</v>
      </c>
      <c r="P699" s="2">
        <f t="shared" si="116"/>
        <v>4712</v>
      </c>
      <c r="Q699" s="2">
        <f t="shared" si="117"/>
        <v>9424</v>
      </c>
      <c r="R699" s="2">
        <f t="shared" si="118"/>
        <v>1.2240219387833041E-4</v>
      </c>
      <c r="S699" s="1">
        <f t="shared" si="119"/>
        <v>8169.7882065252425</v>
      </c>
      <c r="T699" s="1">
        <f t="shared" si="120"/>
        <v>0.49861693895861015</v>
      </c>
    </row>
    <row r="700" spans="1:20" x14ac:dyDescent="0.25">
      <c r="A700" s="35">
        <v>5</v>
      </c>
      <c r="B700" s="35">
        <v>17.184000000000001</v>
      </c>
      <c r="C700" s="35">
        <v>9.4239999999999995</v>
      </c>
      <c r="D700" s="35">
        <v>0.54841713199999997</v>
      </c>
      <c r="E700" s="52">
        <v>10</v>
      </c>
      <c r="F700" s="39">
        <v>3</v>
      </c>
      <c r="G700" s="35">
        <v>1.5</v>
      </c>
      <c r="H700" s="35">
        <v>8.42175531</v>
      </c>
      <c r="I700" s="46">
        <v>84.217553100000003</v>
      </c>
      <c r="J700" s="2">
        <f t="shared" si="110"/>
        <v>8592</v>
      </c>
      <c r="K700" s="2">
        <f t="shared" si="111"/>
        <v>8592</v>
      </c>
      <c r="L700" s="2">
        <f t="shared" si="112"/>
        <v>17184</v>
      </c>
      <c r="M700" s="2">
        <f t="shared" si="113"/>
        <v>6.2398540134511588E-5</v>
      </c>
      <c r="N700" s="1">
        <f t="shared" si="114"/>
        <v>16026.015958775881</v>
      </c>
      <c r="O700" s="2">
        <f t="shared" si="115"/>
        <v>4712</v>
      </c>
      <c r="P700" s="2">
        <f t="shared" si="116"/>
        <v>4712</v>
      </c>
      <c r="Q700" s="2">
        <f t="shared" si="117"/>
        <v>9424</v>
      </c>
      <c r="R700" s="2">
        <f t="shared" si="118"/>
        <v>1.2958395765371339E-4</v>
      </c>
      <c r="S700" s="1">
        <f t="shared" si="119"/>
        <v>7717.0046208365957</v>
      </c>
      <c r="T700" s="1">
        <f t="shared" si="120"/>
        <v>0.48152982255148369</v>
      </c>
    </row>
    <row r="701" spans="1:20" x14ac:dyDescent="0.25">
      <c r="A701" s="35">
        <v>5</v>
      </c>
      <c r="B701" s="35">
        <v>17.184000000000001</v>
      </c>
      <c r="C701" s="35">
        <v>9.4239999999999995</v>
      </c>
      <c r="D701" s="35">
        <v>0.54841713199999997</v>
      </c>
      <c r="E701" s="52">
        <v>10</v>
      </c>
      <c r="F701" s="39">
        <v>3</v>
      </c>
      <c r="G701" s="35">
        <v>2</v>
      </c>
      <c r="H701" s="35">
        <v>8.3420751200000005</v>
      </c>
      <c r="I701" s="46">
        <v>83.420751199999998</v>
      </c>
      <c r="J701" s="2">
        <f t="shared" si="110"/>
        <v>8592</v>
      </c>
      <c r="K701" s="2">
        <f t="shared" si="111"/>
        <v>8592</v>
      </c>
      <c r="L701" s="2">
        <f t="shared" si="112"/>
        <v>17184</v>
      </c>
      <c r="M701" s="2">
        <f t="shared" si="113"/>
        <v>6.3731528280030293E-5</v>
      </c>
      <c r="N701" s="1">
        <f t="shared" si="114"/>
        <v>15690.820963936323</v>
      </c>
      <c r="O701" s="2">
        <f t="shared" si="115"/>
        <v>4712</v>
      </c>
      <c r="P701" s="2">
        <f t="shared" si="116"/>
        <v>4712</v>
      </c>
      <c r="Q701" s="2">
        <f t="shared" si="117"/>
        <v>9424</v>
      </c>
      <c r="R701" s="2">
        <f t="shared" si="118"/>
        <v>1.361914993024417E-4</v>
      </c>
      <c r="S701" s="1">
        <f t="shared" si="119"/>
        <v>7342.6021823821093</v>
      </c>
      <c r="T701" s="1">
        <f t="shared" si="120"/>
        <v>0.46795525863549758</v>
      </c>
    </row>
    <row r="702" spans="1:20" x14ac:dyDescent="0.25">
      <c r="A702" s="35">
        <v>5</v>
      </c>
      <c r="B702" s="35">
        <v>17.184000000000001</v>
      </c>
      <c r="C702" s="35">
        <v>9.4239999999999995</v>
      </c>
      <c r="D702" s="35">
        <v>0.54841713199999997</v>
      </c>
      <c r="E702" s="52">
        <v>10</v>
      </c>
      <c r="F702" s="39">
        <v>3</v>
      </c>
      <c r="G702" s="35">
        <v>2.5</v>
      </c>
      <c r="H702" s="35">
        <v>8.2755751199999992</v>
      </c>
      <c r="I702" s="46">
        <v>82.755751200000006</v>
      </c>
      <c r="J702" s="2">
        <f t="shared" si="110"/>
        <v>8592</v>
      </c>
      <c r="K702" s="2">
        <f t="shared" si="111"/>
        <v>8592</v>
      </c>
      <c r="L702" s="2">
        <f t="shared" si="112"/>
        <v>17184</v>
      </c>
      <c r="M702" s="2">
        <f t="shared" si="113"/>
        <v>6.5031604830970933E-5</v>
      </c>
      <c r="N702" s="1">
        <f t="shared" si="114"/>
        <v>15377.138586679252</v>
      </c>
      <c r="O702" s="2">
        <f t="shared" si="115"/>
        <v>4712</v>
      </c>
      <c r="P702" s="2">
        <f t="shared" si="116"/>
        <v>4712</v>
      </c>
      <c r="Q702" s="2">
        <f t="shared" si="117"/>
        <v>9424</v>
      </c>
      <c r="R702" s="2">
        <f t="shared" si="118"/>
        <v>1.4227073109078481E-4</v>
      </c>
      <c r="S702" s="1">
        <f t="shared" si="119"/>
        <v>7028.8526131343697</v>
      </c>
      <c r="T702" s="1">
        <f t="shared" si="120"/>
        <v>0.45709756555249176</v>
      </c>
    </row>
    <row r="703" spans="1:20" x14ac:dyDescent="0.25">
      <c r="A703" s="35">
        <v>5</v>
      </c>
      <c r="B703" s="35">
        <v>17.184000000000001</v>
      </c>
      <c r="C703" s="35">
        <v>9.4239999999999995</v>
      </c>
      <c r="D703" s="35">
        <v>0.54841713199999997</v>
      </c>
      <c r="E703" s="52">
        <v>10</v>
      </c>
      <c r="F703" s="39">
        <v>3</v>
      </c>
      <c r="G703" s="35">
        <v>3</v>
      </c>
      <c r="H703" s="35">
        <v>8.2205571000000006</v>
      </c>
      <c r="I703" s="46">
        <v>82.205571000000006</v>
      </c>
      <c r="J703" s="2">
        <f t="shared" si="110"/>
        <v>8592</v>
      </c>
      <c r="K703" s="2">
        <f t="shared" si="111"/>
        <v>8592</v>
      </c>
      <c r="L703" s="2">
        <f t="shared" si="112"/>
        <v>17184</v>
      </c>
      <c r="M703" s="2">
        <f t="shared" si="113"/>
        <v>6.6299582377498965E-5</v>
      </c>
      <c r="N703" s="1">
        <f t="shared" si="114"/>
        <v>15083.05126729402</v>
      </c>
      <c r="O703" s="2">
        <f t="shared" si="115"/>
        <v>4712</v>
      </c>
      <c r="P703" s="2">
        <f t="shared" si="116"/>
        <v>4712</v>
      </c>
      <c r="Q703" s="2">
        <f t="shared" si="117"/>
        <v>9424</v>
      </c>
      <c r="R703" s="2">
        <f t="shared" si="118"/>
        <v>1.4786389434288694E-4</v>
      </c>
      <c r="S703" s="1">
        <f t="shared" si="119"/>
        <v>6762.9762116305674</v>
      </c>
      <c r="T703" s="1">
        <f t="shared" si="120"/>
        <v>0.44838249846006667</v>
      </c>
    </row>
    <row r="704" spans="1:20" x14ac:dyDescent="0.25">
      <c r="A704" s="35">
        <v>5</v>
      </c>
      <c r="B704" s="35">
        <v>17.184000000000001</v>
      </c>
      <c r="C704" s="35">
        <v>9.4239999999999995</v>
      </c>
      <c r="D704" s="35">
        <v>0.54841713199999997</v>
      </c>
      <c r="E704" s="52">
        <v>10</v>
      </c>
      <c r="F704" s="39">
        <v>3</v>
      </c>
      <c r="G704" s="35">
        <v>3.5</v>
      </c>
      <c r="H704" s="35">
        <v>8.1755410200000007</v>
      </c>
      <c r="I704" s="46">
        <v>81.7554102</v>
      </c>
      <c r="J704" s="2">
        <f t="shared" si="110"/>
        <v>8592</v>
      </c>
      <c r="K704" s="2">
        <f t="shared" si="111"/>
        <v>8592</v>
      </c>
      <c r="L704" s="2">
        <f t="shared" si="112"/>
        <v>17184</v>
      </c>
      <c r="M704" s="2">
        <f t="shared" si="113"/>
        <v>6.7536253446857114E-5</v>
      </c>
      <c r="N704" s="1">
        <f t="shared" si="114"/>
        <v>14806.862225291774</v>
      </c>
      <c r="O704" s="2">
        <f t="shared" si="115"/>
        <v>4712</v>
      </c>
      <c r="P704" s="2">
        <f t="shared" si="116"/>
        <v>4712</v>
      </c>
      <c r="Q704" s="2">
        <f t="shared" si="117"/>
        <v>9424</v>
      </c>
      <c r="R704" s="2">
        <f t="shared" si="118"/>
        <v>1.5300985295309348E-4</v>
      </c>
      <c r="S704" s="1">
        <f t="shared" si="119"/>
        <v>6535.5268350369488</v>
      </c>
      <c r="T704" s="1">
        <f t="shared" si="120"/>
        <v>0.44138499673979131</v>
      </c>
    </row>
    <row r="705" spans="1:20" x14ac:dyDescent="0.25">
      <c r="A705" s="35">
        <v>5</v>
      </c>
      <c r="B705" s="35">
        <v>17.184000000000001</v>
      </c>
      <c r="C705" s="35">
        <v>9.4239999999999995</v>
      </c>
      <c r="D705" s="35">
        <v>0.54841713199999997</v>
      </c>
      <c r="E705" s="52">
        <v>10</v>
      </c>
      <c r="F705" s="39">
        <v>3</v>
      </c>
      <c r="G705" s="35">
        <v>4</v>
      </c>
      <c r="H705" s="35">
        <v>8.1392347800000007</v>
      </c>
      <c r="I705" s="46">
        <v>81.392347799999996</v>
      </c>
      <c r="J705" s="2">
        <f t="shared" si="110"/>
        <v>8592</v>
      </c>
      <c r="K705" s="2">
        <f t="shared" si="111"/>
        <v>8592</v>
      </c>
      <c r="L705" s="2">
        <f t="shared" si="112"/>
        <v>17184</v>
      </c>
      <c r="M705" s="2">
        <f t="shared" si="113"/>
        <v>6.8742390998720787E-5</v>
      </c>
      <c r="N705" s="1">
        <f t="shared" si="114"/>
        <v>14547.064561932517</v>
      </c>
      <c r="O705" s="2">
        <f t="shared" si="115"/>
        <v>4712</v>
      </c>
      <c r="P705" s="2">
        <f t="shared" si="116"/>
        <v>4712</v>
      </c>
      <c r="Q705" s="2">
        <f t="shared" si="117"/>
        <v>9424</v>
      </c>
      <c r="R705" s="2">
        <f t="shared" si="118"/>
        <v>1.5774436343032766E-4</v>
      </c>
      <c r="S705" s="1">
        <f t="shared" si="119"/>
        <v>6339.3707277640942</v>
      </c>
      <c r="T705" s="1">
        <f t="shared" si="120"/>
        <v>0.43578350125380449</v>
      </c>
    </row>
    <row r="706" spans="1:20" x14ac:dyDescent="0.25">
      <c r="A706" s="35">
        <v>5</v>
      </c>
      <c r="B706" s="35">
        <v>17.184000000000001</v>
      </c>
      <c r="C706" s="35">
        <v>9.4239999999999995</v>
      </c>
      <c r="D706" s="35">
        <v>0.54841713199999997</v>
      </c>
      <c r="E706" s="52">
        <v>10</v>
      </c>
      <c r="F706" s="39">
        <v>3</v>
      </c>
      <c r="G706" s="35">
        <v>4.5</v>
      </c>
      <c r="H706" s="35">
        <v>8.1105086800000006</v>
      </c>
      <c r="I706" s="46">
        <v>81.105086799999995</v>
      </c>
      <c r="J706" s="2">
        <f t="shared" si="110"/>
        <v>8592</v>
      </c>
      <c r="K706" s="2">
        <f t="shared" si="111"/>
        <v>8592</v>
      </c>
      <c r="L706" s="2">
        <f t="shared" si="112"/>
        <v>17184</v>
      </c>
      <c r="M706" s="2">
        <f t="shared" si="113"/>
        <v>6.9918748908323028E-5</v>
      </c>
      <c r="N706" s="1">
        <f t="shared" si="114"/>
        <v>14302.315410580257</v>
      </c>
      <c r="O706" s="2">
        <f t="shared" si="115"/>
        <v>4712</v>
      </c>
      <c r="P706" s="2">
        <f t="shared" si="116"/>
        <v>4712</v>
      </c>
      <c r="Q706" s="2">
        <f t="shared" si="117"/>
        <v>9424</v>
      </c>
      <c r="R706" s="2">
        <f t="shared" si="118"/>
        <v>1.62100323350911E-4</v>
      </c>
      <c r="S706" s="1">
        <f t="shared" si="119"/>
        <v>6169.0191563358167</v>
      </c>
      <c r="T706" s="1">
        <f t="shared" si="120"/>
        <v>0.43133010140247874</v>
      </c>
    </row>
    <row r="707" spans="1:20" x14ac:dyDescent="0.25">
      <c r="A707" s="35">
        <v>5</v>
      </c>
      <c r="B707" s="35">
        <v>17.184000000000001</v>
      </c>
      <c r="C707" s="35">
        <v>9.4239999999999995</v>
      </c>
      <c r="D707" s="35">
        <v>0.54841713199999997</v>
      </c>
      <c r="E707" s="52">
        <v>10</v>
      </c>
      <c r="F707" s="39">
        <v>3</v>
      </c>
      <c r="G707" s="35">
        <v>5</v>
      </c>
      <c r="H707" s="35">
        <v>8.0883735899999998</v>
      </c>
      <c r="I707" s="46">
        <v>80.883735900000005</v>
      </c>
      <c r="J707" s="2">
        <f t="shared" si="110"/>
        <v>8592</v>
      </c>
      <c r="K707" s="2">
        <f t="shared" si="111"/>
        <v>8592</v>
      </c>
      <c r="L707" s="2">
        <f t="shared" si="112"/>
        <v>17184</v>
      </c>
      <c r="M707" s="2">
        <f t="shared" si="113"/>
        <v>7.1066062437651024E-5</v>
      </c>
      <c r="N707" s="1">
        <f t="shared" si="114"/>
        <v>14071.414198265709</v>
      </c>
      <c r="O707" s="2">
        <f t="shared" si="115"/>
        <v>4712</v>
      </c>
      <c r="P707" s="2">
        <f t="shared" si="116"/>
        <v>4712</v>
      </c>
      <c r="Q707" s="2">
        <f t="shared" si="117"/>
        <v>9424</v>
      </c>
      <c r="R707" s="2">
        <f t="shared" si="118"/>
        <v>1.6610799994619288E-4</v>
      </c>
      <c r="S707" s="1">
        <f t="shared" si="119"/>
        <v>6020.1796441106299</v>
      </c>
      <c r="T707" s="1">
        <f t="shared" si="120"/>
        <v>0.42783046247424172</v>
      </c>
    </row>
    <row r="708" spans="1:20" x14ac:dyDescent="0.25">
      <c r="A708" s="36">
        <v>5</v>
      </c>
      <c r="B708" s="36">
        <v>17.184000000000001</v>
      </c>
      <c r="C708" s="36">
        <v>9.4239999999999995</v>
      </c>
      <c r="D708" s="36">
        <v>0.54841713199999997</v>
      </c>
      <c r="E708" s="51">
        <v>10</v>
      </c>
      <c r="F708" s="38">
        <v>10</v>
      </c>
      <c r="G708" s="36">
        <v>2E-3</v>
      </c>
      <c r="H708" s="36">
        <v>8.7606370099999999</v>
      </c>
      <c r="I708" s="45">
        <v>87.606370100000007</v>
      </c>
      <c r="J708" s="2">
        <f t="shared" si="110"/>
        <v>8592</v>
      </c>
      <c r="K708" s="2">
        <f t="shared" si="111"/>
        <v>8592</v>
      </c>
      <c r="L708" s="2">
        <f t="shared" si="112"/>
        <v>17184</v>
      </c>
      <c r="M708" s="2">
        <f t="shared" si="113"/>
        <v>5.8199487604758304E-5</v>
      </c>
      <c r="N708" s="1">
        <f t="shared" si="114"/>
        <v>17182.281857722774</v>
      </c>
      <c r="O708" s="2">
        <f t="shared" si="115"/>
        <v>4712</v>
      </c>
      <c r="P708" s="2">
        <f t="shared" si="116"/>
        <v>4712</v>
      </c>
      <c r="Q708" s="2">
        <f t="shared" si="117"/>
        <v>9424</v>
      </c>
      <c r="R708" s="2">
        <f t="shared" si="118"/>
        <v>1.0612266500426217E-4</v>
      </c>
      <c r="S708" s="1">
        <f t="shared" si="119"/>
        <v>9423.057741339584</v>
      </c>
      <c r="T708" s="1">
        <f t="shared" si="120"/>
        <v>0.54841713221601485</v>
      </c>
    </row>
    <row r="709" spans="1:20" x14ac:dyDescent="0.25">
      <c r="A709" s="36">
        <v>5</v>
      </c>
      <c r="B709" s="36">
        <v>17.184000000000001</v>
      </c>
      <c r="C709" s="36">
        <v>9.4239999999999995</v>
      </c>
      <c r="D709" s="36">
        <v>0.54841713199999997</v>
      </c>
      <c r="E709" s="51">
        <v>10</v>
      </c>
      <c r="F709" s="38">
        <v>10</v>
      </c>
      <c r="G709" s="36">
        <v>4.0000000000000001E-3</v>
      </c>
      <c r="H709" s="36">
        <v>8.7606369900000001</v>
      </c>
      <c r="I709" s="45">
        <v>87.606369900000004</v>
      </c>
      <c r="J709" s="2">
        <f t="shared" si="110"/>
        <v>8592</v>
      </c>
      <c r="K709" s="2">
        <f t="shared" si="111"/>
        <v>8592</v>
      </c>
      <c r="L709" s="2">
        <f t="shared" si="112"/>
        <v>17184</v>
      </c>
      <c r="M709" s="2">
        <f t="shared" si="113"/>
        <v>5.820530609877405E-5</v>
      </c>
      <c r="N709" s="1">
        <f t="shared" si="114"/>
        <v>17180.564230742231</v>
      </c>
      <c r="O709" s="2">
        <f t="shared" si="115"/>
        <v>4712</v>
      </c>
      <c r="P709" s="2">
        <f t="shared" si="116"/>
        <v>4712</v>
      </c>
      <c r="Q709" s="2">
        <f t="shared" si="117"/>
        <v>9424</v>
      </c>
      <c r="R709" s="2">
        <f t="shared" si="118"/>
        <v>1.0613327461813808E-4</v>
      </c>
      <c r="S709" s="1">
        <f t="shared" si="119"/>
        <v>9422.1157652766979</v>
      </c>
      <c r="T709" s="1">
        <f t="shared" si="120"/>
        <v>0.54841713221601485</v>
      </c>
    </row>
    <row r="710" spans="1:20" x14ac:dyDescent="0.25">
      <c r="A710" s="36">
        <v>5</v>
      </c>
      <c r="B710" s="36">
        <v>17.184000000000001</v>
      </c>
      <c r="C710" s="36">
        <v>9.4239999999999995</v>
      </c>
      <c r="D710" s="36">
        <v>0.54841713199999997</v>
      </c>
      <c r="E710" s="51">
        <v>10</v>
      </c>
      <c r="F710" s="38">
        <v>10</v>
      </c>
      <c r="G710" s="36">
        <v>6.0000000000000001E-3</v>
      </c>
      <c r="H710" s="36">
        <v>8.7606369700000002</v>
      </c>
      <c r="I710" s="45">
        <v>87.606369700000002</v>
      </c>
      <c r="J710" s="2">
        <f t="shared" si="110"/>
        <v>8592</v>
      </c>
      <c r="K710" s="2">
        <f t="shared" si="111"/>
        <v>8592</v>
      </c>
      <c r="L710" s="2">
        <f t="shared" si="112"/>
        <v>17184</v>
      </c>
      <c r="M710" s="2">
        <f t="shared" si="113"/>
        <v>5.8211124010969485E-5</v>
      </c>
      <c r="N710" s="1">
        <f t="shared" si="114"/>
        <v>17178.847118835172</v>
      </c>
      <c r="O710" s="2">
        <f t="shared" si="115"/>
        <v>4712</v>
      </c>
      <c r="P710" s="2">
        <f t="shared" si="116"/>
        <v>4712</v>
      </c>
      <c r="Q710" s="2">
        <f t="shared" si="117"/>
        <v>9424</v>
      </c>
      <c r="R710" s="2">
        <f t="shared" si="118"/>
        <v>1.0614388317110564E-4</v>
      </c>
      <c r="S710" s="1">
        <f t="shared" si="119"/>
        <v>9421.1740716889362</v>
      </c>
      <c r="T710" s="1">
        <f t="shared" si="120"/>
        <v>0.54841713221601496</v>
      </c>
    </row>
    <row r="711" spans="1:20" x14ac:dyDescent="0.25">
      <c r="A711" s="36">
        <v>5</v>
      </c>
      <c r="B711" s="36">
        <v>17.184000000000001</v>
      </c>
      <c r="C711" s="36">
        <v>9.4239999999999995</v>
      </c>
      <c r="D711" s="36">
        <v>0.54841713199999997</v>
      </c>
      <c r="E711" s="51">
        <v>10</v>
      </c>
      <c r="F711" s="38">
        <v>10</v>
      </c>
      <c r="G711" s="36">
        <v>8.0000000000000002E-3</v>
      </c>
      <c r="H711" s="36">
        <v>8.7606369500000003</v>
      </c>
      <c r="I711" s="45">
        <v>87.6063695</v>
      </c>
      <c r="J711" s="2">
        <f t="shared" si="110"/>
        <v>8592</v>
      </c>
      <c r="K711" s="2">
        <f t="shared" si="111"/>
        <v>8592</v>
      </c>
      <c r="L711" s="2">
        <f t="shared" si="112"/>
        <v>17184</v>
      </c>
      <c r="M711" s="2">
        <f t="shared" si="113"/>
        <v>5.8216941341402789E-5</v>
      </c>
      <c r="N711" s="1">
        <f t="shared" si="114"/>
        <v>17177.130521778527</v>
      </c>
      <c r="O711" s="2">
        <f t="shared" si="115"/>
        <v>4712</v>
      </c>
      <c r="P711" s="2">
        <f t="shared" si="116"/>
        <v>4712</v>
      </c>
      <c r="Q711" s="2">
        <f t="shared" si="117"/>
        <v>9424</v>
      </c>
      <c r="R711" s="2">
        <f t="shared" si="118"/>
        <v>1.0615449066327096E-4</v>
      </c>
      <c r="S711" s="1">
        <f t="shared" si="119"/>
        <v>9420.2326604539594</v>
      </c>
      <c r="T711" s="1">
        <f t="shared" si="120"/>
        <v>0.54841713221601496</v>
      </c>
    </row>
    <row r="712" spans="1:20" x14ac:dyDescent="0.25">
      <c r="A712" s="36">
        <v>5</v>
      </c>
      <c r="B712" s="36">
        <v>17.184000000000001</v>
      </c>
      <c r="C712" s="36">
        <v>9.4239999999999995</v>
      </c>
      <c r="D712" s="36">
        <v>0.54841713199999997</v>
      </c>
      <c r="E712" s="51">
        <v>10</v>
      </c>
      <c r="F712" s="38">
        <v>10</v>
      </c>
      <c r="G712" s="36">
        <v>0.01</v>
      </c>
      <c r="H712" s="36">
        <v>8.7606369300000004</v>
      </c>
      <c r="I712" s="45">
        <v>87.606369299999997</v>
      </c>
      <c r="J712" s="2">
        <f t="shared" si="110"/>
        <v>8592</v>
      </c>
      <c r="K712" s="2">
        <f t="shared" si="111"/>
        <v>8592</v>
      </c>
      <c r="L712" s="2">
        <f t="shared" si="112"/>
        <v>17184</v>
      </c>
      <c r="M712" s="2">
        <f t="shared" si="113"/>
        <v>5.8222758090132138E-5</v>
      </c>
      <c r="N712" s="1">
        <f t="shared" si="114"/>
        <v>17175.414439349355</v>
      </c>
      <c r="O712" s="2">
        <f t="shared" si="115"/>
        <v>4712</v>
      </c>
      <c r="P712" s="2">
        <f t="shared" si="116"/>
        <v>4712</v>
      </c>
      <c r="Q712" s="2">
        <f t="shared" si="117"/>
        <v>9424</v>
      </c>
      <c r="R712" s="2">
        <f t="shared" si="118"/>
        <v>1.061650970947401E-4</v>
      </c>
      <c r="S712" s="1">
        <f t="shared" si="119"/>
        <v>9419.2915314495058</v>
      </c>
      <c r="T712" s="1">
        <f t="shared" si="120"/>
        <v>0.54841713221601485</v>
      </c>
    </row>
    <row r="713" spans="1:20" x14ac:dyDescent="0.25">
      <c r="A713" s="36">
        <v>5</v>
      </c>
      <c r="B713" s="36">
        <v>17.184000000000001</v>
      </c>
      <c r="C713" s="36">
        <v>9.4239999999999995</v>
      </c>
      <c r="D713" s="36">
        <v>0.54841713199999997</v>
      </c>
      <c r="E713" s="51">
        <v>10</v>
      </c>
      <c r="F713" s="38">
        <v>10</v>
      </c>
      <c r="G713" s="36">
        <v>0.05</v>
      </c>
      <c r="H713" s="36">
        <v>8.7606365000000004</v>
      </c>
      <c r="I713" s="45">
        <v>87.606364999999997</v>
      </c>
      <c r="J713" s="2">
        <f t="shared" ref="J713:J727" si="121">B713*1000/2</f>
        <v>8592</v>
      </c>
      <c r="K713" s="2">
        <f t="shared" ref="K713:K727" si="122">B713*1000/2</f>
        <v>8592</v>
      </c>
      <c r="L713" s="2">
        <f t="shared" ref="L713:L727" si="123">J713+K713</f>
        <v>17184</v>
      </c>
      <c r="M713" s="2">
        <f t="shared" ref="M713:M727" si="124">(1/L713-1/J713)*EXP(-(J713/L713)*(G713/E713))+(1/J713)</f>
        <v>5.8338970996423413E-5</v>
      </c>
      <c r="N713" s="1">
        <f t="shared" ref="N713:N727" si="125">1/M713</f>
        <v>17141.200520340117</v>
      </c>
      <c r="O713" s="2">
        <f t="shared" ref="O713:O727" si="126">C713*1000/2</f>
        <v>4712</v>
      </c>
      <c r="P713" s="2">
        <f t="shared" ref="P713:P727" si="127">C713*1000/2</f>
        <v>4712</v>
      </c>
      <c r="Q713" s="2">
        <f t="shared" ref="Q713:Q727" si="128">O713+P713</f>
        <v>9424</v>
      </c>
      <c r="R713" s="2">
        <f t="shared" ref="R713:R727" si="129">(1/Q713-1/O713)*EXP(-(O713/Q713)*(G713/F713))+(1/O713)</f>
        <v>1.0637700314118633E-4</v>
      </c>
      <c r="S713" s="1">
        <f t="shared" ref="S713:S727" si="130">1/R713</f>
        <v>9400.5280321045884</v>
      </c>
      <c r="T713" s="1">
        <f t="shared" ref="T713:T727" si="131">S713/N713</f>
        <v>0.54841713221601485</v>
      </c>
    </row>
    <row r="714" spans="1:20" x14ac:dyDescent="0.25">
      <c r="A714" s="36">
        <v>5</v>
      </c>
      <c r="B714" s="36">
        <v>17.184000000000001</v>
      </c>
      <c r="C714" s="36">
        <v>9.4239999999999995</v>
      </c>
      <c r="D714" s="36">
        <v>0.54841713199999997</v>
      </c>
      <c r="E714" s="51">
        <v>10</v>
      </c>
      <c r="F714" s="38">
        <v>10</v>
      </c>
      <c r="G714" s="36">
        <v>0.1</v>
      </c>
      <c r="H714" s="36">
        <v>8.7606359499999993</v>
      </c>
      <c r="I714" s="45">
        <v>87.606359499999996</v>
      </c>
      <c r="J714" s="2">
        <f t="shared" si="121"/>
        <v>8592</v>
      </c>
      <c r="K714" s="2">
        <f t="shared" si="122"/>
        <v>8592</v>
      </c>
      <c r="L714" s="2">
        <f t="shared" si="123"/>
        <v>17184</v>
      </c>
      <c r="M714" s="2">
        <f t="shared" si="124"/>
        <v>5.8483910661505916E-5</v>
      </c>
      <c r="N714" s="1">
        <f t="shared" si="125"/>
        <v>17098.719779322138</v>
      </c>
      <c r="O714" s="2">
        <f t="shared" si="126"/>
        <v>4712</v>
      </c>
      <c r="P714" s="2">
        <f t="shared" si="127"/>
        <v>4712</v>
      </c>
      <c r="Q714" s="2">
        <f t="shared" si="128"/>
        <v>9424</v>
      </c>
      <c r="R714" s="2">
        <f t="shared" si="129"/>
        <v>1.0664129040824678E-4</v>
      </c>
      <c r="S714" s="1">
        <f t="shared" si="130"/>
        <v>9377.2308659410974</v>
      </c>
      <c r="T714" s="1">
        <f t="shared" si="131"/>
        <v>0.54841713221601485</v>
      </c>
    </row>
    <row r="715" spans="1:20" x14ac:dyDescent="0.25">
      <c r="A715" s="36">
        <v>5</v>
      </c>
      <c r="B715" s="36">
        <v>17.184000000000001</v>
      </c>
      <c r="C715" s="36">
        <v>9.4239999999999995</v>
      </c>
      <c r="D715" s="36">
        <v>0.54841713199999997</v>
      </c>
      <c r="E715" s="51">
        <v>10</v>
      </c>
      <c r="F715" s="38">
        <v>10</v>
      </c>
      <c r="G715" s="36">
        <v>0.15</v>
      </c>
      <c r="H715" s="36">
        <v>8.7606354100000008</v>
      </c>
      <c r="I715" s="45">
        <v>87.606354100000004</v>
      </c>
      <c r="J715" s="2">
        <f t="shared" si="121"/>
        <v>8592</v>
      </c>
      <c r="K715" s="2">
        <f t="shared" si="122"/>
        <v>8592</v>
      </c>
      <c r="L715" s="2">
        <f t="shared" si="123"/>
        <v>17184</v>
      </c>
      <c r="M715" s="2">
        <f t="shared" si="124"/>
        <v>5.8628488429984963E-5</v>
      </c>
      <c r="N715" s="1">
        <f t="shared" si="125"/>
        <v>17056.554360841408</v>
      </c>
      <c r="O715" s="2">
        <f t="shared" si="126"/>
        <v>4712</v>
      </c>
      <c r="P715" s="2">
        <f t="shared" si="127"/>
        <v>4712</v>
      </c>
      <c r="Q715" s="2">
        <f t="shared" si="128"/>
        <v>9424</v>
      </c>
      <c r="R715" s="2">
        <f t="shared" si="129"/>
        <v>1.0690491778234949E-4</v>
      </c>
      <c r="S715" s="1">
        <f t="shared" si="130"/>
        <v>9354.1066280592077</v>
      </c>
      <c r="T715" s="1">
        <f t="shared" si="131"/>
        <v>0.54841713221601485</v>
      </c>
    </row>
    <row r="716" spans="1:20" x14ac:dyDescent="0.25">
      <c r="A716" s="36">
        <v>5</v>
      </c>
      <c r="B716" s="36">
        <v>17.184000000000001</v>
      </c>
      <c r="C716" s="36">
        <v>9.4239999999999995</v>
      </c>
      <c r="D716" s="36">
        <v>0.54841713199999997</v>
      </c>
      <c r="E716" s="51">
        <v>10</v>
      </c>
      <c r="F716" s="38">
        <v>10</v>
      </c>
      <c r="G716" s="36">
        <v>0.2</v>
      </c>
      <c r="H716" s="36">
        <v>8.7606348700000005</v>
      </c>
      <c r="I716" s="45">
        <v>87.606348699999998</v>
      </c>
      <c r="J716" s="2">
        <f t="shared" si="121"/>
        <v>8592</v>
      </c>
      <c r="K716" s="2">
        <f t="shared" si="122"/>
        <v>8592</v>
      </c>
      <c r="L716" s="2">
        <f t="shared" si="123"/>
        <v>17184</v>
      </c>
      <c r="M716" s="2">
        <f t="shared" si="124"/>
        <v>5.8772705205472061E-5</v>
      </c>
      <c r="N716" s="1">
        <f t="shared" si="125"/>
        <v>17014.700897363058</v>
      </c>
      <c r="O716" s="2">
        <f t="shared" si="126"/>
        <v>4712</v>
      </c>
      <c r="P716" s="2">
        <f t="shared" si="127"/>
        <v>4712</v>
      </c>
      <c r="Q716" s="2">
        <f t="shared" si="128"/>
        <v>9424</v>
      </c>
      <c r="R716" s="2">
        <f t="shared" si="129"/>
        <v>1.0716788691116637E-4</v>
      </c>
      <c r="S716" s="1">
        <f t="shared" si="130"/>
        <v>9331.1534716451042</v>
      </c>
      <c r="T716" s="1">
        <f t="shared" si="131"/>
        <v>0.54841713221601496</v>
      </c>
    </row>
    <row r="717" spans="1:20" x14ac:dyDescent="0.25">
      <c r="A717" s="36">
        <v>5</v>
      </c>
      <c r="B717" s="36">
        <v>17.184000000000001</v>
      </c>
      <c r="C717" s="36">
        <v>9.4239999999999995</v>
      </c>
      <c r="D717" s="36">
        <v>0.54841713199999997</v>
      </c>
      <c r="E717" s="51">
        <v>10</v>
      </c>
      <c r="F717" s="38">
        <v>10</v>
      </c>
      <c r="G717" s="36">
        <v>0.25</v>
      </c>
      <c r="H717" s="36">
        <v>8.7606343300000002</v>
      </c>
      <c r="I717" s="45">
        <v>87.606343300000006</v>
      </c>
      <c r="J717" s="2">
        <f t="shared" si="121"/>
        <v>8592</v>
      </c>
      <c r="K717" s="2">
        <f t="shared" si="122"/>
        <v>8592</v>
      </c>
      <c r="L717" s="2">
        <f t="shared" si="123"/>
        <v>17184</v>
      </c>
      <c r="M717" s="2">
        <f t="shared" si="124"/>
        <v>5.8916561889322542E-5</v>
      </c>
      <c r="N717" s="1">
        <f t="shared" si="125"/>
        <v>16973.156069061628</v>
      </c>
      <c r="O717" s="2">
        <f t="shared" si="126"/>
        <v>4712</v>
      </c>
      <c r="P717" s="2">
        <f t="shared" si="127"/>
        <v>4712</v>
      </c>
      <c r="Q717" s="2">
        <f t="shared" si="128"/>
        <v>9424</v>
      </c>
      <c r="R717" s="2">
        <f t="shared" si="129"/>
        <v>1.0743019943825536E-4</v>
      </c>
      <c r="S717" s="1">
        <f t="shared" si="130"/>
        <v>9308.3695760496284</v>
      </c>
      <c r="T717" s="1">
        <f t="shared" si="131"/>
        <v>0.54841713221601496</v>
      </c>
    </row>
    <row r="718" spans="1:20" x14ac:dyDescent="0.25">
      <c r="A718" s="36">
        <v>5</v>
      </c>
      <c r="B718" s="36">
        <v>17.184000000000001</v>
      </c>
      <c r="C718" s="36">
        <v>9.4239999999999995</v>
      </c>
      <c r="D718" s="36">
        <v>0.54841713199999997</v>
      </c>
      <c r="E718" s="51">
        <v>10</v>
      </c>
      <c r="F718" s="38">
        <v>10</v>
      </c>
      <c r="G718" s="36">
        <v>0.5</v>
      </c>
      <c r="H718" s="36">
        <v>8.7606317100000002</v>
      </c>
      <c r="I718" s="45">
        <v>87.606317099999998</v>
      </c>
      <c r="J718" s="2">
        <f t="shared" si="121"/>
        <v>8592</v>
      </c>
      <c r="K718" s="2">
        <f t="shared" si="122"/>
        <v>8592</v>
      </c>
      <c r="L718" s="2">
        <f t="shared" si="123"/>
        <v>17184</v>
      </c>
      <c r="M718" s="2">
        <f t="shared" si="124"/>
        <v>5.9630475324235765E-5</v>
      </c>
      <c r="N718" s="1">
        <f t="shared" si="125"/>
        <v>16769.948496344914</v>
      </c>
      <c r="O718" s="2">
        <f t="shared" si="126"/>
        <v>4712</v>
      </c>
      <c r="P718" s="2">
        <f t="shared" si="127"/>
        <v>4712</v>
      </c>
      <c r="Q718" s="2">
        <f t="shared" si="128"/>
        <v>9424</v>
      </c>
      <c r="R718" s="2">
        <f t="shared" si="129"/>
        <v>1.0873197028561836E-4</v>
      </c>
      <c r="S718" s="1">
        <f t="shared" si="130"/>
        <v>9196.9270617757484</v>
      </c>
      <c r="T718" s="1">
        <f t="shared" si="131"/>
        <v>0.54841713221601485</v>
      </c>
    </row>
    <row r="719" spans="1:20" x14ac:dyDescent="0.25">
      <c r="A719" s="36">
        <v>5</v>
      </c>
      <c r="B719" s="36">
        <v>17.184000000000001</v>
      </c>
      <c r="C719" s="36">
        <v>9.4239999999999995</v>
      </c>
      <c r="D719" s="36">
        <v>0.54841713199999997</v>
      </c>
      <c r="E719" s="51">
        <v>10</v>
      </c>
      <c r="F719" s="38">
        <v>10</v>
      </c>
      <c r="G719" s="36">
        <v>1</v>
      </c>
      <c r="H719" s="36">
        <v>8.7606266000000002</v>
      </c>
      <c r="I719" s="45">
        <v>87.606266000000005</v>
      </c>
      <c r="J719" s="2">
        <f t="shared" si="121"/>
        <v>8592</v>
      </c>
      <c r="K719" s="2">
        <f t="shared" si="122"/>
        <v>8592</v>
      </c>
      <c r="L719" s="2">
        <f t="shared" si="123"/>
        <v>17184</v>
      </c>
      <c r="M719" s="2">
        <f t="shared" si="124"/>
        <v>6.1031807233431445E-5</v>
      </c>
      <c r="N719" s="1">
        <f t="shared" si="125"/>
        <v>16384.899044120542</v>
      </c>
      <c r="O719" s="2">
        <f t="shared" si="126"/>
        <v>4712</v>
      </c>
      <c r="P719" s="2">
        <f t="shared" si="127"/>
        <v>4712</v>
      </c>
      <c r="Q719" s="2">
        <f t="shared" si="128"/>
        <v>9424</v>
      </c>
      <c r="R719" s="2">
        <f t="shared" si="129"/>
        <v>1.1128720028642677E-4</v>
      </c>
      <c r="S719" s="1">
        <f t="shared" si="130"/>
        <v>8985.7593454255111</v>
      </c>
      <c r="T719" s="1">
        <f t="shared" si="131"/>
        <v>0.54841713221601485</v>
      </c>
    </row>
    <row r="720" spans="1:20" x14ac:dyDescent="0.25">
      <c r="A720" s="36">
        <v>5</v>
      </c>
      <c r="B720" s="36">
        <v>17.184000000000001</v>
      </c>
      <c r="C720" s="36">
        <v>9.4239999999999995</v>
      </c>
      <c r="D720" s="36">
        <v>0.54841713199999997</v>
      </c>
      <c r="E720" s="51">
        <v>10</v>
      </c>
      <c r="F720" s="38">
        <v>10</v>
      </c>
      <c r="G720" s="36">
        <v>1.5</v>
      </c>
      <c r="H720" s="36">
        <v>8.7606217300000004</v>
      </c>
      <c r="I720" s="45">
        <v>87.606217299999997</v>
      </c>
      <c r="J720" s="2">
        <f t="shared" si="121"/>
        <v>8592</v>
      </c>
      <c r="K720" s="2">
        <f t="shared" si="122"/>
        <v>8592</v>
      </c>
      <c r="L720" s="2">
        <f t="shared" si="123"/>
        <v>17184</v>
      </c>
      <c r="M720" s="2">
        <f t="shared" si="124"/>
        <v>6.2398540134511588E-5</v>
      </c>
      <c r="N720" s="1">
        <f t="shared" si="125"/>
        <v>16026.015958775881</v>
      </c>
      <c r="O720" s="2">
        <f t="shared" si="126"/>
        <v>4712</v>
      </c>
      <c r="P720" s="2">
        <f t="shared" si="127"/>
        <v>4712</v>
      </c>
      <c r="Q720" s="2">
        <f t="shared" si="128"/>
        <v>9424</v>
      </c>
      <c r="R720" s="2">
        <f t="shared" si="129"/>
        <v>1.1377934143372741E-4</v>
      </c>
      <c r="S720" s="1">
        <f t="shared" si="130"/>
        <v>8788.9417129599569</v>
      </c>
      <c r="T720" s="1">
        <f t="shared" si="131"/>
        <v>0.54841713221601485</v>
      </c>
    </row>
    <row r="721" spans="1:20" x14ac:dyDescent="0.25">
      <c r="A721" s="36">
        <v>5</v>
      </c>
      <c r="B721" s="36">
        <v>17.184000000000001</v>
      </c>
      <c r="C721" s="36">
        <v>9.4239999999999995</v>
      </c>
      <c r="D721" s="36">
        <v>0.54841713199999997</v>
      </c>
      <c r="E721" s="51">
        <v>10</v>
      </c>
      <c r="F721" s="38">
        <v>10</v>
      </c>
      <c r="G721" s="36">
        <v>2</v>
      </c>
      <c r="H721" s="36">
        <v>8.7606170599999995</v>
      </c>
      <c r="I721" s="45">
        <v>87.606170599999999</v>
      </c>
      <c r="J721" s="2">
        <f t="shared" si="121"/>
        <v>8592</v>
      </c>
      <c r="K721" s="2">
        <f t="shared" si="122"/>
        <v>8592</v>
      </c>
      <c r="L721" s="2">
        <f t="shared" si="123"/>
        <v>17184</v>
      </c>
      <c r="M721" s="2">
        <f t="shared" si="124"/>
        <v>6.3731528280030293E-5</v>
      </c>
      <c r="N721" s="1">
        <f t="shared" si="125"/>
        <v>15690.820963936323</v>
      </c>
      <c r="O721" s="2">
        <f t="shared" si="126"/>
        <v>4712</v>
      </c>
      <c r="P721" s="2">
        <f t="shared" si="127"/>
        <v>4712</v>
      </c>
      <c r="Q721" s="2">
        <f t="shared" si="128"/>
        <v>9424</v>
      </c>
      <c r="R721" s="2">
        <f t="shared" si="129"/>
        <v>1.1620995139686338E-4</v>
      </c>
      <c r="S721" s="1">
        <f t="shared" si="130"/>
        <v>8605.1150351568867</v>
      </c>
      <c r="T721" s="1">
        <f t="shared" si="131"/>
        <v>0.54841713221601507</v>
      </c>
    </row>
    <row r="722" spans="1:20" x14ac:dyDescent="0.25">
      <c r="A722" s="36">
        <v>5</v>
      </c>
      <c r="B722" s="36">
        <v>17.184000000000001</v>
      </c>
      <c r="C722" s="36">
        <v>9.4239999999999995</v>
      </c>
      <c r="D722" s="36">
        <v>0.54841713199999997</v>
      </c>
      <c r="E722" s="51">
        <v>10</v>
      </c>
      <c r="F722" s="38">
        <v>10</v>
      </c>
      <c r="G722" s="36">
        <v>2.5</v>
      </c>
      <c r="H722" s="36">
        <v>8.7606126100000008</v>
      </c>
      <c r="I722" s="45">
        <v>87.606126099999997</v>
      </c>
      <c r="J722" s="2">
        <f t="shared" si="121"/>
        <v>8592</v>
      </c>
      <c r="K722" s="2">
        <f t="shared" si="122"/>
        <v>8592</v>
      </c>
      <c r="L722" s="2">
        <f t="shared" si="123"/>
        <v>17184</v>
      </c>
      <c r="M722" s="2">
        <f t="shared" si="124"/>
        <v>6.5031604830970933E-5</v>
      </c>
      <c r="N722" s="1">
        <f t="shared" si="125"/>
        <v>15377.138586679252</v>
      </c>
      <c r="O722" s="2">
        <f t="shared" si="126"/>
        <v>4712</v>
      </c>
      <c r="P722" s="2">
        <f t="shared" si="127"/>
        <v>4712</v>
      </c>
      <c r="Q722" s="2">
        <f t="shared" si="128"/>
        <v>9424</v>
      </c>
      <c r="R722" s="2">
        <f t="shared" si="129"/>
        <v>1.1858054938618469E-4</v>
      </c>
      <c r="S722" s="1">
        <f t="shared" si="130"/>
        <v>8433.0862453948594</v>
      </c>
      <c r="T722" s="1">
        <f t="shared" si="131"/>
        <v>0.54841713221601485</v>
      </c>
    </row>
    <row r="723" spans="1:20" x14ac:dyDescent="0.25">
      <c r="A723" s="36">
        <v>5</v>
      </c>
      <c r="B723" s="36">
        <v>17.184000000000001</v>
      </c>
      <c r="C723" s="36">
        <v>9.4239999999999995</v>
      </c>
      <c r="D723" s="36">
        <v>0.54841713199999997</v>
      </c>
      <c r="E723" s="51">
        <v>10</v>
      </c>
      <c r="F723" s="38">
        <v>10</v>
      </c>
      <c r="G723" s="36">
        <v>3</v>
      </c>
      <c r="H723" s="36">
        <v>8.76060835</v>
      </c>
      <c r="I723" s="45">
        <v>87.606083499999997</v>
      </c>
      <c r="J723" s="2">
        <f t="shared" si="121"/>
        <v>8592</v>
      </c>
      <c r="K723" s="2">
        <f t="shared" si="122"/>
        <v>8592</v>
      </c>
      <c r="L723" s="2">
        <f t="shared" si="123"/>
        <v>17184</v>
      </c>
      <c r="M723" s="2">
        <f t="shared" si="124"/>
        <v>6.6299582377498965E-5</v>
      </c>
      <c r="N723" s="1">
        <f t="shared" si="125"/>
        <v>15083.05126729402</v>
      </c>
      <c r="O723" s="2">
        <f t="shared" si="126"/>
        <v>4712</v>
      </c>
      <c r="P723" s="2">
        <f t="shared" si="127"/>
        <v>4712</v>
      </c>
      <c r="Q723" s="2">
        <f t="shared" si="128"/>
        <v>9424</v>
      </c>
      <c r="R723" s="2">
        <f t="shared" si="129"/>
        <v>1.2089261710260423E-4</v>
      </c>
      <c r="S723" s="1">
        <f t="shared" si="130"/>
        <v>8271.803721076516</v>
      </c>
      <c r="T723" s="1">
        <f t="shared" si="131"/>
        <v>0.54841713221601496</v>
      </c>
    </row>
    <row r="724" spans="1:20" x14ac:dyDescent="0.25">
      <c r="A724" s="36">
        <v>5</v>
      </c>
      <c r="B724" s="36">
        <v>17.184000000000001</v>
      </c>
      <c r="C724" s="36">
        <v>9.4239999999999995</v>
      </c>
      <c r="D724" s="36">
        <v>0.54841713199999997</v>
      </c>
      <c r="E724" s="51">
        <v>10</v>
      </c>
      <c r="F724" s="38">
        <v>10</v>
      </c>
      <c r="G724" s="36">
        <v>3.5</v>
      </c>
      <c r="H724" s="36">
        <v>8.76060427</v>
      </c>
      <c r="I724" s="45">
        <v>87.606042700000003</v>
      </c>
      <c r="J724" s="2">
        <f t="shared" si="121"/>
        <v>8592</v>
      </c>
      <c r="K724" s="2">
        <f t="shared" si="122"/>
        <v>8592</v>
      </c>
      <c r="L724" s="2">
        <f t="shared" si="123"/>
        <v>17184</v>
      </c>
      <c r="M724" s="2">
        <f t="shared" si="124"/>
        <v>6.7536253446857114E-5</v>
      </c>
      <c r="N724" s="1">
        <f t="shared" si="125"/>
        <v>14806.862225291774</v>
      </c>
      <c r="O724" s="2">
        <f t="shared" si="126"/>
        <v>4712</v>
      </c>
      <c r="P724" s="2">
        <f t="shared" si="127"/>
        <v>4712</v>
      </c>
      <c r="Q724" s="2">
        <f t="shared" si="128"/>
        <v>9424</v>
      </c>
      <c r="R724" s="2">
        <f t="shared" si="129"/>
        <v>1.231475996637089E-4</v>
      </c>
      <c r="S724" s="1">
        <f t="shared" si="130"/>
        <v>8120.3369187121552</v>
      </c>
      <c r="T724" s="1">
        <f t="shared" si="131"/>
        <v>0.54841713221601485</v>
      </c>
    </row>
    <row r="725" spans="1:20" x14ac:dyDescent="0.25">
      <c r="A725" s="36">
        <v>5</v>
      </c>
      <c r="B725" s="36">
        <v>17.184000000000001</v>
      </c>
      <c r="C725" s="36">
        <v>9.4239999999999995</v>
      </c>
      <c r="D725" s="36">
        <v>0.54841713199999997</v>
      </c>
      <c r="E725" s="51">
        <v>10</v>
      </c>
      <c r="F725" s="38">
        <v>10</v>
      </c>
      <c r="G725" s="36">
        <v>4</v>
      </c>
      <c r="H725" s="36">
        <v>8.7606003799999996</v>
      </c>
      <c r="I725" s="45">
        <v>87.606003799999996</v>
      </c>
      <c r="J725" s="2">
        <f t="shared" si="121"/>
        <v>8592</v>
      </c>
      <c r="K725" s="2">
        <f t="shared" si="122"/>
        <v>8592</v>
      </c>
      <c r="L725" s="2">
        <f t="shared" si="123"/>
        <v>17184</v>
      </c>
      <c r="M725" s="2">
        <f t="shared" si="124"/>
        <v>6.8742390998720787E-5</v>
      </c>
      <c r="N725" s="1">
        <f t="shared" si="125"/>
        <v>14547.064561932517</v>
      </c>
      <c r="O725" s="2">
        <f t="shared" si="126"/>
        <v>4712</v>
      </c>
      <c r="P725" s="2">
        <f t="shared" si="127"/>
        <v>4712</v>
      </c>
      <c r="Q725" s="2">
        <f t="shared" si="128"/>
        <v>9424</v>
      </c>
      <c r="R725" s="2">
        <f t="shared" si="129"/>
        <v>1.2534690650700534E-4</v>
      </c>
      <c r="S725" s="1">
        <f t="shared" si="130"/>
        <v>7977.8594292162479</v>
      </c>
      <c r="T725" s="1">
        <f t="shared" si="131"/>
        <v>0.54841713221601474</v>
      </c>
    </row>
    <row r="726" spans="1:20" x14ac:dyDescent="0.25">
      <c r="A726" s="36">
        <v>5</v>
      </c>
      <c r="B726" s="36">
        <v>17.184000000000001</v>
      </c>
      <c r="C726" s="36">
        <v>9.4239999999999995</v>
      </c>
      <c r="D726" s="36">
        <v>0.54841713199999997</v>
      </c>
      <c r="E726" s="51">
        <v>10</v>
      </c>
      <c r="F726" s="38">
        <v>10</v>
      </c>
      <c r="G726" s="36">
        <v>4.5</v>
      </c>
      <c r="H726" s="36">
        <v>8.7605966500000001</v>
      </c>
      <c r="I726" s="45">
        <v>87.605966499999994</v>
      </c>
      <c r="J726" s="2">
        <f t="shared" si="121"/>
        <v>8592</v>
      </c>
      <c r="K726" s="2">
        <f t="shared" si="122"/>
        <v>8592</v>
      </c>
      <c r="L726" s="2">
        <f t="shared" si="123"/>
        <v>17184</v>
      </c>
      <c r="M726" s="2">
        <f t="shared" si="124"/>
        <v>6.9918748908323028E-5</v>
      </c>
      <c r="N726" s="1">
        <f t="shared" si="125"/>
        <v>14302.315410580257</v>
      </c>
      <c r="O726" s="2">
        <f t="shared" si="126"/>
        <v>4712</v>
      </c>
      <c r="P726" s="2">
        <f t="shared" si="127"/>
        <v>4712</v>
      </c>
      <c r="Q726" s="2">
        <f t="shared" si="128"/>
        <v>9424</v>
      </c>
      <c r="R726" s="2">
        <f t="shared" si="129"/>
        <v>1.2749191227086408E-4</v>
      </c>
      <c r="S726" s="1">
        <f t="shared" si="130"/>
        <v>7843.6348015193398</v>
      </c>
      <c r="T726" s="1">
        <f t="shared" si="131"/>
        <v>0.54841713221601485</v>
      </c>
    </row>
    <row r="727" spans="1:20" x14ac:dyDescent="0.25">
      <c r="A727" s="36">
        <v>5</v>
      </c>
      <c r="B727" s="36">
        <v>17.184000000000001</v>
      </c>
      <c r="C727" s="36">
        <v>9.4239999999999995</v>
      </c>
      <c r="D727" s="36">
        <v>0.54841713199999997</v>
      </c>
      <c r="E727" s="51">
        <v>10</v>
      </c>
      <c r="F727" s="38">
        <v>10</v>
      </c>
      <c r="G727" s="36">
        <v>5</v>
      </c>
      <c r="H727" s="36">
        <v>8.7605930999999995</v>
      </c>
      <c r="I727" s="45">
        <v>87.605930999999998</v>
      </c>
      <c r="J727" s="2">
        <f t="shared" si="121"/>
        <v>8592</v>
      </c>
      <c r="K727" s="2">
        <f t="shared" si="122"/>
        <v>8592</v>
      </c>
      <c r="L727" s="2">
        <f t="shared" si="123"/>
        <v>17184</v>
      </c>
      <c r="M727" s="2">
        <f t="shared" si="124"/>
        <v>7.1066062437651024E-5</v>
      </c>
      <c r="N727" s="1">
        <f t="shared" si="125"/>
        <v>14071.414198265709</v>
      </c>
      <c r="O727" s="2">
        <f t="shared" si="126"/>
        <v>4712</v>
      </c>
      <c r="P727" s="2">
        <f t="shared" si="127"/>
        <v>4712</v>
      </c>
      <c r="Q727" s="2">
        <f t="shared" si="128"/>
        <v>9424</v>
      </c>
      <c r="R727" s="2">
        <f t="shared" si="129"/>
        <v>1.2958395765371339E-4</v>
      </c>
      <c r="S727" s="1">
        <f t="shared" si="130"/>
        <v>7717.0046208365957</v>
      </c>
      <c r="T727" s="1">
        <f t="shared" si="131"/>
        <v>0.54841713221601496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ELASTIC-POISSON RATIO EFfect</vt:lpstr>
      <vt:lpstr>OnlyCytVis-MOD1-E0=E1=Ecyt|2</vt:lpstr>
      <vt:lpstr>OnlyNucVis-MOD1-E0=E1=Enuc|2</vt:lpstr>
      <vt:lpstr>OnlyCytVis-MOD2-E0=2E1=2Ecyt|3</vt:lpstr>
      <vt:lpstr>Cyt&amp;NucVis-MOD1-E0=E1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2023-04-07T18:37:59Z</dcterms:created>
  <dcterms:modified xsi:type="dcterms:W3CDTF">2023-04-08T01:35:36Z</dcterms:modified>
</cp:coreProperties>
</file>