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<sst xmlns="http://schemas.openxmlformats.org/spreadsheetml/2006/main" count="10" uniqueCount="6">
  <si>
    <t>C nF</t>
  </si>
  <si>
    <t>Error</t>
  </si>
  <si>
    <t>R kOhm</t>
  </si>
  <si>
    <t>T[ms]</t>
  </si>
  <si>
    <t>texp</t>
  </si>
  <si>
    <t>ttheo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</si>
</sst>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"/>
    <numFmt numFmtId="166" formatCode="0.00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</row>
    <row r="2">
      <c r="A2" s="2">
        <v>470.0</v>
      </c>
      <c r="B2" s="2">
        <f t="shared" ref="B2:B4" si="1">0.1*A2</f>
        <v>47</v>
      </c>
      <c r="C2" s="2">
        <v>1.0</v>
      </c>
      <c r="D2" s="2">
        <f t="shared" ref="D2:D4" si="2">0.05*C2</f>
        <v>0.05</v>
      </c>
      <c r="E2" s="3">
        <v>0.19</v>
      </c>
      <c r="F2" s="3">
        <v>0.03</v>
      </c>
      <c r="G2" s="4">
        <f>2*E2/LN(2)/1000</f>
        <v>0.0005482241155</v>
      </c>
      <c r="H2" s="4">
        <f t="shared" ref="H2:H4" si="3">F2/ln(2)/1000</f>
        <v>0.00004328085123</v>
      </c>
      <c r="I2" s="5">
        <f t="shared" ref="I2:I4" si="4">C2*1000*A2*0.000000001</f>
        <v>0.00047</v>
      </c>
      <c r="J2" s="4">
        <f t="shared" ref="J2:J4" si="5">SQRT((B2/A2)^2+(D2/C2)^2)*I2</f>
        <v>0.00005254759747</v>
      </c>
    </row>
    <row r="3">
      <c r="A3" s="2">
        <v>4.7</v>
      </c>
      <c r="B3" s="2">
        <f t="shared" si="1"/>
        <v>0.47</v>
      </c>
      <c r="C3" s="2">
        <v>10.0</v>
      </c>
      <c r="D3" s="2">
        <f t="shared" si="2"/>
        <v>0.5</v>
      </c>
      <c r="E3" s="3">
        <v>0.03</v>
      </c>
      <c r="F3" s="3">
        <v>0.002</v>
      </c>
      <c r="G3" s="4">
        <f t="shared" ref="G3:G4" si="6">E3/LN(2)/1000</f>
        <v>0.00004328085123</v>
      </c>
      <c r="H3" s="4">
        <f t="shared" si="3"/>
        <v>0.000002885390082</v>
      </c>
      <c r="I3" s="5">
        <f t="shared" si="4"/>
        <v>0.000047</v>
      </c>
      <c r="J3" s="4">
        <f t="shared" si="5"/>
        <v>0.000005254759747</v>
      </c>
    </row>
    <row r="4">
      <c r="A4" s="2">
        <v>4.7</v>
      </c>
      <c r="B4" s="2">
        <f t="shared" si="1"/>
        <v>0.47</v>
      </c>
      <c r="C4" s="2">
        <v>1.0</v>
      </c>
      <c r="D4" s="2">
        <f t="shared" si="2"/>
        <v>0.05</v>
      </c>
      <c r="E4" s="3">
        <v>0.003</v>
      </c>
      <c r="F4" s="3">
        <v>0.002</v>
      </c>
      <c r="G4" s="4">
        <f t="shared" si="6"/>
        <v>0.000004328085123</v>
      </c>
      <c r="H4" s="4">
        <f t="shared" si="3"/>
        <v>0.000002885390082</v>
      </c>
      <c r="I4" s="5">
        <f t="shared" si="4"/>
        <v>0.0000047</v>
      </c>
      <c r="J4" s="6">
        <f t="shared" si="5"/>
        <v>0.0000005254759747</v>
      </c>
    </row>
  </sheetData>
  <drawing r:id="rId1"/>
</worksheet>
</file>