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7115" windowHeight="9720"/>
  </bookViews>
  <sheets>
    <sheet name="Data" sheetId="1" r:id="rId1"/>
    <sheet name="Wyoming" sheetId="4" r:id="rId2"/>
    <sheet name="Utah" sheetId="7" r:id="rId3"/>
    <sheet name="Sheet2" sheetId="2" r:id="rId4"/>
    <sheet name="Sheet3" sheetId="3" r:id="rId5"/>
  </sheets>
  <definedNames>
    <definedName name="_xlnm.Print_Area" localSheetId="0">Data!$B$3:$EY$118</definedName>
    <definedName name="_xlnm.Print_Titles" localSheetId="0">Data!$A:$A,Data!$1:$2</definedName>
  </definedNames>
  <calcPr calcId="145621" fullCalcOnLoad="1"/>
</workbook>
</file>

<file path=xl/calcChain.xml><?xml version="1.0" encoding="utf-8"?>
<calcChain xmlns="http://schemas.openxmlformats.org/spreadsheetml/2006/main">
  <c r="EY99" i="1" l="1"/>
  <c r="EX65" i="1"/>
  <c r="EX97" i="1"/>
  <c r="EX85" i="1"/>
  <c r="EX87" i="1"/>
  <c r="EX102" i="1" s="1"/>
  <c r="EX113" i="1" s="1"/>
  <c r="EW65" i="1"/>
  <c r="EW97" i="1"/>
  <c r="EW85" i="1"/>
  <c r="EW87" i="1"/>
  <c r="EW102" i="1"/>
  <c r="EW113" i="1" s="1"/>
  <c r="EV65" i="1"/>
  <c r="EV97" i="1"/>
  <c r="EV85" i="1"/>
  <c r="EV87" i="1"/>
  <c r="EV102" i="1"/>
  <c r="EV113" i="1" s="1"/>
  <c r="EU65" i="1"/>
  <c r="EU97" i="1"/>
  <c r="EU85" i="1"/>
  <c r="EU87" i="1"/>
  <c r="EU102" i="1"/>
  <c r="EU113" i="1" s="1"/>
  <c r="ET65" i="1"/>
  <c r="ET97" i="1"/>
  <c r="ET85" i="1"/>
  <c r="ET87" i="1"/>
  <c r="ET102" i="1"/>
  <c r="ET113" i="1" s="1"/>
  <c r="ES65" i="1"/>
  <c r="ES97" i="1"/>
  <c r="ES85" i="1"/>
  <c r="ES87" i="1"/>
  <c r="ES102" i="1"/>
  <c r="ES113" i="1" s="1"/>
  <c r="ER65" i="1"/>
  <c r="ER97" i="1"/>
  <c r="ER85" i="1"/>
  <c r="ER87" i="1"/>
  <c r="ER102" i="1"/>
  <c r="ER113" i="1" s="1"/>
  <c r="EQ65" i="1"/>
  <c r="EQ97" i="1"/>
  <c r="EQ85" i="1"/>
  <c r="EQ87" i="1"/>
  <c r="EQ102" i="1"/>
  <c r="EQ113" i="1" s="1"/>
  <c r="EP65" i="1"/>
  <c r="EP97" i="1"/>
  <c r="EP85" i="1"/>
  <c r="EP87" i="1"/>
  <c r="EP102" i="1"/>
  <c r="EP113" i="1" s="1"/>
  <c r="EO65" i="1"/>
  <c r="EO97" i="1"/>
  <c r="EO85" i="1"/>
  <c r="EO87" i="1"/>
  <c r="EO102" i="1"/>
  <c r="EO113" i="1" s="1"/>
  <c r="EN65" i="1"/>
  <c r="EN97" i="1"/>
  <c r="EN85" i="1"/>
  <c r="EN87" i="1"/>
  <c r="EN102" i="1"/>
  <c r="EN113" i="1" s="1"/>
  <c r="EM65" i="1"/>
  <c r="EM97" i="1"/>
  <c r="EM85" i="1"/>
  <c r="EM87" i="1"/>
  <c r="EM102" i="1"/>
  <c r="EM113" i="1" s="1"/>
  <c r="EL65" i="1"/>
  <c r="EL97" i="1"/>
  <c r="EL85" i="1"/>
  <c r="EL87" i="1"/>
  <c r="EL102" i="1"/>
  <c r="EL113" i="1" s="1"/>
  <c r="EK65" i="1"/>
  <c r="EK97" i="1"/>
  <c r="EK85" i="1"/>
  <c r="EK87" i="1"/>
  <c r="EK102" i="1"/>
  <c r="EK113" i="1" s="1"/>
  <c r="EJ65" i="1"/>
  <c r="EJ97" i="1"/>
  <c r="EJ85" i="1"/>
  <c r="EJ87" i="1"/>
  <c r="EJ102" i="1"/>
  <c r="EJ113" i="1" s="1"/>
  <c r="EI65" i="1"/>
  <c r="EI97" i="1"/>
  <c r="EI85" i="1"/>
  <c r="EI87" i="1"/>
  <c r="EI102" i="1"/>
  <c r="EI113" i="1" s="1"/>
  <c r="EH65" i="1"/>
  <c r="EH97" i="1"/>
  <c r="EH85" i="1"/>
  <c r="EH87" i="1"/>
  <c r="EH102" i="1"/>
  <c r="EH113" i="1" s="1"/>
  <c r="EG65" i="1"/>
  <c r="EG97" i="1"/>
  <c r="EG85" i="1"/>
  <c r="EG87" i="1"/>
  <c r="EG102" i="1"/>
  <c r="EG113" i="1" s="1"/>
  <c r="EF65" i="1"/>
  <c r="EF97" i="1"/>
  <c r="EF85" i="1"/>
  <c r="EF87" i="1"/>
  <c r="EF102" i="1"/>
  <c r="EF113" i="1" s="1"/>
  <c r="EE65" i="1"/>
  <c r="EE97" i="1"/>
  <c r="EE85" i="1"/>
  <c r="EE87" i="1"/>
  <c r="EE102" i="1"/>
  <c r="EE113" i="1" s="1"/>
  <c r="ED65" i="1"/>
  <c r="ED97" i="1"/>
  <c r="ED85" i="1"/>
  <c r="ED87" i="1"/>
  <c r="ED102" i="1"/>
  <c r="ED113" i="1" s="1"/>
  <c r="EC65" i="1"/>
  <c r="EC97" i="1"/>
  <c r="EC85" i="1"/>
  <c r="EC87" i="1"/>
  <c r="EC102" i="1"/>
  <c r="EC113" i="1" s="1"/>
  <c r="EB65" i="1"/>
  <c r="EB97" i="1"/>
  <c r="EB85" i="1"/>
  <c r="EB87" i="1"/>
  <c r="EB102" i="1"/>
  <c r="EB113" i="1" s="1"/>
  <c r="EA65" i="1"/>
  <c r="EA97" i="1"/>
  <c r="EA85" i="1"/>
  <c r="EA87" i="1"/>
  <c r="EA102" i="1"/>
  <c r="EA113" i="1" s="1"/>
  <c r="DZ65" i="1"/>
  <c r="DZ97" i="1"/>
  <c r="DZ85" i="1"/>
  <c r="DZ87" i="1"/>
  <c r="DZ102" i="1"/>
  <c r="DZ113" i="1" s="1"/>
  <c r="DY65" i="1"/>
  <c r="DY97" i="1"/>
  <c r="DY85" i="1"/>
  <c r="DY87" i="1"/>
  <c r="DY102" i="1"/>
  <c r="DY113" i="1" s="1"/>
  <c r="DX65" i="1"/>
  <c r="DX97" i="1"/>
  <c r="DX85" i="1"/>
  <c r="DX87" i="1"/>
  <c r="DX102" i="1"/>
  <c r="DX113" i="1" s="1"/>
  <c r="DW65" i="1"/>
  <c r="DW97" i="1"/>
  <c r="DW85" i="1"/>
  <c r="DW87" i="1"/>
  <c r="DW102" i="1"/>
  <c r="DW113" i="1" s="1"/>
  <c r="DV65" i="1"/>
  <c r="DV97" i="1"/>
  <c r="DV85" i="1"/>
  <c r="DV87" i="1"/>
  <c r="DV102" i="1"/>
  <c r="DV113" i="1" s="1"/>
  <c r="DU65" i="1"/>
  <c r="DU97" i="1"/>
  <c r="DU85" i="1"/>
  <c r="DU87" i="1"/>
  <c r="DU102" i="1"/>
  <c r="DU113" i="1" s="1"/>
  <c r="DT65" i="1"/>
  <c r="DT97" i="1"/>
  <c r="DT85" i="1"/>
  <c r="DT87" i="1"/>
  <c r="DT102" i="1"/>
  <c r="DT113" i="1" s="1"/>
  <c r="DS65" i="1"/>
  <c r="DS97" i="1"/>
  <c r="DS85" i="1"/>
  <c r="DS87" i="1"/>
  <c r="DS102" i="1"/>
  <c r="DS113" i="1" s="1"/>
  <c r="DR65" i="1"/>
  <c r="DR97" i="1"/>
  <c r="DR85" i="1"/>
  <c r="DR87" i="1"/>
  <c r="DR102" i="1"/>
  <c r="DR113" i="1" s="1"/>
  <c r="DQ65" i="1"/>
  <c r="DQ97" i="1"/>
  <c r="DQ85" i="1"/>
  <c r="DQ87" i="1"/>
  <c r="DQ102" i="1"/>
  <c r="DQ113" i="1" s="1"/>
  <c r="DP65" i="1"/>
  <c r="DP97" i="1"/>
  <c r="DP85" i="1"/>
  <c r="DP87" i="1"/>
  <c r="DP102" i="1"/>
  <c r="DP113" i="1" s="1"/>
  <c r="DO65" i="1"/>
  <c r="DO97" i="1"/>
  <c r="DO85" i="1"/>
  <c r="DO87" i="1"/>
  <c r="DO102" i="1"/>
  <c r="DO113" i="1" s="1"/>
  <c r="DN65" i="1"/>
  <c r="DN97" i="1"/>
  <c r="DN85" i="1"/>
  <c r="DN87" i="1"/>
  <c r="DN102" i="1"/>
  <c r="DN113" i="1" s="1"/>
  <c r="DM65" i="1"/>
  <c r="DM97" i="1"/>
  <c r="DM85" i="1"/>
  <c r="DM87" i="1"/>
  <c r="DM102" i="1"/>
  <c r="DM113" i="1" s="1"/>
  <c r="DL65" i="1"/>
  <c r="DL97" i="1"/>
  <c r="DL85" i="1"/>
  <c r="DL87" i="1"/>
  <c r="DL102" i="1"/>
  <c r="DL113" i="1" s="1"/>
  <c r="DK65" i="1"/>
  <c r="DK97" i="1"/>
  <c r="DK85" i="1"/>
  <c r="DK87" i="1"/>
  <c r="DK102" i="1"/>
  <c r="DK113" i="1" s="1"/>
  <c r="DJ65" i="1"/>
  <c r="DJ97" i="1"/>
  <c r="DJ85" i="1"/>
  <c r="DJ87" i="1"/>
  <c r="DJ102" i="1"/>
  <c r="DJ113" i="1" s="1"/>
  <c r="DI65" i="1"/>
  <c r="DI97" i="1"/>
  <c r="DI85" i="1"/>
  <c r="DI87" i="1"/>
  <c r="DI102" i="1"/>
  <c r="DI113" i="1" s="1"/>
  <c r="DH65" i="1"/>
  <c r="DH97" i="1"/>
  <c r="DH85" i="1"/>
  <c r="DH87" i="1"/>
  <c r="DH102" i="1"/>
  <c r="DH113" i="1" s="1"/>
  <c r="DG65" i="1"/>
  <c r="DG97" i="1"/>
  <c r="DG85" i="1"/>
  <c r="DG87" i="1"/>
  <c r="DG102" i="1"/>
  <c r="DG113" i="1" s="1"/>
  <c r="DF65" i="1"/>
  <c r="DF97" i="1"/>
  <c r="DF85" i="1"/>
  <c r="DF87" i="1"/>
  <c r="DF102" i="1"/>
  <c r="DF113" i="1" s="1"/>
  <c r="DE65" i="1"/>
  <c r="DE97" i="1"/>
  <c r="DE85" i="1"/>
  <c r="DE87" i="1"/>
  <c r="DE102" i="1"/>
  <c r="DE113" i="1" s="1"/>
  <c r="DD65" i="1"/>
  <c r="DD97" i="1"/>
  <c r="DD85" i="1"/>
  <c r="DD87" i="1"/>
  <c r="DD102" i="1"/>
  <c r="DD113" i="1" s="1"/>
  <c r="DC65" i="1"/>
  <c r="DC97" i="1"/>
  <c r="DC85" i="1"/>
  <c r="DC87" i="1"/>
  <c r="DC102" i="1"/>
  <c r="DC113" i="1" s="1"/>
  <c r="DB65" i="1"/>
  <c r="DB97" i="1"/>
  <c r="DB85" i="1"/>
  <c r="DB87" i="1"/>
  <c r="DB102" i="1"/>
  <c r="DB113" i="1" s="1"/>
  <c r="DA65" i="1"/>
  <c r="DA97" i="1"/>
  <c r="DA85" i="1"/>
  <c r="DA87" i="1"/>
  <c r="DA102" i="1"/>
  <c r="DA113" i="1" s="1"/>
  <c r="CZ65" i="1"/>
  <c r="CZ97" i="1"/>
  <c r="CZ85" i="1"/>
  <c r="CZ87" i="1"/>
  <c r="CZ102" i="1"/>
  <c r="CZ113" i="1" s="1"/>
  <c r="CY65" i="1"/>
  <c r="CY97" i="1"/>
  <c r="CY85" i="1"/>
  <c r="CY87" i="1"/>
  <c r="CY102" i="1"/>
  <c r="CY113" i="1" s="1"/>
  <c r="CX65" i="1"/>
  <c r="CX97" i="1"/>
  <c r="CX85" i="1"/>
  <c r="CX87" i="1"/>
  <c r="CX102" i="1"/>
  <c r="CX113" i="1" s="1"/>
  <c r="CW65" i="1"/>
  <c r="CW97" i="1"/>
  <c r="CW85" i="1"/>
  <c r="CW87" i="1"/>
  <c r="CW102" i="1"/>
  <c r="CW113" i="1" s="1"/>
  <c r="CV65" i="1"/>
  <c r="CV97" i="1"/>
  <c r="CV85" i="1"/>
  <c r="CV87" i="1"/>
  <c r="CV102" i="1"/>
  <c r="CV113" i="1" s="1"/>
  <c r="CU65" i="1"/>
  <c r="CU97" i="1"/>
  <c r="CU85" i="1"/>
  <c r="CU87" i="1"/>
  <c r="CU102" i="1"/>
  <c r="CU113" i="1" s="1"/>
  <c r="CT65" i="1"/>
  <c r="CT97" i="1"/>
  <c r="CT85" i="1"/>
  <c r="CT87" i="1"/>
  <c r="CT102" i="1"/>
  <c r="CT113" i="1" s="1"/>
  <c r="CS65" i="1"/>
  <c r="CS97" i="1"/>
  <c r="CS85" i="1"/>
  <c r="CS87" i="1"/>
  <c r="CS102" i="1"/>
  <c r="CS113" i="1" s="1"/>
  <c r="CR65" i="1"/>
  <c r="CR97" i="1"/>
  <c r="CR85" i="1"/>
  <c r="CR87" i="1"/>
  <c r="CR102" i="1"/>
  <c r="CR113" i="1" s="1"/>
  <c r="CQ65" i="1"/>
  <c r="CQ97" i="1"/>
  <c r="CQ85" i="1"/>
  <c r="CQ87" i="1"/>
  <c r="CQ102" i="1"/>
  <c r="CQ113" i="1" s="1"/>
  <c r="CP65" i="1"/>
  <c r="CP97" i="1"/>
  <c r="CP85" i="1"/>
  <c r="CP87" i="1"/>
  <c r="CP102" i="1"/>
  <c r="CP113" i="1" s="1"/>
  <c r="CO65" i="1"/>
  <c r="CO97" i="1"/>
  <c r="CO85" i="1"/>
  <c r="CO87" i="1"/>
  <c r="CO102" i="1"/>
  <c r="CO113" i="1" s="1"/>
  <c r="CN65" i="1"/>
  <c r="CN97" i="1"/>
  <c r="CN85" i="1"/>
  <c r="CN87" i="1"/>
  <c r="CN102" i="1"/>
  <c r="CN113" i="1" s="1"/>
  <c r="CM65" i="1"/>
  <c r="CM97" i="1"/>
  <c r="CM85" i="1"/>
  <c r="CM87" i="1"/>
  <c r="CM102" i="1"/>
  <c r="CM113" i="1" s="1"/>
  <c r="CL65" i="1"/>
  <c r="CL97" i="1"/>
  <c r="CL85" i="1"/>
  <c r="CL87" i="1"/>
  <c r="CL102" i="1"/>
  <c r="CL113" i="1" s="1"/>
  <c r="CK65" i="1"/>
  <c r="CK97" i="1"/>
  <c r="CK85" i="1"/>
  <c r="CK87" i="1"/>
  <c r="CK102" i="1"/>
  <c r="CK113" i="1" s="1"/>
  <c r="CJ65" i="1"/>
  <c r="CJ97" i="1"/>
  <c r="CJ85" i="1"/>
  <c r="CJ87" i="1"/>
  <c r="CJ102" i="1"/>
  <c r="CJ113" i="1" s="1"/>
  <c r="CI65" i="1"/>
  <c r="CI97" i="1"/>
  <c r="CI85" i="1"/>
  <c r="CI87" i="1"/>
  <c r="CI102" i="1"/>
  <c r="CI113" i="1" s="1"/>
  <c r="CH65" i="1"/>
  <c r="CH97" i="1"/>
  <c r="CH85" i="1"/>
  <c r="CH87" i="1"/>
  <c r="CH102" i="1"/>
  <c r="CH113" i="1" s="1"/>
  <c r="CG65" i="1"/>
  <c r="CG97" i="1"/>
  <c r="CG85" i="1"/>
  <c r="CG87" i="1"/>
  <c r="CG102" i="1"/>
  <c r="CG113" i="1" s="1"/>
  <c r="CF65" i="1"/>
  <c r="CF97" i="1"/>
  <c r="CF85" i="1"/>
  <c r="CF87" i="1"/>
  <c r="CF102" i="1"/>
  <c r="CF113" i="1" s="1"/>
  <c r="CE65" i="1"/>
  <c r="CE97" i="1"/>
  <c r="CE85" i="1"/>
  <c r="CE87" i="1"/>
  <c r="CE102" i="1"/>
  <c r="CE113" i="1" s="1"/>
  <c r="CD65" i="1"/>
  <c r="CD97" i="1"/>
  <c r="CD85" i="1"/>
  <c r="CD87" i="1"/>
  <c r="CD102" i="1"/>
  <c r="CD113" i="1" s="1"/>
  <c r="CC65" i="1"/>
  <c r="CC97" i="1"/>
  <c r="CC85" i="1"/>
  <c r="CC87" i="1"/>
  <c r="CC102" i="1"/>
  <c r="CC113" i="1" s="1"/>
  <c r="CB65" i="1"/>
  <c r="CB97" i="1"/>
  <c r="CB85" i="1"/>
  <c r="CB87" i="1"/>
  <c r="CB102" i="1"/>
  <c r="CB113" i="1" s="1"/>
  <c r="CA65" i="1"/>
  <c r="CA97" i="1"/>
  <c r="CA85" i="1"/>
  <c r="CA87" i="1"/>
  <c r="CA102" i="1"/>
  <c r="CA113" i="1" s="1"/>
  <c r="BZ65" i="1"/>
  <c r="BZ97" i="1"/>
  <c r="BZ85" i="1"/>
  <c r="BZ87" i="1"/>
  <c r="BZ102" i="1"/>
  <c r="BZ113" i="1" s="1"/>
  <c r="BY65" i="1"/>
  <c r="BY97" i="1"/>
  <c r="BY85" i="1"/>
  <c r="BY87" i="1"/>
  <c r="BY102" i="1"/>
  <c r="BY113" i="1" s="1"/>
  <c r="BX65" i="1"/>
  <c r="BX97" i="1"/>
  <c r="BX85" i="1"/>
  <c r="BX87" i="1"/>
  <c r="BX102" i="1"/>
  <c r="BX113" i="1" s="1"/>
  <c r="BW65" i="1"/>
  <c r="BW97" i="1"/>
  <c r="BW85" i="1"/>
  <c r="BW87" i="1"/>
  <c r="BW102" i="1"/>
  <c r="BW113" i="1" s="1"/>
  <c r="BV65" i="1"/>
  <c r="BV97" i="1"/>
  <c r="BV85" i="1"/>
  <c r="BV87" i="1"/>
  <c r="BV102" i="1"/>
  <c r="BV113" i="1" s="1"/>
  <c r="BU65" i="1"/>
  <c r="BU97" i="1"/>
  <c r="BU85" i="1"/>
  <c r="BU87" i="1"/>
  <c r="BU102" i="1"/>
  <c r="BU113" i="1" s="1"/>
  <c r="BT65" i="1"/>
  <c r="BT97" i="1"/>
  <c r="BT85" i="1"/>
  <c r="BT87" i="1"/>
  <c r="BT102" i="1"/>
  <c r="BT113" i="1" s="1"/>
  <c r="BS65" i="1"/>
  <c r="BS97" i="1"/>
  <c r="BS85" i="1"/>
  <c r="BS87" i="1"/>
  <c r="BS102" i="1"/>
  <c r="BS113" i="1" s="1"/>
  <c r="BR65" i="1"/>
  <c r="BR97" i="1"/>
  <c r="BR85" i="1"/>
  <c r="BR87" i="1"/>
  <c r="BR102" i="1"/>
  <c r="BR113" i="1" s="1"/>
  <c r="BQ65" i="1"/>
  <c r="BQ97" i="1"/>
  <c r="BQ85" i="1"/>
  <c r="BQ87" i="1"/>
  <c r="BQ102" i="1"/>
  <c r="BQ113" i="1" s="1"/>
  <c r="BP65" i="1"/>
  <c r="BP97" i="1"/>
  <c r="BP85" i="1"/>
  <c r="BP87" i="1"/>
  <c r="BP102" i="1"/>
  <c r="BP113" i="1" s="1"/>
  <c r="BO65" i="1"/>
  <c r="BO97" i="1"/>
  <c r="BO85" i="1"/>
  <c r="BO87" i="1"/>
  <c r="BO102" i="1"/>
  <c r="BO113" i="1" s="1"/>
  <c r="BN65" i="1"/>
  <c r="BN97" i="1"/>
  <c r="BN85" i="1"/>
  <c r="BN87" i="1"/>
  <c r="BN102" i="1"/>
  <c r="BN113" i="1" s="1"/>
  <c r="BM65" i="1"/>
  <c r="BM97" i="1"/>
  <c r="BM85" i="1"/>
  <c r="BM87" i="1"/>
  <c r="BM102" i="1"/>
  <c r="BM113" i="1" s="1"/>
  <c r="BL65" i="1"/>
  <c r="BL97" i="1"/>
  <c r="BL85" i="1"/>
  <c r="BL87" i="1"/>
  <c r="BL102" i="1"/>
  <c r="BL113" i="1" s="1"/>
  <c r="BK65" i="1"/>
  <c r="BK97" i="1"/>
  <c r="BK85" i="1"/>
  <c r="BK87" i="1"/>
  <c r="BK102" i="1"/>
  <c r="BK113" i="1" s="1"/>
  <c r="BJ65" i="1"/>
  <c r="BJ97" i="1"/>
  <c r="BJ85" i="1"/>
  <c r="BJ87" i="1"/>
  <c r="BJ102" i="1"/>
  <c r="BJ113" i="1" s="1"/>
  <c r="BI65" i="1"/>
  <c r="BI97" i="1"/>
  <c r="BI85" i="1"/>
  <c r="BI87" i="1"/>
  <c r="BI102" i="1"/>
  <c r="BI113" i="1" s="1"/>
  <c r="BH65" i="1"/>
  <c r="BH97" i="1"/>
  <c r="BH85" i="1"/>
  <c r="BH87" i="1"/>
  <c r="BH102" i="1"/>
  <c r="BH113" i="1" s="1"/>
  <c r="BG65" i="1"/>
  <c r="BG97" i="1"/>
  <c r="BG85" i="1"/>
  <c r="BG87" i="1"/>
  <c r="BG102" i="1"/>
  <c r="BG113" i="1" s="1"/>
  <c r="BF65" i="1"/>
  <c r="BF97" i="1"/>
  <c r="BF85" i="1"/>
  <c r="BF87" i="1"/>
  <c r="BF102" i="1"/>
  <c r="BF113" i="1" s="1"/>
  <c r="BE65" i="1"/>
  <c r="BE97" i="1"/>
  <c r="BE85" i="1"/>
  <c r="BE87" i="1"/>
  <c r="BE102" i="1"/>
  <c r="BE113" i="1" s="1"/>
  <c r="BD65" i="1"/>
  <c r="BD97" i="1"/>
  <c r="BD85" i="1"/>
  <c r="BD87" i="1"/>
  <c r="BD102" i="1"/>
  <c r="BD113" i="1" s="1"/>
  <c r="BC65" i="1"/>
  <c r="BC97" i="1"/>
  <c r="BC85" i="1"/>
  <c r="BC87" i="1"/>
  <c r="BC102" i="1"/>
  <c r="BC113" i="1" s="1"/>
  <c r="BB65" i="1"/>
  <c r="BB97" i="1"/>
  <c r="BB85" i="1"/>
  <c r="BB87" i="1"/>
  <c r="BB102" i="1"/>
  <c r="BB113" i="1" s="1"/>
  <c r="BA65" i="1"/>
  <c r="BA97" i="1"/>
  <c r="BA85" i="1"/>
  <c r="BA87" i="1"/>
  <c r="BA102" i="1"/>
  <c r="BA113" i="1" s="1"/>
  <c r="AZ65" i="1"/>
  <c r="AZ97" i="1"/>
  <c r="AZ85" i="1"/>
  <c r="AZ87" i="1"/>
  <c r="AZ102" i="1"/>
  <c r="AZ113" i="1" s="1"/>
  <c r="AY65" i="1"/>
  <c r="AY97" i="1"/>
  <c r="AY85" i="1"/>
  <c r="AY87" i="1"/>
  <c r="AY102" i="1"/>
  <c r="AY113" i="1" s="1"/>
  <c r="AX65" i="1"/>
  <c r="AX97" i="1"/>
  <c r="AX85" i="1"/>
  <c r="AX87" i="1"/>
  <c r="AX102" i="1"/>
  <c r="AX113" i="1" s="1"/>
  <c r="AW65" i="1"/>
  <c r="AW97" i="1"/>
  <c r="AW85" i="1"/>
  <c r="AW87" i="1"/>
  <c r="AW102" i="1"/>
  <c r="AW113" i="1" s="1"/>
  <c r="AV65" i="1"/>
  <c r="AV97" i="1"/>
  <c r="AV85" i="1"/>
  <c r="AV87" i="1"/>
  <c r="AV102" i="1"/>
  <c r="AV113" i="1" s="1"/>
  <c r="AU65" i="1"/>
  <c r="AU97" i="1"/>
  <c r="AU85" i="1"/>
  <c r="AU87" i="1"/>
  <c r="AU102" i="1"/>
  <c r="AU113" i="1" s="1"/>
  <c r="AT65" i="1"/>
  <c r="AT97" i="1"/>
  <c r="AT85" i="1"/>
  <c r="AT87" i="1"/>
  <c r="AT102" i="1"/>
  <c r="AT113" i="1" s="1"/>
  <c r="AS65" i="1"/>
  <c r="AS97" i="1"/>
  <c r="AS85" i="1"/>
  <c r="AS87" i="1"/>
  <c r="AS102" i="1"/>
  <c r="AS113" i="1" s="1"/>
  <c r="AR65" i="1"/>
  <c r="AR97" i="1"/>
  <c r="AR85" i="1"/>
  <c r="AR87" i="1"/>
  <c r="AR102" i="1"/>
  <c r="AR113" i="1" s="1"/>
  <c r="AQ65" i="1"/>
  <c r="AQ97" i="1"/>
  <c r="AQ85" i="1"/>
  <c r="AQ87" i="1"/>
  <c r="AQ102" i="1"/>
  <c r="AQ113" i="1" s="1"/>
  <c r="AP65" i="1"/>
  <c r="AP97" i="1"/>
  <c r="AP85" i="1"/>
  <c r="AP87" i="1"/>
  <c r="AP102" i="1"/>
  <c r="AP113" i="1" s="1"/>
  <c r="AO65" i="1"/>
  <c r="AO97" i="1"/>
  <c r="AO85" i="1"/>
  <c r="AO87" i="1"/>
  <c r="AO102" i="1"/>
  <c r="AO113" i="1" s="1"/>
  <c r="AN65" i="1"/>
  <c r="AN97" i="1"/>
  <c r="AN85" i="1"/>
  <c r="AN87" i="1"/>
  <c r="AN102" i="1"/>
  <c r="AN113" i="1" s="1"/>
  <c r="AM65" i="1"/>
  <c r="AM97" i="1"/>
  <c r="AM85" i="1"/>
  <c r="AM87" i="1"/>
  <c r="AM102" i="1"/>
  <c r="AM113" i="1" s="1"/>
  <c r="AL65" i="1"/>
  <c r="AL97" i="1"/>
  <c r="AL85" i="1"/>
  <c r="AL87" i="1"/>
  <c r="AL102" i="1"/>
  <c r="AL113" i="1" s="1"/>
  <c r="AK65" i="1"/>
  <c r="AK97" i="1"/>
  <c r="AK85" i="1"/>
  <c r="AK87" i="1"/>
  <c r="AK102" i="1"/>
  <c r="AK113" i="1" s="1"/>
  <c r="AJ65" i="1"/>
  <c r="AJ97" i="1"/>
  <c r="AJ85" i="1"/>
  <c r="AJ87" i="1"/>
  <c r="AJ102" i="1"/>
  <c r="AJ113" i="1" s="1"/>
  <c r="AI65" i="1"/>
  <c r="AI97" i="1"/>
  <c r="AI85" i="1"/>
  <c r="AI87" i="1"/>
  <c r="AI102" i="1"/>
  <c r="AI113" i="1" s="1"/>
  <c r="AH65" i="1"/>
  <c r="AH97" i="1"/>
  <c r="AH85" i="1"/>
  <c r="AH87" i="1"/>
  <c r="AH102" i="1"/>
  <c r="AH113" i="1" s="1"/>
  <c r="AG65" i="1"/>
  <c r="AG97" i="1"/>
  <c r="AG85" i="1"/>
  <c r="AG87" i="1"/>
  <c r="AG102" i="1"/>
  <c r="AG113" i="1" s="1"/>
  <c r="AF65" i="1"/>
  <c r="AF97" i="1"/>
  <c r="AF85" i="1"/>
  <c r="AF87" i="1"/>
  <c r="AF102" i="1"/>
  <c r="AF113" i="1" s="1"/>
  <c r="AE65" i="1"/>
  <c r="AE97" i="1"/>
  <c r="AE85" i="1"/>
  <c r="AE87" i="1"/>
  <c r="AE102" i="1"/>
  <c r="AE113" i="1" s="1"/>
  <c r="AD65" i="1"/>
  <c r="AD97" i="1"/>
  <c r="AD85" i="1"/>
  <c r="AD87" i="1"/>
  <c r="AD102" i="1"/>
  <c r="AD113" i="1" s="1"/>
  <c r="AC65" i="1"/>
  <c r="AC97" i="1"/>
  <c r="AC85" i="1"/>
  <c r="AC87" i="1"/>
  <c r="AC102" i="1"/>
  <c r="AC113" i="1" s="1"/>
  <c r="AB65" i="1"/>
  <c r="AB97" i="1"/>
  <c r="AB85" i="1"/>
  <c r="AB87" i="1"/>
  <c r="AB102" i="1"/>
  <c r="AB113" i="1" s="1"/>
  <c r="AA65" i="1"/>
  <c r="AA97" i="1"/>
  <c r="AA85" i="1"/>
  <c r="AA87" i="1"/>
  <c r="AA102" i="1"/>
  <c r="AA113" i="1" s="1"/>
  <c r="Z65" i="1"/>
  <c r="Z97" i="1"/>
  <c r="Z85" i="1"/>
  <c r="Z87" i="1"/>
  <c r="Z102" i="1"/>
  <c r="Z113" i="1" s="1"/>
  <c r="Y65" i="1"/>
  <c r="Y97" i="1"/>
  <c r="Y85" i="1"/>
  <c r="Y87" i="1"/>
  <c r="Y102" i="1"/>
  <c r="Y113" i="1" s="1"/>
  <c r="X65" i="1"/>
  <c r="X97" i="1"/>
  <c r="X85" i="1"/>
  <c r="X87" i="1"/>
  <c r="X102" i="1"/>
  <c r="X113" i="1" s="1"/>
  <c r="W65" i="1"/>
  <c r="W97" i="1"/>
  <c r="W85" i="1"/>
  <c r="W87" i="1"/>
  <c r="W102" i="1"/>
  <c r="W113" i="1" s="1"/>
  <c r="V65" i="1"/>
  <c r="V97" i="1"/>
  <c r="V85" i="1"/>
  <c r="V87" i="1"/>
  <c r="V102" i="1"/>
  <c r="V113" i="1" s="1"/>
  <c r="U65" i="1"/>
  <c r="U97" i="1"/>
  <c r="U85" i="1"/>
  <c r="U87" i="1"/>
  <c r="U102" i="1"/>
  <c r="U113" i="1" s="1"/>
  <c r="T65" i="1"/>
  <c r="T97" i="1"/>
  <c r="T85" i="1"/>
  <c r="T87" i="1"/>
  <c r="T102" i="1"/>
  <c r="T113" i="1" s="1"/>
  <c r="S65" i="1"/>
  <c r="S97" i="1"/>
  <c r="S85" i="1"/>
  <c r="S87" i="1"/>
  <c r="S102" i="1"/>
  <c r="S113" i="1" s="1"/>
  <c r="R65" i="1"/>
  <c r="R97" i="1"/>
  <c r="R85" i="1"/>
  <c r="R87" i="1"/>
  <c r="R102" i="1"/>
  <c r="R113" i="1" s="1"/>
  <c r="Q65" i="1"/>
  <c r="Q97" i="1"/>
  <c r="Q85" i="1"/>
  <c r="Q87" i="1"/>
  <c r="Q102" i="1"/>
  <c r="Q113" i="1" s="1"/>
  <c r="P65" i="1"/>
  <c r="P97" i="1"/>
  <c r="P85" i="1"/>
  <c r="P87" i="1"/>
  <c r="P102" i="1"/>
  <c r="P113" i="1" s="1"/>
  <c r="O65" i="1"/>
  <c r="O97" i="1"/>
  <c r="O85" i="1"/>
  <c r="O87" i="1"/>
  <c r="O102" i="1"/>
  <c r="O113" i="1" s="1"/>
  <c r="N65" i="1"/>
  <c r="N97" i="1"/>
  <c r="N85" i="1"/>
  <c r="N87" i="1"/>
  <c r="N102" i="1"/>
  <c r="N113" i="1" s="1"/>
  <c r="M65" i="1"/>
  <c r="M97" i="1"/>
  <c r="M85" i="1"/>
  <c r="M87" i="1"/>
  <c r="M102" i="1"/>
  <c r="M113" i="1" s="1"/>
  <c r="L65" i="1"/>
  <c r="L97" i="1"/>
  <c r="L85" i="1"/>
  <c r="L87" i="1"/>
  <c r="L102" i="1"/>
  <c r="L113" i="1" s="1"/>
  <c r="K65" i="1"/>
  <c r="K97" i="1"/>
  <c r="K85" i="1"/>
  <c r="K87" i="1"/>
  <c r="K102" i="1"/>
  <c r="K113" i="1" s="1"/>
  <c r="J65" i="1"/>
  <c r="J97" i="1"/>
  <c r="J85" i="1"/>
  <c r="J87" i="1"/>
  <c r="J102" i="1"/>
  <c r="J113" i="1" s="1"/>
  <c r="I65" i="1"/>
  <c r="I97" i="1"/>
  <c r="I85" i="1"/>
  <c r="I87" i="1"/>
  <c r="I102" i="1"/>
  <c r="I113" i="1" s="1"/>
  <c r="H65" i="1"/>
  <c r="H97" i="1"/>
  <c r="H85" i="1"/>
  <c r="H87" i="1"/>
  <c r="H102" i="1"/>
  <c r="H113" i="1" s="1"/>
  <c r="G65" i="1"/>
  <c r="G97" i="1"/>
  <c r="G85" i="1"/>
  <c r="G87" i="1"/>
  <c r="G102" i="1"/>
  <c r="G113" i="1" s="1"/>
  <c r="F65" i="1"/>
  <c r="F97" i="1"/>
  <c r="F85" i="1"/>
  <c r="F87" i="1"/>
  <c r="F102" i="1"/>
  <c r="F113" i="1" s="1"/>
  <c r="E65" i="1"/>
  <c r="E97" i="1"/>
  <c r="E85" i="1"/>
  <c r="E87" i="1"/>
  <c r="E102" i="1"/>
  <c r="E113" i="1" s="1"/>
  <c r="D65" i="1"/>
  <c r="D97" i="1"/>
  <c r="D85" i="1"/>
  <c r="D87" i="1"/>
  <c r="D102" i="1"/>
  <c r="C65" i="1"/>
  <c r="C97" i="1"/>
  <c r="C85" i="1"/>
  <c r="C87" i="1"/>
  <c r="C102" i="1"/>
  <c r="B65" i="1"/>
  <c r="B97" i="1"/>
  <c r="B85" i="1"/>
  <c r="B87" i="1"/>
  <c r="B102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R110" i="1"/>
  <c r="AP110" i="1"/>
  <c r="AN110" i="1"/>
  <c r="AL110" i="1"/>
  <c r="AJ110" i="1"/>
  <c r="AH110" i="1"/>
  <c r="AF110" i="1"/>
  <c r="AD110" i="1"/>
  <c r="AB110" i="1"/>
  <c r="Z110" i="1"/>
  <c r="X110" i="1"/>
  <c r="V110" i="1"/>
  <c r="T110" i="1"/>
  <c r="R110" i="1"/>
  <c r="P110" i="1"/>
  <c r="N110" i="1"/>
  <c r="L110" i="1"/>
  <c r="J110" i="1"/>
  <c r="H110" i="1"/>
  <c r="F110" i="1"/>
  <c r="D110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L107" i="1"/>
  <c r="AJ107" i="1"/>
  <c r="AH107" i="1"/>
  <c r="AF107" i="1"/>
  <c r="AD107" i="1"/>
  <c r="AB107" i="1"/>
  <c r="Z107" i="1"/>
  <c r="X107" i="1"/>
  <c r="V107" i="1"/>
  <c r="T107" i="1"/>
  <c r="R107" i="1"/>
  <c r="P107" i="1"/>
  <c r="N107" i="1"/>
  <c r="L107" i="1"/>
  <c r="J107" i="1"/>
  <c r="H107" i="1"/>
  <c r="F107" i="1"/>
  <c r="D107" i="1"/>
  <c r="B107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E104" i="1"/>
  <c r="AC104" i="1"/>
  <c r="AA104" i="1"/>
  <c r="Y104" i="1"/>
  <c r="W104" i="1"/>
  <c r="U104" i="1"/>
  <c r="S104" i="1"/>
  <c r="Q104" i="1"/>
  <c r="O104" i="1"/>
  <c r="M104" i="1"/>
  <c r="K104" i="1"/>
  <c r="I104" i="1"/>
  <c r="G104" i="1"/>
  <c r="E104" i="1"/>
  <c r="C104" i="1"/>
  <c r="B110" i="1"/>
  <c r="EX131" i="1"/>
  <c r="EW131" i="1"/>
  <c r="EV131" i="1"/>
  <c r="EU131" i="1"/>
  <c r="ET131" i="1"/>
  <c r="ES131" i="1"/>
  <c r="ER131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EX129" i="1"/>
  <c r="EW129" i="1"/>
  <c r="EV129" i="1"/>
  <c r="EU129" i="1"/>
  <c r="ET129" i="1"/>
  <c r="ES129" i="1"/>
  <c r="ER129" i="1"/>
  <c r="EQ127" i="1"/>
  <c r="EQ129" i="1"/>
  <c r="EP127" i="1"/>
  <c r="EP129" i="1"/>
  <c r="EO129" i="1"/>
  <c r="EN129" i="1"/>
  <c r="EM129" i="1"/>
  <c r="EL127" i="1"/>
  <c r="EL129" i="1"/>
  <c r="EK127" i="1"/>
  <c r="EK129" i="1"/>
  <c r="EJ127" i="1"/>
  <c r="EJ129" i="1"/>
  <c r="EI127" i="1"/>
  <c r="EI129" i="1"/>
  <c r="EH127" i="1"/>
  <c r="EH129" i="1"/>
  <c r="EG127" i="1"/>
  <c r="EG129" i="1"/>
  <c r="EF127" i="1"/>
  <c r="EF129" i="1"/>
  <c r="EE127" i="1"/>
  <c r="EE129" i="1"/>
  <c r="ED127" i="1"/>
  <c r="ED129" i="1"/>
  <c r="EC127" i="1"/>
  <c r="EC129" i="1"/>
  <c r="EB129" i="1"/>
  <c r="EA129" i="1"/>
  <c r="DZ129" i="1"/>
  <c r="DY129" i="1"/>
  <c r="DX127" i="1"/>
  <c r="DX129" i="1"/>
  <c r="DW127" i="1"/>
  <c r="DW129" i="1"/>
  <c r="DV127" i="1"/>
  <c r="DV129" i="1"/>
  <c r="DU127" i="1"/>
  <c r="DU129" i="1"/>
  <c r="DT127" i="1"/>
  <c r="DT129" i="1"/>
  <c r="DS127" i="1"/>
  <c r="DS129" i="1"/>
  <c r="DR127" i="1"/>
  <c r="DR129" i="1"/>
  <c r="DQ127" i="1"/>
  <c r="DQ129" i="1"/>
  <c r="DP127" i="1"/>
  <c r="DP129" i="1"/>
  <c r="DO127" i="1"/>
  <c r="DO129" i="1"/>
  <c r="DN127" i="1"/>
  <c r="DN129" i="1"/>
  <c r="DM127" i="1"/>
  <c r="DM129" i="1"/>
  <c r="DL129" i="1"/>
  <c r="DK129" i="1"/>
  <c r="DJ129" i="1"/>
  <c r="DI129" i="1"/>
  <c r="DH129" i="1"/>
  <c r="DG129" i="1"/>
  <c r="DF129" i="1"/>
  <c r="DE129" i="1"/>
  <c r="DD129" i="1"/>
  <c r="DC129" i="1"/>
  <c r="DB127" i="1"/>
  <c r="DB129" i="1"/>
  <c r="DA127" i="1"/>
  <c r="DA129" i="1"/>
  <c r="CZ127" i="1"/>
  <c r="CZ129" i="1"/>
  <c r="CY127" i="1"/>
  <c r="CY129" i="1"/>
  <c r="CX127" i="1"/>
  <c r="CX129" i="1"/>
  <c r="CW127" i="1"/>
  <c r="CW129" i="1"/>
  <c r="CV127" i="1"/>
  <c r="CV129" i="1"/>
  <c r="CU129" i="1"/>
  <c r="CT129" i="1"/>
  <c r="CS129" i="1"/>
  <c r="CR129" i="1"/>
  <c r="CQ127" i="1"/>
  <c r="CQ129" i="1"/>
  <c r="CP127" i="1"/>
  <c r="CP129" i="1"/>
  <c r="CO127" i="1"/>
  <c r="CO129" i="1"/>
  <c r="CN127" i="1"/>
  <c r="CN129" i="1"/>
  <c r="CM129" i="1"/>
  <c r="CL127" i="1"/>
  <c r="CL129" i="1"/>
  <c r="CK127" i="1"/>
  <c r="CK129" i="1"/>
  <c r="CJ127" i="1"/>
  <c r="CJ129" i="1"/>
  <c r="CI127" i="1"/>
  <c r="CI129" i="1"/>
  <c r="CH127" i="1"/>
  <c r="CH129" i="1"/>
  <c r="CG127" i="1"/>
  <c r="CG129" i="1"/>
  <c r="CF127" i="1"/>
  <c r="CF129" i="1"/>
  <c r="CE129" i="1"/>
  <c r="CD129" i="1"/>
  <c r="CC129" i="1"/>
  <c r="CB129" i="1"/>
  <c r="CA127" i="1"/>
  <c r="CA129" i="1"/>
  <c r="BZ127" i="1"/>
  <c r="BZ129" i="1" s="1"/>
  <c r="BY127" i="1"/>
  <c r="BY129" i="1" s="1"/>
  <c r="BX127" i="1"/>
  <c r="BX129" i="1" s="1"/>
  <c r="BW127" i="1"/>
  <c r="BW129" i="1" s="1"/>
  <c r="BV127" i="1"/>
  <c r="BV129" i="1" s="1"/>
  <c r="BU127" i="1"/>
  <c r="BU129" i="1" s="1"/>
  <c r="BT127" i="1"/>
  <c r="BT129" i="1" s="1"/>
  <c r="BS127" i="1"/>
  <c r="BS129" i="1" s="1"/>
  <c r="BR127" i="1"/>
  <c r="BR129" i="1" s="1"/>
  <c r="BQ127" i="1"/>
  <c r="BQ129" i="1" s="1"/>
  <c r="BP127" i="1"/>
  <c r="BP129" i="1"/>
  <c r="BO127" i="1"/>
  <c r="BO129" i="1" s="1"/>
  <c r="BN127" i="1"/>
  <c r="BN129" i="1" s="1"/>
  <c r="BM127" i="1"/>
  <c r="BM129" i="1" s="1"/>
  <c r="BL127" i="1"/>
  <c r="BL129" i="1" s="1"/>
  <c r="BK127" i="1"/>
  <c r="BK129" i="1" s="1"/>
  <c r="BJ127" i="1"/>
  <c r="BJ129" i="1" s="1"/>
  <c r="BI127" i="1"/>
  <c r="BI129" i="1" s="1"/>
  <c r="BH127" i="1"/>
  <c r="BH129" i="1" s="1"/>
  <c r="BG127" i="1"/>
  <c r="BG129" i="1" s="1"/>
  <c r="BF127" i="1"/>
  <c r="BF129" i="1" s="1"/>
  <c r="BE127" i="1"/>
  <c r="BE129" i="1" s="1"/>
  <c r="BD127" i="1"/>
  <c r="BD129" i="1" s="1"/>
  <c r="BC127" i="1"/>
  <c r="BC129" i="1" s="1"/>
  <c r="BB127" i="1"/>
  <c r="BB129" i="1" s="1"/>
  <c r="BA127" i="1"/>
  <c r="BA129" i="1" s="1"/>
  <c r="AZ127" i="1"/>
  <c r="AZ129" i="1" s="1"/>
  <c r="AY127" i="1"/>
  <c r="AY129" i="1" s="1"/>
  <c r="AX127" i="1"/>
  <c r="AX129" i="1" s="1"/>
  <c r="AW127" i="1"/>
  <c r="AW129" i="1" s="1"/>
  <c r="AV127" i="1"/>
  <c r="AV129" i="1" s="1"/>
  <c r="AU127" i="1"/>
  <c r="AU129" i="1" s="1"/>
  <c r="AT127" i="1"/>
  <c r="AT129" i="1" s="1"/>
  <c r="AS127" i="1"/>
  <c r="AS129" i="1" s="1"/>
  <c r="AR127" i="1"/>
  <c r="AR129" i="1" s="1"/>
  <c r="AQ127" i="1"/>
  <c r="AQ129" i="1" s="1"/>
  <c r="AP127" i="1"/>
  <c r="AP129" i="1" s="1"/>
  <c r="AO127" i="1"/>
  <c r="AO129" i="1" s="1"/>
  <c r="AN127" i="1"/>
  <c r="AN129" i="1" s="1"/>
  <c r="AM127" i="1"/>
  <c r="AM129" i="1" s="1"/>
  <c r="AL127" i="1"/>
  <c r="AL129" i="1" s="1"/>
  <c r="AK127" i="1"/>
  <c r="AK129" i="1" s="1"/>
  <c r="AJ127" i="1"/>
  <c r="AJ129" i="1" s="1"/>
  <c r="AI127" i="1"/>
  <c r="AI129" i="1" s="1"/>
  <c r="AH127" i="1"/>
  <c r="AH129" i="1" s="1"/>
  <c r="AG127" i="1"/>
  <c r="AG129" i="1" s="1"/>
  <c r="AF129" i="1"/>
  <c r="AE129" i="1"/>
  <c r="AD129" i="1"/>
  <c r="AC129" i="1"/>
  <c r="AB129" i="1"/>
  <c r="AA129" i="1"/>
  <c r="Z129" i="1"/>
  <c r="Y127" i="1"/>
  <c r="Y129" i="1" s="1"/>
  <c r="Y111" i="1" s="1"/>
  <c r="EY111" i="1" s="1"/>
  <c r="X129" i="1"/>
  <c r="W127" i="1"/>
  <c r="W129" i="1"/>
  <c r="V127" i="1"/>
  <c r="V129" i="1"/>
  <c r="U129" i="1"/>
  <c r="T129" i="1"/>
  <c r="S127" i="1"/>
  <c r="S129" i="1"/>
  <c r="R127" i="1"/>
  <c r="R129" i="1"/>
  <c r="Q127" i="1"/>
  <c r="Q129" i="1"/>
  <c r="P127" i="1"/>
  <c r="P129" i="1"/>
  <c r="O127" i="1"/>
  <c r="O129" i="1"/>
  <c r="N127" i="1"/>
  <c r="N129" i="1"/>
  <c r="M127" i="1"/>
  <c r="M129" i="1"/>
  <c r="L129" i="1"/>
  <c r="K129" i="1"/>
  <c r="J129" i="1"/>
  <c r="I129" i="1"/>
  <c r="H129" i="1"/>
  <c r="G129" i="1"/>
  <c r="F129" i="1"/>
  <c r="E129" i="1"/>
  <c r="D127" i="1"/>
  <c r="D129" i="1"/>
  <c r="C127" i="1"/>
  <c r="C129" i="1"/>
  <c r="EX127" i="1"/>
  <c r="EW127" i="1"/>
  <c r="EV127" i="1"/>
  <c r="EU127" i="1"/>
  <c r="ET127" i="1"/>
  <c r="ES127" i="1"/>
  <c r="ER127" i="1"/>
  <c r="EO127" i="1"/>
  <c r="EN127" i="1"/>
  <c r="EM127" i="1"/>
  <c r="EB127" i="1"/>
  <c r="EA127" i="1"/>
  <c r="DZ127" i="1"/>
  <c r="DY127" i="1"/>
  <c r="DL127" i="1"/>
  <c r="DK127" i="1"/>
  <c r="DJ127" i="1"/>
  <c r="DI127" i="1"/>
  <c r="DH127" i="1"/>
  <c r="DG127" i="1"/>
  <c r="DF127" i="1"/>
  <c r="DE127" i="1"/>
  <c r="DD127" i="1"/>
  <c r="DC127" i="1"/>
  <c r="CU127" i="1"/>
  <c r="CT127" i="1"/>
  <c r="CS127" i="1"/>
  <c r="CR127" i="1"/>
  <c r="CM127" i="1"/>
  <c r="CE127" i="1"/>
  <c r="CD127" i="1"/>
  <c r="CC127" i="1"/>
  <c r="CB127" i="1"/>
  <c r="AF127" i="1"/>
  <c r="AE127" i="1"/>
  <c r="AD127" i="1"/>
  <c r="AC127" i="1"/>
  <c r="AB127" i="1"/>
  <c r="AA127" i="1"/>
  <c r="Z127" i="1"/>
  <c r="X127" i="1"/>
  <c r="U127" i="1"/>
  <c r="T127" i="1"/>
  <c r="L127" i="1"/>
  <c r="K127" i="1"/>
  <c r="J127" i="1"/>
  <c r="I127" i="1"/>
  <c r="H127" i="1"/>
  <c r="G127" i="1"/>
  <c r="F127" i="1"/>
  <c r="E127" i="1"/>
  <c r="EX126" i="1"/>
  <c r="EW126" i="1"/>
  <c r="EV126" i="1"/>
  <c r="EU126" i="1"/>
  <c r="ET126" i="1"/>
  <c r="ES126" i="1"/>
  <c r="ER126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27" i="1"/>
  <c r="B108" i="1" s="1"/>
  <c r="EY108" i="1" s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14" i="1"/>
  <c r="B129" i="1"/>
  <c r="B111" i="1"/>
  <c r="B131" i="1"/>
  <c r="B126" i="1"/>
  <c r="B105" i="1"/>
  <c r="EY114" i="1"/>
  <c r="EY105" i="1"/>
  <c r="EY102" i="1"/>
  <c r="EY97" i="1"/>
  <c r="EY96" i="1"/>
  <c r="EY95" i="1"/>
  <c r="EY94" i="1"/>
  <c r="EY93" i="1"/>
  <c r="EY92" i="1"/>
  <c r="EY91" i="1"/>
  <c r="EY90" i="1"/>
  <c r="EY87" i="1"/>
  <c r="EY85" i="1"/>
  <c r="EY84" i="1"/>
  <c r="EY82" i="1"/>
  <c r="EY81" i="1"/>
  <c r="EY80" i="1"/>
  <c r="EY78" i="1"/>
  <c r="EY76" i="1"/>
  <c r="EY75" i="1"/>
  <c r="EY74" i="1"/>
  <c r="EY73" i="1"/>
  <c r="EY72" i="1"/>
  <c r="EY71" i="1"/>
  <c r="EY68" i="1"/>
  <c r="EY67" i="1"/>
  <c r="EY65" i="1"/>
  <c r="EY64" i="1"/>
  <c r="EY63" i="1"/>
  <c r="EY62" i="1"/>
  <c r="EY61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Y45" i="1"/>
  <c r="EY44" i="1"/>
  <c r="EY43" i="1"/>
  <c r="EY42" i="1"/>
  <c r="EY41" i="1"/>
  <c r="EY40" i="1"/>
  <c r="EY39" i="1"/>
  <c r="EY38" i="1"/>
  <c r="EY37" i="1"/>
  <c r="EY36" i="1"/>
  <c r="EY35" i="1"/>
  <c r="EY34" i="1"/>
  <c r="EY33" i="1"/>
  <c r="EY32" i="1"/>
  <c r="EY31" i="1"/>
  <c r="EY30" i="1"/>
  <c r="EY29" i="1"/>
  <c r="EY28" i="1"/>
  <c r="EY27" i="1"/>
  <c r="EY26" i="1"/>
  <c r="EY25" i="1"/>
  <c r="EY24" i="1"/>
  <c r="EY23" i="1"/>
  <c r="EY22" i="1"/>
  <c r="EY21" i="1"/>
  <c r="EY20" i="1"/>
  <c r="EY19" i="1"/>
  <c r="EY18" i="1"/>
  <c r="EY17" i="1"/>
  <c r="EY16" i="1"/>
  <c r="EY15" i="1"/>
  <c r="EY14" i="1"/>
  <c r="EY13" i="1"/>
  <c r="EY12" i="1"/>
  <c r="EY11" i="1"/>
  <c r="EY7" i="1"/>
  <c r="EY8" i="1"/>
  <c r="C113" i="1" l="1"/>
  <c r="C110" i="1"/>
  <c r="C107" i="1"/>
  <c r="B113" i="1"/>
  <c r="B104" i="1"/>
  <c r="D113" i="1"/>
  <c r="D104" i="1"/>
  <c r="F104" i="1"/>
  <c r="H104" i="1"/>
  <c r="J104" i="1"/>
  <c r="L104" i="1"/>
  <c r="N104" i="1"/>
  <c r="P104" i="1"/>
  <c r="R104" i="1"/>
  <c r="T104" i="1"/>
  <c r="V104" i="1"/>
  <c r="X104" i="1"/>
  <c r="Z104" i="1"/>
  <c r="AB104" i="1"/>
  <c r="AD104" i="1"/>
  <c r="AF104" i="1"/>
  <c r="E107" i="1"/>
  <c r="G107" i="1"/>
  <c r="I107" i="1"/>
  <c r="K107" i="1"/>
  <c r="M107" i="1"/>
  <c r="O107" i="1"/>
  <c r="Q107" i="1"/>
  <c r="S107" i="1"/>
  <c r="U107" i="1"/>
  <c r="W107" i="1"/>
  <c r="Y107" i="1"/>
  <c r="AA107" i="1"/>
  <c r="AC107" i="1"/>
  <c r="AE107" i="1"/>
  <c r="AG107" i="1"/>
  <c r="AI107" i="1"/>
  <c r="AK107" i="1"/>
  <c r="AM107" i="1"/>
  <c r="E110" i="1"/>
  <c r="G110" i="1"/>
  <c r="I110" i="1"/>
  <c r="K110" i="1"/>
  <c r="M110" i="1"/>
  <c r="O110" i="1"/>
  <c r="Q110" i="1"/>
  <c r="S110" i="1"/>
  <c r="U110" i="1"/>
  <c r="W110" i="1"/>
  <c r="Y110" i="1"/>
  <c r="AA110" i="1"/>
  <c r="AC110" i="1"/>
  <c r="AE110" i="1"/>
  <c r="AG110" i="1"/>
  <c r="AI110" i="1"/>
  <c r="AK110" i="1"/>
  <c r="AM110" i="1"/>
  <c r="AO110" i="1"/>
  <c r="AQ110" i="1"/>
  <c r="AS110" i="1"/>
  <c r="EY113" i="1" l="1"/>
  <c r="EY110" i="1"/>
  <c r="EY104" i="1"/>
  <c r="EY107" i="1"/>
</calcChain>
</file>

<file path=xl/sharedStrings.xml><?xml version="1.0" encoding="utf-8"?>
<sst xmlns="http://schemas.openxmlformats.org/spreadsheetml/2006/main" count="126" uniqueCount="113">
  <si>
    <t>May</t>
  </si>
  <si>
    <t>June</t>
  </si>
  <si>
    <t>July</t>
  </si>
  <si>
    <t>August</t>
  </si>
  <si>
    <t>September</t>
  </si>
  <si>
    <t>Total</t>
  </si>
  <si>
    <t>DAILY DISCHARGE IN CFS OF BEAR RIVER CANALS WITH COMPACT ALLOCATIONS IN THE UPPER DIVISION</t>
  </si>
  <si>
    <t>UPPER UTAH SECTION</t>
  </si>
  <si>
    <t xml:space="preserve"> Hovarka (E Fk)</t>
  </si>
  <si>
    <t xml:space="preserve"> Hatch (W Fk)</t>
  </si>
  <si>
    <t>UPPER WYOMING SECTION</t>
  </si>
  <si>
    <t xml:space="preserve"> Hilliard East Fork (E Fk)</t>
  </si>
  <si>
    <t xml:space="preserve"> Lannon &amp; Lone Mtn</t>
  </si>
  <si>
    <t xml:space="preserve"> Hilliard West Side</t>
  </si>
  <si>
    <t xml:space="preserve"> Bear (Bear R)</t>
  </si>
  <si>
    <t xml:space="preserve"> Tropic</t>
  </si>
  <si>
    <t xml:space="preserve"> Kreider Domestic Pump</t>
  </si>
  <si>
    <t xml:space="preserve"> Danielson</t>
  </si>
  <si>
    <t xml:space="preserve"> Crown &amp; Pine Grove</t>
  </si>
  <si>
    <t xml:space="preserve"> McGraw (and Big Bend)</t>
  </si>
  <si>
    <t xml:space="preserve"> Lewis (D4)</t>
  </si>
  <si>
    <t xml:space="preserve"> Homer</t>
  </si>
  <si>
    <t xml:space="preserve"> Lewis and Blanchard</t>
  </si>
  <si>
    <t xml:space="preserve"> Myers No. 2</t>
  </si>
  <si>
    <t xml:space="preserve"> Hare</t>
  </si>
  <si>
    <t xml:space="preserve"> Coffman</t>
  </si>
  <si>
    <t xml:space="preserve"> Knoder</t>
  </si>
  <si>
    <t xml:space="preserve"> Myers No. 1</t>
  </si>
  <si>
    <t xml:space="preserve"> Myers Irr</t>
  </si>
  <si>
    <t xml:space="preserve"> Evanston Pipeline</t>
  </si>
  <si>
    <t xml:space="preserve"> Booth</t>
  </si>
  <si>
    <t xml:space="preserve"> Anel Irr</t>
  </si>
  <si>
    <t xml:space="preserve"> Cornelison</t>
  </si>
  <si>
    <t xml:space="preserve"> Ev Water Supply (and Anderson)</t>
  </si>
  <si>
    <t xml:space="preserve"> Knight No. 2 (and No. 1)</t>
  </si>
  <si>
    <t xml:space="preserve"> "State Hospital Ditch"</t>
  </si>
  <si>
    <t xml:space="preserve"> Evanston Water</t>
  </si>
  <si>
    <t xml:space="preserve"> Wilson Irr</t>
  </si>
  <si>
    <t xml:space="preserve"> Faulkner</t>
  </si>
  <si>
    <t xml:space="preserve"> Rocky Mtn &amp; Blyth (and Crompton)</t>
  </si>
  <si>
    <t xml:space="preserve"> B.E.A.R. Project PL</t>
  </si>
  <si>
    <t xml:space="preserve"> Fife Irr</t>
  </si>
  <si>
    <t xml:space="preserve"> Johnston &amp; Narramore</t>
  </si>
  <si>
    <t xml:space="preserve"> Fritzy</t>
  </si>
  <si>
    <t xml:space="preserve"> Bruce-Barton</t>
  </si>
  <si>
    <t xml:space="preserve"> A.W. Sims</t>
  </si>
  <si>
    <t xml:space="preserve"> Junction</t>
  </si>
  <si>
    <t xml:space="preserve"> Morganson</t>
  </si>
  <si>
    <t xml:space="preserve"> Fearne Irr (and Saxton-Thomas)</t>
  </si>
  <si>
    <t xml:space="preserve"> John Sims</t>
  </si>
  <si>
    <t xml:space="preserve"> Michael Sims</t>
  </si>
  <si>
    <t xml:space="preserve"> S. P.</t>
  </si>
  <si>
    <t xml:space="preserve"> Almy</t>
  </si>
  <si>
    <t xml:space="preserve"> Sims, Blight &amp; Turner</t>
  </si>
  <si>
    <t xml:space="preserve"> Bowns</t>
  </si>
  <si>
    <t xml:space="preserve"> Nixon West Side</t>
  </si>
  <si>
    <t xml:space="preserve"> Turner</t>
  </si>
  <si>
    <t xml:space="preserve"> Chapman (Headgate)</t>
  </si>
  <si>
    <t xml:space="preserve"> Chapman (Stateline)</t>
  </si>
  <si>
    <t xml:space="preserve"> Morris Bros Irr (Lower)</t>
  </si>
  <si>
    <t xml:space="preserve"> Bowns &amp; Bruce</t>
  </si>
  <si>
    <t xml:space="preserve"> Olson No. 1 Pump</t>
  </si>
  <si>
    <t xml:space="preserve"> Tunnel</t>
  </si>
  <si>
    <t xml:space="preserve"> Francis-Lee</t>
  </si>
  <si>
    <t xml:space="preserve"> Bear River Canal</t>
  </si>
  <si>
    <t xml:space="preserve">  TOTAL UPPER WY DIV.</t>
  </si>
  <si>
    <t xml:space="preserve"> Whitney Storage</t>
  </si>
  <si>
    <t xml:space="preserve"> Sulphur Creek Storage</t>
  </si>
  <si>
    <t>LOWER UTAH</t>
  </si>
  <si>
    <t xml:space="preserve"> Neville</t>
  </si>
  <si>
    <t xml:space="preserve"> Randolph-Woodruff</t>
  </si>
  <si>
    <t xml:space="preserve"> Dykens</t>
  </si>
  <si>
    <t xml:space="preserve"> Randolph-Sage Creek</t>
  </si>
  <si>
    <t xml:space="preserve"> McMinn</t>
  </si>
  <si>
    <t xml:space="preserve"> Enberg</t>
  </si>
  <si>
    <t xml:space="preserve"> Adams Pump</t>
  </si>
  <si>
    <t xml:space="preserve">  TOTAL LOWER UT DIV.</t>
  </si>
  <si>
    <t>LOWER WYOMING</t>
  </si>
  <si>
    <t xml:space="preserve"> Johnson Pipelines</t>
  </si>
  <si>
    <t xml:space="preserve"> Weston Ranch Pump</t>
  </si>
  <si>
    <t xml:space="preserve"> McFarland</t>
  </si>
  <si>
    <t xml:space="preserve"> B.Q. Dam Slough (West)</t>
  </si>
  <si>
    <t xml:space="preserve"> B.Q. Dam East</t>
  </si>
  <si>
    <t xml:space="preserve"> Pixley Irr (East)</t>
  </si>
  <si>
    <t xml:space="preserve"> Pixley Irr (West)</t>
  </si>
  <si>
    <t xml:space="preserve">  TOTAL LOWER WY DIVERSIONS</t>
  </si>
  <si>
    <t>Bear River below Pixley Dam</t>
  </si>
  <si>
    <t xml:space="preserve">  Total Divertible Flow</t>
  </si>
  <si>
    <t xml:space="preserve">  Upper UT Allocation</t>
  </si>
  <si>
    <t xml:space="preserve">  Upper UT Divertible</t>
  </si>
  <si>
    <t xml:space="preserve">  Upper WY Allocation</t>
  </si>
  <si>
    <t xml:space="preserve">  Upper WY Divertible</t>
  </si>
  <si>
    <t xml:space="preserve">  Lower UT Allocation</t>
  </si>
  <si>
    <t xml:space="preserve">  Lower UT Divertible</t>
  </si>
  <si>
    <t xml:space="preserve">  Lower WY Allocation</t>
  </si>
  <si>
    <t xml:space="preserve">  Lower WY Divertible</t>
  </si>
  <si>
    <t xml:space="preserve">                     NOTE:</t>
  </si>
  <si>
    <t>"Chapman (Stateline)" is a second measurement of flows in the Chapman Canal.  As such, the values are not re-added into the Upper Wyoming total.  Whitney and Sulphur Creek Reservoirs supply storage</t>
  </si>
  <si>
    <t>to irrigators in the Upper Wyoming Section.  Woodruff Narrows storage is credited 83% to the Lower Utah Section, Bear River and Francis Lee Canal irrigators, and 17% to Wyoming irrigators.</t>
  </si>
  <si>
    <t>WOODRUFF NARROWS INFLOW</t>
  </si>
  <si>
    <t>WOODRUFF NARROWS OUTFLOW</t>
  </si>
  <si>
    <t>B.R. &amp; F.L. - 32</t>
  </si>
  <si>
    <t>STORAGE TO B.R. &amp; F.L.</t>
  </si>
  <si>
    <t>REMAINING FOR UT AFTER</t>
  </si>
  <si>
    <t>B.R. &amp; F.L. STORAGE</t>
  </si>
  <si>
    <t>STORAGE FOR WY</t>
  </si>
  <si>
    <t xml:space="preserve"> Woodruff Narrows Storage Release</t>
  </si>
  <si>
    <t xml:space="preserve"> Rees Land &amp; Livestock</t>
  </si>
  <si>
    <t xml:space="preserve"> Crawford-Thompson</t>
  </si>
  <si>
    <t xml:space="preserve"> Lazy P Ranch Pump</t>
  </si>
  <si>
    <t xml:space="preserve"> Hoffman Brothers Ranch Pump</t>
  </si>
  <si>
    <t xml:space="preserve"> BQ Westside</t>
  </si>
  <si>
    <t xml:space="preserve"> Burdette Weston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</si>
</sst>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sz val="14"/>
      <name val="Arial"/>
    </font>
    <font>
      <sz val="12"/>
      <name val="Arial"/>
    </font>
    <font>
      <u/>
      <sz val="10"/>
      <color indexed="12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1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right"/>
    </xf>
    <xf numFmtId="1" fontId="0" fillId="0" borderId="0" xfId="0" applyNumberFormat="1" applyFill="1"/>
    <xf numFmtId="0" fontId="4" fillId="0" borderId="0" xfId="0" applyFont="1" applyAlignment="1">
      <alignment horizontal="center"/>
    </xf>
    <xf numFmtId="0" fontId="5" fillId="0" borderId="0" xfId="0" applyFont="1"/>
    <xf numFmtId="3" fontId="0" fillId="0" borderId="0" xfId="0" applyNumberFormat="1"/>
    <xf numFmtId="1" fontId="1" fillId="0" borderId="0" xfId="1" applyNumberFormat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2004 - UPPER DIVISION
Upper Wyoming Section Diversion vs Allocation</a:t>
            </a:r>
          </a:p>
        </c:rich>
      </c:tx>
      <c:layout>
        <c:manualLayout>
          <c:xMode val="edge"/>
          <c:yMode val="edge"/>
          <c:x val="0.29365962180200222"/>
          <c:y val="1.96721311475409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13681868743049E-2"/>
          <c:y val="0.12295081967213115"/>
          <c:w val="0.8553948832035595"/>
          <c:h val="0.73114754098360657"/>
        </c:manualLayout>
      </c:layout>
      <c:lineChart>
        <c:grouping val="standard"/>
        <c:varyColors val="0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Data!$B$102:$EX$102</c:f>
              <c:numCache>
                <c:formatCode>0</c:formatCode>
                <c:ptCount val="153"/>
                <c:pt idx="0">
                  <c:v>468.47</c:v>
                </c:pt>
                <c:pt idx="1">
                  <c:v>450.79000000000008</c:v>
                </c:pt>
                <c:pt idx="2">
                  <c:v>510.79</c:v>
                </c:pt>
                <c:pt idx="3">
                  <c:v>631.95000000000005</c:v>
                </c:pt>
                <c:pt idx="4">
                  <c:v>784.11</c:v>
                </c:pt>
                <c:pt idx="5">
                  <c:v>1014.78</c:v>
                </c:pt>
                <c:pt idx="6">
                  <c:v>1009.8799999999999</c:v>
                </c:pt>
                <c:pt idx="7">
                  <c:v>1078.6099999999999</c:v>
                </c:pt>
                <c:pt idx="8">
                  <c:v>1074.17</c:v>
                </c:pt>
                <c:pt idx="9">
                  <c:v>1108.9500000000003</c:v>
                </c:pt>
                <c:pt idx="10">
                  <c:v>1062.8</c:v>
                </c:pt>
                <c:pt idx="11">
                  <c:v>964.25000000000011</c:v>
                </c:pt>
                <c:pt idx="12">
                  <c:v>922.99999999999977</c:v>
                </c:pt>
                <c:pt idx="13">
                  <c:v>954.89</c:v>
                </c:pt>
                <c:pt idx="14">
                  <c:v>753.83</c:v>
                </c:pt>
                <c:pt idx="15">
                  <c:v>678.84</c:v>
                </c:pt>
                <c:pt idx="16">
                  <c:v>730.10000000000014</c:v>
                </c:pt>
                <c:pt idx="17">
                  <c:v>756.50000000000011</c:v>
                </c:pt>
                <c:pt idx="18">
                  <c:v>812.4</c:v>
                </c:pt>
                <c:pt idx="19">
                  <c:v>813.60000000000014</c:v>
                </c:pt>
                <c:pt idx="20">
                  <c:v>838.19999999999993</c:v>
                </c:pt>
                <c:pt idx="21">
                  <c:v>861.22</c:v>
                </c:pt>
                <c:pt idx="22">
                  <c:v>838.75</c:v>
                </c:pt>
                <c:pt idx="23">
                  <c:v>763.04</c:v>
                </c:pt>
                <c:pt idx="24">
                  <c:v>740.2</c:v>
                </c:pt>
                <c:pt idx="25">
                  <c:v>707.87000000000012</c:v>
                </c:pt>
                <c:pt idx="26">
                  <c:v>680.21000000000015</c:v>
                </c:pt>
                <c:pt idx="27">
                  <c:v>714.08000000000015</c:v>
                </c:pt>
                <c:pt idx="28">
                  <c:v>971.42000000000007</c:v>
                </c:pt>
                <c:pt idx="29">
                  <c:v>1032.7500000000002</c:v>
                </c:pt>
                <c:pt idx="30">
                  <c:v>876.2600000000001</c:v>
                </c:pt>
                <c:pt idx="31">
                  <c:v>638.15</c:v>
                </c:pt>
                <c:pt idx="32">
                  <c:v>590.15000000000009</c:v>
                </c:pt>
                <c:pt idx="33">
                  <c:v>673.81999999999994</c:v>
                </c:pt>
                <c:pt idx="34">
                  <c:v>781.49</c:v>
                </c:pt>
                <c:pt idx="35">
                  <c:v>1003.4900000000001</c:v>
                </c:pt>
                <c:pt idx="36">
                  <c:v>1060.5899999999999</c:v>
                </c:pt>
                <c:pt idx="37">
                  <c:v>943.05000000000018</c:v>
                </c:pt>
                <c:pt idx="38">
                  <c:v>915.79</c:v>
                </c:pt>
                <c:pt idx="39">
                  <c:v>1130.42</c:v>
                </c:pt>
                <c:pt idx="40">
                  <c:v>1035.8799999999997</c:v>
                </c:pt>
                <c:pt idx="41">
                  <c:v>1039.26</c:v>
                </c:pt>
                <c:pt idx="42">
                  <c:v>1000.0899999999999</c:v>
                </c:pt>
                <c:pt idx="43">
                  <c:v>925.44999999999982</c:v>
                </c:pt>
                <c:pt idx="44">
                  <c:v>832.7</c:v>
                </c:pt>
                <c:pt idx="45">
                  <c:v>972.26999999999987</c:v>
                </c:pt>
                <c:pt idx="46">
                  <c:v>1097.18</c:v>
                </c:pt>
                <c:pt idx="47">
                  <c:v>878.80999999999972</c:v>
                </c:pt>
                <c:pt idx="48">
                  <c:v>871.95999999999992</c:v>
                </c:pt>
                <c:pt idx="49">
                  <c:v>930.36999999999989</c:v>
                </c:pt>
                <c:pt idx="50">
                  <c:v>971.1099999999999</c:v>
                </c:pt>
                <c:pt idx="51">
                  <c:v>966.12</c:v>
                </c:pt>
                <c:pt idx="52">
                  <c:v>972.6099999999999</c:v>
                </c:pt>
                <c:pt idx="53">
                  <c:v>856.3900000000001</c:v>
                </c:pt>
                <c:pt idx="54">
                  <c:v>763.31999999999982</c:v>
                </c:pt>
                <c:pt idx="55">
                  <c:v>805.74999999999989</c:v>
                </c:pt>
                <c:pt idx="56">
                  <c:v>776.06999999999994</c:v>
                </c:pt>
                <c:pt idx="57">
                  <c:v>692.26</c:v>
                </c:pt>
                <c:pt idx="58">
                  <c:v>734.81</c:v>
                </c:pt>
                <c:pt idx="59">
                  <c:v>774.69999999999993</c:v>
                </c:pt>
                <c:pt idx="60">
                  <c:v>883.67000000000019</c:v>
                </c:pt>
                <c:pt idx="61">
                  <c:v>845.43000000000006</c:v>
                </c:pt>
                <c:pt idx="62">
                  <c:v>801.0200000000001</c:v>
                </c:pt>
                <c:pt idx="63">
                  <c:v>751.5200000000001</c:v>
                </c:pt>
                <c:pt idx="64">
                  <c:v>716.82</c:v>
                </c:pt>
                <c:pt idx="65">
                  <c:v>669.67000000000007</c:v>
                </c:pt>
                <c:pt idx="66">
                  <c:v>676.18999999999994</c:v>
                </c:pt>
                <c:pt idx="67">
                  <c:v>658.14999999999986</c:v>
                </c:pt>
                <c:pt idx="68">
                  <c:v>638.67999999999995</c:v>
                </c:pt>
                <c:pt idx="69">
                  <c:v>622.77</c:v>
                </c:pt>
                <c:pt idx="70">
                  <c:v>609.64</c:v>
                </c:pt>
                <c:pt idx="71">
                  <c:v>563.38</c:v>
                </c:pt>
                <c:pt idx="72">
                  <c:v>529.68999999999994</c:v>
                </c:pt>
                <c:pt idx="73">
                  <c:v>486.55</c:v>
                </c:pt>
                <c:pt idx="74">
                  <c:v>493.64000000000004</c:v>
                </c:pt>
                <c:pt idx="75">
                  <c:v>469.57</c:v>
                </c:pt>
                <c:pt idx="76">
                  <c:v>486.09</c:v>
                </c:pt>
                <c:pt idx="77">
                  <c:v>501.45</c:v>
                </c:pt>
                <c:pt idx="78">
                  <c:v>525.02</c:v>
                </c:pt>
                <c:pt idx="79">
                  <c:v>524.5</c:v>
                </c:pt>
                <c:pt idx="80">
                  <c:v>482.59999999999997</c:v>
                </c:pt>
                <c:pt idx="81">
                  <c:v>410.9</c:v>
                </c:pt>
                <c:pt idx="82">
                  <c:v>397.2000000000001</c:v>
                </c:pt>
                <c:pt idx="83">
                  <c:v>357.70000000000005</c:v>
                </c:pt>
                <c:pt idx="84">
                  <c:v>342.90000000000003</c:v>
                </c:pt>
                <c:pt idx="85">
                  <c:v>323.70000000000005</c:v>
                </c:pt>
                <c:pt idx="86">
                  <c:v>336.9</c:v>
                </c:pt>
                <c:pt idx="87">
                  <c:v>462.74999999999994</c:v>
                </c:pt>
                <c:pt idx="88">
                  <c:v>443.04999999999995</c:v>
                </c:pt>
                <c:pt idx="89">
                  <c:v>348.44999999999993</c:v>
                </c:pt>
                <c:pt idx="90">
                  <c:v>294.84999999999991</c:v>
                </c:pt>
                <c:pt idx="91">
                  <c:v>258.94999999999993</c:v>
                </c:pt>
                <c:pt idx="92">
                  <c:v>201.64999999999998</c:v>
                </c:pt>
                <c:pt idx="93">
                  <c:v>179.54999999999995</c:v>
                </c:pt>
                <c:pt idx="94">
                  <c:v>211.04999999999998</c:v>
                </c:pt>
                <c:pt idx="95">
                  <c:v>211.64999999999998</c:v>
                </c:pt>
                <c:pt idx="96">
                  <c:v>188.2</c:v>
                </c:pt>
                <c:pt idx="97">
                  <c:v>196.34999999999997</c:v>
                </c:pt>
                <c:pt idx="98">
                  <c:v>159.04999999999995</c:v>
                </c:pt>
                <c:pt idx="99">
                  <c:v>136.72000000000003</c:v>
                </c:pt>
                <c:pt idx="100">
                  <c:v>127.1</c:v>
                </c:pt>
                <c:pt idx="101">
                  <c:v>118.1</c:v>
                </c:pt>
                <c:pt idx="102">
                  <c:v>110.89999999999998</c:v>
                </c:pt>
                <c:pt idx="103">
                  <c:v>104.89999999999999</c:v>
                </c:pt>
                <c:pt idx="104">
                  <c:v>104.39999999999999</c:v>
                </c:pt>
                <c:pt idx="105">
                  <c:v>96.199999999999989</c:v>
                </c:pt>
                <c:pt idx="106">
                  <c:v>91.200000000000017</c:v>
                </c:pt>
                <c:pt idx="107">
                  <c:v>88.9</c:v>
                </c:pt>
                <c:pt idx="108">
                  <c:v>88.500000000000028</c:v>
                </c:pt>
                <c:pt idx="109">
                  <c:v>107.5</c:v>
                </c:pt>
                <c:pt idx="110">
                  <c:v>120.09999999999995</c:v>
                </c:pt>
                <c:pt idx="111">
                  <c:v>125.59999999999998</c:v>
                </c:pt>
                <c:pt idx="112">
                  <c:v>125.79999999999997</c:v>
                </c:pt>
                <c:pt idx="113">
                  <c:v>128.99999999999997</c:v>
                </c:pt>
                <c:pt idx="114">
                  <c:v>130.19999999999999</c:v>
                </c:pt>
                <c:pt idx="115">
                  <c:v>105.99999999999999</c:v>
                </c:pt>
                <c:pt idx="116">
                  <c:v>129.32</c:v>
                </c:pt>
                <c:pt idx="117">
                  <c:v>132.19999999999999</c:v>
                </c:pt>
                <c:pt idx="118">
                  <c:v>137.89999999999998</c:v>
                </c:pt>
                <c:pt idx="119">
                  <c:v>120.60000000000001</c:v>
                </c:pt>
                <c:pt idx="120">
                  <c:v>101.2</c:v>
                </c:pt>
                <c:pt idx="121">
                  <c:v>84.9</c:v>
                </c:pt>
                <c:pt idx="122">
                  <c:v>78.600000000000023</c:v>
                </c:pt>
                <c:pt idx="123">
                  <c:v>66.500000000000014</c:v>
                </c:pt>
                <c:pt idx="124">
                  <c:v>56.200000000000017</c:v>
                </c:pt>
                <c:pt idx="125">
                  <c:v>55.90000000000002</c:v>
                </c:pt>
                <c:pt idx="126">
                  <c:v>82.100000000000037</c:v>
                </c:pt>
                <c:pt idx="127">
                  <c:v>111.10000000000001</c:v>
                </c:pt>
                <c:pt idx="128">
                  <c:v>113.40000000000003</c:v>
                </c:pt>
                <c:pt idx="129">
                  <c:v>101.60000000000002</c:v>
                </c:pt>
                <c:pt idx="130">
                  <c:v>89.000000000000014</c:v>
                </c:pt>
                <c:pt idx="131">
                  <c:v>77.800000000000026</c:v>
                </c:pt>
                <c:pt idx="132">
                  <c:v>65.500000000000014</c:v>
                </c:pt>
                <c:pt idx="133">
                  <c:v>68.300000000000011</c:v>
                </c:pt>
                <c:pt idx="134">
                  <c:v>69.7</c:v>
                </c:pt>
                <c:pt idx="135">
                  <c:v>75.900000000000006</c:v>
                </c:pt>
                <c:pt idx="136">
                  <c:v>106.4</c:v>
                </c:pt>
                <c:pt idx="137">
                  <c:v>99.7</c:v>
                </c:pt>
                <c:pt idx="138">
                  <c:v>96</c:v>
                </c:pt>
                <c:pt idx="139">
                  <c:v>98.700000000000017</c:v>
                </c:pt>
                <c:pt idx="140">
                  <c:v>82.000000000000014</c:v>
                </c:pt>
                <c:pt idx="141">
                  <c:v>79.500000000000014</c:v>
                </c:pt>
                <c:pt idx="142">
                  <c:v>95.2</c:v>
                </c:pt>
                <c:pt idx="143">
                  <c:v>94.90000000000002</c:v>
                </c:pt>
                <c:pt idx="144">
                  <c:v>104.9</c:v>
                </c:pt>
                <c:pt idx="145">
                  <c:v>114.30000000000001</c:v>
                </c:pt>
                <c:pt idx="146">
                  <c:v>113.6</c:v>
                </c:pt>
                <c:pt idx="147">
                  <c:v>112.79999999999998</c:v>
                </c:pt>
                <c:pt idx="148">
                  <c:v>112.30000000000001</c:v>
                </c:pt>
                <c:pt idx="149">
                  <c:v>124.80000000000001</c:v>
                </c:pt>
                <c:pt idx="150">
                  <c:v>122.5</c:v>
                </c:pt>
                <c:pt idx="151">
                  <c:v>126.00000000000003</c:v>
                </c:pt>
                <c:pt idx="152">
                  <c:v>128.20000000000002</c:v>
                </c:pt>
              </c:numCache>
            </c:numRef>
          </c:val>
          <c:smooth val="1"/>
        </c:ser>
        <c:ser>
          <c:idx val="1"/>
          <c:order val="1"/>
          <c:tx>
            <c:v>Upper Wyoming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Data!$B$107:$EX$107</c:f>
              <c:numCache>
                <c:formatCode>0</c:formatCode>
                <c:ptCount val="153"/>
                <c:pt idx="0">
                  <c:v>230.95571000000001</c:v>
                </c:pt>
                <c:pt idx="1">
                  <c:v>222.23947000000004</c:v>
                </c:pt>
                <c:pt idx="2">
                  <c:v>251.81947</c:v>
                </c:pt>
                <c:pt idx="3">
                  <c:v>311.55135000000001</c:v>
                </c:pt>
                <c:pt idx="4">
                  <c:v>386.56623000000002</c:v>
                </c:pt>
                <c:pt idx="5">
                  <c:v>500.28654</c:v>
                </c:pt>
                <c:pt idx="6">
                  <c:v>497.87083999999993</c:v>
                </c:pt>
                <c:pt idx="7">
                  <c:v>531.75473</c:v>
                </c:pt>
                <c:pt idx="8">
                  <c:v>529.56581000000006</c:v>
                </c:pt>
                <c:pt idx="9">
                  <c:v>546.71235000000013</c:v>
                </c:pt>
                <c:pt idx="10">
                  <c:v>523.96039999999994</c:v>
                </c:pt>
                <c:pt idx="11">
                  <c:v>475.37525000000005</c:v>
                </c:pt>
                <c:pt idx="12">
                  <c:v>455.03899999999987</c:v>
                </c:pt>
                <c:pt idx="13">
                  <c:v>470.76076999999998</c:v>
                </c:pt>
                <c:pt idx="14">
                  <c:v>371.63819000000001</c:v>
                </c:pt>
                <c:pt idx="15">
                  <c:v>334.66811999999999</c:v>
                </c:pt>
                <c:pt idx="16">
                  <c:v>359.93930000000006</c:v>
                </c:pt>
                <c:pt idx="17">
                  <c:v>372.95450000000005</c:v>
                </c:pt>
                <c:pt idx="18">
                  <c:v>400.51319999999998</c:v>
                </c:pt>
                <c:pt idx="19">
                  <c:v>401.10480000000007</c:v>
                </c:pt>
                <c:pt idx="20">
                  <c:v>413.23259999999993</c:v>
                </c:pt>
                <c:pt idx="21">
                  <c:v>424.58145999999999</c:v>
                </c:pt>
                <c:pt idx="22">
                  <c:v>413.50374999999997</c:v>
                </c:pt>
                <c:pt idx="23">
                  <c:v>376.17872</c:v>
                </c:pt>
                <c:pt idx="24">
                  <c:v>364.91860000000003</c:v>
                </c:pt>
                <c:pt idx="25">
                  <c:v>348.97991000000007</c:v>
                </c:pt>
                <c:pt idx="26">
                  <c:v>335.34353000000004</c:v>
                </c:pt>
                <c:pt idx="27">
                  <c:v>352.04144000000008</c:v>
                </c:pt>
                <c:pt idx="28">
                  <c:v>478.91006000000004</c:v>
                </c:pt>
                <c:pt idx="29">
                  <c:v>509.14575000000008</c:v>
                </c:pt>
                <c:pt idx="30">
                  <c:v>431.99618000000004</c:v>
                </c:pt>
                <c:pt idx="31">
                  <c:v>314.60794999999996</c:v>
                </c:pt>
                <c:pt idx="32">
                  <c:v>290.94395000000003</c:v>
                </c:pt>
                <c:pt idx="33">
                  <c:v>332.19325999999995</c:v>
                </c:pt>
                <c:pt idx="34">
                  <c:v>385.27456999999998</c:v>
                </c:pt>
                <c:pt idx="35">
                  <c:v>494.72057000000007</c:v>
                </c:pt>
                <c:pt idx="36">
                  <c:v>522.87086999999997</c:v>
                </c:pt>
                <c:pt idx="37">
                  <c:v>464.92365000000007</c:v>
                </c:pt>
                <c:pt idx="38">
                  <c:v>451.48446999999999</c:v>
                </c:pt>
                <c:pt idx="39">
                  <c:v>557.29705999999999</c:v>
                </c:pt>
                <c:pt idx="40">
                  <c:v>510.6888399999998</c:v>
                </c:pt>
                <c:pt idx="41">
                  <c:v>512.35518000000002</c:v>
                </c:pt>
                <c:pt idx="42">
                  <c:v>493.04436999999996</c:v>
                </c:pt>
                <c:pt idx="43">
                  <c:v>456.24684999999988</c:v>
                </c:pt>
                <c:pt idx="44">
                  <c:v>410.52109999999999</c:v>
                </c:pt>
                <c:pt idx="45">
                  <c:v>479.3291099999999</c:v>
                </c:pt>
                <c:pt idx="46">
                  <c:v>540.90974000000006</c:v>
                </c:pt>
                <c:pt idx="47">
                  <c:v>433.25332999999983</c:v>
                </c:pt>
                <c:pt idx="48">
                  <c:v>429.87627999999995</c:v>
                </c:pt>
                <c:pt idx="49">
                  <c:v>458.67240999999996</c:v>
                </c:pt>
                <c:pt idx="50">
                  <c:v>478.75722999999994</c:v>
                </c:pt>
                <c:pt idx="51">
                  <c:v>476.29716000000002</c:v>
                </c:pt>
                <c:pt idx="52">
                  <c:v>479.49672999999996</c:v>
                </c:pt>
                <c:pt idx="53">
                  <c:v>422.20027000000005</c:v>
                </c:pt>
                <c:pt idx="54">
                  <c:v>376.31675999999993</c:v>
                </c:pt>
                <c:pt idx="55">
                  <c:v>397.23474999999996</c:v>
                </c:pt>
                <c:pt idx="56">
                  <c:v>382.60250999999994</c:v>
                </c:pt>
                <c:pt idx="57">
                  <c:v>341.28417999999999</c:v>
                </c:pt>
                <c:pt idx="58">
                  <c:v>362.26132999999999</c:v>
                </c:pt>
                <c:pt idx="59">
                  <c:v>381.92709999999994</c:v>
                </c:pt>
                <c:pt idx="60">
                  <c:v>435.64931000000007</c:v>
                </c:pt>
                <c:pt idx="61">
                  <c:v>416.79699000000005</c:v>
                </c:pt>
                <c:pt idx="62">
                  <c:v>394.90286000000003</c:v>
                </c:pt>
                <c:pt idx="63">
                  <c:v>370.49936000000002</c:v>
                </c:pt>
                <c:pt idx="64">
                  <c:v>353.39226000000002</c:v>
                </c:pt>
                <c:pt idx="65">
                  <c:v>330.14731</c:v>
                </c:pt>
                <c:pt idx="66">
                  <c:v>333.36166999999995</c:v>
                </c:pt>
                <c:pt idx="67">
                  <c:v>324.46794999999992</c:v>
                </c:pt>
                <c:pt idx="68">
                  <c:v>314.86923999999999</c:v>
                </c:pt>
                <c:pt idx="69">
                  <c:v>307.02560999999997</c:v>
                </c:pt>
                <c:pt idx="70">
                  <c:v>300.55252000000002</c:v>
                </c:pt>
                <c:pt idx="71">
                  <c:v>277.74633999999998</c:v>
                </c:pt>
                <c:pt idx="72">
                  <c:v>261.13716999999997</c:v>
                </c:pt>
                <c:pt idx="73">
                  <c:v>239.86914999999999</c:v>
                </c:pt>
                <c:pt idx="74">
                  <c:v>243.36452000000003</c:v>
                </c:pt>
                <c:pt idx="75">
                  <c:v>231.49800999999999</c:v>
                </c:pt>
                <c:pt idx="76">
                  <c:v>239.64236999999997</c:v>
                </c:pt>
                <c:pt idx="77">
                  <c:v>247.21484999999998</c:v>
                </c:pt>
                <c:pt idx="78">
                  <c:v>258.83485999999999</c:v>
                </c:pt>
                <c:pt idx="79">
                  <c:v>258.57850000000002</c:v>
                </c:pt>
                <c:pt idx="80">
                  <c:v>237.92179999999999</c:v>
                </c:pt>
                <c:pt idx="81">
                  <c:v>202.57369999999997</c:v>
                </c:pt>
                <c:pt idx="82">
                  <c:v>195.81960000000004</c:v>
                </c:pt>
                <c:pt idx="83">
                  <c:v>176.34610000000001</c:v>
                </c:pt>
                <c:pt idx="84">
                  <c:v>169.0497</c:v>
                </c:pt>
                <c:pt idx="85">
                  <c:v>159.58410000000001</c:v>
                </c:pt>
                <c:pt idx="86">
                  <c:v>166.09169999999997</c:v>
                </c:pt>
                <c:pt idx="87">
                  <c:v>228.13574999999997</c:v>
                </c:pt>
                <c:pt idx="88">
                  <c:v>218.42364999999998</c:v>
                </c:pt>
                <c:pt idx="89">
                  <c:v>171.78584999999995</c:v>
                </c:pt>
                <c:pt idx="90">
                  <c:v>145.36104999999995</c:v>
                </c:pt>
                <c:pt idx="91">
                  <c:v>127.66234999999996</c:v>
                </c:pt>
                <c:pt idx="92">
                  <c:v>99.413449999999983</c:v>
                </c:pt>
                <c:pt idx="93">
                  <c:v>88.518149999999977</c:v>
                </c:pt>
                <c:pt idx="94">
                  <c:v>104.04764999999999</c:v>
                </c:pt>
                <c:pt idx="95">
                  <c:v>104.34344999999999</c:v>
                </c:pt>
                <c:pt idx="96">
                  <c:v>92.782599999999988</c:v>
                </c:pt>
                <c:pt idx="97">
                  <c:v>96.800549999999987</c:v>
                </c:pt>
                <c:pt idx="98">
                  <c:v>78.41164999999998</c:v>
                </c:pt>
                <c:pt idx="99">
                  <c:v>67.402960000000007</c:v>
                </c:pt>
                <c:pt idx="100">
                  <c:v>62.660299999999999</c:v>
                </c:pt>
                <c:pt idx="101">
                  <c:v>58.223299999999995</c:v>
                </c:pt>
                <c:pt idx="102">
                  <c:v>54.67369999999999</c:v>
                </c:pt>
                <c:pt idx="103">
                  <c:v>51.715699999999998</c:v>
                </c:pt>
                <c:pt idx="104">
                  <c:v>51.469199999999994</c:v>
                </c:pt>
                <c:pt idx="105">
                  <c:v>47.426599999999993</c:v>
                </c:pt>
                <c:pt idx="106">
                  <c:v>44.961600000000011</c:v>
                </c:pt>
                <c:pt idx="107">
                  <c:v>43.8277</c:v>
                </c:pt>
                <c:pt idx="108">
                  <c:v>43.630500000000012</c:v>
                </c:pt>
                <c:pt idx="109">
                  <c:v>52.997500000000002</c:v>
                </c:pt>
                <c:pt idx="110">
                  <c:v>59.209299999999978</c:v>
                </c:pt>
                <c:pt idx="111">
                  <c:v>61.920799999999993</c:v>
                </c:pt>
                <c:pt idx="112">
                  <c:v>62.019399999999983</c:v>
                </c:pt>
                <c:pt idx="113">
                  <c:v>63.596999999999987</c:v>
                </c:pt>
                <c:pt idx="114">
                  <c:v>64.188599999999994</c:v>
                </c:pt>
                <c:pt idx="115">
                  <c:v>52.257999999999996</c:v>
                </c:pt>
                <c:pt idx="116">
                  <c:v>63.754759999999997</c:v>
                </c:pt>
                <c:pt idx="117">
                  <c:v>65.174599999999998</c:v>
                </c:pt>
                <c:pt idx="118">
                  <c:v>67.984699999999989</c:v>
                </c:pt>
                <c:pt idx="119">
                  <c:v>59.455800000000004</c:v>
                </c:pt>
                <c:pt idx="120">
                  <c:v>49.891600000000004</c:v>
                </c:pt>
                <c:pt idx="121">
                  <c:v>41.855699999999999</c:v>
                </c:pt>
                <c:pt idx="122">
                  <c:v>38.749800000000008</c:v>
                </c:pt>
                <c:pt idx="123">
                  <c:v>32.784500000000008</c:v>
                </c:pt>
                <c:pt idx="124">
                  <c:v>27.706600000000009</c:v>
                </c:pt>
                <c:pt idx="125">
                  <c:v>27.558700000000009</c:v>
                </c:pt>
                <c:pt idx="126">
                  <c:v>40.475300000000018</c:v>
                </c:pt>
                <c:pt idx="127">
                  <c:v>54.772300000000001</c:v>
                </c:pt>
                <c:pt idx="128">
                  <c:v>55.90620000000002</c:v>
                </c:pt>
                <c:pt idx="129">
                  <c:v>50.088800000000013</c:v>
                </c:pt>
                <c:pt idx="130">
                  <c:v>43.87700000000001</c:v>
                </c:pt>
                <c:pt idx="131">
                  <c:v>38.35540000000001</c:v>
                </c:pt>
                <c:pt idx="132">
                  <c:v>32.291500000000006</c:v>
                </c:pt>
                <c:pt idx="133">
                  <c:v>33.671900000000008</c:v>
                </c:pt>
                <c:pt idx="134">
                  <c:v>34.362099999999998</c:v>
                </c:pt>
                <c:pt idx="135">
                  <c:v>37.418700000000001</c:v>
                </c:pt>
                <c:pt idx="136">
                  <c:v>52.455200000000005</c:v>
                </c:pt>
                <c:pt idx="137">
                  <c:v>49.152099999999997</c:v>
                </c:pt>
                <c:pt idx="138">
                  <c:v>47.328000000000003</c:v>
                </c:pt>
                <c:pt idx="139">
                  <c:v>48.659100000000009</c:v>
                </c:pt>
                <c:pt idx="140">
                  <c:v>40.426000000000009</c:v>
                </c:pt>
                <c:pt idx="141">
                  <c:v>39.193500000000007</c:v>
                </c:pt>
                <c:pt idx="142">
                  <c:v>46.933599999999998</c:v>
                </c:pt>
                <c:pt idx="143">
                  <c:v>46.785700000000013</c:v>
                </c:pt>
                <c:pt idx="144">
                  <c:v>51.715700000000005</c:v>
                </c:pt>
                <c:pt idx="145">
                  <c:v>56.349900000000005</c:v>
                </c:pt>
                <c:pt idx="146">
                  <c:v>56.004799999999996</c:v>
                </c:pt>
                <c:pt idx="147">
                  <c:v>55.610399999999991</c:v>
                </c:pt>
                <c:pt idx="148">
                  <c:v>55.363900000000008</c:v>
                </c:pt>
                <c:pt idx="149">
                  <c:v>61.526400000000002</c:v>
                </c:pt>
                <c:pt idx="150">
                  <c:v>60.392499999999998</c:v>
                </c:pt>
                <c:pt idx="151">
                  <c:v>62.118000000000016</c:v>
                </c:pt>
                <c:pt idx="152">
                  <c:v>63.202600000000011</c:v>
                </c:pt>
              </c:numCache>
            </c:numRef>
          </c:val>
          <c:smooth val="0"/>
        </c:ser>
        <c:ser>
          <c:idx val="2"/>
          <c:order val="2"/>
          <c:tx>
            <c:v>Upper Wyoming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Data!$B$108:$EX$108</c:f>
              <c:numCache>
                <c:formatCode>0</c:formatCode>
                <c:ptCount val="153"/>
                <c:pt idx="0">
                  <c:v>250.70000000000002</c:v>
                </c:pt>
                <c:pt idx="1">
                  <c:v>241.50000000000003</c:v>
                </c:pt>
                <c:pt idx="2">
                  <c:v>251.29999999999998</c:v>
                </c:pt>
                <c:pt idx="3">
                  <c:v>289.8</c:v>
                </c:pt>
                <c:pt idx="4">
                  <c:v>325.5</c:v>
                </c:pt>
                <c:pt idx="5">
                  <c:v>408.99999999999994</c:v>
                </c:pt>
                <c:pt idx="6">
                  <c:v>451.39999999999992</c:v>
                </c:pt>
                <c:pt idx="7">
                  <c:v>492.3</c:v>
                </c:pt>
                <c:pt idx="8">
                  <c:v>510.70000000000005</c:v>
                </c:pt>
                <c:pt idx="9">
                  <c:v>498.00000000000006</c:v>
                </c:pt>
                <c:pt idx="10">
                  <c:v>500.7</c:v>
                </c:pt>
                <c:pt idx="11">
                  <c:v>475.30000000000007</c:v>
                </c:pt>
                <c:pt idx="12">
                  <c:v>445.09999999999997</c:v>
                </c:pt>
                <c:pt idx="13">
                  <c:v>398.8</c:v>
                </c:pt>
                <c:pt idx="14">
                  <c:v>351.5</c:v>
                </c:pt>
                <c:pt idx="15">
                  <c:v>326.7</c:v>
                </c:pt>
                <c:pt idx="16">
                  <c:v>370.70000000000005</c:v>
                </c:pt>
                <c:pt idx="17">
                  <c:v>409.20000000000005</c:v>
                </c:pt>
                <c:pt idx="18">
                  <c:v>410.09999999999997</c:v>
                </c:pt>
                <c:pt idx="19">
                  <c:v>411.20000000000005</c:v>
                </c:pt>
                <c:pt idx="20">
                  <c:v>427.19999999999993</c:v>
                </c:pt>
                <c:pt idx="21">
                  <c:v>431.90000000000003</c:v>
                </c:pt>
                <c:pt idx="22">
                  <c:v>439.4</c:v>
                </c:pt>
                <c:pt idx="23">
                  <c:v>413.2</c:v>
                </c:pt>
                <c:pt idx="24">
                  <c:v>390.29999999999995</c:v>
                </c:pt>
                <c:pt idx="25">
                  <c:v>385.3</c:v>
                </c:pt>
                <c:pt idx="26">
                  <c:v>375.80000000000007</c:v>
                </c:pt>
                <c:pt idx="27">
                  <c:v>375.40000000000003</c:v>
                </c:pt>
                <c:pt idx="28">
                  <c:v>417.60000000000008</c:v>
                </c:pt>
                <c:pt idx="29">
                  <c:v>412.50000000000011</c:v>
                </c:pt>
                <c:pt idx="30">
                  <c:v>390.1</c:v>
                </c:pt>
                <c:pt idx="31">
                  <c:v>384.4</c:v>
                </c:pt>
                <c:pt idx="32">
                  <c:v>394.29999999999995</c:v>
                </c:pt>
                <c:pt idx="33">
                  <c:v>414.7</c:v>
                </c:pt>
                <c:pt idx="34">
                  <c:v>448.40000000000003</c:v>
                </c:pt>
                <c:pt idx="35">
                  <c:v>483.90000000000003</c:v>
                </c:pt>
                <c:pt idx="36">
                  <c:v>476.9</c:v>
                </c:pt>
                <c:pt idx="37">
                  <c:v>524.10000000000014</c:v>
                </c:pt>
                <c:pt idx="38">
                  <c:v>541</c:v>
                </c:pt>
                <c:pt idx="39">
                  <c:v>530</c:v>
                </c:pt>
                <c:pt idx="40">
                  <c:v>508.09999999999991</c:v>
                </c:pt>
                <c:pt idx="41">
                  <c:v>480.60000000000008</c:v>
                </c:pt>
                <c:pt idx="42">
                  <c:v>452</c:v>
                </c:pt>
                <c:pt idx="43">
                  <c:v>419.5</c:v>
                </c:pt>
                <c:pt idx="44">
                  <c:v>394.5</c:v>
                </c:pt>
                <c:pt idx="45">
                  <c:v>397.59999999999997</c:v>
                </c:pt>
                <c:pt idx="46">
                  <c:v>415.00000000000006</c:v>
                </c:pt>
                <c:pt idx="47">
                  <c:v>428.29999999999995</c:v>
                </c:pt>
                <c:pt idx="48">
                  <c:v>438.7</c:v>
                </c:pt>
                <c:pt idx="49">
                  <c:v>445.89999999999992</c:v>
                </c:pt>
                <c:pt idx="50">
                  <c:v>433.4</c:v>
                </c:pt>
                <c:pt idx="51">
                  <c:v>420.09999999999991</c:v>
                </c:pt>
                <c:pt idx="52">
                  <c:v>426.50000000000006</c:v>
                </c:pt>
                <c:pt idx="53">
                  <c:v>352.90000000000009</c:v>
                </c:pt>
                <c:pt idx="54">
                  <c:v>340.9</c:v>
                </c:pt>
                <c:pt idx="55">
                  <c:v>355.59999999999991</c:v>
                </c:pt>
                <c:pt idx="56">
                  <c:v>362.19999999999993</c:v>
                </c:pt>
                <c:pt idx="57">
                  <c:v>370.2</c:v>
                </c:pt>
                <c:pt idx="58">
                  <c:v>395.5</c:v>
                </c:pt>
                <c:pt idx="59">
                  <c:v>448.50000000000006</c:v>
                </c:pt>
                <c:pt idx="60">
                  <c:v>481.80000000000013</c:v>
                </c:pt>
                <c:pt idx="61">
                  <c:v>413.1</c:v>
                </c:pt>
                <c:pt idx="62">
                  <c:v>385.70000000000005</c:v>
                </c:pt>
                <c:pt idx="63">
                  <c:v>374.6</c:v>
                </c:pt>
                <c:pt idx="64">
                  <c:v>361.1</c:v>
                </c:pt>
                <c:pt idx="65">
                  <c:v>293.5</c:v>
                </c:pt>
                <c:pt idx="66">
                  <c:v>287.39999999999998</c:v>
                </c:pt>
                <c:pt idx="67">
                  <c:v>289.19999999999993</c:v>
                </c:pt>
                <c:pt idx="68">
                  <c:v>289.3</c:v>
                </c:pt>
                <c:pt idx="69">
                  <c:v>284.29999999999995</c:v>
                </c:pt>
                <c:pt idx="70">
                  <c:v>275.49999999999994</c:v>
                </c:pt>
                <c:pt idx="71">
                  <c:v>265.40000000000003</c:v>
                </c:pt>
                <c:pt idx="72">
                  <c:v>256.99999999999994</c:v>
                </c:pt>
                <c:pt idx="73">
                  <c:v>234.39999999999998</c:v>
                </c:pt>
                <c:pt idx="74">
                  <c:v>244.90000000000003</c:v>
                </c:pt>
                <c:pt idx="75">
                  <c:v>282.89999999999998</c:v>
                </c:pt>
                <c:pt idx="76">
                  <c:v>276.41999999999996</c:v>
                </c:pt>
                <c:pt idx="77">
                  <c:v>278.2</c:v>
                </c:pt>
                <c:pt idx="78">
                  <c:v>280.30000000000007</c:v>
                </c:pt>
                <c:pt idx="79">
                  <c:v>279.2</c:v>
                </c:pt>
                <c:pt idx="80">
                  <c:v>259.7</c:v>
                </c:pt>
                <c:pt idx="81">
                  <c:v>209.59999999999997</c:v>
                </c:pt>
                <c:pt idx="82">
                  <c:v>158.90000000000003</c:v>
                </c:pt>
                <c:pt idx="83">
                  <c:v>139.20000000000005</c:v>
                </c:pt>
                <c:pt idx="84">
                  <c:v>136</c:v>
                </c:pt>
                <c:pt idx="85">
                  <c:v>146.89999999999998</c:v>
                </c:pt>
                <c:pt idx="86">
                  <c:v>152.59999999999997</c:v>
                </c:pt>
                <c:pt idx="87">
                  <c:v>166.09999999999997</c:v>
                </c:pt>
                <c:pt idx="88">
                  <c:v>169</c:v>
                </c:pt>
                <c:pt idx="89">
                  <c:v>168.79999999999995</c:v>
                </c:pt>
                <c:pt idx="90">
                  <c:v>142.89999999999995</c:v>
                </c:pt>
                <c:pt idx="91">
                  <c:v>116.69999999999993</c:v>
                </c:pt>
                <c:pt idx="92">
                  <c:v>79.199999999999989</c:v>
                </c:pt>
                <c:pt idx="93">
                  <c:v>59.599999999999959</c:v>
                </c:pt>
                <c:pt idx="94">
                  <c:v>66.199999999999989</c:v>
                </c:pt>
                <c:pt idx="95">
                  <c:v>64.099999999999966</c:v>
                </c:pt>
                <c:pt idx="96">
                  <c:v>63.499999999999993</c:v>
                </c:pt>
                <c:pt idx="97">
                  <c:v>72.899999999999977</c:v>
                </c:pt>
                <c:pt idx="98">
                  <c:v>60.299999999999969</c:v>
                </c:pt>
                <c:pt idx="99">
                  <c:v>57.500000000000028</c:v>
                </c:pt>
                <c:pt idx="100">
                  <c:v>41.999999999999964</c:v>
                </c:pt>
                <c:pt idx="101">
                  <c:v>36.499999999999993</c:v>
                </c:pt>
                <c:pt idx="102">
                  <c:v>34.5</c:v>
                </c:pt>
                <c:pt idx="103">
                  <c:v>23.699999999999982</c:v>
                </c:pt>
                <c:pt idx="104">
                  <c:v>22.799999999999976</c:v>
                </c:pt>
                <c:pt idx="105">
                  <c:v>16.399999999999984</c:v>
                </c:pt>
                <c:pt idx="106">
                  <c:v>23.300000000000004</c:v>
                </c:pt>
                <c:pt idx="107">
                  <c:v>24.900000000000013</c:v>
                </c:pt>
                <c:pt idx="108">
                  <c:v>28.20000000000001</c:v>
                </c:pt>
                <c:pt idx="109">
                  <c:v>32.199999999999989</c:v>
                </c:pt>
                <c:pt idx="110">
                  <c:v>27.699999999999967</c:v>
                </c:pt>
                <c:pt idx="111">
                  <c:v>34.599999999999973</c:v>
                </c:pt>
                <c:pt idx="112">
                  <c:v>32.599999999999966</c:v>
                </c:pt>
                <c:pt idx="113">
                  <c:v>31.999999999999972</c:v>
                </c:pt>
                <c:pt idx="114">
                  <c:v>31.999999999999982</c:v>
                </c:pt>
                <c:pt idx="115">
                  <c:v>33.299999999999983</c:v>
                </c:pt>
                <c:pt idx="116">
                  <c:v>36.319999999999986</c:v>
                </c:pt>
                <c:pt idx="117">
                  <c:v>36.700000000000003</c:v>
                </c:pt>
                <c:pt idx="118">
                  <c:v>42.89999999999997</c:v>
                </c:pt>
                <c:pt idx="119">
                  <c:v>39.200000000000003</c:v>
                </c:pt>
                <c:pt idx="120">
                  <c:v>53.70000000000001</c:v>
                </c:pt>
                <c:pt idx="121">
                  <c:v>48.300000000000004</c:v>
                </c:pt>
                <c:pt idx="122">
                  <c:v>45.800000000000011</c:v>
                </c:pt>
                <c:pt idx="123">
                  <c:v>33.300000000000011</c:v>
                </c:pt>
                <c:pt idx="124">
                  <c:v>27.800000000000015</c:v>
                </c:pt>
                <c:pt idx="125">
                  <c:v>24.700000000000021</c:v>
                </c:pt>
                <c:pt idx="126">
                  <c:v>26.800000000000022</c:v>
                </c:pt>
                <c:pt idx="127">
                  <c:v>38.90000000000002</c:v>
                </c:pt>
                <c:pt idx="128">
                  <c:v>32.200000000000031</c:v>
                </c:pt>
                <c:pt idx="129">
                  <c:v>29.700000000000028</c:v>
                </c:pt>
                <c:pt idx="130">
                  <c:v>29.900000000000016</c:v>
                </c:pt>
                <c:pt idx="131">
                  <c:v>26.200000000000014</c:v>
                </c:pt>
                <c:pt idx="132">
                  <c:v>16.300000000000029</c:v>
                </c:pt>
                <c:pt idx="133">
                  <c:v>14.200000000000021</c:v>
                </c:pt>
                <c:pt idx="134">
                  <c:v>16.299999999999997</c:v>
                </c:pt>
                <c:pt idx="135">
                  <c:v>21.799999999999997</c:v>
                </c:pt>
                <c:pt idx="136">
                  <c:v>37.200000000000003</c:v>
                </c:pt>
                <c:pt idx="137">
                  <c:v>30.100000000000009</c:v>
                </c:pt>
                <c:pt idx="138">
                  <c:v>29.900000000000006</c:v>
                </c:pt>
                <c:pt idx="139">
                  <c:v>38.70000000000001</c:v>
                </c:pt>
                <c:pt idx="140">
                  <c:v>32.500000000000014</c:v>
                </c:pt>
                <c:pt idx="141">
                  <c:v>21.400000000000006</c:v>
                </c:pt>
                <c:pt idx="142">
                  <c:v>32.600000000000009</c:v>
                </c:pt>
                <c:pt idx="143">
                  <c:v>33.800000000000004</c:v>
                </c:pt>
                <c:pt idx="144">
                  <c:v>35.300000000000004</c:v>
                </c:pt>
                <c:pt idx="145">
                  <c:v>35.300000000000011</c:v>
                </c:pt>
                <c:pt idx="146">
                  <c:v>32.400000000000006</c:v>
                </c:pt>
                <c:pt idx="147">
                  <c:v>32.700000000000003</c:v>
                </c:pt>
                <c:pt idx="148">
                  <c:v>34.70000000000001</c:v>
                </c:pt>
                <c:pt idx="149">
                  <c:v>52.500000000000007</c:v>
                </c:pt>
                <c:pt idx="150">
                  <c:v>57.6</c:v>
                </c:pt>
                <c:pt idx="151">
                  <c:v>64.700000000000017</c:v>
                </c:pt>
                <c:pt idx="152">
                  <c:v>65.600000000000009</c:v>
                </c:pt>
              </c:numCache>
            </c:numRef>
          </c:val>
          <c:smooth val="0"/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Data!$B$120:$EX$120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97600"/>
        <c:axId val="115099136"/>
      </c:lineChart>
      <c:catAx>
        <c:axId val="1150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9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099136"/>
        <c:scaling>
          <c:orientation val="minMax"/>
          <c:max val="2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235817575083427E-2"/>
              <c:y val="0.409836065573770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97600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7842046718576193E-2"/>
          <c:y val="0.92459016393442628"/>
          <c:w val="0.8676307007786429"/>
          <c:h val="6.55737704918032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2004 - UPPER DIVISION
Lower Utah Section Diversion vs Allocation</a:t>
            </a:r>
          </a:p>
        </c:rich>
      </c:tx>
      <c:layout>
        <c:manualLayout>
          <c:xMode val="edge"/>
          <c:yMode val="edge"/>
          <c:x val="0.31368186874304782"/>
          <c:y val="1.96721311475409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13681868743049E-2"/>
          <c:y val="0.12295081967213115"/>
          <c:w val="0.8553948832035595"/>
          <c:h val="0.73114754098360657"/>
        </c:manualLayout>
      </c:layout>
      <c:lineChart>
        <c:grouping val="standard"/>
        <c:varyColors val="0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Data!$B$102:$EX$102</c:f>
              <c:numCache>
                <c:formatCode>0</c:formatCode>
                <c:ptCount val="153"/>
                <c:pt idx="0">
                  <c:v>468.47</c:v>
                </c:pt>
                <c:pt idx="1">
                  <c:v>450.79000000000008</c:v>
                </c:pt>
                <c:pt idx="2">
                  <c:v>510.79</c:v>
                </c:pt>
                <c:pt idx="3">
                  <c:v>631.95000000000005</c:v>
                </c:pt>
                <c:pt idx="4">
                  <c:v>784.11</c:v>
                </c:pt>
                <c:pt idx="5">
                  <c:v>1014.78</c:v>
                </c:pt>
                <c:pt idx="6">
                  <c:v>1009.8799999999999</c:v>
                </c:pt>
                <c:pt idx="7">
                  <c:v>1078.6099999999999</c:v>
                </c:pt>
                <c:pt idx="8">
                  <c:v>1074.17</c:v>
                </c:pt>
                <c:pt idx="9">
                  <c:v>1108.9500000000003</c:v>
                </c:pt>
                <c:pt idx="10">
                  <c:v>1062.8</c:v>
                </c:pt>
                <c:pt idx="11">
                  <c:v>964.25000000000011</c:v>
                </c:pt>
                <c:pt idx="12">
                  <c:v>922.99999999999977</c:v>
                </c:pt>
                <c:pt idx="13">
                  <c:v>954.89</c:v>
                </c:pt>
                <c:pt idx="14">
                  <c:v>753.83</c:v>
                </c:pt>
                <c:pt idx="15">
                  <c:v>678.84</c:v>
                </c:pt>
                <c:pt idx="16">
                  <c:v>730.10000000000014</c:v>
                </c:pt>
                <c:pt idx="17">
                  <c:v>756.50000000000011</c:v>
                </c:pt>
                <c:pt idx="18">
                  <c:v>812.4</c:v>
                </c:pt>
                <c:pt idx="19">
                  <c:v>813.60000000000014</c:v>
                </c:pt>
                <c:pt idx="20">
                  <c:v>838.19999999999993</c:v>
                </c:pt>
                <c:pt idx="21">
                  <c:v>861.22</c:v>
                </c:pt>
                <c:pt idx="22">
                  <c:v>838.75</c:v>
                </c:pt>
                <c:pt idx="23">
                  <c:v>763.04</c:v>
                </c:pt>
                <c:pt idx="24">
                  <c:v>740.2</c:v>
                </c:pt>
                <c:pt idx="25">
                  <c:v>707.87000000000012</c:v>
                </c:pt>
                <c:pt idx="26">
                  <c:v>680.21000000000015</c:v>
                </c:pt>
                <c:pt idx="27">
                  <c:v>714.08000000000015</c:v>
                </c:pt>
                <c:pt idx="28">
                  <c:v>971.42000000000007</c:v>
                </c:pt>
                <c:pt idx="29">
                  <c:v>1032.7500000000002</c:v>
                </c:pt>
                <c:pt idx="30">
                  <c:v>876.2600000000001</c:v>
                </c:pt>
                <c:pt idx="31">
                  <c:v>638.15</c:v>
                </c:pt>
                <c:pt idx="32">
                  <c:v>590.15000000000009</c:v>
                </c:pt>
                <c:pt idx="33">
                  <c:v>673.81999999999994</c:v>
                </c:pt>
                <c:pt idx="34">
                  <c:v>781.49</c:v>
                </c:pt>
                <c:pt idx="35">
                  <c:v>1003.4900000000001</c:v>
                </c:pt>
                <c:pt idx="36">
                  <c:v>1060.5899999999999</c:v>
                </c:pt>
                <c:pt idx="37">
                  <c:v>943.05000000000018</c:v>
                </c:pt>
                <c:pt idx="38">
                  <c:v>915.79</c:v>
                </c:pt>
                <c:pt idx="39">
                  <c:v>1130.42</c:v>
                </c:pt>
                <c:pt idx="40">
                  <c:v>1035.8799999999997</c:v>
                </c:pt>
                <c:pt idx="41">
                  <c:v>1039.26</c:v>
                </c:pt>
                <c:pt idx="42">
                  <c:v>1000.0899999999999</c:v>
                </c:pt>
                <c:pt idx="43">
                  <c:v>925.44999999999982</c:v>
                </c:pt>
                <c:pt idx="44">
                  <c:v>832.7</c:v>
                </c:pt>
                <c:pt idx="45">
                  <c:v>972.26999999999987</c:v>
                </c:pt>
                <c:pt idx="46">
                  <c:v>1097.18</c:v>
                </c:pt>
                <c:pt idx="47">
                  <c:v>878.80999999999972</c:v>
                </c:pt>
                <c:pt idx="48">
                  <c:v>871.95999999999992</c:v>
                </c:pt>
                <c:pt idx="49">
                  <c:v>930.36999999999989</c:v>
                </c:pt>
                <c:pt idx="50">
                  <c:v>971.1099999999999</c:v>
                </c:pt>
                <c:pt idx="51">
                  <c:v>966.12</c:v>
                </c:pt>
                <c:pt idx="52">
                  <c:v>972.6099999999999</c:v>
                </c:pt>
                <c:pt idx="53">
                  <c:v>856.3900000000001</c:v>
                </c:pt>
                <c:pt idx="54">
                  <c:v>763.31999999999982</c:v>
                </c:pt>
                <c:pt idx="55">
                  <c:v>805.74999999999989</c:v>
                </c:pt>
                <c:pt idx="56">
                  <c:v>776.06999999999994</c:v>
                </c:pt>
                <c:pt idx="57">
                  <c:v>692.26</c:v>
                </c:pt>
                <c:pt idx="58">
                  <c:v>734.81</c:v>
                </c:pt>
                <c:pt idx="59">
                  <c:v>774.69999999999993</c:v>
                </c:pt>
                <c:pt idx="60">
                  <c:v>883.67000000000019</c:v>
                </c:pt>
                <c:pt idx="61">
                  <c:v>845.43000000000006</c:v>
                </c:pt>
                <c:pt idx="62">
                  <c:v>801.0200000000001</c:v>
                </c:pt>
                <c:pt idx="63">
                  <c:v>751.5200000000001</c:v>
                </c:pt>
                <c:pt idx="64">
                  <c:v>716.82</c:v>
                </c:pt>
                <c:pt idx="65">
                  <c:v>669.67000000000007</c:v>
                </c:pt>
                <c:pt idx="66">
                  <c:v>676.18999999999994</c:v>
                </c:pt>
                <c:pt idx="67">
                  <c:v>658.14999999999986</c:v>
                </c:pt>
                <c:pt idx="68">
                  <c:v>638.67999999999995</c:v>
                </c:pt>
                <c:pt idx="69">
                  <c:v>622.77</c:v>
                </c:pt>
                <c:pt idx="70">
                  <c:v>609.64</c:v>
                </c:pt>
                <c:pt idx="71">
                  <c:v>563.38</c:v>
                </c:pt>
                <c:pt idx="72">
                  <c:v>529.68999999999994</c:v>
                </c:pt>
                <c:pt idx="73">
                  <c:v>486.55</c:v>
                </c:pt>
                <c:pt idx="74">
                  <c:v>493.64000000000004</c:v>
                </c:pt>
                <c:pt idx="75">
                  <c:v>469.57</c:v>
                </c:pt>
                <c:pt idx="76">
                  <c:v>486.09</c:v>
                </c:pt>
                <c:pt idx="77">
                  <c:v>501.45</c:v>
                </c:pt>
                <c:pt idx="78">
                  <c:v>525.02</c:v>
                </c:pt>
                <c:pt idx="79">
                  <c:v>524.5</c:v>
                </c:pt>
                <c:pt idx="80">
                  <c:v>482.59999999999997</c:v>
                </c:pt>
                <c:pt idx="81">
                  <c:v>410.9</c:v>
                </c:pt>
                <c:pt idx="82">
                  <c:v>397.2000000000001</c:v>
                </c:pt>
                <c:pt idx="83">
                  <c:v>357.70000000000005</c:v>
                </c:pt>
                <c:pt idx="84">
                  <c:v>342.90000000000003</c:v>
                </c:pt>
                <c:pt idx="85">
                  <c:v>323.70000000000005</c:v>
                </c:pt>
                <c:pt idx="86">
                  <c:v>336.9</c:v>
                </c:pt>
                <c:pt idx="87">
                  <c:v>462.74999999999994</c:v>
                </c:pt>
                <c:pt idx="88">
                  <c:v>443.04999999999995</c:v>
                </c:pt>
                <c:pt idx="89">
                  <c:v>348.44999999999993</c:v>
                </c:pt>
                <c:pt idx="90">
                  <c:v>294.84999999999991</c:v>
                </c:pt>
                <c:pt idx="91">
                  <c:v>258.94999999999993</c:v>
                </c:pt>
                <c:pt idx="92">
                  <c:v>201.64999999999998</c:v>
                </c:pt>
                <c:pt idx="93">
                  <c:v>179.54999999999995</c:v>
                </c:pt>
                <c:pt idx="94">
                  <c:v>211.04999999999998</c:v>
                </c:pt>
                <c:pt idx="95">
                  <c:v>211.64999999999998</c:v>
                </c:pt>
                <c:pt idx="96">
                  <c:v>188.2</c:v>
                </c:pt>
                <c:pt idx="97">
                  <c:v>196.34999999999997</c:v>
                </c:pt>
                <c:pt idx="98">
                  <c:v>159.04999999999995</c:v>
                </c:pt>
                <c:pt idx="99">
                  <c:v>136.72000000000003</c:v>
                </c:pt>
                <c:pt idx="100">
                  <c:v>127.1</c:v>
                </c:pt>
                <c:pt idx="101">
                  <c:v>118.1</c:v>
                </c:pt>
                <c:pt idx="102">
                  <c:v>110.89999999999998</c:v>
                </c:pt>
                <c:pt idx="103">
                  <c:v>104.89999999999999</c:v>
                </c:pt>
                <c:pt idx="104">
                  <c:v>104.39999999999999</c:v>
                </c:pt>
                <c:pt idx="105">
                  <c:v>96.199999999999989</c:v>
                </c:pt>
                <c:pt idx="106">
                  <c:v>91.200000000000017</c:v>
                </c:pt>
                <c:pt idx="107">
                  <c:v>88.9</c:v>
                </c:pt>
                <c:pt idx="108">
                  <c:v>88.500000000000028</c:v>
                </c:pt>
                <c:pt idx="109">
                  <c:v>107.5</c:v>
                </c:pt>
                <c:pt idx="110">
                  <c:v>120.09999999999995</c:v>
                </c:pt>
                <c:pt idx="111">
                  <c:v>125.59999999999998</c:v>
                </c:pt>
                <c:pt idx="112">
                  <c:v>125.79999999999997</c:v>
                </c:pt>
                <c:pt idx="113">
                  <c:v>128.99999999999997</c:v>
                </c:pt>
                <c:pt idx="114">
                  <c:v>130.19999999999999</c:v>
                </c:pt>
                <c:pt idx="115">
                  <c:v>105.99999999999999</c:v>
                </c:pt>
                <c:pt idx="116">
                  <c:v>129.32</c:v>
                </c:pt>
                <c:pt idx="117">
                  <c:v>132.19999999999999</c:v>
                </c:pt>
                <c:pt idx="118">
                  <c:v>137.89999999999998</c:v>
                </c:pt>
                <c:pt idx="119">
                  <c:v>120.60000000000001</c:v>
                </c:pt>
                <c:pt idx="120">
                  <c:v>101.2</c:v>
                </c:pt>
                <c:pt idx="121">
                  <c:v>84.9</c:v>
                </c:pt>
                <c:pt idx="122">
                  <c:v>78.600000000000023</c:v>
                </c:pt>
                <c:pt idx="123">
                  <c:v>66.500000000000014</c:v>
                </c:pt>
                <c:pt idx="124">
                  <c:v>56.200000000000017</c:v>
                </c:pt>
                <c:pt idx="125">
                  <c:v>55.90000000000002</c:v>
                </c:pt>
                <c:pt idx="126">
                  <c:v>82.100000000000037</c:v>
                </c:pt>
                <c:pt idx="127">
                  <c:v>111.10000000000001</c:v>
                </c:pt>
                <c:pt idx="128">
                  <c:v>113.40000000000003</c:v>
                </c:pt>
                <c:pt idx="129">
                  <c:v>101.60000000000002</c:v>
                </c:pt>
                <c:pt idx="130">
                  <c:v>89.000000000000014</c:v>
                </c:pt>
                <c:pt idx="131">
                  <c:v>77.800000000000026</c:v>
                </c:pt>
                <c:pt idx="132">
                  <c:v>65.500000000000014</c:v>
                </c:pt>
                <c:pt idx="133">
                  <c:v>68.300000000000011</c:v>
                </c:pt>
                <c:pt idx="134">
                  <c:v>69.7</c:v>
                </c:pt>
                <c:pt idx="135">
                  <c:v>75.900000000000006</c:v>
                </c:pt>
                <c:pt idx="136">
                  <c:v>106.4</c:v>
                </c:pt>
                <c:pt idx="137">
                  <c:v>99.7</c:v>
                </c:pt>
                <c:pt idx="138">
                  <c:v>96</c:v>
                </c:pt>
                <c:pt idx="139">
                  <c:v>98.700000000000017</c:v>
                </c:pt>
                <c:pt idx="140">
                  <c:v>82.000000000000014</c:v>
                </c:pt>
                <c:pt idx="141">
                  <c:v>79.500000000000014</c:v>
                </c:pt>
                <c:pt idx="142">
                  <c:v>95.2</c:v>
                </c:pt>
                <c:pt idx="143">
                  <c:v>94.90000000000002</c:v>
                </c:pt>
                <c:pt idx="144">
                  <c:v>104.9</c:v>
                </c:pt>
                <c:pt idx="145">
                  <c:v>114.30000000000001</c:v>
                </c:pt>
                <c:pt idx="146">
                  <c:v>113.6</c:v>
                </c:pt>
                <c:pt idx="147">
                  <c:v>112.79999999999998</c:v>
                </c:pt>
                <c:pt idx="148">
                  <c:v>112.30000000000001</c:v>
                </c:pt>
                <c:pt idx="149">
                  <c:v>124.80000000000001</c:v>
                </c:pt>
                <c:pt idx="150">
                  <c:v>122.5</c:v>
                </c:pt>
                <c:pt idx="151">
                  <c:v>126.00000000000003</c:v>
                </c:pt>
                <c:pt idx="152">
                  <c:v>128.20000000000002</c:v>
                </c:pt>
              </c:numCache>
            </c:numRef>
          </c:val>
          <c:smooth val="1"/>
        </c:ser>
        <c:ser>
          <c:idx val="1"/>
          <c:order val="1"/>
          <c:tx>
            <c:v>Lower Utah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Data!$B$110:$EX$110</c:f>
              <c:numCache>
                <c:formatCode>0</c:formatCode>
                <c:ptCount val="153"/>
                <c:pt idx="0">
                  <c:v>189.73035000000002</c:v>
                </c:pt>
                <c:pt idx="1">
                  <c:v>182.56995000000003</c:v>
                </c:pt>
                <c:pt idx="2">
                  <c:v>206.86995000000002</c:v>
                </c:pt>
                <c:pt idx="3">
                  <c:v>255.93975000000003</c:v>
                </c:pt>
                <c:pt idx="4">
                  <c:v>317.56455000000005</c:v>
                </c:pt>
                <c:pt idx="5">
                  <c:v>410.98590000000002</c:v>
                </c:pt>
                <c:pt idx="6">
                  <c:v>409.00139999999999</c:v>
                </c:pt>
                <c:pt idx="7">
                  <c:v>436.83704999999998</c:v>
                </c:pt>
                <c:pt idx="8">
                  <c:v>435.03885000000008</c:v>
                </c:pt>
                <c:pt idx="9">
                  <c:v>449.12475000000012</c:v>
                </c:pt>
                <c:pt idx="10">
                  <c:v>430.43400000000003</c:v>
                </c:pt>
                <c:pt idx="11">
                  <c:v>390.52125000000007</c:v>
                </c:pt>
                <c:pt idx="12">
                  <c:v>373.81499999999994</c:v>
                </c:pt>
                <c:pt idx="13">
                  <c:v>386.73045000000002</c:v>
                </c:pt>
                <c:pt idx="14">
                  <c:v>305.30115000000006</c:v>
                </c:pt>
                <c:pt idx="15">
                  <c:v>274.93020000000001</c:v>
                </c:pt>
                <c:pt idx="16">
                  <c:v>295.6905000000001</c:v>
                </c:pt>
                <c:pt idx="17">
                  <c:v>306.38250000000005</c:v>
                </c:pt>
                <c:pt idx="18">
                  <c:v>329.02199999999999</c:v>
                </c:pt>
                <c:pt idx="19">
                  <c:v>329.5080000000001</c:v>
                </c:pt>
                <c:pt idx="20">
                  <c:v>339.471</c:v>
                </c:pt>
                <c:pt idx="21">
                  <c:v>348.79410000000001</c:v>
                </c:pt>
                <c:pt idx="22">
                  <c:v>339.69375000000002</c:v>
                </c:pt>
                <c:pt idx="23">
                  <c:v>309.03120000000001</c:v>
                </c:pt>
                <c:pt idx="24">
                  <c:v>299.78100000000006</c:v>
                </c:pt>
                <c:pt idx="25">
                  <c:v>286.68735000000009</c:v>
                </c:pt>
                <c:pt idx="26">
                  <c:v>275.48505000000006</c:v>
                </c:pt>
                <c:pt idx="27">
                  <c:v>289.20240000000007</c:v>
                </c:pt>
                <c:pt idx="28">
                  <c:v>393.42510000000004</c:v>
                </c:pt>
                <c:pt idx="29">
                  <c:v>418.26375000000013</c:v>
                </c:pt>
                <c:pt idx="30">
                  <c:v>354.88530000000009</c:v>
                </c:pt>
                <c:pt idx="31">
                  <c:v>258.45075000000003</c:v>
                </c:pt>
                <c:pt idx="32">
                  <c:v>239.01075000000006</c:v>
                </c:pt>
                <c:pt idx="33">
                  <c:v>272.89709999999997</c:v>
                </c:pt>
                <c:pt idx="34">
                  <c:v>316.50345000000004</c:v>
                </c:pt>
                <c:pt idx="35">
                  <c:v>406.41345000000007</c:v>
                </c:pt>
                <c:pt idx="36">
                  <c:v>429.53895</c:v>
                </c:pt>
                <c:pt idx="37">
                  <c:v>381.93525000000011</c:v>
                </c:pt>
                <c:pt idx="38">
                  <c:v>370.89494999999999</c:v>
                </c:pt>
                <c:pt idx="39">
                  <c:v>457.82010000000008</c:v>
                </c:pt>
                <c:pt idx="40">
                  <c:v>419.53139999999991</c:v>
                </c:pt>
                <c:pt idx="41">
                  <c:v>420.90030000000002</c:v>
                </c:pt>
                <c:pt idx="42">
                  <c:v>405.03645</c:v>
                </c:pt>
                <c:pt idx="43">
                  <c:v>374.80724999999995</c:v>
                </c:pt>
                <c:pt idx="44">
                  <c:v>337.24350000000004</c:v>
                </c:pt>
                <c:pt idx="45">
                  <c:v>393.76934999999997</c:v>
                </c:pt>
                <c:pt idx="46">
                  <c:v>444.35790000000003</c:v>
                </c:pt>
                <c:pt idx="47">
                  <c:v>355.91804999999994</c:v>
                </c:pt>
                <c:pt idx="48">
                  <c:v>353.1438</c:v>
                </c:pt>
                <c:pt idx="49">
                  <c:v>376.79984999999999</c:v>
                </c:pt>
                <c:pt idx="50">
                  <c:v>393.29955000000001</c:v>
                </c:pt>
                <c:pt idx="51">
                  <c:v>391.27860000000004</c:v>
                </c:pt>
                <c:pt idx="52">
                  <c:v>393.90704999999997</c:v>
                </c:pt>
                <c:pt idx="53">
                  <c:v>346.83795000000009</c:v>
                </c:pt>
                <c:pt idx="54">
                  <c:v>309.14459999999997</c:v>
                </c:pt>
                <c:pt idx="55">
                  <c:v>326.32874999999996</c:v>
                </c:pt>
                <c:pt idx="56">
                  <c:v>314.30835000000002</c:v>
                </c:pt>
                <c:pt idx="57">
                  <c:v>280.36529999999999</c:v>
                </c:pt>
                <c:pt idx="58">
                  <c:v>297.59805</c:v>
                </c:pt>
                <c:pt idx="59">
                  <c:v>313.75349999999997</c:v>
                </c:pt>
                <c:pt idx="60">
                  <c:v>357.88635000000011</c:v>
                </c:pt>
                <c:pt idx="61">
                  <c:v>342.39915000000002</c:v>
                </c:pt>
                <c:pt idx="62">
                  <c:v>324.41310000000004</c:v>
                </c:pt>
                <c:pt idx="63">
                  <c:v>304.36560000000009</c:v>
                </c:pt>
                <c:pt idx="64">
                  <c:v>290.31210000000004</c:v>
                </c:pt>
                <c:pt idx="65">
                  <c:v>271.21635000000003</c:v>
                </c:pt>
                <c:pt idx="66">
                  <c:v>273.85694999999998</c:v>
                </c:pt>
                <c:pt idx="67">
                  <c:v>266.55074999999994</c:v>
                </c:pt>
                <c:pt idx="68">
                  <c:v>258.66539999999998</c:v>
                </c:pt>
                <c:pt idx="69">
                  <c:v>252.22185000000002</c:v>
                </c:pt>
                <c:pt idx="70">
                  <c:v>246.9042</c:v>
                </c:pt>
                <c:pt idx="71">
                  <c:v>228.16890000000001</c:v>
                </c:pt>
                <c:pt idx="72">
                  <c:v>214.52445</c:v>
                </c:pt>
                <c:pt idx="73">
                  <c:v>197.05275000000003</c:v>
                </c:pt>
                <c:pt idx="74">
                  <c:v>199.92420000000004</c:v>
                </c:pt>
                <c:pt idx="75">
                  <c:v>190.17585</c:v>
                </c:pt>
                <c:pt idx="76">
                  <c:v>196.86645000000001</c:v>
                </c:pt>
                <c:pt idx="77">
                  <c:v>203.08725000000001</c:v>
                </c:pt>
                <c:pt idx="78">
                  <c:v>212.63310000000001</c:v>
                </c:pt>
                <c:pt idx="79">
                  <c:v>212.42250000000001</c:v>
                </c:pt>
                <c:pt idx="80">
                  <c:v>195.453</c:v>
                </c:pt>
                <c:pt idx="81">
                  <c:v>166.4145</c:v>
                </c:pt>
                <c:pt idx="82">
                  <c:v>160.86600000000004</c:v>
                </c:pt>
                <c:pt idx="83">
                  <c:v>144.86850000000004</c:v>
                </c:pt>
                <c:pt idx="84">
                  <c:v>138.87450000000001</c:v>
                </c:pt>
                <c:pt idx="85">
                  <c:v>131.09850000000003</c:v>
                </c:pt>
                <c:pt idx="86">
                  <c:v>136.44450000000001</c:v>
                </c:pt>
                <c:pt idx="87">
                  <c:v>187.41374999999999</c:v>
                </c:pt>
                <c:pt idx="88">
                  <c:v>179.43525</c:v>
                </c:pt>
                <c:pt idx="89">
                  <c:v>141.12224999999998</c:v>
                </c:pt>
                <c:pt idx="90">
                  <c:v>119.41424999999997</c:v>
                </c:pt>
                <c:pt idx="91">
                  <c:v>104.87474999999998</c:v>
                </c:pt>
                <c:pt idx="92">
                  <c:v>81.66825</c:v>
                </c:pt>
                <c:pt idx="93">
                  <c:v>72.717749999999981</c:v>
                </c:pt>
                <c:pt idx="94">
                  <c:v>85.475250000000003</c:v>
                </c:pt>
                <c:pt idx="95">
                  <c:v>85.718249999999998</c:v>
                </c:pt>
                <c:pt idx="96">
                  <c:v>76.221000000000004</c:v>
                </c:pt>
                <c:pt idx="97">
                  <c:v>79.521749999999997</c:v>
                </c:pt>
                <c:pt idx="98">
                  <c:v>64.415249999999986</c:v>
                </c:pt>
                <c:pt idx="99">
                  <c:v>55.371600000000015</c:v>
                </c:pt>
                <c:pt idx="100">
                  <c:v>51.475500000000004</c:v>
                </c:pt>
                <c:pt idx="101">
                  <c:v>47.830500000000001</c:v>
                </c:pt>
                <c:pt idx="102">
                  <c:v>44.914499999999997</c:v>
                </c:pt>
                <c:pt idx="103">
                  <c:v>42.484499999999997</c:v>
                </c:pt>
                <c:pt idx="104">
                  <c:v>42.281999999999996</c:v>
                </c:pt>
                <c:pt idx="105">
                  <c:v>38.960999999999999</c:v>
                </c:pt>
                <c:pt idx="106">
                  <c:v>36.936000000000007</c:v>
                </c:pt>
                <c:pt idx="107">
                  <c:v>36.004500000000007</c:v>
                </c:pt>
                <c:pt idx="108">
                  <c:v>35.842500000000015</c:v>
                </c:pt>
                <c:pt idx="109">
                  <c:v>43.537500000000001</c:v>
                </c:pt>
                <c:pt idx="110">
                  <c:v>48.640499999999982</c:v>
                </c:pt>
                <c:pt idx="111">
                  <c:v>50.867999999999995</c:v>
                </c:pt>
                <c:pt idx="112">
                  <c:v>50.948999999999991</c:v>
                </c:pt>
                <c:pt idx="113">
                  <c:v>52.24499999999999</c:v>
                </c:pt>
                <c:pt idx="114">
                  <c:v>52.731000000000002</c:v>
                </c:pt>
                <c:pt idx="115">
                  <c:v>42.93</c:v>
                </c:pt>
                <c:pt idx="116">
                  <c:v>52.374600000000001</c:v>
                </c:pt>
                <c:pt idx="117">
                  <c:v>53.540999999999997</c:v>
                </c:pt>
                <c:pt idx="118">
                  <c:v>55.849499999999992</c:v>
                </c:pt>
                <c:pt idx="119">
                  <c:v>48.843000000000004</c:v>
                </c:pt>
                <c:pt idx="120">
                  <c:v>40.986000000000004</c:v>
                </c:pt>
                <c:pt idx="121">
                  <c:v>34.384500000000003</c:v>
                </c:pt>
                <c:pt idx="122">
                  <c:v>31.833000000000013</c:v>
                </c:pt>
                <c:pt idx="123">
                  <c:v>26.932500000000008</c:v>
                </c:pt>
                <c:pt idx="124">
                  <c:v>22.76100000000001</c:v>
                </c:pt>
                <c:pt idx="125">
                  <c:v>22.639500000000009</c:v>
                </c:pt>
                <c:pt idx="126">
                  <c:v>33.250500000000017</c:v>
                </c:pt>
                <c:pt idx="127">
                  <c:v>44.995500000000007</c:v>
                </c:pt>
                <c:pt idx="128">
                  <c:v>45.927000000000014</c:v>
                </c:pt>
                <c:pt idx="129">
                  <c:v>41.14800000000001</c:v>
                </c:pt>
                <c:pt idx="130">
                  <c:v>36.045000000000009</c:v>
                </c:pt>
                <c:pt idx="131">
                  <c:v>31.509000000000011</c:v>
                </c:pt>
                <c:pt idx="132">
                  <c:v>26.527500000000007</c:v>
                </c:pt>
                <c:pt idx="133">
                  <c:v>27.661500000000007</c:v>
                </c:pt>
                <c:pt idx="134">
                  <c:v>28.228500000000004</c:v>
                </c:pt>
                <c:pt idx="135">
                  <c:v>30.739500000000003</c:v>
                </c:pt>
                <c:pt idx="136">
                  <c:v>43.092000000000006</c:v>
                </c:pt>
                <c:pt idx="137">
                  <c:v>40.378500000000003</c:v>
                </c:pt>
                <c:pt idx="138">
                  <c:v>38.880000000000003</c:v>
                </c:pt>
                <c:pt idx="139">
                  <c:v>39.973500000000008</c:v>
                </c:pt>
                <c:pt idx="140">
                  <c:v>33.210000000000008</c:v>
                </c:pt>
                <c:pt idx="141">
                  <c:v>32.197500000000005</c:v>
                </c:pt>
                <c:pt idx="142">
                  <c:v>38.556000000000004</c:v>
                </c:pt>
                <c:pt idx="143">
                  <c:v>38.434500000000014</c:v>
                </c:pt>
                <c:pt idx="144">
                  <c:v>42.484500000000004</c:v>
                </c:pt>
                <c:pt idx="145">
                  <c:v>46.291500000000006</c:v>
                </c:pt>
                <c:pt idx="146">
                  <c:v>46.008000000000003</c:v>
                </c:pt>
                <c:pt idx="147">
                  <c:v>45.683999999999997</c:v>
                </c:pt>
                <c:pt idx="148">
                  <c:v>45.481500000000011</c:v>
                </c:pt>
                <c:pt idx="149">
                  <c:v>50.544000000000011</c:v>
                </c:pt>
                <c:pt idx="150">
                  <c:v>49.612500000000004</c:v>
                </c:pt>
                <c:pt idx="151">
                  <c:v>51.030000000000015</c:v>
                </c:pt>
                <c:pt idx="152">
                  <c:v>51.921000000000014</c:v>
                </c:pt>
              </c:numCache>
            </c:numRef>
          </c:val>
          <c:smooth val="0"/>
        </c:ser>
        <c:ser>
          <c:idx val="2"/>
          <c:order val="2"/>
          <c:tx>
            <c:v>Lower Utah Divertible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Data!$B$111:$EX$111</c:f>
              <c:numCache>
                <c:formatCode>0</c:formatCode>
                <c:ptCount val="153"/>
                <c:pt idx="0">
                  <c:v>28.97</c:v>
                </c:pt>
                <c:pt idx="1">
                  <c:v>27.19</c:v>
                </c:pt>
                <c:pt idx="2">
                  <c:v>27.19</c:v>
                </c:pt>
                <c:pt idx="3">
                  <c:v>28.05</c:v>
                </c:pt>
                <c:pt idx="4">
                  <c:v>29.41</c:v>
                </c:pt>
                <c:pt idx="5">
                  <c:v>28.48</c:v>
                </c:pt>
                <c:pt idx="6">
                  <c:v>191.28</c:v>
                </c:pt>
                <c:pt idx="7">
                  <c:v>419.21000000000004</c:v>
                </c:pt>
                <c:pt idx="8">
                  <c:v>423.07000000000005</c:v>
                </c:pt>
                <c:pt idx="9">
                  <c:v>455.95</c:v>
                </c:pt>
                <c:pt idx="10">
                  <c:v>455.6</c:v>
                </c:pt>
                <c:pt idx="11">
                  <c:v>434.87</c:v>
                </c:pt>
                <c:pt idx="12">
                  <c:v>438.90999999999991</c:v>
                </c:pt>
                <c:pt idx="13">
                  <c:v>473.73999999999995</c:v>
                </c:pt>
                <c:pt idx="14">
                  <c:v>322.95</c:v>
                </c:pt>
                <c:pt idx="15">
                  <c:v>277.60000000000002</c:v>
                </c:pt>
                <c:pt idx="16">
                  <c:v>280.55000000000007</c:v>
                </c:pt>
                <c:pt idx="17">
                  <c:v>265.11</c:v>
                </c:pt>
                <c:pt idx="18">
                  <c:v>283.39999999999998</c:v>
                </c:pt>
                <c:pt idx="19">
                  <c:v>294.2</c:v>
                </c:pt>
                <c:pt idx="20">
                  <c:v>296.60000000000002</c:v>
                </c:pt>
                <c:pt idx="21">
                  <c:v>305.02</c:v>
                </c:pt>
                <c:pt idx="22">
                  <c:v>304.75</c:v>
                </c:pt>
                <c:pt idx="23">
                  <c:v>282.32</c:v>
                </c:pt>
                <c:pt idx="24">
                  <c:v>277.2</c:v>
                </c:pt>
                <c:pt idx="25">
                  <c:v>233.77</c:v>
                </c:pt>
                <c:pt idx="26">
                  <c:v>232.61</c:v>
                </c:pt>
                <c:pt idx="27">
                  <c:v>243.28</c:v>
                </c:pt>
                <c:pt idx="28">
                  <c:v>292.22000000000003</c:v>
                </c:pt>
                <c:pt idx="29">
                  <c:v>282.55</c:v>
                </c:pt>
                <c:pt idx="30">
                  <c:v>278.46000000000004</c:v>
                </c:pt>
                <c:pt idx="31">
                  <c:v>216.38</c:v>
                </c:pt>
                <c:pt idx="32">
                  <c:v>187.15000000000003</c:v>
                </c:pt>
                <c:pt idx="33">
                  <c:v>247.23000000000002</c:v>
                </c:pt>
                <c:pt idx="34">
                  <c:v>313.89999999999998</c:v>
                </c:pt>
                <c:pt idx="35">
                  <c:v>379.34000000000003</c:v>
                </c:pt>
                <c:pt idx="36">
                  <c:v>435.09</c:v>
                </c:pt>
                <c:pt idx="37">
                  <c:v>284.17</c:v>
                </c:pt>
                <c:pt idx="38">
                  <c:v>220.76</c:v>
                </c:pt>
                <c:pt idx="39">
                  <c:v>468.09000000000015</c:v>
                </c:pt>
                <c:pt idx="40">
                  <c:v>407.84999999999997</c:v>
                </c:pt>
                <c:pt idx="41">
                  <c:v>432.96999999999997</c:v>
                </c:pt>
                <c:pt idx="42">
                  <c:v>426.24000000000007</c:v>
                </c:pt>
                <c:pt idx="43">
                  <c:v>393.11</c:v>
                </c:pt>
                <c:pt idx="44">
                  <c:v>352.55000000000007</c:v>
                </c:pt>
                <c:pt idx="45">
                  <c:v>463.89999999999992</c:v>
                </c:pt>
                <c:pt idx="46">
                  <c:v>553.11000000000013</c:v>
                </c:pt>
                <c:pt idx="47">
                  <c:v>320.63999999999993</c:v>
                </c:pt>
                <c:pt idx="48">
                  <c:v>302.97000000000003</c:v>
                </c:pt>
                <c:pt idx="49">
                  <c:v>343.84</c:v>
                </c:pt>
                <c:pt idx="50">
                  <c:v>403.51</c:v>
                </c:pt>
                <c:pt idx="51">
                  <c:v>412.43000000000006</c:v>
                </c:pt>
                <c:pt idx="52">
                  <c:v>395.40999999999997</c:v>
                </c:pt>
                <c:pt idx="53">
                  <c:v>348.40000000000003</c:v>
                </c:pt>
                <c:pt idx="54">
                  <c:v>303.64999999999998</c:v>
                </c:pt>
                <c:pt idx="55">
                  <c:v>326.40999999999997</c:v>
                </c:pt>
                <c:pt idx="56">
                  <c:v>282.58000000000004</c:v>
                </c:pt>
                <c:pt idx="57">
                  <c:v>192.27000000000004</c:v>
                </c:pt>
                <c:pt idx="58">
                  <c:v>205.47</c:v>
                </c:pt>
                <c:pt idx="59">
                  <c:v>232.01999999999998</c:v>
                </c:pt>
                <c:pt idx="60">
                  <c:v>279.45</c:v>
                </c:pt>
                <c:pt idx="61">
                  <c:v>311.13</c:v>
                </c:pt>
                <c:pt idx="62">
                  <c:v>300.37</c:v>
                </c:pt>
                <c:pt idx="63">
                  <c:v>263.87</c:v>
                </c:pt>
                <c:pt idx="64">
                  <c:v>245.32</c:v>
                </c:pt>
                <c:pt idx="65">
                  <c:v>256.40000000000003</c:v>
                </c:pt>
                <c:pt idx="66">
                  <c:v>259.41999999999996</c:v>
                </c:pt>
                <c:pt idx="67">
                  <c:v>218.12999999999997</c:v>
                </c:pt>
                <c:pt idx="68">
                  <c:v>201.26</c:v>
                </c:pt>
                <c:pt idx="69">
                  <c:v>190.8</c:v>
                </c:pt>
                <c:pt idx="70">
                  <c:v>187.26999999999998</c:v>
                </c:pt>
                <c:pt idx="71">
                  <c:v>150.71</c:v>
                </c:pt>
                <c:pt idx="72">
                  <c:v>124.94</c:v>
                </c:pt>
                <c:pt idx="73">
                  <c:v>104.34</c:v>
                </c:pt>
                <c:pt idx="74">
                  <c:v>100.38000000000001</c:v>
                </c:pt>
                <c:pt idx="75">
                  <c:v>105.11</c:v>
                </c:pt>
                <c:pt idx="76">
                  <c:v>129.25</c:v>
                </c:pt>
                <c:pt idx="77">
                  <c:v>105.31999999999998</c:v>
                </c:pt>
                <c:pt idx="78">
                  <c:v>100.3</c:v>
                </c:pt>
                <c:pt idx="79">
                  <c:v>105.7</c:v>
                </c:pt>
                <c:pt idx="80">
                  <c:v>109.4</c:v>
                </c:pt>
                <c:pt idx="81">
                  <c:v>99.1</c:v>
                </c:pt>
                <c:pt idx="82">
                  <c:v>91.4</c:v>
                </c:pt>
                <c:pt idx="83">
                  <c:v>79.400000000000006</c:v>
                </c:pt>
                <c:pt idx="84">
                  <c:v>84.2</c:v>
                </c:pt>
                <c:pt idx="85">
                  <c:v>82.4</c:v>
                </c:pt>
                <c:pt idx="86">
                  <c:v>78.699999999999989</c:v>
                </c:pt>
                <c:pt idx="87">
                  <c:v>78.449999999999989</c:v>
                </c:pt>
                <c:pt idx="88">
                  <c:v>76.849999999999994</c:v>
                </c:pt>
                <c:pt idx="89">
                  <c:v>76.449999999999989</c:v>
                </c:pt>
                <c:pt idx="90">
                  <c:v>67.11</c:v>
                </c:pt>
                <c:pt idx="91">
                  <c:v>61.750000000000021</c:v>
                </c:pt>
                <c:pt idx="92">
                  <c:v>49.120000000000005</c:v>
                </c:pt>
                <c:pt idx="93">
                  <c:v>51.11</c:v>
                </c:pt>
                <c:pt idx="94">
                  <c:v>66.75</c:v>
                </c:pt>
                <c:pt idx="95">
                  <c:v>59.650000000000006</c:v>
                </c:pt>
                <c:pt idx="96">
                  <c:v>59</c:v>
                </c:pt>
                <c:pt idx="97">
                  <c:v>62.75</c:v>
                </c:pt>
                <c:pt idx="98">
                  <c:v>52.39</c:v>
                </c:pt>
                <c:pt idx="99">
                  <c:v>38.049999999999997</c:v>
                </c:pt>
                <c:pt idx="100">
                  <c:v>42.59</c:v>
                </c:pt>
                <c:pt idx="101">
                  <c:v>43.26</c:v>
                </c:pt>
                <c:pt idx="102">
                  <c:v>41.23</c:v>
                </c:pt>
                <c:pt idx="103">
                  <c:v>48.5</c:v>
                </c:pt>
                <c:pt idx="104">
                  <c:v>51.900000000000006</c:v>
                </c:pt>
                <c:pt idx="105">
                  <c:v>55.2</c:v>
                </c:pt>
                <c:pt idx="106">
                  <c:v>47.5</c:v>
                </c:pt>
                <c:pt idx="107">
                  <c:v>42.900000000000006</c:v>
                </c:pt>
                <c:pt idx="108">
                  <c:v>38.900000000000006</c:v>
                </c:pt>
                <c:pt idx="109">
                  <c:v>40.6</c:v>
                </c:pt>
                <c:pt idx="110">
                  <c:v>50.3</c:v>
                </c:pt>
                <c:pt idx="111">
                  <c:v>53.400000000000006</c:v>
                </c:pt>
                <c:pt idx="112">
                  <c:v>63</c:v>
                </c:pt>
                <c:pt idx="113">
                  <c:v>66.7</c:v>
                </c:pt>
                <c:pt idx="114">
                  <c:v>67.900000000000006</c:v>
                </c:pt>
                <c:pt idx="115">
                  <c:v>59.410000000000004</c:v>
                </c:pt>
                <c:pt idx="116">
                  <c:v>80.610000000000014</c:v>
                </c:pt>
                <c:pt idx="117">
                  <c:v>82.8</c:v>
                </c:pt>
                <c:pt idx="118">
                  <c:v>83.05</c:v>
                </c:pt>
                <c:pt idx="119">
                  <c:v>69.95</c:v>
                </c:pt>
                <c:pt idx="120">
                  <c:v>38.659999999999997</c:v>
                </c:pt>
                <c:pt idx="121">
                  <c:v>29.039999999999996</c:v>
                </c:pt>
                <c:pt idx="122">
                  <c:v>25.980000000000004</c:v>
                </c:pt>
                <c:pt idx="123">
                  <c:v>23.919999999999998</c:v>
                </c:pt>
                <c:pt idx="124">
                  <c:v>20.130000000000003</c:v>
                </c:pt>
                <c:pt idx="125">
                  <c:v>20.900000000000006</c:v>
                </c:pt>
                <c:pt idx="126">
                  <c:v>39.930000000000007</c:v>
                </c:pt>
                <c:pt idx="127">
                  <c:v>43.3</c:v>
                </c:pt>
                <c:pt idx="128">
                  <c:v>39.1</c:v>
                </c:pt>
                <c:pt idx="129">
                  <c:v>45.3</c:v>
                </c:pt>
                <c:pt idx="130">
                  <c:v>42.099999999999994</c:v>
                </c:pt>
                <c:pt idx="131">
                  <c:v>37.040000000000006</c:v>
                </c:pt>
                <c:pt idx="132">
                  <c:v>35.619999999999997</c:v>
                </c:pt>
                <c:pt idx="133">
                  <c:v>41.53</c:v>
                </c:pt>
                <c:pt idx="134">
                  <c:v>40.43</c:v>
                </c:pt>
                <c:pt idx="135">
                  <c:v>41.129999999999995</c:v>
                </c:pt>
                <c:pt idx="136">
                  <c:v>49.79</c:v>
                </c:pt>
                <c:pt idx="137">
                  <c:v>48.189999999999991</c:v>
                </c:pt>
                <c:pt idx="138">
                  <c:v>43.84</c:v>
                </c:pt>
                <c:pt idx="139">
                  <c:v>39.57</c:v>
                </c:pt>
                <c:pt idx="140">
                  <c:v>32.6</c:v>
                </c:pt>
                <c:pt idx="141">
                  <c:v>40.4</c:v>
                </c:pt>
                <c:pt idx="142">
                  <c:v>45.9</c:v>
                </c:pt>
                <c:pt idx="143">
                  <c:v>46.300000000000004</c:v>
                </c:pt>
                <c:pt idx="144">
                  <c:v>45.900000000000006</c:v>
                </c:pt>
                <c:pt idx="145">
                  <c:v>49.8</c:v>
                </c:pt>
                <c:pt idx="146">
                  <c:v>50</c:v>
                </c:pt>
                <c:pt idx="147">
                  <c:v>49.899999999999991</c:v>
                </c:pt>
                <c:pt idx="148">
                  <c:v>48.599999999999994</c:v>
                </c:pt>
                <c:pt idx="149">
                  <c:v>46.3</c:v>
                </c:pt>
                <c:pt idx="150">
                  <c:v>45.300000000000004</c:v>
                </c:pt>
                <c:pt idx="151">
                  <c:v>44.9</c:v>
                </c:pt>
                <c:pt idx="152">
                  <c:v>46.4</c:v>
                </c:pt>
              </c:numCache>
            </c:numRef>
          </c:val>
          <c:smooth val="0"/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Data!$B$120:$EX$120</c:f>
              <c:numCache>
                <c:formatCode>0</c:formatCode>
                <c:ptCount val="153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1250</c:v>
                </c:pt>
                <c:pt idx="31">
                  <c:v>1250</c:v>
                </c:pt>
                <c:pt idx="32">
                  <c:v>1250</c:v>
                </c:pt>
                <c:pt idx="33">
                  <c:v>1250</c:v>
                </c:pt>
                <c:pt idx="34">
                  <c:v>1250</c:v>
                </c:pt>
                <c:pt idx="35">
                  <c:v>1250</c:v>
                </c:pt>
                <c:pt idx="36">
                  <c:v>1250</c:v>
                </c:pt>
                <c:pt idx="37">
                  <c:v>1250</c:v>
                </c:pt>
                <c:pt idx="38">
                  <c:v>1250</c:v>
                </c:pt>
                <c:pt idx="39">
                  <c:v>1250</c:v>
                </c:pt>
                <c:pt idx="40">
                  <c:v>1250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1250</c:v>
                </c:pt>
                <c:pt idx="46">
                  <c:v>1250</c:v>
                </c:pt>
                <c:pt idx="47">
                  <c:v>1250</c:v>
                </c:pt>
                <c:pt idx="48">
                  <c:v>1250</c:v>
                </c:pt>
                <c:pt idx="49">
                  <c:v>1250</c:v>
                </c:pt>
                <c:pt idx="50">
                  <c:v>1250</c:v>
                </c:pt>
                <c:pt idx="51">
                  <c:v>1250</c:v>
                </c:pt>
                <c:pt idx="52">
                  <c:v>1250</c:v>
                </c:pt>
                <c:pt idx="53">
                  <c:v>1250</c:v>
                </c:pt>
                <c:pt idx="54">
                  <c:v>1250</c:v>
                </c:pt>
                <c:pt idx="55">
                  <c:v>1250</c:v>
                </c:pt>
                <c:pt idx="56">
                  <c:v>1250</c:v>
                </c:pt>
                <c:pt idx="57">
                  <c:v>1250</c:v>
                </c:pt>
                <c:pt idx="58">
                  <c:v>1250</c:v>
                </c:pt>
                <c:pt idx="59">
                  <c:v>1250</c:v>
                </c:pt>
                <c:pt idx="60">
                  <c:v>1250</c:v>
                </c:pt>
                <c:pt idx="61">
                  <c:v>1250</c:v>
                </c:pt>
                <c:pt idx="62">
                  <c:v>1250</c:v>
                </c:pt>
                <c:pt idx="63">
                  <c:v>1250</c:v>
                </c:pt>
                <c:pt idx="64">
                  <c:v>1250</c:v>
                </c:pt>
                <c:pt idx="65">
                  <c:v>1250</c:v>
                </c:pt>
                <c:pt idx="66">
                  <c:v>1250</c:v>
                </c:pt>
                <c:pt idx="67">
                  <c:v>1250</c:v>
                </c:pt>
                <c:pt idx="68">
                  <c:v>1250</c:v>
                </c:pt>
                <c:pt idx="69">
                  <c:v>1250</c:v>
                </c:pt>
                <c:pt idx="70">
                  <c:v>1250</c:v>
                </c:pt>
                <c:pt idx="71">
                  <c:v>1250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1250</c:v>
                </c:pt>
                <c:pt idx="76">
                  <c:v>1250</c:v>
                </c:pt>
                <c:pt idx="77">
                  <c:v>1250</c:v>
                </c:pt>
                <c:pt idx="78">
                  <c:v>1250</c:v>
                </c:pt>
                <c:pt idx="79">
                  <c:v>1250</c:v>
                </c:pt>
                <c:pt idx="80">
                  <c:v>1250</c:v>
                </c:pt>
                <c:pt idx="81">
                  <c:v>1250</c:v>
                </c:pt>
                <c:pt idx="82">
                  <c:v>1250</c:v>
                </c:pt>
                <c:pt idx="83">
                  <c:v>1250</c:v>
                </c:pt>
                <c:pt idx="84">
                  <c:v>1250</c:v>
                </c:pt>
                <c:pt idx="85">
                  <c:v>1250</c:v>
                </c:pt>
                <c:pt idx="86">
                  <c:v>1250</c:v>
                </c:pt>
                <c:pt idx="87">
                  <c:v>1250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1250</c:v>
                </c:pt>
                <c:pt idx="92">
                  <c:v>1250</c:v>
                </c:pt>
                <c:pt idx="93">
                  <c:v>1250</c:v>
                </c:pt>
                <c:pt idx="94">
                  <c:v>1250</c:v>
                </c:pt>
                <c:pt idx="95">
                  <c:v>1250</c:v>
                </c:pt>
                <c:pt idx="96">
                  <c:v>1250</c:v>
                </c:pt>
                <c:pt idx="97">
                  <c:v>1250</c:v>
                </c:pt>
                <c:pt idx="98">
                  <c:v>1250</c:v>
                </c:pt>
                <c:pt idx="99">
                  <c:v>1250</c:v>
                </c:pt>
                <c:pt idx="100">
                  <c:v>1250</c:v>
                </c:pt>
                <c:pt idx="101">
                  <c:v>1250</c:v>
                </c:pt>
                <c:pt idx="102">
                  <c:v>1250</c:v>
                </c:pt>
                <c:pt idx="103">
                  <c:v>1250</c:v>
                </c:pt>
                <c:pt idx="104">
                  <c:v>1250</c:v>
                </c:pt>
                <c:pt idx="105">
                  <c:v>1250</c:v>
                </c:pt>
                <c:pt idx="106">
                  <c:v>1250</c:v>
                </c:pt>
                <c:pt idx="107">
                  <c:v>1250</c:v>
                </c:pt>
                <c:pt idx="108">
                  <c:v>1250</c:v>
                </c:pt>
                <c:pt idx="109">
                  <c:v>1250</c:v>
                </c:pt>
                <c:pt idx="110">
                  <c:v>1250</c:v>
                </c:pt>
                <c:pt idx="111">
                  <c:v>1250</c:v>
                </c:pt>
                <c:pt idx="112">
                  <c:v>1250</c:v>
                </c:pt>
                <c:pt idx="113">
                  <c:v>1250</c:v>
                </c:pt>
                <c:pt idx="114">
                  <c:v>1250</c:v>
                </c:pt>
                <c:pt idx="115">
                  <c:v>1250</c:v>
                </c:pt>
                <c:pt idx="116">
                  <c:v>1250</c:v>
                </c:pt>
                <c:pt idx="117">
                  <c:v>1250</c:v>
                </c:pt>
                <c:pt idx="118">
                  <c:v>1250</c:v>
                </c:pt>
                <c:pt idx="119">
                  <c:v>1250</c:v>
                </c:pt>
                <c:pt idx="120">
                  <c:v>1250</c:v>
                </c:pt>
                <c:pt idx="121">
                  <c:v>1250</c:v>
                </c:pt>
                <c:pt idx="122">
                  <c:v>1250</c:v>
                </c:pt>
                <c:pt idx="123">
                  <c:v>1250</c:v>
                </c:pt>
                <c:pt idx="124">
                  <c:v>1250</c:v>
                </c:pt>
                <c:pt idx="125">
                  <c:v>1250</c:v>
                </c:pt>
                <c:pt idx="126">
                  <c:v>1250</c:v>
                </c:pt>
                <c:pt idx="127">
                  <c:v>1250</c:v>
                </c:pt>
                <c:pt idx="128">
                  <c:v>1250</c:v>
                </c:pt>
                <c:pt idx="129">
                  <c:v>1250</c:v>
                </c:pt>
                <c:pt idx="130">
                  <c:v>1250</c:v>
                </c:pt>
                <c:pt idx="131">
                  <c:v>1250</c:v>
                </c:pt>
                <c:pt idx="132">
                  <c:v>1250</c:v>
                </c:pt>
                <c:pt idx="133">
                  <c:v>1250</c:v>
                </c:pt>
                <c:pt idx="134">
                  <c:v>1250</c:v>
                </c:pt>
                <c:pt idx="135">
                  <c:v>1250</c:v>
                </c:pt>
                <c:pt idx="136">
                  <c:v>1250</c:v>
                </c:pt>
                <c:pt idx="137">
                  <c:v>1250</c:v>
                </c:pt>
                <c:pt idx="138">
                  <c:v>1250</c:v>
                </c:pt>
                <c:pt idx="139">
                  <c:v>1250</c:v>
                </c:pt>
                <c:pt idx="140">
                  <c:v>1250</c:v>
                </c:pt>
                <c:pt idx="141">
                  <c:v>1250</c:v>
                </c:pt>
                <c:pt idx="142">
                  <c:v>1250</c:v>
                </c:pt>
                <c:pt idx="143">
                  <c:v>1250</c:v>
                </c:pt>
                <c:pt idx="144">
                  <c:v>1250</c:v>
                </c:pt>
                <c:pt idx="145">
                  <c:v>1250</c:v>
                </c:pt>
                <c:pt idx="146">
                  <c:v>1250</c:v>
                </c:pt>
                <c:pt idx="147">
                  <c:v>1250</c:v>
                </c:pt>
                <c:pt idx="148">
                  <c:v>1250</c:v>
                </c:pt>
                <c:pt idx="149">
                  <c:v>1250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77632"/>
        <c:axId val="114679168"/>
      </c:lineChart>
      <c:catAx>
        <c:axId val="1146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7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679168"/>
        <c:scaling>
          <c:orientation val="minMax"/>
          <c:max val="2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235817575083427E-2"/>
              <c:y val="0.409836065573770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77632"/>
        <c:crosses val="autoZero"/>
        <c:crossBetween val="between"/>
        <c:min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7842046718576193E-2"/>
          <c:y val="0.92459016393442628"/>
          <c:w val="0.8676307007786429"/>
          <c:h val="6.55737704918032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083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0.56825</cdr:x>
      <cdr:y>0.31275</cdr:y>
    </cdr:from>
    <cdr:to>
      <cdr:x>0.7585</cdr:x>
      <cdr:y>0.3735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65911" y="1817156"/>
          <a:ext cx="1629106" cy="3529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0.66225</cdr:x>
      <cdr:y>0.34875</cdr:y>
    </cdr:from>
    <cdr:to>
      <cdr:x>0.6905</cdr:x>
      <cdr:y>0.39625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670830" y="2026325"/>
          <a:ext cx="241904" cy="27598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083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0.56825</cdr:x>
      <cdr:y>0.31275</cdr:y>
    </cdr:from>
    <cdr:to>
      <cdr:x>0.7585</cdr:x>
      <cdr:y>0.3735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65911" y="1817156"/>
          <a:ext cx="1629106" cy="35297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1250 cfs water emergency </a:t>
          </a: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0.66225</cdr:x>
      <cdr:y>0.34875</cdr:y>
    </cdr:from>
    <cdr:to>
      <cdr:x>0.6905</cdr:x>
      <cdr:y>0.39625</cdr:y>
    </cdr:to>
    <cdr:sp macro="" textlink="">
      <cdr:nvSpPr>
        <cdr:cNvPr id="143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670830" y="2026325"/>
          <a:ext cx="241904" cy="27598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=@sum(B11:B64)" TargetMode="External"/><Relationship Id="rId1" Type="http://schemas.openxmlformats.org/officeDocument/2006/relationships/hyperlink" Target="mailto:=@sum(B11:B64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46"/>
  <sheetViews>
    <sheetView tabSelected="1" zoomScale="130" zoomScaleNormal="130" workbookViewId="0">
      <pane xSplit="1" ySplit="4" topLeftCell="EH5" activePane="bottomRight" state="frozen"/>
      <selection pane="topRight" activeCell="B1" sqref="B1"/>
      <selection pane="bottomLeft" activeCell="A5" sqref="A5"/>
      <selection pane="bottomRight" activeCell="A3" sqref="A3:EY131"/>
    </sheetView>
  </sheetViews>
  <sheetFormatPr defaultRowHeight="12.75" x14ac:dyDescent="0.2"/>
  <cols>
    <col min="1" max="1" width="35" customWidth="1"/>
    <col min="2" max="154" width="5.7109375" customWidth="1"/>
    <col min="155" max="155" width="8.7109375" customWidth="1"/>
  </cols>
  <sheetData>
    <row r="1" spans="1:155" ht="15" x14ac:dyDescent="0.2">
      <c r="A1" s="6">
        <v>2004</v>
      </c>
      <c r="H1" s="6" t="s">
        <v>6</v>
      </c>
      <c r="AM1" s="6" t="s">
        <v>6</v>
      </c>
      <c r="BQ1" s="6" t="s">
        <v>6</v>
      </c>
      <c r="CV1" s="6" t="s">
        <v>6</v>
      </c>
      <c r="EA1" s="6" t="s">
        <v>6</v>
      </c>
    </row>
    <row r="3" spans="1:155" ht="18" x14ac:dyDescent="0.25">
      <c r="P3" s="5" t="s">
        <v>0</v>
      </c>
      <c r="AU3" s="5" t="s">
        <v>1</v>
      </c>
      <c r="BY3" s="5" t="s">
        <v>2</v>
      </c>
      <c r="DD3" s="5" t="s">
        <v>3</v>
      </c>
      <c r="EI3" s="5" t="s">
        <v>4</v>
      </c>
    </row>
    <row r="4" spans="1:155" x14ac:dyDescent="0.2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S4">
        <v>13</v>
      </c>
      <c r="AT4">
        <v>14</v>
      </c>
      <c r="AU4">
        <v>15</v>
      </c>
      <c r="AV4">
        <v>16</v>
      </c>
      <c r="AW4">
        <v>17</v>
      </c>
      <c r="AX4">
        <v>18</v>
      </c>
      <c r="AY4">
        <v>19</v>
      </c>
      <c r="AZ4">
        <v>20</v>
      </c>
      <c r="BA4">
        <v>21</v>
      </c>
      <c r="BB4">
        <v>22</v>
      </c>
      <c r="BC4">
        <v>23</v>
      </c>
      <c r="BD4">
        <v>24</v>
      </c>
      <c r="BE4">
        <v>25</v>
      </c>
      <c r="BF4">
        <v>26</v>
      </c>
      <c r="BG4">
        <v>27</v>
      </c>
      <c r="BH4">
        <v>28</v>
      </c>
      <c r="BI4">
        <v>29</v>
      </c>
      <c r="BJ4">
        <v>30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13</v>
      </c>
      <c r="BX4">
        <v>14</v>
      </c>
      <c r="BY4">
        <v>15</v>
      </c>
      <c r="BZ4">
        <v>16</v>
      </c>
      <c r="CA4">
        <v>17</v>
      </c>
      <c r="CB4">
        <v>18</v>
      </c>
      <c r="CC4">
        <v>19</v>
      </c>
      <c r="CD4">
        <v>20</v>
      </c>
      <c r="CE4">
        <v>21</v>
      </c>
      <c r="CF4">
        <v>22</v>
      </c>
      <c r="CG4">
        <v>23</v>
      </c>
      <c r="CH4">
        <v>24</v>
      </c>
      <c r="CI4">
        <v>25</v>
      </c>
      <c r="CJ4">
        <v>26</v>
      </c>
      <c r="CK4">
        <v>27</v>
      </c>
      <c r="CL4">
        <v>28</v>
      </c>
      <c r="CM4">
        <v>29</v>
      </c>
      <c r="CN4">
        <v>30</v>
      </c>
      <c r="CO4">
        <v>31</v>
      </c>
      <c r="CP4">
        <v>1</v>
      </c>
      <c r="CQ4">
        <v>2</v>
      </c>
      <c r="CR4">
        <v>3</v>
      </c>
      <c r="CS4">
        <v>4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11</v>
      </c>
      <c r="DA4">
        <v>12</v>
      </c>
      <c r="DB4">
        <v>13</v>
      </c>
      <c r="DC4">
        <v>14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20</v>
      </c>
      <c r="DJ4">
        <v>21</v>
      </c>
      <c r="DK4">
        <v>22</v>
      </c>
      <c r="DL4">
        <v>23</v>
      </c>
      <c r="DM4">
        <v>24</v>
      </c>
      <c r="DN4">
        <v>25</v>
      </c>
      <c r="DO4">
        <v>26</v>
      </c>
      <c r="DP4">
        <v>27</v>
      </c>
      <c r="DQ4">
        <v>28</v>
      </c>
      <c r="DR4">
        <v>29</v>
      </c>
      <c r="DS4">
        <v>30</v>
      </c>
      <c r="DT4">
        <v>31</v>
      </c>
      <c r="DU4">
        <v>1</v>
      </c>
      <c r="DV4">
        <v>2</v>
      </c>
      <c r="DW4">
        <v>3</v>
      </c>
      <c r="DX4">
        <v>4</v>
      </c>
      <c r="DY4">
        <v>5</v>
      </c>
      <c r="DZ4">
        <v>6</v>
      </c>
      <c r="EA4">
        <v>7</v>
      </c>
      <c r="EB4">
        <v>8</v>
      </c>
      <c r="EC4">
        <v>9</v>
      </c>
      <c r="ED4">
        <v>10</v>
      </c>
      <c r="EE4">
        <v>11</v>
      </c>
      <c r="EF4">
        <v>12</v>
      </c>
      <c r="EG4">
        <v>13</v>
      </c>
      <c r="EH4">
        <v>14</v>
      </c>
      <c r="EI4">
        <v>15</v>
      </c>
      <c r="EJ4">
        <v>16</v>
      </c>
      <c r="EK4">
        <v>17</v>
      </c>
      <c r="EL4">
        <v>18</v>
      </c>
      <c r="EM4">
        <v>19</v>
      </c>
      <c r="EN4">
        <v>20</v>
      </c>
      <c r="EO4">
        <v>21</v>
      </c>
      <c r="EP4">
        <v>22</v>
      </c>
      <c r="EQ4">
        <v>23</v>
      </c>
      <c r="ER4">
        <v>24</v>
      </c>
      <c r="ES4">
        <v>25</v>
      </c>
      <c r="ET4">
        <v>26</v>
      </c>
      <c r="EU4">
        <v>27</v>
      </c>
      <c r="EV4">
        <v>28</v>
      </c>
      <c r="EW4">
        <v>29</v>
      </c>
      <c r="EX4">
        <v>30</v>
      </c>
      <c r="EY4" s="3" t="s">
        <v>5</v>
      </c>
    </row>
    <row r="6" spans="1:155" x14ac:dyDescent="0.2">
      <c r="A6" t="s">
        <v>7</v>
      </c>
    </row>
    <row r="7" spans="1:155" x14ac:dyDescent="0.2">
      <c r="A7" t="s">
        <v>8</v>
      </c>
      <c r="B7" s="1">
        <v>0.8</v>
      </c>
      <c r="C7" s="1">
        <v>0.8</v>
      </c>
      <c r="D7" s="1">
        <v>0.8</v>
      </c>
      <c r="E7" s="1">
        <v>0.8</v>
      </c>
      <c r="F7" s="1">
        <v>0.8</v>
      </c>
      <c r="G7" s="1">
        <v>0.8</v>
      </c>
      <c r="H7" s="1">
        <v>0.8</v>
      </c>
      <c r="I7" s="1">
        <v>4</v>
      </c>
      <c r="J7" s="1">
        <v>7.1</v>
      </c>
      <c r="K7" s="1">
        <v>7.1</v>
      </c>
      <c r="L7" s="1">
        <v>6.9</v>
      </c>
      <c r="M7" s="1">
        <v>6.7</v>
      </c>
      <c r="N7" s="1">
        <v>6.3</v>
      </c>
      <c r="O7" s="1">
        <v>6.3</v>
      </c>
      <c r="P7" s="1">
        <v>6.3</v>
      </c>
      <c r="Q7" s="1">
        <v>4.8</v>
      </c>
      <c r="R7" s="1">
        <v>4.8</v>
      </c>
      <c r="S7" s="1">
        <v>4.8</v>
      </c>
      <c r="T7" s="1">
        <v>4.8</v>
      </c>
      <c r="U7" s="1">
        <v>4.8</v>
      </c>
      <c r="V7" s="1">
        <v>4.8</v>
      </c>
      <c r="W7" s="1">
        <v>4.8</v>
      </c>
      <c r="X7" s="1">
        <v>4.8</v>
      </c>
      <c r="Y7" s="1">
        <v>4.8</v>
      </c>
      <c r="Z7" s="1">
        <v>4.8</v>
      </c>
      <c r="AA7" s="1">
        <v>4.8</v>
      </c>
      <c r="AB7" s="1">
        <v>4.8</v>
      </c>
      <c r="AC7" s="1">
        <v>4.8</v>
      </c>
      <c r="AD7" s="1">
        <v>3.8</v>
      </c>
      <c r="AE7" s="1">
        <v>5</v>
      </c>
      <c r="AF7" s="1">
        <v>5</v>
      </c>
      <c r="AG7" s="1">
        <v>5</v>
      </c>
      <c r="AH7" s="1">
        <v>5</v>
      </c>
      <c r="AI7" s="1">
        <v>3.8</v>
      </c>
      <c r="AJ7" s="1">
        <v>4.8</v>
      </c>
      <c r="AK7" s="1">
        <v>5</v>
      </c>
      <c r="AL7" s="1">
        <v>4.8</v>
      </c>
      <c r="AM7" s="1">
        <v>4.4000000000000004</v>
      </c>
      <c r="AN7" s="1">
        <v>4.4000000000000004</v>
      </c>
      <c r="AO7" s="1">
        <v>4.5</v>
      </c>
      <c r="AP7" s="1">
        <v>4.5999999999999996</v>
      </c>
      <c r="AQ7" s="1">
        <v>4.5999999999999996</v>
      </c>
      <c r="AR7" s="1">
        <v>4.5999999999999996</v>
      </c>
      <c r="AS7" s="1">
        <v>4.5</v>
      </c>
      <c r="AT7" s="1">
        <v>4.4000000000000004</v>
      </c>
      <c r="AU7" s="1">
        <v>4.4000000000000004</v>
      </c>
      <c r="AV7" s="1">
        <v>4.4000000000000004</v>
      </c>
      <c r="AW7" s="1">
        <v>4.5999999999999996</v>
      </c>
      <c r="AX7" s="1">
        <v>5</v>
      </c>
      <c r="AY7" s="1">
        <v>5</v>
      </c>
      <c r="AZ7" s="1">
        <v>5</v>
      </c>
      <c r="BA7" s="1">
        <v>5</v>
      </c>
      <c r="BB7" s="1">
        <v>5</v>
      </c>
      <c r="BC7" s="1">
        <v>5</v>
      </c>
      <c r="BD7" s="1">
        <v>5</v>
      </c>
      <c r="BE7" s="1">
        <v>5</v>
      </c>
      <c r="BF7" s="1">
        <v>5</v>
      </c>
      <c r="BG7" s="1">
        <v>5</v>
      </c>
      <c r="BH7" s="1">
        <v>5</v>
      </c>
      <c r="BI7" s="1">
        <v>5</v>
      </c>
      <c r="BJ7" s="1">
        <v>5</v>
      </c>
      <c r="BK7" s="1">
        <v>5</v>
      </c>
      <c r="BL7" s="1">
        <v>4.9000000000000004</v>
      </c>
      <c r="BM7" s="1">
        <v>4.9000000000000004</v>
      </c>
      <c r="BN7" s="1">
        <v>4.8</v>
      </c>
      <c r="BO7" s="1">
        <v>4.8</v>
      </c>
      <c r="BP7" s="1">
        <v>4.8</v>
      </c>
      <c r="BQ7" s="1">
        <v>4.8</v>
      </c>
      <c r="BR7" s="1">
        <v>4.8</v>
      </c>
      <c r="BS7" s="1">
        <v>4.8</v>
      </c>
      <c r="BT7" s="1">
        <v>4</v>
      </c>
      <c r="BU7" s="1">
        <v>4.8</v>
      </c>
      <c r="BV7" s="1">
        <v>5</v>
      </c>
      <c r="BW7" s="1">
        <v>4.8</v>
      </c>
      <c r="BX7" s="1">
        <v>4.8</v>
      </c>
      <c r="BY7" s="1">
        <v>4.4000000000000004</v>
      </c>
      <c r="BZ7" s="1">
        <v>3.1</v>
      </c>
      <c r="CA7" s="1">
        <v>2.6</v>
      </c>
      <c r="CB7" s="1">
        <v>2.2999999999999998</v>
      </c>
      <c r="CC7" s="1">
        <v>2.2999999999999998</v>
      </c>
      <c r="CD7" s="1">
        <v>3.1</v>
      </c>
      <c r="CE7" s="1">
        <v>3</v>
      </c>
      <c r="CF7" s="1">
        <v>3</v>
      </c>
      <c r="CG7" s="1">
        <v>3</v>
      </c>
      <c r="CH7" s="1">
        <v>2.8</v>
      </c>
      <c r="CI7" s="1">
        <v>2.8</v>
      </c>
      <c r="CJ7" s="1">
        <v>3</v>
      </c>
      <c r="CK7" s="1">
        <v>3.1</v>
      </c>
      <c r="CL7" s="1">
        <v>3.1</v>
      </c>
      <c r="CM7" s="1">
        <v>3.1</v>
      </c>
      <c r="CN7" s="1">
        <v>3.1</v>
      </c>
      <c r="CO7" s="1">
        <v>3.1</v>
      </c>
      <c r="CP7" s="1">
        <v>3.1</v>
      </c>
      <c r="CQ7" s="1">
        <v>3.1</v>
      </c>
      <c r="CR7" s="1">
        <v>3</v>
      </c>
      <c r="CS7" s="1">
        <v>2.8</v>
      </c>
      <c r="CT7" s="1">
        <v>2.6</v>
      </c>
      <c r="CU7" s="1">
        <v>2.6</v>
      </c>
      <c r="CV7" s="1">
        <v>2.6</v>
      </c>
      <c r="CW7" s="1">
        <v>2.6</v>
      </c>
      <c r="CX7" s="1">
        <v>2.6</v>
      </c>
      <c r="CY7" s="1">
        <v>2.6</v>
      </c>
      <c r="CZ7" s="1">
        <v>2.6</v>
      </c>
      <c r="DA7" s="1">
        <v>2.6</v>
      </c>
      <c r="DB7" s="1">
        <v>2.6</v>
      </c>
      <c r="DC7" s="1">
        <v>2.5</v>
      </c>
      <c r="DD7" s="1">
        <v>2.2999999999999998</v>
      </c>
      <c r="DE7" s="1">
        <v>2</v>
      </c>
      <c r="DF7" s="1">
        <v>1.8</v>
      </c>
      <c r="DG7" s="1">
        <v>1.6</v>
      </c>
      <c r="DH7" s="1">
        <v>1.7</v>
      </c>
      <c r="DI7" s="1">
        <v>1.7</v>
      </c>
      <c r="DJ7" s="1">
        <v>1.7</v>
      </c>
      <c r="DK7" s="1">
        <v>1.7</v>
      </c>
      <c r="DL7" s="1">
        <v>1.7</v>
      </c>
      <c r="DM7" s="1">
        <v>1.7</v>
      </c>
      <c r="DN7" s="1">
        <v>1.7</v>
      </c>
      <c r="DO7" s="1">
        <v>1.7</v>
      </c>
      <c r="DP7" s="1">
        <v>1.3</v>
      </c>
      <c r="DQ7" s="1">
        <v>1.4</v>
      </c>
      <c r="DR7" s="1">
        <v>1.4</v>
      </c>
      <c r="DS7" s="1">
        <v>1.3</v>
      </c>
      <c r="DT7" s="1">
        <v>1.3</v>
      </c>
      <c r="DU7" s="1">
        <v>1.1000000000000001</v>
      </c>
      <c r="DV7" s="1">
        <v>1.1000000000000001</v>
      </c>
      <c r="DW7" s="1">
        <v>1</v>
      </c>
      <c r="DX7" s="1">
        <v>1.1000000000000001</v>
      </c>
      <c r="DY7" s="1">
        <v>1</v>
      </c>
      <c r="DZ7" s="1">
        <v>1</v>
      </c>
      <c r="EA7" s="1">
        <v>1</v>
      </c>
      <c r="EB7" s="1">
        <v>1</v>
      </c>
      <c r="EC7" s="1">
        <v>1.1000000000000001</v>
      </c>
      <c r="ED7" s="1">
        <v>1.3</v>
      </c>
      <c r="EE7" s="1">
        <v>1.4</v>
      </c>
      <c r="EF7" s="1">
        <v>1.5</v>
      </c>
      <c r="EG7" s="1">
        <v>0.5</v>
      </c>
      <c r="EH7" s="1">
        <v>0.5</v>
      </c>
      <c r="EI7" s="1">
        <v>0.5</v>
      </c>
      <c r="EJ7" s="1">
        <v>0.5</v>
      </c>
      <c r="EK7" s="1">
        <v>0.5</v>
      </c>
      <c r="EL7" s="1">
        <v>1.1000000000000001</v>
      </c>
      <c r="EM7" s="1">
        <v>1.4</v>
      </c>
      <c r="EN7" s="1">
        <v>2.5</v>
      </c>
      <c r="EO7" s="1">
        <v>2.5</v>
      </c>
      <c r="EP7" s="1">
        <v>2.5</v>
      </c>
      <c r="EQ7" s="1">
        <v>2.5</v>
      </c>
      <c r="ER7" s="1">
        <v>2.5</v>
      </c>
      <c r="ES7" s="1">
        <v>2.5</v>
      </c>
      <c r="ET7" s="1">
        <v>1.5</v>
      </c>
      <c r="EU7" s="1">
        <v>1.4</v>
      </c>
      <c r="EV7" s="1">
        <v>1.3</v>
      </c>
      <c r="EW7" s="1">
        <v>1.1000000000000001</v>
      </c>
      <c r="EX7" s="1">
        <v>1</v>
      </c>
      <c r="EY7" s="7">
        <f>SUM(B7:EX7)</f>
        <v>499.00000000000051</v>
      </c>
    </row>
    <row r="8" spans="1:155" x14ac:dyDescent="0.2">
      <c r="A8" t="s">
        <v>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1.1000000000000001</v>
      </c>
      <c r="M8" s="1">
        <v>2.2000000000000002</v>
      </c>
      <c r="N8" s="1">
        <v>2.2000000000000002</v>
      </c>
      <c r="O8" s="1">
        <v>2.2000000000000002</v>
      </c>
      <c r="P8" s="1">
        <v>1.1000000000000001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0.1</v>
      </c>
      <c r="Y8" s="1">
        <v>0.2</v>
      </c>
      <c r="Z8" s="1">
        <v>0.2</v>
      </c>
      <c r="AA8" s="1">
        <v>0.2</v>
      </c>
      <c r="AB8" s="1">
        <v>0.2</v>
      </c>
      <c r="AC8" s="1">
        <v>0.2</v>
      </c>
      <c r="AD8" s="1">
        <v>0.1</v>
      </c>
      <c r="AE8" s="1">
        <v>0</v>
      </c>
      <c r="AF8" s="1">
        <v>0.1</v>
      </c>
      <c r="AG8" s="1">
        <v>0.1</v>
      </c>
      <c r="AH8" s="1">
        <v>0.1</v>
      </c>
      <c r="AI8" s="1">
        <v>0.1</v>
      </c>
      <c r="AJ8" s="1">
        <v>0.1</v>
      </c>
      <c r="AK8" s="1">
        <v>0.1</v>
      </c>
      <c r="AL8" s="1">
        <v>0.1</v>
      </c>
      <c r="AM8" s="1">
        <v>0.1</v>
      </c>
      <c r="AN8" s="1">
        <v>0.1</v>
      </c>
      <c r="AO8" s="1">
        <v>0.1</v>
      </c>
      <c r="AP8" s="1">
        <v>0.2</v>
      </c>
      <c r="AQ8" s="1">
        <v>0.2</v>
      </c>
      <c r="AR8" s="1">
        <v>0.2</v>
      </c>
      <c r="AS8" s="1">
        <v>0.3</v>
      </c>
      <c r="AT8" s="1">
        <v>0.3</v>
      </c>
      <c r="AU8" s="1">
        <v>0.4</v>
      </c>
      <c r="AV8" s="1">
        <v>0.3</v>
      </c>
      <c r="AW8" s="1">
        <v>0.2</v>
      </c>
      <c r="AX8" s="1">
        <v>0.2</v>
      </c>
      <c r="AY8" s="1">
        <v>0.2</v>
      </c>
      <c r="AZ8" s="1">
        <v>0.2</v>
      </c>
      <c r="BA8" s="1">
        <v>0.2</v>
      </c>
      <c r="BB8" s="1">
        <v>0.2</v>
      </c>
      <c r="BC8" s="1">
        <v>0.2</v>
      </c>
      <c r="BD8" s="1">
        <v>0.2</v>
      </c>
      <c r="BE8" s="1">
        <v>0.2</v>
      </c>
      <c r="BF8" s="1">
        <v>0.2</v>
      </c>
      <c r="BG8" s="1">
        <v>0.2</v>
      </c>
      <c r="BH8" s="1">
        <v>0.2</v>
      </c>
      <c r="BI8" s="1">
        <v>0.2</v>
      </c>
      <c r="BJ8" s="1">
        <v>0.2</v>
      </c>
      <c r="BK8" s="1">
        <v>0.1</v>
      </c>
      <c r="BL8" s="1">
        <v>0.1</v>
      </c>
      <c r="BM8" s="1">
        <v>0.1</v>
      </c>
      <c r="BN8" s="1">
        <v>0.1</v>
      </c>
      <c r="BO8" s="1">
        <v>0.1</v>
      </c>
      <c r="BP8" s="1">
        <v>0.1</v>
      </c>
      <c r="BQ8" s="1">
        <v>0.1</v>
      </c>
      <c r="BR8" s="1">
        <v>0.1</v>
      </c>
      <c r="BS8" s="1">
        <v>0.1</v>
      </c>
      <c r="BT8" s="1">
        <v>0.1</v>
      </c>
      <c r="BU8" s="1">
        <v>0.1</v>
      </c>
      <c r="BV8" s="1">
        <v>0.1</v>
      </c>
      <c r="BW8" s="1">
        <v>0.3</v>
      </c>
      <c r="BX8" s="1">
        <v>0.3</v>
      </c>
      <c r="BY8" s="1">
        <v>0.2</v>
      </c>
      <c r="BZ8" s="1">
        <v>0.2</v>
      </c>
      <c r="CA8" s="1">
        <v>0.1</v>
      </c>
      <c r="CB8" s="1">
        <v>0.1</v>
      </c>
      <c r="CC8" s="1">
        <v>0.1</v>
      </c>
      <c r="CD8" s="1">
        <v>0.1</v>
      </c>
      <c r="CE8" s="1">
        <v>0.1</v>
      </c>
      <c r="CF8" s="1">
        <v>0.1</v>
      </c>
      <c r="CG8" s="1">
        <v>0.1</v>
      </c>
      <c r="CH8" s="1">
        <v>0.1</v>
      </c>
      <c r="CI8" s="1">
        <v>0.1</v>
      </c>
      <c r="CJ8" s="1">
        <v>0.1</v>
      </c>
      <c r="CK8" s="1">
        <v>0.1</v>
      </c>
      <c r="CL8" s="1">
        <v>0.1</v>
      </c>
      <c r="CM8" s="1">
        <v>0.1</v>
      </c>
      <c r="CN8" s="1">
        <v>0.1</v>
      </c>
      <c r="CO8" s="1">
        <v>0.1</v>
      </c>
      <c r="CP8" s="1">
        <v>0.1</v>
      </c>
      <c r="CQ8" s="1">
        <v>0.1</v>
      </c>
      <c r="CR8" s="1">
        <v>0.1</v>
      </c>
      <c r="CS8" s="1">
        <v>0.1</v>
      </c>
      <c r="CT8" s="1">
        <v>0.1</v>
      </c>
      <c r="CU8" s="1">
        <v>0.1</v>
      </c>
      <c r="CV8" s="1">
        <v>0.1</v>
      </c>
      <c r="CW8" s="1">
        <v>0.1</v>
      </c>
      <c r="CX8" s="1">
        <v>0.1</v>
      </c>
      <c r="CY8" s="1">
        <v>0.1</v>
      </c>
      <c r="CZ8" s="1">
        <v>0.1</v>
      </c>
      <c r="DA8" s="1">
        <v>0.1</v>
      </c>
      <c r="DB8" s="1">
        <v>0.1</v>
      </c>
      <c r="DC8" s="1">
        <v>0.1</v>
      </c>
      <c r="DD8" s="1">
        <v>0.1</v>
      </c>
      <c r="DE8" s="1">
        <v>0.1</v>
      </c>
      <c r="DF8" s="1">
        <v>0.1</v>
      </c>
      <c r="DG8" s="1">
        <v>0.1</v>
      </c>
      <c r="DH8" s="1">
        <v>0.1</v>
      </c>
      <c r="DI8" s="1">
        <v>0.1</v>
      </c>
      <c r="DJ8" s="1">
        <v>0.1</v>
      </c>
      <c r="DK8" s="1">
        <v>0.1</v>
      </c>
      <c r="DL8" s="1">
        <v>0.1</v>
      </c>
      <c r="DM8" s="1">
        <v>0.1</v>
      </c>
      <c r="DN8" s="1">
        <v>0.1</v>
      </c>
      <c r="DO8" s="1">
        <v>0.1</v>
      </c>
      <c r="DP8" s="1">
        <v>0.1</v>
      </c>
      <c r="DQ8" s="1">
        <v>0.1</v>
      </c>
      <c r="DR8" s="1">
        <v>0.1</v>
      </c>
      <c r="DS8" s="1">
        <v>0.1</v>
      </c>
      <c r="DT8" s="1">
        <v>0.1</v>
      </c>
      <c r="DU8" s="1">
        <v>0.1</v>
      </c>
      <c r="DV8" s="1">
        <v>0.1</v>
      </c>
      <c r="DW8" s="1">
        <v>0.1</v>
      </c>
      <c r="DX8" s="1">
        <v>0.1</v>
      </c>
      <c r="DY8" s="1">
        <v>0.1</v>
      </c>
      <c r="DZ8" s="1">
        <v>0.1</v>
      </c>
      <c r="EA8" s="1">
        <v>0.1</v>
      </c>
      <c r="EB8" s="1">
        <v>0.1</v>
      </c>
      <c r="EC8" s="1">
        <v>0.1</v>
      </c>
      <c r="ED8" s="1">
        <v>0.1</v>
      </c>
      <c r="EE8" s="1">
        <v>0.1</v>
      </c>
      <c r="EF8" s="1">
        <v>0.1</v>
      </c>
      <c r="EG8" s="1">
        <v>0.1</v>
      </c>
      <c r="EH8" s="1">
        <v>0.1</v>
      </c>
      <c r="EI8" s="1">
        <v>0.1</v>
      </c>
      <c r="EJ8" s="1">
        <v>0.1</v>
      </c>
      <c r="EK8" s="1">
        <v>0.1</v>
      </c>
      <c r="EL8" s="1">
        <v>0.1</v>
      </c>
      <c r="EM8" s="1">
        <v>0.1</v>
      </c>
      <c r="EN8" s="1">
        <v>0.1</v>
      </c>
      <c r="EO8" s="1">
        <v>0.1</v>
      </c>
      <c r="EP8" s="1">
        <v>0.1</v>
      </c>
      <c r="EQ8" s="1">
        <v>0.1</v>
      </c>
      <c r="ER8" s="1">
        <v>0.1</v>
      </c>
      <c r="ES8" s="1">
        <v>0.1</v>
      </c>
      <c r="ET8" s="1">
        <v>0.1</v>
      </c>
      <c r="EU8" s="1">
        <v>0.1</v>
      </c>
      <c r="EV8" s="1">
        <v>0.3</v>
      </c>
      <c r="EW8" s="1">
        <v>0.9</v>
      </c>
      <c r="EX8" s="1">
        <v>0.9</v>
      </c>
      <c r="EY8" s="7">
        <f>SUM(B8:EX8)</f>
        <v>27.300000000000097</v>
      </c>
    </row>
    <row r="9" spans="1:15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7"/>
    </row>
    <row r="10" spans="1:155" x14ac:dyDescent="0.2">
      <c r="A10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7"/>
    </row>
    <row r="11" spans="1:155" x14ac:dyDescent="0.2">
      <c r="A11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3.6</v>
      </c>
      <c r="X11" s="1">
        <v>15</v>
      </c>
      <c r="Y11" s="1">
        <v>14</v>
      </c>
      <c r="Z11" s="1">
        <v>13</v>
      </c>
      <c r="AA11" s="1">
        <v>9.4</v>
      </c>
      <c r="AB11" s="1">
        <v>9.4</v>
      </c>
      <c r="AC11" s="1">
        <v>4.5999999999999996</v>
      </c>
      <c r="AD11" s="1">
        <v>1</v>
      </c>
      <c r="AE11" s="1">
        <v>0.7</v>
      </c>
      <c r="AF11" s="1">
        <v>0.8</v>
      </c>
      <c r="AG11" s="1">
        <v>0.7</v>
      </c>
      <c r="AH11" s="1">
        <v>0.7</v>
      </c>
      <c r="AI11" s="1">
        <v>0.7</v>
      </c>
      <c r="AJ11" s="1">
        <v>0.7</v>
      </c>
      <c r="AK11" s="1">
        <v>0.7</v>
      </c>
      <c r="AL11" s="1">
        <v>0.7</v>
      </c>
      <c r="AM11" s="1">
        <v>5.4</v>
      </c>
      <c r="AN11" s="1">
        <v>19</v>
      </c>
      <c r="AO11" s="1">
        <v>25</v>
      </c>
      <c r="AP11" s="1">
        <v>26</v>
      </c>
      <c r="AQ11" s="1">
        <v>13</v>
      </c>
      <c r="AR11" s="1">
        <v>6.4</v>
      </c>
      <c r="AS11" s="1">
        <v>6.2</v>
      </c>
      <c r="AT11" s="1">
        <v>6</v>
      </c>
      <c r="AU11" s="1">
        <v>6.2</v>
      </c>
      <c r="AV11" s="1">
        <v>13</v>
      </c>
      <c r="AW11" s="1">
        <v>21</v>
      </c>
      <c r="AX11" s="1">
        <v>22</v>
      </c>
      <c r="AY11" s="1">
        <v>22</v>
      </c>
      <c r="AZ11" s="1">
        <v>23</v>
      </c>
      <c r="BA11" s="1">
        <v>23</v>
      </c>
      <c r="BB11" s="1">
        <v>23</v>
      </c>
      <c r="BC11" s="1">
        <v>23</v>
      </c>
      <c r="BD11" s="1">
        <v>23</v>
      </c>
      <c r="BE11" s="1">
        <v>24</v>
      </c>
      <c r="BF11" s="1">
        <v>26</v>
      </c>
      <c r="BG11" s="1">
        <v>27</v>
      </c>
      <c r="BH11" s="1">
        <v>28</v>
      </c>
      <c r="BI11" s="1">
        <v>28</v>
      </c>
      <c r="BJ11" s="1">
        <v>27</v>
      </c>
      <c r="BK11" s="1">
        <v>27</v>
      </c>
      <c r="BL11" s="1">
        <v>27</v>
      </c>
      <c r="BM11" s="1">
        <v>27</v>
      </c>
      <c r="BN11" s="1">
        <v>27</v>
      </c>
      <c r="BO11" s="1">
        <v>27</v>
      </c>
      <c r="BP11" s="1">
        <v>28</v>
      </c>
      <c r="BQ11" s="1">
        <v>28</v>
      </c>
      <c r="BR11" s="1">
        <v>29</v>
      </c>
      <c r="BS11" s="1">
        <v>26</v>
      </c>
      <c r="BT11" s="1">
        <v>26</v>
      </c>
      <c r="BU11" s="1">
        <v>26</v>
      </c>
      <c r="BV11" s="1">
        <v>28</v>
      </c>
      <c r="BW11" s="1">
        <v>27</v>
      </c>
      <c r="BX11" s="1">
        <v>27</v>
      </c>
      <c r="BY11" s="1">
        <v>27</v>
      </c>
      <c r="BZ11" s="1">
        <v>27</v>
      </c>
      <c r="CA11" s="1">
        <v>28</v>
      </c>
      <c r="CB11" s="1">
        <v>29</v>
      </c>
      <c r="CC11" s="1">
        <v>23</v>
      </c>
      <c r="CD11" s="1">
        <v>28</v>
      </c>
      <c r="CE11" s="1">
        <v>28</v>
      </c>
      <c r="CF11" s="1">
        <v>28</v>
      </c>
      <c r="CG11" s="1">
        <v>28</v>
      </c>
      <c r="CH11" s="1">
        <v>0.1</v>
      </c>
      <c r="CI11" s="1">
        <v>0.1</v>
      </c>
      <c r="CJ11" s="1">
        <v>0.1</v>
      </c>
      <c r="CK11" s="1">
        <v>0.1</v>
      </c>
      <c r="CL11" s="1">
        <v>0.1</v>
      </c>
      <c r="CM11" s="1">
        <v>0.1</v>
      </c>
      <c r="CN11" s="1">
        <v>0.1</v>
      </c>
      <c r="CO11" s="1">
        <v>0.1</v>
      </c>
      <c r="CP11" s="1">
        <v>0.1</v>
      </c>
      <c r="CQ11" s="1">
        <v>0.1</v>
      </c>
      <c r="CR11" s="1">
        <v>0.1</v>
      </c>
      <c r="CS11" s="1">
        <v>0.1</v>
      </c>
      <c r="CT11" s="1">
        <v>0.1</v>
      </c>
      <c r="CU11" s="1">
        <v>0.1</v>
      </c>
      <c r="CV11" s="1">
        <v>0.1</v>
      </c>
      <c r="CW11" s="1">
        <v>0.1</v>
      </c>
      <c r="CX11" s="1">
        <v>0.1</v>
      </c>
      <c r="CY11" s="1">
        <v>0.1</v>
      </c>
      <c r="CZ11" s="1">
        <v>0.1</v>
      </c>
      <c r="DA11" s="1">
        <v>0.1</v>
      </c>
      <c r="DB11" s="1">
        <v>0.1</v>
      </c>
      <c r="DC11" s="1">
        <v>0.1</v>
      </c>
      <c r="DD11" s="1">
        <v>0.1</v>
      </c>
      <c r="DE11" s="1">
        <v>0.1</v>
      </c>
      <c r="DF11" s="1">
        <v>0.1</v>
      </c>
      <c r="DG11" s="1">
        <v>0.1</v>
      </c>
      <c r="DH11" s="1">
        <v>0.1</v>
      </c>
      <c r="DI11" s="1">
        <v>0.1</v>
      </c>
      <c r="DJ11" s="1">
        <v>0.1</v>
      </c>
      <c r="DK11" s="1">
        <v>0.1</v>
      </c>
      <c r="DL11" s="1">
        <v>0.1</v>
      </c>
      <c r="DM11" s="1">
        <v>0.1</v>
      </c>
      <c r="DN11" s="1">
        <v>0.1</v>
      </c>
      <c r="DO11" s="1">
        <v>0.1</v>
      </c>
      <c r="DP11" s="1">
        <v>0.1</v>
      </c>
      <c r="DQ11" s="1">
        <v>0.1</v>
      </c>
      <c r="DR11" s="1">
        <v>0.1</v>
      </c>
      <c r="DS11" s="1">
        <v>0.1</v>
      </c>
      <c r="DT11" s="1">
        <v>0.1</v>
      </c>
      <c r="DU11" s="1">
        <v>0.1</v>
      </c>
      <c r="DV11" s="1">
        <v>0.1</v>
      </c>
      <c r="DW11" s="1">
        <v>0.1</v>
      </c>
      <c r="DX11" s="1">
        <v>0.1</v>
      </c>
      <c r="DY11" s="1">
        <v>0.1</v>
      </c>
      <c r="DZ11" s="1">
        <v>0.1</v>
      </c>
      <c r="EA11" s="1">
        <v>0.1</v>
      </c>
      <c r="EB11" s="1">
        <v>0.1</v>
      </c>
      <c r="EC11" s="1">
        <v>0.1</v>
      </c>
      <c r="ED11" s="1">
        <v>0.2</v>
      </c>
      <c r="EE11" s="1">
        <v>0.2</v>
      </c>
      <c r="EF11" s="1">
        <v>0.2</v>
      </c>
      <c r="EG11" s="1">
        <v>0.2</v>
      </c>
      <c r="EH11" s="1">
        <v>0.2</v>
      </c>
      <c r="EI11" s="1">
        <v>0.2</v>
      </c>
      <c r="EJ11" s="1">
        <v>0.2</v>
      </c>
      <c r="EK11" s="1">
        <v>0.2</v>
      </c>
      <c r="EL11" s="1">
        <v>0.1</v>
      </c>
      <c r="EM11" s="1">
        <v>0.1</v>
      </c>
      <c r="EN11" s="1">
        <v>0.1</v>
      </c>
      <c r="EO11" s="1">
        <v>0.1</v>
      </c>
      <c r="EP11" s="1">
        <v>0.1</v>
      </c>
      <c r="EQ11" s="1">
        <v>0.1</v>
      </c>
      <c r="ER11" s="1">
        <v>0.1</v>
      </c>
      <c r="ES11" s="1">
        <v>0.1</v>
      </c>
      <c r="ET11" s="1">
        <v>0.1</v>
      </c>
      <c r="EU11" s="1">
        <v>0.1</v>
      </c>
      <c r="EV11" s="1">
        <v>0.1</v>
      </c>
      <c r="EW11" s="1">
        <v>0.1</v>
      </c>
      <c r="EX11" s="1">
        <v>0.1</v>
      </c>
      <c r="EY11" s="7">
        <f t="shared" ref="EY11:EY42" si="0">SUM(B11:EX11)</f>
        <v>1175.5999999999949</v>
      </c>
    </row>
    <row r="12" spans="1:155" x14ac:dyDescent="0.2">
      <c r="A12" t="s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8.5</v>
      </c>
      <c r="H12" s="1">
        <v>13</v>
      </c>
      <c r="I12" s="1">
        <v>13</v>
      </c>
      <c r="J12" s="1">
        <v>13</v>
      </c>
      <c r="K12" s="1">
        <v>16</v>
      </c>
      <c r="L12" s="1">
        <v>22</v>
      </c>
      <c r="M12" s="1">
        <v>23</v>
      </c>
      <c r="N12" s="1">
        <v>22</v>
      </c>
      <c r="O12" s="1">
        <v>20</v>
      </c>
      <c r="P12" s="1">
        <v>20</v>
      </c>
      <c r="Q12" s="1">
        <v>7.7</v>
      </c>
      <c r="R12" s="1">
        <v>8.3000000000000007</v>
      </c>
      <c r="S12" s="1">
        <v>9.8000000000000007</v>
      </c>
      <c r="T12" s="1">
        <v>14</v>
      </c>
      <c r="U12" s="1">
        <v>14</v>
      </c>
      <c r="V12" s="1">
        <v>14</v>
      </c>
      <c r="W12" s="1">
        <v>15</v>
      </c>
      <c r="X12" s="1">
        <v>16</v>
      </c>
      <c r="Y12" s="1">
        <v>17</v>
      </c>
      <c r="Z12" s="1">
        <v>17</v>
      </c>
      <c r="AA12" s="1">
        <v>15</v>
      </c>
      <c r="AB12" s="1">
        <v>12</v>
      </c>
      <c r="AC12" s="1">
        <v>13</v>
      </c>
      <c r="AD12" s="1">
        <v>11</v>
      </c>
      <c r="AE12" s="1">
        <v>11</v>
      </c>
      <c r="AF12" s="1">
        <v>10</v>
      </c>
      <c r="AG12" s="1">
        <v>9.4</v>
      </c>
      <c r="AH12" s="1">
        <v>11</v>
      </c>
      <c r="AI12" s="1">
        <v>14</v>
      </c>
      <c r="AJ12" s="1">
        <v>16</v>
      </c>
      <c r="AK12" s="1">
        <v>16</v>
      </c>
      <c r="AL12" s="1">
        <v>16</v>
      </c>
      <c r="AM12" s="1">
        <v>19</v>
      </c>
      <c r="AN12" s="1">
        <v>16</v>
      </c>
      <c r="AO12" s="1">
        <v>16</v>
      </c>
      <c r="AP12" s="1">
        <v>15</v>
      </c>
      <c r="AQ12" s="1">
        <v>14</v>
      </c>
      <c r="AR12" s="1">
        <v>10</v>
      </c>
      <c r="AS12" s="1">
        <v>9.6</v>
      </c>
      <c r="AT12" s="1">
        <v>11</v>
      </c>
      <c r="AU12" s="1">
        <v>11</v>
      </c>
      <c r="AV12" s="1">
        <v>13</v>
      </c>
      <c r="AW12" s="1">
        <v>14</v>
      </c>
      <c r="AX12" s="1">
        <v>15</v>
      </c>
      <c r="AY12" s="1">
        <v>17</v>
      </c>
      <c r="AZ12" s="1">
        <v>17</v>
      </c>
      <c r="BA12" s="1">
        <v>16</v>
      </c>
      <c r="BB12" s="1">
        <v>15</v>
      </c>
      <c r="BC12" s="1">
        <v>13</v>
      </c>
      <c r="BD12" s="1">
        <v>13</v>
      </c>
      <c r="BE12" s="1">
        <v>13</v>
      </c>
      <c r="BF12" s="1">
        <v>13</v>
      </c>
      <c r="BG12" s="1">
        <v>13</v>
      </c>
      <c r="BH12" s="1">
        <v>13</v>
      </c>
      <c r="BI12" s="1">
        <v>14</v>
      </c>
      <c r="BJ12" s="1">
        <v>15</v>
      </c>
      <c r="BK12" s="1">
        <v>15</v>
      </c>
      <c r="BL12" s="1">
        <v>13</v>
      </c>
      <c r="BM12" s="1">
        <v>12</v>
      </c>
      <c r="BN12" s="1">
        <v>12</v>
      </c>
      <c r="BO12" s="1">
        <v>4.5</v>
      </c>
      <c r="BP12" s="1">
        <v>0.8</v>
      </c>
      <c r="BQ12" s="1">
        <v>0.8</v>
      </c>
      <c r="BR12" s="1">
        <v>1.8</v>
      </c>
      <c r="BS12" s="1">
        <v>2.9</v>
      </c>
      <c r="BT12" s="1">
        <v>2.8</v>
      </c>
      <c r="BU12" s="1">
        <v>2.8</v>
      </c>
      <c r="BV12" s="1">
        <v>7.7</v>
      </c>
      <c r="BW12" s="1">
        <v>13</v>
      </c>
      <c r="BX12" s="1">
        <v>13</v>
      </c>
      <c r="BY12" s="1">
        <v>14</v>
      </c>
      <c r="BZ12" s="1">
        <v>15</v>
      </c>
      <c r="CA12" s="1">
        <v>16</v>
      </c>
      <c r="CB12" s="1">
        <v>16</v>
      </c>
      <c r="CC12" s="1">
        <v>15</v>
      </c>
      <c r="CD12" s="1">
        <v>13</v>
      </c>
      <c r="CE12" s="1">
        <v>13</v>
      </c>
      <c r="CF12" s="1">
        <v>12</v>
      </c>
      <c r="CG12" s="1">
        <v>12</v>
      </c>
      <c r="CH12" s="1">
        <v>12</v>
      </c>
      <c r="CI12" s="1">
        <v>11</v>
      </c>
      <c r="CJ12" s="1">
        <v>11</v>
      </c>
      <c r="CK12" s="1">
        <v>11</v>
      </c>
      <c r="CL12" s="1">
        <v>12</v>
      </c>
      <c r="CM12" s="1">
        <v>11</v>
      </c>
      <c r="CN12" s="1">
        <v>10</v>
      </c>
      <c r="CO12" s="1">
        <v>8.9</v>
      </c>
      <c r="CP12" s="1">
        <v>7.6</v>
      </c>
      <c r="CQ12" s="1">
        <v>6.7</v>
      </c>
      <c r="CR12" s="1">
        <v>6.4</v>
      </c>
      <c r="CS12" s="1">
        <v>5.0999999999999996</v>
      </c>
      <c r="CT12" s="1">
        <v>5.4</v>
      </c>
      <c r="CU12" s="1">
        <v>5.8</v>
      </c>
      <c r="CV12" s="1">
        <v>4.4000000000000004</v>
      </c>
      <c r="CW12" s="1">
        <v>3.9</v>
      </c>
      <c r="CX12" s="1">
        <v>3.8</v>
      </c>
      <c r="CY12" s="1">
        <v>3.1</v>
      </c>
      <c r="CZ12" s="1">
        <v>6.4</v>
      </c>
      <c r="DA12" s="1">
        <v>11</v>
      </c>
      <c r="DB12" s="1">
        <v>9.6</v>
      </c>
      <c r="DC12" s="1">
        <v>9.6</v>
      </c>
      <c r="DD12" s="1">
        <v>9.4</v>
      </c>
      <c r="DE12" s="1">
        <v>10</v>
      </c>
      <c r="DF12" s="1">
        <v>11</v>
      </c>
      <c r="DG12" s="1">
        <v>11</v>
      </c>
      <c r="DH12" s="1">
        <v>9.6</v>
      </c>
      <c r="DI12" s="1">
        <v>2.9</v>
      </c>
      <c r="DJ12" s="1">
        <v>0.1</v>
      </c>
      <c r="DK12" s="1">
        <v>0.1</v>
      </c>
      <c r="DL12" s="1">
        <v>0.1</v>
      </c>
      <c r="DM12" s="1">
        <v>0.1</v>
      </c>
      <c r="DN12" s="1">
        <v>0.1</v>
      </c>
      <c r="DO12" s="1">
        <v>0.1</v>
      </c>
      <c r="DP12" s="1">
        <v>0.1</v>
      </c>
      <c r="DQ12" s="1">
        <v>0.1</v>
      </c>
      <c r="DR12" s="1">
        <v>0.1</v>
      </c>
      <c r="DS12" s="1">
        <v>0.1</v>
      </c>
      <c r="DT12" s="1">
        <v>0.1</v>
      </c>
      <c r="DU12" s="1">
        <v>0.1</v>
      </c>
      <c r="DV12" s="1">
        <v>0.1</v>
      </c>
      <c r="DW12" s="1">
        <v>0.1</v>
      </c>
      <c r="DX12" s="1">
        <v>0.1</v>
      </c>
      <c r="DY12" s="1">
        <v>0.1</v>
      </c>
      <c r="DZ12" s="1">
        <v>0.1</v>
      </c>
      <c r="EA12" s="1">
        <v>0.1</v>
      </c>
      <c r="EB12" s="1">
        <v>0.1</v>
      </c>
      <c r="EC12" s="1">
        <v>0.1</v>
      </c>
      <c r="ED12" s="1">
        <v>0.1</v>
      </c>
      <c r="EE12" s="1">
        <v>0.1</v>
      </c>
      <c r="EF12" s="1">
        <v>0.1</v>
      </c>
      <c r="EG12" s="1">
        <v>0.1</v>
      </c>
      <c r="EH12" s="1">
        <v>0.1</v>
      </c>
      <c r="EI12" s="1">
        <v>0.1</v>
      </c>
      <c r="EJ12" s="1">
        <v>0.1</v>
      </c>
      <c r="EK12" s="1">
        <v>0.1</v>
      </c>
      <c r="EL12" s="1">
        <v>0.1</v>
      </c>
      <c r="EM12" s="1">
        <v>0.1</v>
      </c>
      <c r="EN12" s="1">
        <v>0.1</v>
      </c>
      <c r="EO12" s="1">
        <v>0.1</v>
      </c>
      <c r="EP12" s="1">
        <v>0.1</v>
      </c>
      <c r="EQ12" s="1">
        <v>0.1</v>
      </c>
      <c r="ER12" s="1">
        <v>0.1</v>
      </c>
      <c r="ES12" s="1">
        <v>0.2</v>
      </c>
      <c r="ET12" s="1">
        <v>0.2</v>
      </c>
      <c r="EU12" s="1">
        <v>0.1</v>
      </c>
      <c r="EV12" s="1">
        <v>0.1</v>
      </c>
      <c r="EW12" s="1">
        <v>0.1</v>
      </c>
      <c r="EX12" s="1">
        <v>0.1</v>
      </c>
      <c r="EY12" s="7">
        <f t="shared" si="0"/>
        <v>1255.2999999999965</v>
      </c>
    </row>
    <row r="13" spans="1:155" x14ac:dyDescent="0.2">
      <c r="A13" t="s">
        <v>13</v>
      </c>
      <c r="B13" s="1">
        <v>1.5</v>
      </c>
      <c r="C13" s="1">
        <v>1.5</v>
      </c>
      <c r="D13" s="1">
        <v>1.5</v>
      </c>
      <c r="E13" s="1">
        <v>1.2</v>
      </c>
      <c r="F13" s="1">
        <v>1</v>
      </c>
      <c r="G13" s="1">
        <v>0.8</v>
      </c>
      <c r="H13" s="1">
        <v>2.2999999999999998</v>
      </c>
      <c r="I13" s="1">
        <v>40</v>
      </c>
      <c r="J13" s="1">
        <v>36</v>
      </c>
      <c r="K13" s="1">
        <v>32</v>
      </c>
      <c r="L13" s="1">
        <v>29</v>
      </c>
      <c r="M13" s="1">
        <v>28</v>
      </c>
      <c r="N13" s="1">
        <v>28</v>
      </c>
      <c r="O13" s="1">
        <v>28</v>
      </c>
      <c r="P13" s="1">
        <v>28</v>
      </c>
      <c r="Q13" s="1">
        <v>28</v>
      </c>
      <c r="R13" s="1">
        <v>28</v>
      </c>
      <c r="S13" s="1">
        <v>28</v>
      </c>
      <c r="T13" s="1">
        <v>28</v>
      </c>
      <c r="U13" s="1">
        <v>29</v>
      </c>
      <c r="V13" s="1">
        <v>29</v>
      </c>
      <c r="W13" s="1">
        <v>30</v>
      </c>
      <c r="X13" s="1">
        <v>28</v>
      </c>
      <c r="Y13" s="1">
        <v>28</v>
      </c>
      <c r="Z13" s="1">
        <v>28</v>
      </c>
      <c r="AA13" s="1">
        <v>27</v>
      </c>
      <c r="AB13" s="1">
        <v>26</v>
      </c>
      <c r="AC13" s="1">
        <v>26</v>
      </c>
      <c r="AD13" s="1">
        <v>25</v>
      </c>
      <c r="AE13" s="1">
        <v>25</v>
      </c>
      <c r="AF13" s="1">
        <v>25</v>
      </c>
      <c r="AG13" s="1">
        <v>24</v>
      </c>
      <c r="AH13" s="1">
        <v>23</v>
      </c>
      <c r="AI13" s="1">
        <v>23</v>
      </c>
      <c r="AJ13" s="1">
        <v>29</v>
      </c>
      <c r="AK13" s="1">
        <v>34</v>
      </c>
      <c r="AL13" s="1">
        <v>33</v>
      </c>
      <c r="AM13" s="1">
        <v>33</v>
      </c>
      <c r="AN13" s="1">
        <v>33</v>
      </c>
      <c r="AO13" s="1">
        <v>33</v>
      </c>
      <c r="AP13" s="1">
        <v>33</v>
      </c>
      <c r="AQ13" s="1">
        <v>29</v>
      </c>
      <c r="AR13" s="1">
        <v>25</v>
      </c>
      <c r="AS13" s="1">
        <v>25</v>
      </c>
      <c r="AT13" s="1">
        <v>23</v>
      </c>
      <c r="AU13" s="1">
        <v>23</v>
      </c>
      <c r="AV13" s="1">
        <v>23</v>
      </c>
      <c r="AW13" s="1">
        <v>23</v>
      </c>
      <c r="AX13" s="1">
        <v>23</v>
      </c>
      <c r="AY13" s="1">
        <v>23</v>
      </c>
      <c r="AZ13" s="1">
        <v>23</v>
      </c>
      <c r="BA13" s="1">
        <v>23</v>
      </c>
      <c r="BB13" s="1">
        <v>23</v>
      </c>
      <c r="BC13" s="1">
        <v>27</v>
      </c>
      <c r="BD13" s="1">
        <v>27</v>
      </c>
      <c r="BE13" s="1">
        <v>27</v>
      </c>
      <c r="BF13" s="1">
        <v>28</v>
      </c>
      <c r="BG13" s="1">
        <v>33</v>
      </c>
      <c r="BH13" s="1">
        <v>33</v>
      </c>
      <c r="BI13" s="1">
        <v>35</v>
      </c>
      <c r="BJ13" s="1">
        <v>34</v>
      </c>
      <c r="BK13" s="1">
        <v>33</v>
      </c>
      <c r="BL13" s="1">
        <v>33</v>
      </c>
      <c r="BM13" s="1">
        <v>30</v>
      </c>
      <c r="BN13" s="1">
        <v>29</v>
      </c>
      <c r="BO13" s="1">
        <v>27</v>
      </c>
      <c r="BP13" s="1">
        <v>26</v>
      </c>
      <c r="BQ13" s="1">
        <v>26</v>
      </c>
      <c r="BR13" s="1">
        <v>26</v>
      </c>
      <c r="BS13" s="1">
        <v>26</v>
      </c>
      <c r="BT13" s="1">
        <v>26</v>
      </c>
      <c r="BU13" s="1">
        <v>26</v>
      </c>
      <c r="BV13" s="1">
        <v>25</v>
      </c>
      <c r="BW13" s="1">
        <v>23</v>
      </c>
      <c r="BX13" s="1">
        <v>23</v>
      </c>
      <c r="BY13" s="1">
        <v>23</v>
      </c>
      <c r="BZ13" s="1">
        <v>23</v>
      </c>
      <c r="CA13" s="1">
        <v>32</v>
      </c>
      <c r="CB13" s="1">
        <v>32</v>
      </c>
      <c r="CC13" s="1">
        <v>32</v>
      </c>
      <c r="CD13" s="1">
        <v>32</v>
      </c>
      <c r="CE13" s="1">
        <v>2.2000000000000002</v>
      </c>
      <c r="CF13" s="1">
        <v>2.2000000000000002</v>
      </c>
      <c r="CG13" s="1">
        <v>2.2000000000000002</v>
      </c>
      <c r="CH13" s="1">
        <v>2.2000000000000002</v>
      </c>
      <c r="CI13" s="1">
        <v>2.2000000000000002</v>
      </c>
      <c r="CJ13" s="1">
        <v>2.2000000000000002</v>
      </c>
      <c r="CK13" s="1">
        <v>2.2000000000000002</v>
      </c>
      <c r="CL13" s="1">
        <v>2.1</v>
      </c>
      <c r="CM13" s="1">
        <v>2</v>
      </c>
      <c r="CN13" s="1">
        <v>1.9</v>
      </c>
      <c r="CO13" s="1">
        <v>1.8</v>
      </c>
      <c r="CP13" s="1">
        <v>1.7</v>
      </c>
      <c r="CQ13" s="1">
        <v>1.6</v>
      </c>
      <c r="CR13" s="1">
        <v>1.5</v>
      </c>
      <c r="CS13" s="1">
        <v>1.5</v>
      </c>
      <c r="CT13" s="1">
        <v>1.4</v>
      </c>
      <c r="CU13" s="1">
        <v>1.4</v>
      </c>
      <c r="CV13" s="1">
        <v>1.4</v>
      </c>
      <c r="CW13" s="1">
        <v>1.5</v>
      </c>
      <c r="CX13" s="1">
        <v>1.6</v>
      </c>
      <c r="CY13" s="1">
        <v>1</v>
      </c>
      <c r="CZ13" s="1">
        <v>0.1</v>
      </c>
      <c r="DA13" s="1">
        <v>0.1</v>
      </c>
      <c r="DB13" s="1">
        <v>0.1</v>
      </c>
      <c r="DC13" s="1">
        <v>0.1</v>
      </c>
      <c r="DD13" s="1">
        <v>0.1</v>
      </c>
      <c r="DE13" s="1">
        <v>0.1</v>
      </c>
      <c r="DF13" s="1">
        <v>0.1</v>
      </c>
      <c r="DG13" s="1">
        <v>0.1</v>
      </c>
      <c r="DH13" s="1">
        <v>0.1</v>
      </c>
      <c r="DI13" s="1">
        <v>0.1</v>
      </c>
      <c r="DJ13" s="1">
        <v>0.1</v>
      </c>
      <c r="DK13" s="1">
        <v>0.1</v>
      </c>
      <c r="DL13" s="1">
        <v>0.9</v>
      </c>
      <c r="DM13" s="1">
        <v>2</v>
      </c>
      <c r="DN13" s="1">
        <v>2</v>
      </c>
      <c r="DO13" s="1">
        <v>2</v>
      </c>
      <c r="DP13" s="1">
        <v>1.9</v>
      </c>
      <c r="DQ13" s="1">
        <v>1.9</v>
      </c>
      <c r="DR13" s="1">
        <v>1.9</v>
      </c>
      <c r="DS13" s="1">
        <v>1.9</v>
      </c>
      <c r="DT13" s="1">
        <v>3.5</v>
      </c>
      <c r="DU13" s="1">
        <v>6.1</v>
      </c>
      <c r="DV13" s="1">
        <v>6.1</v>
      </c>
      <c r="DW13" s="1">
        <v>6.1</v>
      </c>
      <c r="DX13" s="1">
        <v>6.1</v>
      </c>
      <c r="DY13" s="1">
        <v>6.1</v>
      </c>
      <c r="DZ13" s="1">
        <v>4.5</v>
      </c>
      <c r="EA13" s="1">
        <v>4.5</v>
      </c>
      <c r="EB13" s="1">
        <v>4.5999999999999996</v>
      </c>
      <c r="EC13" s="1">
        <v>4.5999999999999996</v>
      </c>
      <c r="ED13" s="1">
        <v>4.5999999999999996</v>
      </c>
      <c r="EE13" s="1">
        <v>4.5</v>
      </c>
      <c r="EF13" s="1">
        <v>5</v>
      </c>
      <c r="EG13" s="1">
        <v>5</v>
      </c>
      <c r="EH13" s="1">
        <v>5</v>
      </c>
      <c r="EI13" s="1">
        <v>1.4</v>
      </c>
      <c r="EJ13" s="1">
        <v>1.4</v>
      </c>
      <c r="EK13" s="1">
        <v>1.4</v>
      </c>
      <c r="EL13" s="1">
        <v>1.4</v>
      </c>
      <c r="EM13" s="1">
        <v>1.4</v>
      </c>
      <c r="EN13" s="1">
        <v>1.4</v>
      </c>
      <c r="EO13" s="1">
        <v>1.4</v>
      </c>
      <c r="EP13" s="1">
        <v>1.4</v>
      </c>
      <c r="EQ13" s="1">
        <v>1.4</v>
      </c>
      <c r="ER13" s="1">
        <v>1.4</v>
      </c>
      <c r="ES13" s="1">
        <v>1.4</v>
      </c>
      <c r="ET13" s="1">
        <v>1.4</v>
      </c>
      <c r="EU13" s="1">
        <v>1.4</v>
      </c>
      <c r="EV13" s="1">
        <v>1.4</v>
      </c>
      <c r="EW13" s="1">
        <v>1.4</v>
      </c>
      <c r="EX13" s="1">
        <v>1.4</v>
      </c>
      <c r="EY13" s="7">
        <f t="shared" si="0"/>
        <v>2229.9999999999991</v>
      </c>
    </row>
    <row r="14" spans="1:155" x14ac:dyDescent="0.2">
      <c r="A14" t="s">
        <v>14</v>
      </c>
      <c r="B14" s="1">
        <v>6.7</v>
      </c>
      <c r="C14" s="1">
        <v>6.7</v>
      </c>
      <c r="D14" s="1">
        <v>7</v>
      </c>
      <c r="E14" s="1">
        <v>7.3</v>
      </c>
      <c r="F14" s="1">
        <v>7.7</v>
      </c>
      <c r="G14" s="1">
        <v>8</v>
      </c>
      <c r="H14" s="1">
        <v>8</v>
      </c>
      <c r="I14" s="1">
        <v>8</v>
      </c>
      <c r="J14" s="1">
        <v>15</v>
      </c>
      <c r="K14" s="1">
        <v>22</v>
      </c>
      <c r="L14" s="1">
        <v>23</v>
      </c>
      <c r="M14" s="1">
        <v>22</v>
      </c>
      <c r="N14" s="1">
        <v>21</v>
      </c>
      <c r="O14" s="1">
        <v>21</v>
      </c>
      <c r="P14" s="1">
        <v>21</v>
      </c>
      <c r="Q14" s="1">
        <v>21</v>
      </c>
      <c r="R14" s="1">
        <v>46</v>
      </c>
      <c r="S14" s="1">
        <v>46</v>
      </c>
      <c r="T14" s="1">
        <v>47</v>
      </c>
      <c r="U14" s="1">
        <v>47</v>
      </c>
      <c r="V14" s="1">
        <v>47</v>
      </c>
      <c r="W14" s="1">
        <v>47</v>
      </c>
      <c r="X14" s="1">
        <v>47</v>
      </c>
      <c r="Y14" s="1">
        <v>34</v>
      </c>
      <c r="Z14" s="1">
        <v>32</v>
      </c>
      <c r="AA14" s="1">
        <v>32</v>
      </c>
      <c r="AB14" s="1">
        <v>32</v>
      </c>
      <c r="AC14" s="1">
        <v>27</v>
      </c>
      <c r="AD14" s="1">
        <v>19</v>
      </c>
      <c r="AE14" s="1">
        <v>19</v>
      </c>
      <c r="AF14" s="1">
        <v>19</v>
      </c>
      <c r="AG14" s="1">
        <v>34</v>
      </c>
      <c r="AH14" s="1">
        <v>53</v>
      </c>
      <c r="AI14" s="1">
        <v>53</v>
      </c>
      <c r="AJ14" s="1">
        <v>49</v>
      </c>
      <c r="AK14" s="1">
        <v>48</v>
      </c>
      <c r="AL14" s="1">
        <v>46</v>
      </c>
      <c r="AM14" s="1">
        <v>52</v>
      </c>
      <c r="AN14" s="1">
        <v>57</v>
      </c>
      <c r="AO14" s="1">
        <v>57</v>
      </c>
      <c r="AP14" s="1">
        <v>56</v>
      </c>
      <c r="AQ14" s="1">
        <v>37</v>
      </c>
      <c r="AR14" s="1">
        <v>35</v>
      </c>
      <c r="AS14" s="1">
        <v>29</v>
      </c>
      <c r="AT14" s="1">
        <v>30</v>
      </c>
      <c r="AU14" s="1">
        <v>31</v>
      </c>
      <c r="AV14" s="1">
        <v>45</v>
      </c>
      <c r="AW14" s="1">
        <v>57</v>
      </c>
      <c r="AX14" s="1">
        <v>58</v>
      </c>
      <c r="AY14" s="1">
        <v>59</v>
      </c>
      <c r="AZ14" s="1">
        <v>59</v>
      </c>
      <c r="BA14" s="1">
        <v>58</v>
      </c>
      <c r="BB14" s="1">
        <v>57</v>
      </c>
      <c r="BC14" s="1">
        <v>44</v>
      </c>
      <c r="BD14" s="1">
        <v>35</v>
      </c>
      <c r="BE14" s="1">
        <v>35</v>
      </c>
      <c r="BF14" s="1">
        <v>34</v>
      </c>
      <c r="BG14" s="1">
        <v>34</v>
      </c>
      <c r="BH14" s="1">
        <v>21</v>
      </c>
      <c r="BI14" s="1">
        <v>21</v>
      </c>
      <c r="BJ14" s="1">
        <v>34</v>
      </c>
      <c r="BK14" s="1">
        <v>26</v>
      </c>
      <c r="BL14" s="1">
        <v>14</v>
      </c>
      <c r="BM14" s="1">
        <v>12</v>
      </c>
      <c r="BN14" s="1">
        <v>12</v>
      </c>
      <c r="BO14" s="1">
        <v>26</v>
      </c>
      <c r="BP14" s="1">
        <v>69</v>
      </c>
      <c r="BQ14" s="1">
        <v>83</v>
      </c>
      <c r="BR14" s="1">
        <v>83</v>
      </c>
      <c r="BS14" s="1">
        <v>82</v>
      </c>
      <c r="BT14" s="1">
        <v>81</v>
      </c>
      <c r="BU14" s="1">
        <v>79</v>
      </c>
      <c r="BV14" s="1">
        <v>76</v>
      </c>
      <c r="BW14" s="1">
        <v>69</v>
      </c>
      <c r="BX14" s="1">
        <v>75</v>
      </c>
      <c r="BY14" s="1">
        <v>67</v>
      </c>
      <c r="BZ14" s="1">
        <v>32</v>
      </c>
      <c r="CA14" s="1">
        <v>30</v>
      </c>
      <c r="CB14" s="1">
        <v>30</v>
      </c>
      <c r="CC14" s="1">
        <v>29</v>
      </c>
      <c r="CD14" s="1">
        <v>28</v>
      </c>
      <c r="CE14" s="1">
        <v>28</v>
      </c>
      <c r="CF14" s="1">
        <v>27</v>
      </c>
      <c r="CG14" s="1">
        <v>28</v>
      </c>
      <c r="CH14" s="1">
        <v>27</v>
      </c>
      <c r="CI14" s="1">
        <v>27</v>
      </c>
      <c r="CJ14" s="1">
        <v>9.1999999999999993</v>
      </c>
      <c r="CK14" s="1">
        <v>9.1999999999999993</v>
      </c>
      <c r="CL14" s="1">
        <v>9.1999999999999993</v>
      </c>
      <c r="CM14" s="1">
        <v>8.9</v>
      </c>
      <c r="CN14" s="1">
        <v>7.7</v>
      </c>
      <c r="CO14" s="1">
        <v>7</v>
      </c>
      <c r="CP14" s="1">
        <v>6.5</v>
      </c>
      <c r="CQ14" s="1">
        <v>6</v>
      </c>
      <c r="CR14" s="1">
        <v>5.7</v>
      </c>
      <c r="CS14" s="1">
        <v>5.7</v>
      </c>
      <c r="CT14" s="1">
        <v>6</v>
      </c>
      <c r="CU14" s="1">
        <v>6.3</v>
      </c>
      <c r="CV14" s="1">
        <v>7.3</v>
      </c>
      <c r="CW14" s="1">
        <v>7.7</v>
      </c>
      <c r="CX14" s="1">
        <v>8.3000000000000007</v>
      </c>
      <c r="CY14" s="1">
        <v>8.3000000000000007</v>
      </c>
      <c r="CZ14" s="1">
        <v>8</v>
      </c>
      <c r="DA14" s="1">
        <v>8</v>
      </c>
      <c r="DB14" s="1">
        <v>8</v>
      </c>
      <c r="DC14" s="1">
        <v>7.7</v>
      </c>
      <c r="DD14" s="1">
        <v>7.3</v>
      </c>
      <c r="DE14" s="1">
        <v>6.5</v>
      </c>
      <c r="DF14" s="1">
        <v>6.5</v>
      </c>
      <c r="DG14" s="1">
        <v>6.3</v>
      </c>
      <c r="DH14" s="1">
        <v>6.3</v>
      </c>
      <c r="DI14" s="1">
        <v>6.7</v>
      </c>
      <c r="DJ14" s="1">
        <v>6.7</v>
      </c>
      <c r="DK14" s="1">
        <v>6.5</v>
      </c>
      <c r="DL14" s="1">
        <v>6</v>
      </c>
      <c r="DM14" s="1">
        <v>5.5</v>
      </c>
      <c r="DN14" s="1">
        <v>5.3</v>
      </c>
      <c r="DO14" s="1">
        <v>5.3</v>
      </c>
      <c r="DP14" s="1">
        <v>5.2</v>
      </c>
      <c r="DQ14" s="1">
        <v>5.2</v>
      </c>
      <c r="DR14" s="1">
        <v>5.2</v>
      </c>
      <c r="DS14" s="1">
        <v>5.2</v>
      </c>
      <c r="DT14" s="1">
        <v>2.6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1.9</v>
      </c>
      <c r="EI14" s="1">
        <v>6.2</v>
      </c>
      <c r="EJ14" s="1">
        <v>6.2</v>
      </c>
      <c r="EK14" s="1">
        <v>6.2</v>
      </c>
      <c r="EL14" s="1">
        <v>6</v>
      </c>
      <c r="EM14" s="1">
        <v>6</v>
      </c>
      <c r="EN14" s="1">
        <v>5.7</v>
      </c>
      <c r="EO14" s="1">
        <v>5.7</v>
      </c>
      <c r="EP14" s="1">
        <v>5.5</v>
      </c>
      <c r="EQ14" s="1">
        <v>5.5</v>
      </c>
      <c r="ER14" s="1">
        <v>5.3</v>
      </c>
      <c r="ES14" s="1">
        <v>5.0999999999999996</v>
      </c>
      <c r="ET14" s="1">
        <v>5.5</v>
      </c>
      <c r="EU14" s="1">
        <v>5.5</v>
      </c>
      <c r="EV14" s="1">
        <v>5.5</v>
      </c>
      <c r="EW14" s="1">
        <v>5.5</v>
      </c>
      <c r="EX14" s="1">
        <v>5.3</v>
      </c>
      <c r="EY14" s="7">
        <f t="shared" si="0"/>
        <v>3578.9999999999986</v>
      </c>
    </row>
    <row r="15" spans="1:155" x14ac:dyDescent="0.2">
      <c r="A15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1.3</v>
      </c>
      <c r="V15" s="1">
        <v>2.6</v>
      </c>
      <c r="W15" s="1">
        <v>2.5</v>
      </c>
      <c r="X15" s="1">
        <v>2.6</v>
      </c>
      <c r="Y15" s="1">
        <v>2.6</v>
      </c>
      <c r="Z15" s="1">
        <v>2.6</v>
      </c>
      <c r="AA15" s="1">
        <v>2.6</v>
      </c>
      <c r="AB15" s="1">
        <v>2.6</v>
      </c>
      <c r="AC15" s="1">
        <v>2.6</v>
      </c>
      <c r="AD15" s="1">
        <v>2.5</v>
      </c>
      <c r="AE15" s="1">
        <v>2.4</v>
      </c>
      <c r="AF15" s="1">
        <v>2.4</v>
      </c>
      <c r="AG15" s="1">
        <v>2.4</v>
      </c>
      <c r="AH15" s="1">
        <v>2.5</v>
      </c>
      <c r="AI15" s="1">
        <v>2.5</v>
      </c>
      <c r="AJ15" s="1">
        <v>2.5</v>
      </c>
      <c r="AK15" s="1">
        <v>2.6</v>
      </c>
      <c r="AL15" s="1">
        <v>2.4</v>
      </c>
      <c r="AM15" s="1">
        <v>2.4</v>
      </c>
      <c r="AN15" s="1">
        <v>2.2999999999999998</v>
      </c>
      <c r="AO15" s="1">
        <v>2.4</v>
      </c>
      <c r="AP15" s="1">
        <v>2.2999999999999998</v>
      </c>
      <c r="AQ15" s="1">
        <v>2.2000000000000002</v>
      </c>
      <c r="AR15" s="1">
        <v>2.1</v>
      </c>
      <c r="AS15" s="1">
        <v>2</v>
      </c>
      <c r="AT15" s="1">
        <v>2</v>
      </c>
      <c r="AU15" s="1">
        <v>2</v>
      </c>
      <c r="AV15" s="1">
        <v>2.4</v>
      </c>
      <c r="AW15" s="1">
        <v>2.8</v>
      </c>
      <c r="AX15" s="1">
        <v>2.8</v>
      </c>
      <c r="AY15" s="1">
        <v>2.8</v>
      </c>
      <c r="AZ15" s="1">
        <v>2.6</v>
      </c>
      <c r="BA15" s="1">
        <v>2.5</v>
      </c>
      <c r="BB15" s="1">
        <v>2.4</v>
      </c>
      <c r="BC15" s="1">
        <v>2.4</v>
      </c>
      <c r="BD15" s="1">
        <v>2.5</v>
      </c>
      <c r="BE15" s="1">
        <v>2.6</v>
      </c>
      <c r="BF15" s="1">
        <v>2.6</v>
      </c>
      <c r="BG15" s="1">
        <v>2.5</v>
      </c>
      <c r="BH15" s="1">
        <v>2.4</v>
      </c>
      <c r="BI15" s="1">
        <v>2.4</v>
      </c>
      <c r="BJ15" s="1">
        <v>2.4</v>
      </c>
      <c r="BK15" s="1">
        <v>2.6</v>
      </c>
      <c r="BL15" s="1">
        <v>2.2999999999999998</v>
      </c>
      <c r="BM15" s="1">
        <v>2.2999999999999998</v>
      </c>
      <c r="BN15" s="1">
        <v>2.2999999999999998</v>
      </c>
      <c r="BO15" s="1">
        <v>2.1</v>
      </c>
      <c r="BP15" s="1">
        <v>1.9</v>
      </c>
      <c r="BQ15" s="1">
        <v>1.8</v>
      </c>
      <c r="BR15" s="1">
        <v>1.8</v>
      </c>
      <c r="BS15" s="1">
        <v>1.5</v>
      </c>
      <c r="BT15" s="1">
        <v>1.4</v>
      </c>
      <c r="BU15" s="1">
        <v>1.2</v>
      </c>
      <c r="BV15" s="1">
        <v>0.9</v>
      </c>
      <c r="BW15" s="1">
        <v>0.9</v>
      </c>
      <c r="BX15" s="1">
        <v>1.5</v>
      </c>
      <c r="BY15" s="1">
        <v>1.8</v>
      </c>
      <c r="BZ15" s="1">
        <v>1.6</v>
      </c>
      <c r="CA15" s="1">
        <v>1.5</v>
      </c>
      <c r="CB15" s="1">
        <v>1.6</v>
      </c>
      <c r="CC15" s="1">
        <v>1.5</v>
      </c>
      <c r="CD15" s="1">
        <v>1.6</v>
      </c>
      <c r="CE15" s="1">
        <v>2.4</v>
      </c>
      <c r="CF15" s="1">
        <v>1.8</v>
      </c>
      <c r="CG15" s="1">
        <v>1.6</v>
      </c>
      <c r="CH15" s="1">
        <v>1.6</v>
      </c>
      <c r="CI15" s="1">
        <v>1.4</v>
      </c>
      <c r="CJ15" s="1">
        <v>1.3</v>
      </c>
      <c r="CK15" s="1">
        <v>1.4</v>
      </c>
      <c r="CL15" s="1">
        <v>1.1000000000000001</v>
      </c>
      <c r="CM15" s="1">
        <v>0.8</v>
      </c>
      <c r="CN15" s="1">
        <v>1.1000000000000001</v>
      </c>
      <c r="CO15" s="1">
        <v>1.4</v>
      </c>
      <c r="CP15" s="1">
        <v>1.3</v>
      </c>
      <c r="CQ15" s="1">
        <v>1.3</v>
      </c>
      <c r="CR15" s="1">
        <v>1.6</v>
      </c>
      <c r="CS15" s="1">
        <v>1.1000000000000001</v>
      </c>
      <c r="CT15" s="1">
        <v>1.7</v>
      </c>
      <c r="CU15" s="1">
        <v>1.7</v>
      </c>
      <c r="CV15" s="1">
        <v>1</v>
      </c>
      <c r="CW15" s="1">
        <v>0.4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0.1</v>
      </c>
      <c r="DS15" s="1">
        <v>0.1</v>
      </c>
      <c r="DT15" s="1">
        <v>0.1</v>
      </c>
      <c r="DU15" s="1">
        <v>0.1</v>
      </c>
      <c r="DV15" s="1">
        <v>0.1</v>
      </c>
      <c r="DW15" s="1">
        <v>0.1</v>
      </c>
      <c r="DX15" s="1">
        <v>0.1</v>
      </c>
      <c r="DY15" s="1">
        <v>0.1</v>
      </c>
      <c r="DZ15" s="1">
        <v>0.1</v>
      </c>
      <c r="EA15" s="1">
        <v>0.1</v>
      </c>
      <c r="EB15" s="1">
        <v>0.1</v>
      </c>
      <c r="EC15" s="1">
        <v>0.1</v>
      </c>
      <c r="ED15" s="1">
        <v>0.1</v>
      </c>
      <c r="EE15" s="1">
        <v>0.1</v>
      </c>
      <c r="EF15" s="1">
        <v>0.1</v>
      </c>
      <c r="EG15" s="1">
        <v>0.1</v>
      </c>
      <c r="EH15" s="1">
        <v>0.1</v>
      </c>
      <c r="EI15" s="1">
        <v>0.1</v>
      </c>
      <c r="EJ15" s="1">
        <v>0.1</v>
      </c>
      <c r="EK15" s="1">
        <v>0.1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0.1</v>
      </c>
      <c r="ET15" s="1">
        <v>0.1</v>
      </c>
      <c r="EU15" s="1">
        <v>0.1</v>
      </c>
      <c r="EV15" s="1">
        <v>0.1</v>
      </c>
      <c r="EW15" s="1">
        <v>0</v>
      </c>
      <c r="EX15" s="1">
        <v>0</v>
      </c>
      <c r="EY15" s="7">
        <f t="shared" si="0"/>
        <v>164.49999999999989</v>
      </c>
    </row>
    <row r="16" spans="1:155" x14ac:dyDescent="0.2">
      <c r="A16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0.1</v>
      </c>
      <c r="AI16" s="1">
        <v>0.1</v>
      </c>
      <c r="AJ16" s="1">
        <v>0.1</v>
      </c>
      <c r="AK16" s="1">
        <v>0</v>
      </c>
      <c r="AL16" s="1">
        <v>0</v>
      </c>
      <c r="AM16" s="1">
        <v>0</v>
      </c>
      <c r="AN16" s="1">
        <v>0.1</v>
      </c>
      <c r="AO16" s="1">
        <v>0.1</v>
      </c>
      <c r="AP16" s="1">
        <v>0.1</v>
      </c>
      <c r="AQ16" s="1">
        <v>0</v>
      </c>
      <c r="AR16" s="1">
        <v>0</v>
      </c>
      <c r="AS16" s="1">
        <v>0</v>
      </c>
      <c r="AT16" s="1">
        <v>0.1</v>
      </c>
      <c r="AU16" s="1">
        <v>0.1</v>
      </c>
      <c r="AV16" s="1">
        <v>0.1</v>
      </c>
      <c r="AW16" s="1">
        <v>0</v>
      </c>
      <c r="AX16" s="1">
        <v>0</v>
      </c>
      <c r="AY16" s="1">
        <v>0</v>
      </c>
      <c r="AZ16" s="1">
        <v>0.1</v>
      </c>
      <c r="BA16" s="1">
        <v>0.1</v>
      </c>
      <c r="BB16" s="1">
        <v>0.1</v>
      </c>
      <c r="BC16" s="1">
        <v>0</v>
      </c>
      <c r="BD16" s="1">
        <v>0</v>
      </c>
      <c r="BE16" s="1">
        <v>0.1</v>
      </c>
      <c r="BF16" s="1">
        <v>0.1</v>
      </c>
      <c r="BG16" s="1">
        <v>0.1</v>
      </c>
      <c r="BH16" s="1">
        <v>0</v>
      </c>
      <c r="BI16" s="1">
        <v>0</v>
      </c>
      <c r="BJ16" s="1">
        <v>0</v>
      </c>
      <c r="BK16" s="1">
        <v>0.1</v>
      </c>
      <c r="BL16" s="1">
        <v>0.1</v>
      </c>
      <c r="BM16" s="1">
        <v>0.1</v>
      </c>
      <c r="BN16" s="1">
        <v>0.1</v>
      </c>
      <c r="BO16" s="1">
        <v>0</v>
      </c>
      <c r="BP16" s="1">
        <v>0</v>
      </c>
      <c r="BQ16" s="1">
        <v>0</v>
      </c>
      <c r="BR16" s="1">
        <v>0.1</v>
      </c>
      <c r="BS16" s="1">
        <v>0.1</v>
      </c>
      <c r="BT16" s="1">
        <v>0.1</v>
      </c>
      <c r="BU16" s="1">
        <v>0</v>
      </c>
      <c r="BV16" s="1">
        <v>0</v>
      </c>
      <c r="BW16" s="1">
        <v>0</v>
      </c>
      <c r="BX16" s="1">
        <v>0</v>
      </c>
      <c r="BY16" s="1">
        <v>0.1</v>
      </c>
      <c r="BZ16" s="1">
        <v>0.1</v>
      </c>
      <c r="CA16" s="1">
        <v>0.1</v>
      </c>
      <c r="CB16" s="1">
        <v>0</v>
      </c>
      <c r="CC16" s="1">
        <v>0</v>
      </c>
      <c r="CD16" s="1">
        <v>0</v>
      </c>
      <c r="CE16" s="1">
        <v>0</v>
      </c>
      <c r="CF16" s="1">
        <v>0.1</v>
      </c>
      <c r="CG16" s="1">
        <v>0.1</v>
      </c>
      <c r="CH16" s="1">
        <v>0.1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0.1</v>
      </c>
      <c r="CO16" s="1">
        <v>0.1</v>
      </c>
      <c r="CP16" s="1">
        <v>0.1</v>
      </c>
      <c r="CQ16" s="1">
        <v>0</v>
      </c>
      <c r="CR16" s="1">
        <v>0</v>
      </c>
      <c r="CS16" s="1">
        <v>0</v>
      </c>
      <c r="CT16" s="1">
        <v>0</v>
      </c>
      <c r="CU16" s="1">
        <v>0.1</v>
      </c>
      <c r="CV16" s="1">
        <v>0.1</v>
      </c>
      <c r="CW16" s="1">
        <v>0.1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0.1</v>
      </c>
      <c r="DD16" s="1">
        <v>0.1</v>
      </c>
      <c r="DE16" s="1">
        <v>0.1</v>
      </c>
      <c r="DF16" s="1">
        <v>0</v>
      </c>
      <c r="DG16" s="1">
        <v>0</v>
      </c>
      <c r="DH16" s="1">
        <v>0</v>
      </c>
      <c r="DI16" s="1">
        <v>0</v>
      </c>
      <c r="DJ16" s="1">
        <v>0.1</v>
      </c>
      <c r="DK16" s="1">
        <v>0.1</v>
      </c>
      <c r="DL16" s="1">
        <v>0.1</v>
      </c>
      <c r="DM16" s="1">
        <v>0</v>
      </c>
      <c r="DN16" s="1">
        <v>0</v>
      </c>
      <c r="DO16" s="1">
        <v>0</v>
      </c>
      <c r="DP16" s="1">
        <v>0</v>
      </c>
      <c r="DQ16" s="1">
        <v>0.1</v>
      </c>
      <c r="DR16" s="1">
        <v>0.1</v>
      </c>
      <c r="DS16" s="1">
        <v>0.1</v>
      </c>
      <c r="DT16" s="1">
        <v>0</v>
      </c>
      <c r="DU16" s="1">
        <v>0</v>
      </c>
      <c r="DV16" s="1">
        <v>0.1</v>
      </c>
      <c r="DW16" s="1">
        <v>0.1</v>
      </c>
      <c r="DX16" s="1">
        <v>0.1</v>
      </c>
      <c r="DY16" s="1">
        <v>0.1</v>
      </c>
      <c r="DZ16" s="1">
        <v>0</v>
      </c>
      <c r="EA16" s="1">
        <v>0</v>
      </c>
      <c r="EB16" s="1">
        <v>0</v>
      </c>
      <c r="EC16" s="1">
        <v>0.1</v>
      </c>
      <c r="ED16" s="1">
        <v>0.1</v>
      </c>
      <c r="EE16" s="1">
        <v>0</v>
      </c>
      <c r="EF16" s="1">
        <v>0</v>
      </c>
      <c r="EG16" s="1">
        <v>0</v>
      </c>
      <c r="EH16" s="1">
        <v>0</v>
      </c>
      <c r="EI16" s="1">
        <v>0.1</v>
      </c>
      <c r="EJ16" s="1">
        <v>0.1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0.1</v>
      </c>
      <c r="ES16" s="1">
        <v>0.1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7">
        <f t="shared" si="0"/>
        <v>5.2999999999999972</v>
      </c>
    </row>
    <row r="17" spans="1:155" x14ac:dyDescent="0.2">
      <c r="A17" t="s">
        <v>17</v>
      </c>
      <c r="B17" s="1">
        <v>0.6</v>
      </c>
      <c r="C17" s="1">
        <v>0.6</v>
      </c>
      <c r="D17" s="1">
        <v>0.6</v>
      </c>
      <c r="E17" s="1">
        <v>0.6</v>
      </c>
      <c r="F17" s="1">
        <v>0.7</v>
      </c>
      <c r="G17" s="1">
        <v>0.7</v>
      </c>
      <c r="H17" s="1">
        <v>0.6</v>
      </c>
      <c r="I17" s="1">
        <v>1.7</v>
      </c>
      <c r="J17" s="1">
        <v>6</v>
      </c>
      <c r="K17" s="1">
        <v>6</v>
      </c>
      <c r="L17" s="1">
        <v>5.8</v>
      </c>
      <c r="M17" s="1">
        <v>5.4</v>
      </c>
      <c r="N17" s="1">
        <v>5.0999999999999996</v>
      </c>
      <c r="O17" s="1">
        <v>4.5</v>
      </c>
      <c r="P17" s="1">
        <v>3.6</v>
      </c>
      <c r="Q17" s="1">
        <v>3.6</v>
      </c>
      <c r="R17" s="1">
        <v>3.3</v>
      </c>
      <c r="S17" s="1">
        <v>3.3</v>
      </c>
      <c r="T17" s="1">
        <v>3.3</v>
      </c>
      <c r="U17" s="1">
        <v>3.1</v>
      </c>
      <c r="V17" s="1">
        <v>3.1</v>
      </c>
      <c r="W17" s="1">
        <v>3.4</v>
      </c>
      <c r="X17" s="1">
        <v>4</v>
      </c>
      <c r="Y17" s="1">
        <v>3.9</v>
      </c>
      <c r="Z17" s="1">
        <v>3.9</v>
      </c>
      <c r="AA17" s="1">
        <v>3.9</v>
      </c>
      <c r="AB17" s="1">
        <v>3.9</v>
      </c>
      <c r="AC17" s="1">
        <v>3.6</v>
      </c>
      <c r="AD17" s="1">
        <v>3.1</v>
      </c>
      <c r="AE17" s="1">
        <v>2.9</v>
      </c>
      <c r="AF17" s="1">
        <v>2.7</v>
      </c>
      <c r="AG17" s="1">
        <v>2.5</v>
      </c>
      <c r="AH17" s="1">
        <v>3.1</v>
      </c>
      <c r="AI17" s="1">
        <v>3.3</v>
      </c>
      <c r="AJ17" s="1">
        <v>3.3</v>
      </c>
      <c r="AK17" s="1">
        <v>3.7</v>
      </c>
      <c r="AL17" s="1">
        <v>3.7</v>
      </c>
      <c r="AM17" s="1">
        <v>4.2</v>
      </c>
      <c r="AN17" s="1">
        <v>4.7</v>
      </c>
      <c r="AO17" s="1">
        <v>4.3</v>
      </c>
      <c r="AP17" s="1">
        <v>4.2</v>
      </c>
      <c r="AQ17" s="1">
        <v>3.4</v>
      </c>
      <c r="AR17" s="1">
        <v>2.9</v>
      </c>
      <c r="AS17" s="1">
        <v>2.9</v>
      </c>
      <c r="AT17" s="1">
        <v>2.9</v>
      </c>
      <c r="AU17" s="1">
        <v>2.9</v>
      </c>
      <c r="AV17" s="1">
        <v>3.3</v>
      </c>
      <c r="AW17" s="1">
        <v>3.7</v>
      </c>
      <c r="AX17" s="1">
        <v>4</v>
      </c>
      <c r="AY17" s="1">
        <v>4</v>
      </c>
      <c r="AZ17" s="1">
        <v>4</v>
      </c>
      <c r="BA17" s="1">
        <v>4.3</v>
      </c>
      <c r="BB17" s="1">
        <v>4.5</v>
      </c>
      <c r="BC17" s="1">
        <v>4.7</v>
      </c>
      <c r="BD17" s="1">
        <v>5.2</v>
      </c>
      <c r="BE17" s="1">
        <v>5.6</v>
      </c>
      <c r="BF17" s="1">
        <v>5.6</v>
      </c>
      <c r="BG17" s="1">
        <v>5.6</v>
      </c>
      <c r="BH17" s="1">
        <v>5.6</v>
      </c>
      <c r="BI17" s="1">
        <v>5.8</v>
      </c>
      <c r="BJ17" s="1">
        <v>6.2</v>
      </c>
      <c r="BK17" s="1">
        <v>5.4</v>
      </c>
      <c r="BL17" s="1">
        <v>5.4</v>
      </c>
      <c r="BM17" s="1">
        <v>5.0999999999999996</v>
      </c>
      <c r="BN17" s="1">
        <v>4.9000000000000004</v>
      </c>
      <c r="BO17" s="1">
        <v>4.5</v>
      </c>
      <c r="BP17" s="1">
        <v>3.9</v>
      </c>
      <c r="BQ17" s="1">
        <v>3.9</v>
      </c>
      <c r="BR17" s="1">
        <v>3.9</v>
      </c>
      <c r="BS17" s="1">
        <v>3.6</v>
      </c>
      <c r="BT17" s="1">
        <v>3.4</v>
      </c>
      <c r="BU17" s="1">
        <v>3.1</v>
      </c>
      <c r="BV17" s="1">
        <v>2.6</v>
      </c>
      <c r="BW17" s="1">
        <v>2.6</v>
      </c>
      <c r="BX17" s="1">
        <v>2.8</v>
      </c>
      <c r="BY17" s="1">
        <v>1.5</v>
      </c>
      <c r="BZ17" s="1">
        <v>0.1</v>
      </c>
      <c r="CA17" s="1">
        <v>0.1</v>
      </c>
      <c r="CB17" s="1">
        <v>0.1</v>
      </c>
      <c r="CC17" s="1">
        <v>0.1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0.1</v>
      </c>
      <c r="CJ17" s="1">
        <v>0.1</v>
      </c>
      <c r="CK17" s="1">
        <v>0.1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0.1</v>
      </c>
      <c r="EO17" s="1">
        <v>0.1</v>
      </c>
      <c r="EP17" s="1">
        <v>0.1</v>
      </c>
      <c r="EQ17" s="1">
        <v>0.1</v>
      </c>
      <c r="ER17" s="1">
        <v>0.1</v>
      </c>
      <c r="ES17" s="1">
        <v>0.1</v>
      </c>
      <c r="ET17" s="1">
        <v>0</v>
      </c>
      <c r="EU17" s="1">
        <v>0</v>
      </c>
      <c r="EV17" s="1">
        <v>0.1</v>
      </c>
      <c r="EW17" s="1">
        <v>0.1</v>
      </c>
      <c r="EX17" s="1">
        <v>0.1</v>
      </c>
      <c r="EY17" s="7">
        <f t="shared" si="0"/>
        <v>279.80000000000047</v>
      </c>
    </row>
    <row r="18" spans="1:155" x14ac:dyDescent="0.2">
      <c r="A18" t="s">
        <v>18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2.7</v>
      </c>
      <c r="H18" s="1">
        <v>3.8</v>
      </c>
      <c r="I18" s="1">
        <v>12</v>
      </c>
      <c r="J18" s="1">
        <v>22</v>
      </c>
      <c r="K18" s="1">
        <v>21</v>
      </c>
      <c r="L18" s="1">
        <v>21</v>
      </c>
      <c r="M18" s="1">
        <v>19</v>
      </c>
      <c r="N18" s="1">
        <v>18</v>
      </c>
      <c r="O18" s="1">
        <v>17</v>
      </c>
      <c r="P18" s="1">
        <v>15</v>
      </c>
      <c r="Q18" s="1">
        <v>13</v>
      </c>
      <c r="R18" s="1">
        <v>12</v>
      </c>
      <c r="S18" s="1">
        <v>16</v>
      </c>
      <c r="T18" s="1">
        <v>21</v>
      </c>
      <c r="U18" s="1">
        <v>21</v>
      </c>
      <c r="V18" s="1">
        <v>20</v>
      </c>
      <c r="W18" s="1">
        <v>20</v>
      </c>
      <c r="X18" s="1">
        <v>20</v>
      </c>
      <c r="Y18" s="1">
        <v>20</v>
      </c>
      <c r="Z18" s="1">
        <v>19</v>
      </c>
      <c r="AA18" s="1">
        <v>18</v>
      </c>
      <c r="AB18" s="1">
        <v>17</v>
      </c>
      <c r="AC18" s="1">
        <v>18</v>
      </c>
      <c r="AD18" s="1">
        <v>18</v>
      </c>
      <c r="AE18" s="1">
        <v>18</v>
      </c>
      <c r="AF18" s="1">
        <v>18</v>
      </c>
      <c r="AG18" s="1">
        <v>18</v>
      </c>
      <c r="AH18" s="1">
        <v>18</v>
      </c>
      <c r="AI18" s="1">
        <v>18</v>
      </c>
      <c r="AJ18" s="1">
        <v>20</v>
      </c>
      <c r="AK18" s="1">
        <v>21</v>
      </c>
      <c r="AL18" s="1">
        <v>20</v>
      </c>
      <c r="AM18" s="1">
        <v>20</v>
      </c>
      <c r="AN18" s="1">
        <v>20</v>
      </c>
      <c r="AO18" s="1">
        <v>20</v>
      </c>
      <c r="AP18" s="1">
        <v>20</v>
      </c>
      <c r="AQ18" s="1">
        <v>19</v>
      </c>
      <c r="AR18" s="1">
        <v>19</v>
      </c>
      <c r="AS18" s="1">
        <v>20</v>
      </c>
      <c r="AT18" s="1">
        <v>20</v>
      </c>
      <c r="AU18" s="1">
        <v>21</v>
      </c>
      <c r="AV18" s="1">
        <v>21</v>
      </c>
      <c r="AW18" s="1">
        <v>21</v>
      </c>
      <c r="AX18" s="1">
        <v>20</v>
      </c>
      <c r="AY18" s="1">
        <v>19</v>
      </c>
      <c r="AZ18" s="1">
        <v>18</v>
      </c>
      <c r="BA18" s="1">
        <v>17</v>
      </c>
      <c r="BB18" s="1">
        <v>16</v>
      </c>
      <c r="BC18" s="1">
        <v>18</v>
      </c>
      <c r="BD18" s="1">
        <v>22</v>
      </c>
      <c r="BE18" s="1">
        <v>22</v>
      </c>
      <c r="BF18" s="1">
        <v>22</v>
      </c>
      <c r="BG18" s="1">
        <v>22</v>
      </c>
      <c r="BH18" s="1">
        <v>22</v>
      </c>
      <c r="BI18" s="1">
        <v>22</v>
      </c>
      <c r="BJ18" s="1">
        <v>21</v>
      </c>
      <c r="BK18" s="1">
        <v>20</v>
      </c>
      <c r="BL18" s="1">
        <v>19</v>
      </c>
      <c r="BM18" s="1">
        <v>19</v>
      </c>
      <c r="BN18" s="1">
        <v>18</v>
      </c>
      <c r="BO18" s="1">
        <v>17</v>
      </c>
      <c r="BP18" s="1">
        <v>17</v>
      </c>
      <c r="BQ18" s="1">
        <v>18</v>
      </c>
      <c r="BR18" s="1">
        <v>19</v>
      </c>
      <c r="BS18" s="1">
        <v>19</v>
      </c>
      <c r="BT18" s="1">
        <v>19</v>
      </c>
      <c r="BU18" s="1">
        <v>20</v>
      </c>
      <c r="BV18" s="1">
        <v>20</v>
      </c>
      <c r="BW18" s="1">
        <v>12</v>
      </c>
      <c r="BX18" s="1">
        <v>1</v>
      </c>
      <c r="BY18" s="1">
        <v>4.7</v>
      </c>
      <c r="BZ18" s="1">
        <v>8.6999999999999993</v>
      </c>
      <c r="CA18" s="1">
        <v>8.9</v>
      </c>
      <c r="CB18" s="1">
        <v>9.6</v>
      </c>
      <c r="CC18" s="1">
        <v>11</v>
      </c>
      <c r="CD18" s="1">
        <v>12</v>
      </c>
      <c r="CE18" s="1">
        <v>12</v>
      </c>
      <c r="CF18" s="1">
        <v>11</v>
      </c>
      <c r="CG18" s="1">
        <v>11</v>
      </c>
      <c r="CH18" s="1">
        <v>11</v>
      </c>
      <c r="CI18" s="1">
        <v>10</v>
      </c>
      <c r="CJ18" s="1">
        <v>9.8000000000000007</v>
      </c>
      <c r="CK18" s="1">
        <v>9.8000000000000007</v>
      </c>
      <c r="CL18" s="1">
        <v>9.8000000000000007</v>
      </c>
      <c r="CM18" s="1">
        <v>7.7</v>
      </c>
      <c r="CN18" s="1">
        <v>11</v>
      </c>
      <c r="CO18" s="1">
        <v>11</v>
      </c>
      <c r="CP18" s="1">
        <v>5.8</v>
      </c>
      <c r="CQ18" s="1">
        <v>2</v>
      </c>
      <c r="CR18" s="1">
        <v>2.4</v>
      </c>
      <c r="CS18" s="1">
        <v>2.4</v>
      </c>
      <c r="CT18" s="1">
        <v>2.8</v>
      </c>
      <c r="CU18" s="1">
        <v>3.3</v>
      </c>
      <c r="CV18" s="1">
        <v>3.4</v>
      </c>
      <c r="CW18" s="1">
        <v>3.6</v>
      </c>
      <c r="CX18" s="1">
        <v>3.9</v>
      </c>
      <c r="CY18" s="1">
        <v>3.8</v>
      </c>
      <c r="CZ18" s="1">
        <v>3.4</v>
      </c>
      <c r="DA18" s="1">
        <v>3.3</v>
      </c>
      <c r="DB18" s="1">
        <v>3</v>
      </c>
      <c r="DC18" s="1">
        <v>2.8</v>
      </c>
      <c r="DD18" s="1">
        <v>2.7</v>
      </c>
      <c r="DE18" s="1">
        <v>2.5</v>
      </c>
      <c r="DF18" s="1">
        <v>2.4</v>
      </c>
      <c r="DG18" s="1">
        <v>2.4</v>
      </c>
      <c r="DH18" s="1">
        <v>2.4</v>
      </c>
      <c r="DI18" s="1">
        <v>3</v>
      </c>
      <c r="DJ18" s="1">
        <v>1.5</v>
      </c>
      <c r="DK18" s="1">
        <v>1.5</v>
      </c>
      <c r="DL18" s="1">
        <v>1.2</v>
      </c>
      <c r="DM18" s="1">
        <v>1</v>
      </c>
      <c r="DN18" s="1">
        <v>0.8</v>
      </c>
      <c r="DO18" s="1">
        <v>0.7</v>
      </c>
      <c r="DP18" s="1">
        <v>1.5</v>
      </c>
      <c r="DQ18" s="1">
        <v>1.5</v>
      </c>
      <c r="DR18" s="1">
        <v>1.5</v>
      </c>
      <c r="DS18" s="1">
        <v>1.6</v>
      </c>
      <c r="DT18" s="1">
        <v>1.8</v>
      </c>
      <c r="DU18" s="1">
        <v>1.3</v>
      </c>
      <c r="DV18" s="1">
        <v>1.3</v>
      </c>
      <c r="DW18" s="1">
        <v>1.3</v>
      </c>
      <c r="DX18" s="1">
        <v>1.3</v>
      </c>
      <c r="DY18" s="1">
        <v>1.3</v>
      </c>
      <c r="DZ18" s="1">
        <v>1.3</v>
      </c>
      <c r="EA18" s="1">
        <v>1.3</v>
      </c>
      <c r="EB18" s="1">
        <v>1.2</v>
      </c>
      <c r="EC18" s="1">
        <v>1.1000000000000001</v>
      </c>
      <c r="ED18" s="1">
        <v>1.1000000000000001</v>
      </c>
      <c r="EE18" s="1">
        <v>1.1000000000000001</v>
      </c>
      <c r="EF18" s="1">
        <v>1.1000000000000001</v>
      </c>
      <c r="EG18" s="1">
        <v>1.1000000000000001</v>
      </c>
      <c r="EH18" s="1">
        <v>1</v>
      </c>
      <c r="EI18" s="1">
        <v>1</v>
      </c>
      <c r="EJ18" s="1">
        <v>0.9</v>
      </c>
      <c r="EK18" s="1">
        <v>0.9</v>
      </c>
      <c r="EL18" s="1">
        <v>0.9</v>
      </c>
      <c r="EM18" s="1">
        <v>0.8</v>
      </c>
      <c r="EN18" s="1">
        <v>0.5</v>
      </c>
      <c r="EO18" s="1">
        <v>0.5</v>
      </c>
      <c r="EP18" s="1">
        <v>0.4</v>
      </c>
      <c r="EQ18" s="1">
        <v>0.4</v>
      </c>
      <c r="ER18" s="1">
        <v>0.4</v>
      </c>
      <c r="ES18" s="1">
        <v>0.8</v>
      </c>
      <c r="ET18" s="1">
        <v>1.5</v>
      </c>
      <c r="EU18" s="1">
        <v>1.5</v>
      </c>
      <c r="EV18" s="1">
        <v>1.5</v>
      </c>
      <c r="EW18" s="1">
        <v>1.5</v>
      </c>
      <c r="EX18" s="1">
        <v>1.5</v>
      </c>
      <c r="EY18" s="7">
        <f t="shared" si="0"/>
        <v>1557.2</v>
      </c>
    </row>
    <row r="19" spans="1:155" x14ac:dyDescent="0.2">
      <c r="A19" t="s">
        <v>19</v>
      </c>
      <c r="B19" s="1">
        <v>0.1</v>
      </c>
      <c r="C19" s="1">
        <v>0.1</v>
      </c>
      <c r="D19" s="1">
        <v>0.1</v>
      </c>
      <c r="E19" s="1">
        <v>0.1</v>
      </c>
      <c r="F19" s="1">
        <v>0.1</v>
      </c>
      <c r="G19" s="1">
        <v>1.8</v>
      </c>
      <c r="H19" s="1">
        <v>11</v>
      </c>
      <c r="I19" s="1">
        <v>11</v>
      </c>
      <c r="J19" s="1">
        <v>21</v>
      </c>
      <c r="K19" s="1">
        <v>20</v>
      </c>
      <c r="L19" s="1">
        <v>19</v>
      </c>
      <c r="M19" s="1">
        <v>18</v>
      </c>
      <c r="N19" s="1">
        <v>17</v>
      </c>
      <c r="O19" s="1">
        <v>16</v>
      </c>
      <c r="P19" s="1">
        <v>16</v>
      </c>
      <c r="Q19" s="1">
        <v>15</v>
      </c>
      <c r="R19" s="1">
        <v>14</v>
      </c>
      <c r="S19" s="1">
        <v>13</v>
      </c>
      <c r="T19" s="1">
        <v>13</v>
      </c>
      <c r="U19" s="1">
        <v>12</v>
      </c>
      <c r="V19" s="1">
        <v>11</v>
      </c>
      <c r="W19" s="1">
        <v>9.9</v>
      </c>
      <c r="X19" s="1">
        <v>11</v>
      </c>
      <c r="Y19" s="1">
        <v>11</v>
      </c>
      <c r="Z19" s="1">
        <v>9.3000000000000007</v>
      </c>
      <c r="AA19" s="1">
        <v>7.8</v>
      </c>
      <c r="AB19" s="1">
        <v>7.5</v>
      </c>
      <c r="AC19" s="1">
        <v>8.4</v>
      </c>
      <c r="AD19" s="1">
        <v>6.6</v>
      </c>
      <c r="AE19" s="1">
        <v>6.4</v>
      </c>
      <c r="AF19" s="1">
        <v>6.4</v>
      </c>
      <c r="AG19" s="1">
        <v>6.6</v>
      </c>
      <c r="AH19" s="1">
        <v>7.2</v>
      </c>
      <c r="AI19" s="1">
        <v>11</v>
      </c>
      <c r="AJ19" s="1">
        <v>13</v>
      </c>
      <c r="AK19" s="1">
        <v>13</v>
      </c>
      <c r="AL19" s="1">
        <v>15</v>
      </c>
      <c r="AM19" s="1">
        <v>17</v>
      </c>
      <c r="AN19" s="1">
        <v>15</v>
      </c>
      <c r="AO19" s="1">
        <v>14</v>
      </c>
      <c r="AP19" s="1">
        <v>13</v>
      </c>
      <c r="AQ19" s="1">
        <v>9.6</v>
      </c>
      <c r="AR19" s="1">
        <v>7.5</v>
      </c>
      <c r="AS19" s="1">
        <v>9.9</v>
      </c>
      <c r="AT19" s="1">
        <v>7.2</v>
      </c>
      <c r="AU19" s="1">
        <v>8.1</v>
      </c>
      <c r="AV19" s="1">
        <v>11</v>
      </c>
      <c r="AW19" s="1">
        <v>12</v>
      </c>
      <c r="AX19" s="1">
        <v>13</v>
      </c>
      <c r="AY19" s="1">
        <v>11</v>
      </c>
      <c r="AZ19" s="1">
        <v>11</v>
      </c>
      <c r="BA19" s="1">
        <v>11</v>
      </c>
      <c r="BB19" s="1">
        <v>10</v>
      </c>
      <c r="BC19" s="1">
        <v>9</v>
      </c>
      <c r="BD19" s="1">
        <v>8.4</v>
      </c>
      <c r="BE19" s="1">
        <v>9</v>
      </c>
      <c r="BF19" s="1">
        <v>8.4</v>
      </c>
      <c r="BG19" s="1">
        <v>8.1</v>
      </c>
      <c r="BH19" s="1">
        <v>8.6999999999999993</v>
      </c>
      <c r="BI19" s="1">
        <v>9.3000000000000007</v>
      </c>
      <c r="BJ19" s="1">
        <v>9</v>
      </c>
      <c r="BK19" s="1">
        <v>7.8</v>
      </c>
      <c r="BL19" s="1">
        <v>7.5</v>
      </c>
      <c r="BM19" s="1">
        <v>7.2</v>
      </c>
      <c r="BN19" s="1">
        <v>6.9</v>
      </c>
      <c r="BO19" s="1">
        <v>6.1</v>
      </c>
      <c r="BP19" s="1">
        <v>5.4</v>
      </c>
      <c r="BQ19" s="1">
        <v>5.2</v>
      </c>
      <c r="BR19" s="1">
        <v>4.9000000000000004</v>
      </c>
      <c r="BS19" s="1">
        <v>4.9000000000000004</v>
      </c>
      <c r="BT19" s="1">
        <v>4.4000000000000004</v>
      </c>
      <c r="BU19" s="1">
        <v>4.4000000000000004</v>
      </c>
      <c r="BV19" s="1">
        <v>4.2</v>
      </c>
      <c r="BW19" s="1">
        <v>4.2</v>
      </c>
      <c r="BX19" s="1">
        <v>4.2</v>
      </c>
      <c r="BY19" s="1">
        <v>4.7</v>
      </c>
      <c r="BZ19" s="1">
        <v>4.9000000000000004</v>
      </c>
      <c r="CA19" s="1">
        <v>4.9000000000000004</v>
      </c>
      <c r="CB19" s="1">
        <v>4.9000000000000004</v>
      </c>
      <c r="CC19" s="1">
        <v>4.9000000000000004</v>
      </c>
      <c r="CD19" s="1">
        <v>5.4</v>
      </c>
      <c r="CE19" s="1">
        <v>7.2</v>
      </c>
      <c r="CF19" s="1">
        <v>6.6</v>
      </c>
      <c r="CG19" s="1">
        <v>6.6</v>
      </c>
      <c r="CH19" s="1">
        <v>6.4</v>
      </c>
      <c r="CI19" s="1">
        <v>6.4</v>
      </c>
      <c r="CJ19" s="1">
        <v>5.8</v>
      </c>
      <c r="CK19" s="1">
        <v>5.8</v>
      </c>
      <c r="CL19" s="1">
        <v>5.8</v>
      </c>
      <c r="CM19" s="1">
        <v>5.8</v>
      </c>
      <c r="CN19" s="1">
        <v>5.8</v>
      </c>
      <c r="CO19" s="1">
        <v>5.8</v>
      </c>
      <c r="CP19" s="1">
        <v>5.8</v>
      </c>
      <c r="CQ19" s="1">
        <v>5.8</v>
      </c>
      <c r="CR19" s="1">
        <v>4.7</v>
      </c>
      <c r="CS19" s="1">
        <v>4</v>
      </c>
      <c r="CT19" s="1">
        <v>3.7</v>
      </c>
      <c r="CU19" s="1">
        <v>3.4</v>
      </c>
      <c r="CV19" s="1">
        <v>3.2</v>
      </c>
      <c r="CW19" s="1">
        <v>2.9</v>
      </c>
      <c r="CX19" s="1">
        <v>2.6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7">
        <f t="shared" si="0"/>
        <v>840.69999999999982</v>
      </c>
    </row>
    <row r="20" spans="1:155" x14ac:dyDescent="0.2">
      <c r="A20" t="s"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2.1</v>
      </c>
      <c r="AO20" s="1">
        <v>1.6</v>
      </c>
      <c r="AP20" s="1">
        <v>0.9</v>
      </c>
      <c r="AQ20" s="1">
        <v>0.4</v>
      </c>
      <c r="AR20" s="1">
        <v>0.6</v>
      </c>
      <c r="AS20" s="1">
        <v>0.8</v>
      </c>
      <c r="AT20" s="1">
        <v>0.9</v>
      </c>
      <c r="AU20" s="1">
        <v>1.1000000000000001</v>
      </c>
      <c r="AV20" s="1">
        <v>1.3</v>
      </c>
      <c r="AW20" s="1">
        <v>1.5</v>
      </c>
      <c r="AX20" s="1">
        <v>1.7</v>
      </c>
      <c r="AY20" s="1">
        <v>1.8</v>
      </c>
      <c r="AZ20" s="1">
        <v>2</v>
      </c>
      <c r="BA20" s="1">
        <v>2.1</v>
      </c>
      <c r="BB20" s="1">
        <v>2.2999999999999998</v>
      </c>
      <c r="BC20" s="1">
        <v>2.5</v>
      </c>
      <c r="BD20" s="1">
        <v>2.1</v>
      </c>
      <c r="BE20" s="1">
        <v>1.9</v>
      </c>
      <c r="BF20" s="1">
        <v>1.6</v>
      </c>
      <c r="BG20" s="1">
        <v>1.3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3.5</v>
      </c>
      <c r="BW20" s="1">
        <v>3.5</v>
      </c>
      <c r="BX20" s="1">
        <v>3.5</v>
      </c>
      <c r="BY20" s="1">
        <v>3.5</v>
      </c>
      <c r="BZ20" s="1">
        <v>3.1</v>
      </c>
      <c r="CA20" s="1">
        <v>2.6</v>
      </c>
      <c r="CB20" s="1">
        <v>2.2000000000000002</v>
      </c>
      <c r="CC20" s="1">
        <v>1.7</v>
      </c>
      <c r="CD20" s="1">
        <v>1.3</v>
      </c>
      <c r="CE20" s="1">
        <v>1.3</v>
      </c>
      <c r="CF20" s="1">
        <v>1.2</v>
      </c>
      <c r="CG20" s="1">
        <v>1.1000000000000001</v>
      </c>
      <c r="CH20" s="1">
        <v>1</v>
      </c>
      <c r="CI20" s="1">
        <v>0.9</v>
      </c>
      <c r="CJ20" s="1">
        <v>0.8</v>
      </c>
      <c r="CK20" s="1">
        <v>0.8</v>
      </c>
      <c r="CL20" s="1">
        <v>0.7</v>
      </c>
      <c r="CM20" s="1">
        <v>0.7</v>
      </c>
      <c r="CN20" s="1">
        <v>0.6</v>
      </c>
      <c r="CO20" s="1">
        <v>0.6</v>
      </c>
      <c r="CP20" s="1">
        <v>0.5</v>
      </c>
      <c r="CQ20" s="1">
        <v>0.5</v>
      </c>
      <c r="CR20" s="1">
        <v>0.5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0.9</v>
      </c>
      <c r="CZ20" s="1">
        <v>2.5</v>
      </c>
      <c r="DA20" s="1">
        <v>2.4</v>
      </c>
      <c r="DB20" s="1">
        <v>2.2999999999999998</v>
      </c>
      <c r="DC20" s="1">
        <v>2.2000000000000002</v>
      </c>
      <c r="DD20" s="1">
        <v>2.2000000000000002</v>
      </c>
      <c r="DE20" s="1">
        <v>2.1</v>
      </c>
      <c r="DF20" s="1">
        <v>2</v>
      </c>
      <c r="DG20" s="1">
        <v>2</v>
      </c>
      <c r="DH20" s="1">
        <v>2</v>
      </c>
      <c r="DI20" s="1">
        <v>2</v>
      </c>
      <c r="DJ20" s="1">
        <v>2</v>
      </c>
      <c r="DK20" s="1">
        <v>2</v>
      </c>
      <c r="DL20" s="1">
        <v>2</v>
      </c>
      <c r="DM20" s="1">
        <v>1.5</v>
      </c>
      <c r="DN20" s="1">
        <v>1</v>
      </c>
      <c r="DO20" s="1">
        <v>1</v>
      </c>
      <c r="DP20" s="1">
        <v>1</v>
      </c>
      <c r="DQ20" s="1">
        <v>0.9</v>
      </c>
      <c r="DR20" s="1">
        <v>0.8</v>
      </c>
      <c r="DS20" s="1">
        <v>0.8</v>
      </c>
      <c r="DT20" s="1">
        <v>0.7</v>
      </c>
      <c r="DU20" s="1">
        <v>0.7</v>
      </c>
      <c r="DV20" s="1">
        <v>0.6</v>
      </c>
      <c r="DW20" s="1">
        <v>0.6</v>
      </c>
      <c r="DX20" s="1">
        <v>0.5</v>
      </c>
      <c r="DY20" s="1">
        <v>0.5</v>
      </c>
      <c r="DZ20" s="1">
        <v>0.5</v>
      </c>
      <c r="EA20" s="1">
        <v>0.5</v>
      </c>
      <c r="EB20" s="1">
        <v>0.5</v>
      </c>
      <c r="EC20" s="1">
        <v>0.5</v>
      </c>
      <c r="ED20" s="1">
        <v>0.5</v>
      </c>
      <c r="EE20" s="1">
        <v>0.5</v>
      </c>
      <c r="EF20" s="1">
        <v>0.4</v>
      </c>
      <c r="EG20" s="1">
        <v>0.4</v>
      </c>
      <c r="EH20" s="1">
        <v>0.3</v>
      </c>
      <c r="EI20" s="1">
        <v>0.2</v>
      </c>
      <c r="EJ20" s="1">
        <v>0.2</v>
      </c>
      <c r="EK20" s="1">
        <v>0.1</v>
      </c>
      <c r="EL20" s="1">
        <v>0.1</v>
      </c>
      <c r="EM20" s="1">
        <v>0.1</v>
      </c>
      <c r="EN20" s="1">
        <v>0.2</v>
      </c>
      <c r="EO20" s="1">
        <v>0.3</v>
      </c>
      <c r="EP20" s="1">
        <v>0.3</v>
      </c>
      <c r="EQ20" s="1">
        <v>0.4</v>
      </c>
      <c r="ER20" s="1">
        <v>0.4</v>
      </c>
      <c r="ES20" s="1">
        <v>0.5</v>
      </c>
      <c r="ET20" s="1">
        <v>0.5</v>
      </c>
      <c r="EU20" s="1">
        <v>0.5</v>
      </c>
      <c r="EV20" s="1">
        <v>0.5</v>
      </c>
      <c r="EW20" s="1">
        <v>0.5</v>
      </c>
      <c r="EX20" s="1">
        <v>0.5</v>
      </c>
      <c r="EY20" s="7">
        <f t="shared" si="0"/>
        <v>129.19999999999999</v>
      </c>
    </row>
    <row r="21" spans="1:155" x14ac:dyDescent="0.2">
      <c r="A21" t="s">
        <v>21</v>
      </c>
      <c r="B21" s="1">
        <v>0</v>
      </c>
      <c r="C21" s="1">
        <v>3.5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1">
        <v>4.5</v>
      </c>
      <c r="O21" s="1">
        <v>2</v>
      </c>
      <c r="P21" s="1">
        <v>2</v>
      </c>
      <c r="Q21" s="1">
        <v>2</v>
      </c>
      <c r="R21" s="1">
        <v>2</v>
      </c>
      <c r="S21" s="1">
        <v>1</v>
      </c>
      <c r="T21" s="1">
        <v>0.3</v>
      </c>
      <c r="U21" s="1">
        <v>0.3</v>
      </c>
      <c r="V21" s="1">
        <v>0.3</v>
      </c>
      <c r="W21" s="1">
        <v>0.3</v>
      </c>
      <c r="X21" s="1">
        <v>0.3</v>
      </c>
      <c r="Y21" s="1">
        <v>0.2</v>
      </c>
      <c r="Z21" s="1">
        <v>0.2</v>
      </c>
      <c r="AA21" s="1">
        <v>0.2</v>
      </c>
      <c r="AB21" s="1">
        <v>0.2</v>
      </c>
      <c r="AC21" s="1">
        <v>0.2</v>
      </c>
      <c r="AD21" s="1">
        <v>0.2</v>
      </c>
      <c r="AE21" s="1">
        <v>0.2</v>
      </c>
      <c r="AF21" s="1">
        <v>1</v>
      </c>
      <c r="AG21" s="1">
        <v>1</v>
      </c>
      <c r="AH21" s="1">
        <v>1</v>
      </c>
      <c r="AI21" s="1">
        <v>1</v>
      </c>
      <c r="AJ21" s="1">
        <v>1.2</v>
      </c>
      <c r="AK21" s="1">
        <v>1.4</v>
      </c>
      <c r="AL21" s="1">
        <v>1.2</v>
      </c>
      <c r="AM21" s="1">
        <v>1.1000000000000001</v>
      </c>
      <c r="AN21" s="1">
        <v>1</v>
      </c>
      <c r="AO21" s="1">
        <v>1.5</v>
      </c>
      <c r="AP21" s="1">
        <v>1.9</v>
      </c>
      <c r="AQ21" s="1">
        <v>2.8</v>
      </c>
      <c r="AR21" s="1">
        <v>2.8</v>
      </c>
      <c r="AS21" s="1">
        <v>2.8</v>
      </c>
      <c r="AT21" s="1">
        <v>2.8</v>
      </c>
      <c r="AU21" s="1">
        <v>2.8</v>
      </c>
      <c r="AV21" s="1">
        <v>2.8</v>
      </c>
      <c r="AW21" s="1">
        <v>2.8</v>
      </c>
      <c r="AX21" s="1">
        <v>0</v>
      </c>
      <c r="AY21" s="1">
        <v>0</v>
      </c>
      <c r="AZ21" s="1">
        <v>0</v>
      </c>
      <c r="BA21" s="1">
        <v>0.1</v>
      </c>
      <c r="BB21" s="1">
        <v>0.1</v>
      </c>
      <c r="BC21" s="1">
        <v>0.1</v>
      </c>
      <c r="BD21" s="1">
        <v>0.1</v>
      </c>
      <c r="BE21" s="1">
        <v>0.1</v>
      </c>
      <c r="BF21" s="1">
        <v>0.1</v>
      </c>
      <c r="BG21" s="1">
        <v>0.1</v>
      </c>
      <c r="BH21" s="1">
        <v>2</v>
      </c>
      <c r="BI21" s="1">
        <v>3</v>
      </c>
      <c r="BJ21" s="1">
        <v>3</v>
      </c>
      <c r="BK21" s="1">
        <v>3</v>
      </c>
      <c r="BL21" s="1">
        <v>3</v>
      </c>
      <c r="BM21" s="1">
        <v>3</v>
      </c>
      <c r="BN21" s="1">
        <v>3</v>
      </c>
      <c r="BO21" s="1">
        <v>3</v>
      </c>
      <c r="BP21" s="1">
        <v>2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2.5</v>
      </c>
      <c r="CD21" s="1">
        <v>3</v>
      </c>
      <c r="CE21" s="1">
        <v>2</v>
      </c>
      <c r="CF21" s="1">
        <v>0.1</v>
      </c>
      <c r="CG21" s="1">
        <v>0.1</v>
      </c>
      <c r="CH21" s="1">
        <v>0.1</v>
      </c>
      <c r="CI21" s="1">
        <v>0.1</v>
      </c>
      <c r="CJ21" s="1">
        <v>0.1</v>
      </c>
      <c r="CK21" s="1">
        <v>0.1</v>
      </c>
      <c r="CL21" s="1">
        <v>0.1</v>
      </c>
      <c r="CM21" s="1">
        <v>0.1</v>
      </c>
      <c r="CN21" s="1">
        <v>2</v>
      </c>
      <c r="CO21" s="1">
        <v>3</v>
      </c>
      <c r="CP21" s="1">
        <v>3</v>
      </c>
      <c r="CQ21" s="1">
        <v>3</v>
      </c>
      <c r="CR21" s="1">
        <v>3.5</v>
      </c>
      <c r="CS21" s="1">
        <v>3.5</v>
      </c>
      <c r="CT21" s="1">
        <v>3.5</v>
      </c>
      <c r="CU21" s="1">
        <v>3.5</v>
      </c>
      <c r="CV21" s="1">
        <v>3.5</v>
      </c>
      <c r="CW21" s="1">
        <v>3.5</v>
      </c>
      <c r="CX21" s="1">
        <v>3.5</v>
      </c>
      <c r="CY21" s="1">
        <v>1.2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7">
        <f t="shared" si="0"/>
        <v>205.49999999999989</v>
      </c>
    </row>
    <row r="22" spans="1:155" x14ac:dyDescent="0.2">
      <c r="A22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0.1</v>
      </c>
      <c r="T22" s="1">
        <v>0.2</v>
      </c>
      <c r="U22" s="1">
        <v>0.3</v>
      </c>
      <c r="V22" s="1">
        <v>0.3</v>
      </c>
      <c r="W22" s="1">
        <v>0.3</v>
      </c>
      <c r="X22" s="1">
        <v>0.3</v>
      </c>
      <c r="Y22" s="1">
        <v>0.2</v>
      </c>
      <c r="Z22" s="1">
        <v>0.2</v>
      </c>
      <c r="AA22" s="1">
        <v>0.1</v>
      </c>
      <c r="AB22" s="1">
        <v>0.1</v>
      </c>
      <c r="AC22" s="1">
        <v>0.1</v>
      </c>
      <c r="AD22" s="1">
        <v>0.1</v>
      </c>
      <c r="AE22" s="1">
        <v>0.1</v>
      </c>
      <c r="AF22" s="1">
        <v>0.1</v>
      </c>
      <c r="AG22" s="1">
        <v>0.1</v>
      </c>
      <c r="AH22" s="1">
        <v>0.1</v>
      </c>
      <c r="AI22" s="1">
        <v>0.1</v>
      </c>
      <c r="AJ22" s="1">
        <v>0.8</v>
      </c>
      <c r="AK22" s="1">
        <v>1.5</v>
      </c>
      <c r="AL22" s="1">
        <v>1.6</v>
      </c>
      <c r="AM22" s="1">
        <v>1.7</v>
      </c>
      <c r="AN22" s="1">
        <v>1.8</v>
      </c>
      <c r="AO22" s="1">
        <v>1.3</v>
      </c>
      <c r="AP22" s="1">
        <v>0.9</v>
      </c>
      <c r="AQ22" s="1">
        <v>0.4</v>
      </c>
      <c r="AR22" s="1">
        <v>0.4</v>
      </c>
      <c r="AS22" s="1">
        <v>0.4</v>
      </c>
      <c r="AT22" s="1">
        <v>2.9</v>
      </c>
      <c r="AU22" s="1">
        <v>5.3</v>
      </c>
      <c r="AV22" s="1">
        <v>5.3</v>
      </c>
      <c r="AW22" s="1">
        <v>4.2</v>
      </c>
      <c r="AX22" s="1">
        <v>3.7</v>
      </c>
      <c r="AY22" s="1">
        <v>3.7</v>
      </c>
      <c r="AZ22" s="1">
        <v>3.7</v>
      </c>
      <c r="BA22" s="1">
        <v>3.3</v>
      </c>
      <c r="BB22" s="1">
        <v>2.8</v>
      </c>
      <c r="BC22" s="1">
        <v>2.6</v>
      </c>
      <c r="BD22" s="1">
        <v>2.7</v>
      </c>
      <c r="BE22" s="1">
        <v>2.6</v>
      </c>
      <c r="BF22" s="1">
        <v>2.6</v>
      </c>
      <c r="BG22" s="1">
        <v>2.5</v>
      </c>
      <c r="BH22" s="1">
        <v>2.5</v>
      </c>
      <c r="BI22" s="1">
        <v>2.5</v>
      </c>
      <c r="BJ22" s="1">
        <v>2.5</v>
      </c>
      <c r="BK22" s="1">
        <v>4.0999999999999996</v>
      </c>
      <c r="BL22" s="1">
        <v>5.8</v>
      </c>
      <c r="BM22" s="1">
        <v>5.8</v>
      </c>
      <c r="BN22" s="1">
        <v>5.8</v>
      </c>
      <c r="BO22" s="1">
        <v>4.5999999999999996</v>
      </c>
      <c r="BP22" s="1">
        <v>3.5</v>
      </c>
      <c r="BQ22" s="1">
        <v>3.5</v>
      </c>
      <c r="BR22" s="1">
        <v>3.4</v>
      </c>
      <c r="BS22" s="1">
        <v>3.4</v>
      </c>
      <c r="BT22" s="1">
        <v>3.3</v>
      </c>
      <c r="BU22" s="1">
        <v>3.3</v>
      </c>
      <c r="BV22" s="1">
        <v>3.2</v>
      </c>
      <c r="BW22" s="1">
        <v>3.2</v>
      </c>
      <c r="BX22" s="1">
        <v>3.1</v>
      </c>
      <c r="BY22" s="1">
        <v>2.7</v>
      </c>
      <c r="BZ22" s="1">
        <v>2.4</v>
      </c>
      <c r="CA22" s="1">
        <v>2.1</v>
      </c>
      <c r="CB22" s="1">
        <v>1.7</v>
      </c>
      <c r="CC22" s="1">
        <v>1.3</v>
      </c>
      <c r="CD22" s="1">
        <v>0.5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0.1</v>
      </c>
      <c r="DE22" s="1">
        <v>0.1</v>
      </c>
      <c r="DF22" s="1">
        <v>0.1</v>
      </c>
      <c r="DG22" s="1">
        <v>0.1</v>
      </c>
      <c r="DH22" s="1">
        <v>0.1</v>
      </c>
      <c r="DI22" s="1">
        <v>0.1</v>
      </c>
      <c r="DJ22" s="1">
        <v>0.1</v>
      </c>
      <c r="DK22" s="1">
        <v>0.1</v>
      </c>
      <c r="DL22" s="1">
        <v>0.1</v>
      </c>
      <c r="DM22" s="1">
        <v>0.1</v>
      </c>
      <c r="DN22" s="1">
        <v>0.1</v>
      </c>
      <c r="DO22" s="1">
        <v>0.1</v>
      </c>
      <c r="DP22" s="1">
        <v>0.1</v>
      </c>
      <c r="DQ22" s="1">
        <v>0.1</v>
      </c>
      <c r="DR22" s="1">
        <v>0.1</v>
      </c>
      <c r="DS22" s="1">
        <v>0.1</v>
      </c>
      <c r="DT22" s="1">
        <v>0.1</v>
      </c>
      <c r="DU22" s="1">
        <v>0.1</v>
      </c>
      <c r="DV22" s="1">
        <v>0.1</v>
      </c>
      <c r="DW22" s="1">
        <v>0.1</v>
      </c>
      <c r="DX22" s="1">
        <v>0.1</v>
      </c>
      <c r="DY22" s="1">
        <v>0.1</v>
      </c>
      <c r="DZ22" s="1">
        <v>0.1</v>
      </c>
      <c r="EA22" s="1">
        <v>0.1</v>
      </c>
      <c r="EB22" s="1">
        <v>0.1</v>
      </c>
      <c r="EC22" s="1">
        <v>0.1</v>
      </c>
      <c r="ED22" s="1">
        <v>0.1</v>
      </c>
      <c r="EE22" s="1">
        <v>0.1</v>
      </c>
      <c r="EF22" s="1">
        <v>0.1</v>
      </c>
      <c r="EG22" s="1">
        <v>0.1</v>
      </c>
      <c r="EH22" s="1">
        <v>0.1</v>
      </c>
      <c r="EI22" s="1">
        <v>0.1</v>
      </c>
      <c r="EJ22" s="1">
        <v>0.1</v>
      </c>
      <c r="EK22" s="1">
        <v>0.1</v>
      </c>
      <c r="EL22" s="1">
        <v>0.1</v>
      </c>
      <c r="EM22" s="1">
        <v>0.1</v>
      </c>
      <c r="EN22" s="1">
        <v>0.1</v>
      </c>
      <c r="EO22" s="1">
        <v>0.1</v>
      </c>
      <c r="EP22" s="1">
        <v>0.1</v>
      </c>
      <c r="EQ22" s="1">
        <v>0.1</v>
      </c>
      <c r="ER22" s="1">
        <v>0.1</v>
      </c>
      <c r="ES22" s="1">
        <v>0.1</v>
      </c>
      <c r="ET22" s="1">
        <v>0.1</v>
      </c>
      <c r="EU22" s="1">
        <v>0.1</v>
      </c>
      <c r="EV22" s="1">
        <v>0.1</v>
      </c>
      <c r="EW22" s="1">
        <v>0.1</v>
      </c>
      <c r="EX22" s="1">
        <v>0.1</v>
      </c>
      <c r="EY22" s="7">
        <f t="shared" si="0"/>
        <v>140.49999999999972</v>
      </c>
    </row>
    <row r="23" spans="1:155" x14ac:dyDescent="0.2">
      <c r="A23" t="s">
        <v>23</v>
      </c>
      <c r="B23" s="1">
        <v>0.1</v>
      </c>
      <c r="C23" s="1">
        <v>0.1</v>
      </c>
      <c r="D23" s="1">
        <v>0.1</v>
      </c>
      <c r="E23" s="1">
        <v>0.1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1.7</v>
      </c>
      <c r="V23" s="1">
        <v>3.8</v>
      </c>
      <c r="W23" s="1">
        <v>3.6</v>
      </c>
      <c r="X23" s="1">
        <v>2.9</v>
      </c>
      <c r="Y23" s="1">
        <v>2.9</v>
      </c>
      <c r="Z23" s="1">
        <v>2.9</v>
      </c>
      <c r="AA23" s="1">
        <v>2.6</v>
      </c>
      <c r="AB23" s="1">
        <v>2.2999999999999998</v>
      </c>
      <c r="AC23" s="1">
        <v>2.4</v>
      </c>
      <c r="AD23" s="1">
        <v>2.4</v>
      </c>
      <c r="AE23" s="1">
        <v>2.6</v>
      </c>
      <c r="AF23" s="1">
        <v>2.5</v>
      </c>
      <c r="AG23" s="1">
        <v>2.5</v>
      </c>
      <c r="AH23" s="1">
        <v>2.9</v>
      </c>
      <c r="AI23" s="1">
        <v>3.2</v>
      </c>
      <c r="AJ23" s="1">
        <v>3.4</v>
      </c>
      <c r="AK23" s="1">
        <v>4.4000000000000004</v>
      </c>
      <c r="AL23" s="1">
        <v>5</v>
      </c>
      <c r="AM23" s="1">
        <v>5.0999999999999996</v>
      </c>
      <c r="AN23" s="1">
        <v>5.0999999999999996</v>
      </c>
      <c r="AO23" s="1">
        <v>5.0999999999999996</v>
      </c>
      <c r="AP23" s="1">
        <v>5.2</v>
      </c>
      <c r="AQ23" s="1">
        <v>4.3</v>
      </c>
      <c r="AR23" s="1">
        <v>3.1</v>
      </c>
      <c r="AS23" s="1">
        <v>2.8</v>
      </c>
      <c r="AT23" s="1">
        <v>2.4</v>
      </c>
      <c r="AU23" s="1">
        <v>2.8</v>
      </c>
      <c r="AV23" s="1">
        <v>3.2</v>
      </c>
      <c r="AW23" s="1">
        <v>3.2</v>
      </c>
      <c r="AX23" s="1">
        <v>3.5</v>
      </c>
      <c r="AY23" s="1">
        <v>3.2</v>
      </c>
      <c r="AZ23" s="1">
        <v>2.9</v>
      </c>
      <c r="BA23" s="1">
        <v>2.9</v>
      </c>
      <c r="BB23" s="1">
        <v>2.7</v>
      </c>
      <c r="BC23" s="1">
        <v>3.4</v>
      </c>
      <c r="BD23" s="1">
        <v>3.2</v>
      </c>
      <c r="BE23" s="1">
        <v>3.7</v>
      </c>
      <c r="BF23" s="1">
        <v>3.4</v>
      </c>
      <c r="BG23" s="1">
        <v>3.4</v>
      </c>
      <c r="BH23" s="1">
        <v>2.2000000000000002</v>
      </c>
      <c r="BI23" s="1">
        <v>1.7</v>
      </c>
      <c r="BJ23" s="1">
        <v>1.5</v>
      </c>
      <c r="BK23" s="1">
        <v>1.5</v>
      </c>
      <c r="BL23" s="1">
        <v>2</v>
      </c>
      <c r="BM23" s="1">
        <v>3.4</v>
      </c>
      <c r="BN23" s="1">
        <v>3.3</v>
      </c>
      <c r="BO23" s="1">
        <v>3.2</v>
      </c>
      <c r="BP23" s="1">
        <v>2.2999999999999998</v>
      </c>
      <c r="BQ23" s="1">
        <v>1.5</v>
      </c>
      <c r="BR23" s="1">
        <v>1.6</v>
      </c>
      <c r="BS23" s="1">
        <v>1.6</v>
      </c>
      <c r="BT23" s="1">
        <v>1.6</v>
      </c>
      <c r="BU23" s="1">
        <v>1.6</v>
      </c>
      <c r="BV23" s="1">
        <v>2.2000000000000002</v>
      </c>
      <c r="BW23" s="1">
        <v>4.2</v>
      </c>
      <c r="BX23" s="1">
        <v>4.4000000000000004</v>
      </c>
      <c r="BY23" s="1">
        <v>4.5</v>
      </c>
      <c r="BZ23" s="1">
        <v>4.4000000000000004</v>
      </c>
      <c r="CA23" s="1">
        <v>5.5</v>
      </c>
      <c r="CB23" s="1">
        <v>4.2</v>
      </c>
      <c r="CC23" s="1">
        <v>4.2</v>
      </c>
      <c r="CD23" s="1">
        <v>4.5</v>
      </c>
      <c r="CE23" s="1">
        <v>4.9000000000000004</v>
      </c>
      <c r="CF23" s="1">
        <v>4.9000000000000004</v>
      </c>
      <c r="CG23" s="1">
        <v>4.9000000000000004</v>
      </c>
      <c r="CH23" s="1">
        <v>4.7</v>
      </c>
      <c r="CI23" s="1">
        <v>4.5999999999999996</v>
      </c>
      <c r="CJ23" s="1">
        <v>4.3</v>
      </c>
      <c r="CK23" s="1">
        <v>3.9</v>
      </c>
      <c r="CL23" s="1">
        <v>3.9</v>
      </c>
      <c r="CM23" s="1">
        <v>3.8</v>
      </c>
      <c r="CN23" s="1">
        <v>3.7</v>
      </c>
      <c r="CO23" s="1">
        <v>3.6</v>
      </c>
      <c r="CP23" s="1">
        <v>3.6</v>
      </c>
      <c r="CQ23" s="1">
        <v>1.8</v>
      </c>
      <c r="CR23" s="1">
        <v>0.4</v>
      </c>
      <c r="CS23" s="1">
        <v>0.4</v>
      </c>
      <c r="CT23" s="1">
        <v>0.3</v>
      </c>
      <c r="CU23" s="1">
        <v>0.3</v>
      </c>
      <c r="CV23" s="1">
        <v>0.3</v>
      </c>
      <c r="CW23" s="1">
        <v>0.3</v>
      </c>
      <c r="CX23" s="1">
        <v>0.2</v>
      </c>
      <c r="CY23" s="1">
        <v>0.1</v>
      </c>
      <c r="CZ23" s="1">
        <v>0.3</v>
      </c>
      <c r="DA23" s="1">
        <v>0.3</v>
      </c>
      <c r="DB23" s="1">
        <v>0.3</v>
      </c>
      <c r="DC23" s="1">
        <v>0.3</v>
      </c>
      <c r="DD23" s="1">
        <v>0.3</v>
      </c>
      <c r="DE23" s="1">
        <v>0.3</v>
      </c>
      <c r="DF23" s="1">
        <v>0.3</v>
      </c>
      <c r="DG23" s="1">
        <v>0.3</v>
      </c>
      <c r="DH23" s="1">
        <v>0.2</v>
      </c>
      <c r="DI23" s="1">
        <v>0.2</v>
      </c>
      <c r="DJ23" s="1">
        <v>0.2</v>
      </c>
      <c r="DK23" s="1">
        <v>0.1</v>
      </c>
      <c r="DL23" s="1">
        <v>0.1</v>
      </c>
      <c r="DM23" s="1">
        <v>0.1</v>
      </c>
      <c r="DN23" s="1">
        <v>0.1</v>
      </c>
      <c r="DO23" s="1">
        <v>0.1</v>
      </c>
      <c r="DP23" s="1">
        <v>0.1</v>
      </c>
      <c r="DQ23" s="1">
        <v>0.1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0.1</v>
      </c>
      <c r="EG23" s="1">
        <v>0.1</v>
      </c>
      <c r="EH23" s="1">
        <v>0.1</v>
      </c>
      <c r="EI23" s="1">
        <v>0.1</v>
      </c>
      <c r="EJ23" s="1">
        <v>0.1</v>
      </c>
      <c r="EK23" s="1">
        <v>0.1</v>
      </c>
      <c r="EL23" s="1">
        <v>0.1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0.3</v>
      </c>
      <c r="ET23" s="1">
        <v>0.4</v>
      </c>
      <c r="EU23" s="1">
        <v>0.4</v>
      </c>
      <c r="EV23" s="1">
        <v>0.3</v>
      </c>
      <c r="EW23" s="1">
        <v>0.3</v>
      </c>
      <c r="EX23" s="1">
        <v>0.3</v>
      </c>
      <c r="EY23" s="7">
        <f t="shared" si="0"/>
        <v>257.40000000000003</v>
      </c>
    </row>
    <row r="24" spans="1:155" x14ac:dyDescent="0.2">
      <c r="A24" t="s">
        <v>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2</v>
      </c>
      <c r="U24" s="1">
        <v>2.2000000000000002</v>
      </c>
      <c r="V24" s="1">
        <v>2.2999999999999998</v>
      </c>
      <c r="W24" s="1">
        <v>2.2999999999999998</v>
      </c>
      <c r="X24" s="1">
        <v>2</v>
      </c>
      <c r="Y24" s="1">
        <v>2</v>
      </c>
      <c r="Z24" s="1">
        <v>2</v>
      </c>
      <c r="AA24" s="1">
        <v>2</v>
      </c>
      <c r="AB24" s="1">
        <v>2.1</v>
      </c>
      <c r="AC24" s="1">
        <v>2.1</v>
      </c>
      <c r="AD24" s="1">
        <v>2.1</v>
      </c>
      <c r="AE24" s="1">
        <v>2.1</v>
      </c>
      <c r="AF24" s="1">
        <v>2.1</v>
      </c>
      <c r="AG24" s="1">
        <v>2.2999999999999998</v>
      </c>
      <c r="AH24" s="1">
        <v>2.4</v>
      </c>
      <c r="AI24" s="1">
        <v>2.5</v>
      </c>
      <c r="AJ24" s="1">
        <v>2.6</v>
      </c>
      <c r="AK24" s="1">
        <v>2.5</v>
      </c>
      <c r="AL24" s="1">
        <v>2.2000000000000002</v>
      </c>
      <c r="AM24" s="1">
        <v>2.2999999999999998</v>
      </c>
      <c r="AN24" s="1">
        <v>2.4</v>
      </c>
      <c r="AO24" s="1">
        <v>2.2000000000000002</v>
      </c>
      <c r="AP24" s="1">
        <v>2</v>
      </c>
      <c r="AQ24" s="1">
        <v>1.7</v>
      </c>
      <c r="AR24" s="1">
        <v>1.8</v>
      </c>
      <c r="AS24" s="1">
        <v>2</v>
      </c>
      <c r="AT24" s="1">
        <v>1.9</v>
      </c>
      <c r="AU24" s="1">
        <v>1.8</v>
      </c>
      <c r="AV24" s="1">
        <v>1.7</v>
      </c>
      <c r="AW24" s="1">
        <v>1.5</v>
      </c>
      <c r="AX24" s="1">
        <v>1.3</v>
      </c>
      <c r="AY24" s="1">
        <v>1</v>
      </c>
      <c r="AZ24" s="1">
        <v>0.9</v>
      </c>
      <c r="BA24" s="1">
        <v>0.7</v>
      </c>
      <c r="BB24" s="1">
        <v>0.6</v>
      </c>
      <c r="BC24" s="1">
        <v>0.4</v>
      </c>
      <c r="BD24" s="1">
        <v>0.3</v>
      </c>
      <c r="BE24" s="1">
        <v>0.4</v>
      </c>
      <c r="BF24" s="1">
        <v>0.6</v>
      </c>
      <c r="BG24" s="1">
        <v>0.7</v>
      </c>
      <c r="BH24" s="1">
        <v>0.8</v>
      </c>
      <c r="BI24" s="1">
        <v>0.9</v>
      </c>
      <c r="BJ24" s="1">
        <v>1</v>
      </c>
      <c r="BK24" s="1">
        <v>1.2</v>
      </c>
      <c r="BL24" s="1">
        <v>1.3</v>
      </c>
      <c r="BM24" s="1">
        <v>1.5</v>
      </c>
      <c r="BN24" s="1">
        <v>1.6</v>
      </c>
      <c r="BO24" s="1">
        <v>1.8</v>
      </c>
      <c r="BP24" s="1">
        <v>2</v>
      </c>
      <c r="BQ24" s="1">
        <v>2</v>
      </c>
      <c r="BR24" s="1">
        <v>2</v>
      </c>
      <c r="BS24" s="1">
        <v>2</v>
      </c>
      <c r="BT24" s="1">
        <v>1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7">
        <f t="shared" si="0"/>
        <v>89.100000000000009</v>
      </c>
    </row>
    <row r="25" spans="1:155" x14ac:dyDescent="0.2">
      <c r="A25" t="s">
        <v>25</v>
      </c>
      <c r="B25" s="1">
        <v>1.8</v>
      </c>
      <c r="C25" s="1">
        <v>1.8</v>
      </c>
      <c r="D25" s="1">
        <v>1.8</v>
      </c>
      <c r="E25" s="1">
        <v>1.8</v>
      </c>
      <c r="F25" s="1">
        <v>1.8</v>
      </c>
      <c r="G25" s="1">
        <v>2.4</v>
      </c>
      <c r="H25" s="1">
        <v>3.1</v>
      </c>
      <c r="I25" s="1">
        <v>3.7</v>
      </c>
      <c r="J25" s="1">
        <v>4.4000000000000004</v>
      </c>
      <c r="K25" s="1">
        <v>4.4000000000000004</v>
      </c>
      <c r="L25" s="1">
        <v>4.4000000000000004</v>
      </c>
      <c r="M25" s="1">
        <v>4</v>
      </c>
      <c r="N25" s="1">
        <v>2.9</v>
      </c>
      <c r="O25" s="1">
        <v>1.5</v>
      </c>
      <c r="P25" s="1">
        <v>0.5</v>
      </c>
      <c r="Q25" s="1">
        <v>0.3</v>
      </c>
      <c r="R25" s="1">
        <v>0.1</v>
      </c>
      <c r="S25" s="1">
        <v>0.3</v>
      </c>
      <c r="T25" s="1">
        <v>0.5</v>
      </c>
      <c r="U25" s="1">
        <v>0.3</v>
      </c>
      <c r="V25" s="1">
        <v>0.5</v>
      </c>
      <c r="W25" s="1">
        <v>0.9</v>
      </c>
      <c r="X25" s="1">
        <v>1.3</v>
      </c>
      <c r="Y25" s="1">
        <v>1.5</v>
      </c>
      <c r="Z25" s="1">
        <v>1.6</v>
      </c>
      <c r="AA25" s="1">
        <v>1.8</v>
      </c>
      <c r="AB25" s="1">
        <v>1.9</v>
      </c>
      <c r="AC25" s="1">
        <v>2.1</v>
      </c>
      <c r="AD25" s="1">
        <v>2.2000000000000002</v>
      </c>
      <c r="AE25" s="1">
        <v>2.4</v>
      </c>
      <c r="AF25" s="1">
        <v>2.5</v>
      </c>
      <c r="AG25" s="1">
        <v>2.8</v>
      </c>
      <c r="AH25" s="1">
        <v>3.2</v>
      </c>
      <c r="AI25" s="1">
        <v>3.6</v>
      </c>
      <c r="AJ25" s="1">
        <v>4</v>
      </c>
      <c r="AK25" s="1">
        <v>4.5999999999999996</v>
      </c>
      <c r="AL25" s="1">
        <v>5.0999999999999996</v>
      </c>
      <c r="AM25" s="1">
        <v>5.5</v>
      </c>
      <c r="AN25" s="1">
        <v>4.5</v>
      </c>
      <c r="AO25" s="1">
        <v>3.8</v>
      </c>
      <c r="AP25" s="1">
        <v>3.1</v>
      </c>
      <c r="AQ25" s="1">
        <v>3</v>
      </c>
      <c r="AR25" s="1">
        <v>2.5</v>
      </c>
      <c r="AS25" s="1">
        <v>2.1</v>
      </c>
      <c r="AT25" s="1">
        <v>1.8</v>
      </c>
      <c r="AU25" s="1">
        <v>1.8</v>
      </c>
      <c r="AV25" s="1">
        <v>1.6</v>
      </c>
      <c r="AW25" s="1">
        <v>1.3</v>
      </c>
      <c r="AX25" s="1">
        <v>1.5</v>
      </c>
      <c r="AY25" s="1">
        <v>1.2</v>
      </c>
      <c r="AZ25" s="1">
        <v>1</v>
      </c>
      <c r="BA25" s="1">
        <v>0.9</v>
      </c>
      <c r="BB25" s="1">
        <v>0.8</v>
      </c>
      <c r="BC25" s="1">
        <v>0.9</v>
      </c>
      <c r="BD25" s="1">
        <v>0.7</v>
      </c>
      <c r="BE25" s="1">
        <v>1.2</v>
      </c>
      <c r="BF25" s="1">
        <v>0.6</v>
      </c>
      <c r="BG25" s="1">
        <v>0.8</v>
      </c>
      <c r="BH25" s="1">
        <v>1.2</v>
      </c>
      <c r="BI25" s="1">
        <v>1.9</v>
      </c>
      <c r="BJ25" s="1">
        <v>2.7</v>
      </c>
      <c r="BK25" s="1">
        <v>1.3</v>
      </c>
      <c r="BL25" s="1">
        <v>0.7</v>
      </c>
      <c r="BM25" s="1">
        <v>0.5</v>
      </c>
      <c r="BN25" s="1">
        <v>0.5</v>
      </c>
      <c r="BO25" s="1">
        <v>0.5</v>
      </c>
      <c r="BP25" s="1">
        <v>0.5</v>
      </c>
      <c r="BQ25" s="1">
        <v>0.5</v>
      </c>
      <c r="BR25" s="1">
        <v>1.8</v>
      </c>
      <c r="BS25" s="1">
        <v>3.7</v>
      </c>
      <c r="BT25" s="1">
        <v>3.4</v>
      </c>
      <c r="BU25" s="1">
        <v>3.3</v>
      </c>
      <c r="BV25" s="1">
        <v>3.2</v>
      </c>
      <c r="BW25" s="1">
        <v>2.8</v>
      </c>
      <c r="BX25" s="1">
        <v>2.9</v>
      </c>
      <c r="BY25" s="1">
        <v>2.9</v>
      </c>
      <c r="BZ25" s="1">
        <v>2.7</v>
      </c>
      <c r="CA25" s="1">
        <v>2.8</v>
      </c>
      <c r="CB25" s="1">
        <v>2.8</v>
      </c>
      <c r="CC25" s="1">
        <v>2.2999999999999998</v>
      </c>
      <c r="CD25" s="1">
        <v>2.1</v>
      </c>
      <c r="CE25" s="1">
        <v>2.1</v>
      </c>
      <c r="CF25" s="1">
        <v>2.1</v>
      </c>
      <c r="CG25" s="1">
        <v>2</v>
      </c>
      <c r="CH25" s="1">
        <v>1.9</v>
      </c>
      <c r="CI25" s="1">
        <v>1.8</v>
      </c>
      <c r="CJ25" s="1">
        <v>1.6</v>
      </c>
      <c r="CK25" s="1">
        <v>1.6</v>
      </c>
      <c r="CL25" s="1">
        <v>1.8</v>
      </c>
      <c r="CM25" s="1">
        <v>1.6</v>
      </c>
      <c r="CN25" s="1">
        <v>1.5</v>
      </c>
      <c r="CO25" s="1">
        <v>1.3</v>
      </c>
      <c r="CP25" s="1">
        <v>1.3</v>
      </c>
      <c r="CQ25" s="1">
        <v>1.3</v>
      </c>
      <c r="CR25" s="1">
        <v>1.3</v>
      </c>
      <c r="CS25" s="1">
        <v>1.2</v>
      </c>
      <c r="CT25" s="1">
        <v>1.1000000000000001</v>
      </c>
      <c r="CU25" s="1">
        <v>1.1000000000000001</v>
      </c>
      <c r="CV25" s="1">
        <v>0.9</v>
      </c>
      <c r="CW25" s="1">
        <v>0.9</v>
      </c>
      <c r="CX25" s="1">
        <v>0.9</v>
      </c>
      <c r="CY25" s="1">
        <v>0.9</v>
      </c>
      <c r="CZ25" s="1">
        <v>0.6</v>
      </c>
      <c r="DA25" s="1">
        <v>0.5</v>
      </c>
      <c r="DB25" s="1">
        <v>0.5</v>
      </c>
      <c r="DC25" s="1">
        <v>0.4</v>
      </c>
      <c r="DD25" s="1">
        <v>0.4</v>
      </c>
      <c r="DE25" s="1">
        <v>0.4</v>
      </c>
      <c r="DF25" s="1">
        <v>0.4</v>
      </c>
      <c r="DG25" s="1">
        <v>0.4</v>
      </c>
      <c r="DH25" s="1">
        <v>0.2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0.1</v>
      </c>
      <c r="DT25" s="1">
        <v>0.1</v>
      </c>
      <c r="DU25" s="1">
        <v>0.1</v>
      </c>
      <c r="DV25" s="1">
        <v>0.1</v>
      </c>
      <c r="DW25" s="1">
        <v>0.2</v>
      </c>
      <c r="DX25" s="1">
        <v>0.3</v>
      </c>
      <c r="DY25" s="1">
        <v>0.3</v>
      </c>
      <c r="DZ25" s="1">
        <v>0.3</v>
      </c>
      <c r="EA25" s="1">
        <v>0.3</v>
      </c>
      <c r="EB25" s="1">
        <v>0.3</v>
      </c>
      <c r="EC25" s="1">
        <v>0.1</v>
      </c>
      <c r="ED25" s="1">
        <v>0.1</v>
      </c>
      <c r="EE25" s="1">
        <v>0.1</v>
      </c>
      <c r="EF25" s="1">
        <v>0.1</v>
      </c>
      <c r="EG25" s="1">
        <v>0.1</v>
      </c>
      <c r="EH25" s="1">
        <v>0.1</v>
      </c>
      <c r="EI25" s="1">
        <v>0.1</v>
      </c>
      <c r="EJ25" s="1">
        <v>0.1</v>
      </c>
      <c r="EK25" s="1">
        <v>0.1</v>
      </c>
      <c r="EL25" s="1">
        <v>0.1</v>
      </c>
      <c r="EM25" s="1">
        <v>0.1</v>
      </c>
      <c r="EN25" s="1">
        <v>0.1</v>
      </c>
      <c r="EO25" s="1">
        <v>0.1</v>
      </c>
      <c r="EP25" s="1">
        <v>0.1</v>
      </c>
      <c r="EQ25" s="1">
        <v>0.1</v>
      </c>
      <c r="ER25" s="1">
        <v>0.1</v>
      </c>
      <c r="ES25" s="1">
        <v>0.2</v>
      </c>
      <c r="ET25" s="1">
        <v>0.3</v>
      </c>
      <c r="EU25" s="1">
        <v>0.3</v>
      </c>
      <c r="EV25" s="1">
        <v>0.3</v>
      </c>
      <c r="EW25" s="1">
        <v>0.3</v>
      </c>
      <c r="EX25" s="1">
        <v>0.3</v>
      </c>
      <c r="EY25" s="7">
        <f t="shared" si="0"/>
        <v>211.79999999999998</v>
      </c>
    </row>
    <row r="26" spans="1:155" x14ac:dyDescent="0.2">
      <c r="A26" t="s">
        <v>26</v>
      </c>
      <c r="B26" s="1">
        <v>0</v>
      </c>
      <c r="C26" s="1">
        <v>0</v>
      </c>
      <c r="D26" s="1">
        <v>0</v>
      </c>
      <c r="E26" s="1">
        <v>0.3</v>
      </c>
      <c r="F26" s="1">
        <v>2.8</v>
      </c>
      <c r="G26" s="1">
        <v>2.6</v>
      </c>
      <c r="H26" s="1">
        <v>2.6</v>
      </c>
      <c r="I26" s="1">
        <v>2.6</v>
      </c>
      <c r="J26" s="1">
        <v>2.6</v>
      </c>
      <c r="K26" s="1">
        <v>2.7</v>
      </c>
      <c r="L26" s="1">
        <v>2.7</v>
      </c>
      <c r="M26" s="1">
        <v>2.9</v>
      </c>
      <c r="N26" s="1">
        <v>3.1</v>
      </c>
      <c r="O26" s="1">
        <v>3.2</v>
      </c>
      <c r="P26" s="1">
        <v>2.8</v>
      </c>
      <c r="Q26" s="1">
        <v>2.9</v>
      </c>
      <c r="R26" s="1">
        <v>3</v>
      </c>
      <c r="S26" s="1">
        <v>3.2</v>
      </c>
      <c r="T26" s="1">
        <v>3.2</v>
      </c>
      <c r="U26" s="1">
        <v>2.9</v>
      </c>
      <c r="V26" s="1">
        <v>2.7</v>
      </c>
      <c r="W26" s="1">
        <v>2.7</v>
      </c>
      <c r="X26" s="1">
        <v>2.7</v>
      </c>
      <c r="Y26" s="1">
        <v>2.5</v>
      </c>
      <c r="Z26" s="1">
        <v>2.5</v>
      </c>
      <c r="AA26" s="1">
        <v>2.6</v>
      </c>
      <c r="AB26" s="1">
        <v>2.6</v>
      </c>
      <c r="AC26" s="1">
        <v>3.2</v>
      </c>
      <c r="AD26" s="1">
        <v>3.7</v>
      </c>
      <c r="AE26" s="1">
        <v>2.9</v>
      </c>
      <c r="AF26" s="1">
        <v>2.5</v>
      </c>
      <c r="AG26" s="1">
        <v>2.5</v>
      </c>
      <c r="AH26" s="1">
        <v>2.4</v>
      </c>
      <c r="AI26" s="1">
        <v>2.4</v>
      </c>
      <c r="AJ26" s="1">
        <v>3.2</v>
      </c>
      <c r="AK26" s="1">
        <v>3.9</v>
      </c>
      <c r="AL26" s="1">
        <v>3.6</v>
      </c>
      <c r="AM26" s="1">
        <v>3.3</v>
      </c>
      <c r="AN26" s="1">
        <v>3.1</v>
      </c>
      <c r="AO26" s="1">
        <v>2.4</v>
      </c>
      <c r="AP26" s="1">
        <v>2.9</v>
      </c>
      <c r="AQ26" s="1">
        <v>3.4</v>
      </c>
      <c r="AR26" s="1">
        <v>3.4</v>
      </c>
      <c r="AS26" s="1">
        <v>2.1</v>
      </c>
      <c r="AT26" s="1">
        <v>1.8</v>
      </c>
      <c r="AU26" s="1">
        <v>2.2000000000000002</v>
      </c>
      <c r="AV26" s="1">
        <v>2.9</v>
      </c>
      <c r="AW26" s="1">
        <v>2.9</v>
      </c>
      <c r="AX26" s="1">
        <v>3</v>
      </c>
      <c r="AY26" s="1">
        <v>2.7</v>
      </c>
      <c r="AZ26" s="1">
        <v>2.7</v>
      </c>
      <c r="BA26" s="1">
        <v>2.7</v>
      </c>
      <c r="BB26" s="1">
        <v>2.9</v>
      </c>
      <c r="BC26" s="1">
        <v>2.8</v>
      </c>
      <c r="BD26" s="1">
        <v>2.6</v>
      </c>
      <c r="BE26" s="1">
        <v>3.1</v>
      </c>
      <c r="BF26" s="1">
        <v>3.1</v>
      </c>
      <c r="BG26" s="1">
        <v>3.2</v>
      </c>
      <c r="BH26" s="1">
        <v>2.9</v>
      </c>
      <c r="BI26" s="1">
        <v>3.2</v>
      </c>
      <c r="BJ26" s="1">
        <v>3.3</v>
      </c>
      <c r="BK26" s="1">
        <v>3.2</v>
      </c>
      <c r="BL26" s="1">
        <v>3.2</v>
      </c>
      <c r="BM26" s="1">
        <v>2.8</v>
      </c>
      <c r="BN26" s="1">
        <v>2.7</v>
      </c>
      <c r="BO26" s="1">
        <v>2.7</v>
      </c>
      <c r="BP26" s="1">
        <v>2.7</v>
      </c>
      <c r="BQ26" s="1">
        <v>2.7</v>
      </c>
      <c r="BR26" s="1">
        <v>2.7</v>
      </c>
      <c r="BS26" s="1">
        <v>2.7</v>
      </c>
      <c r="BT26" s="1">
        <v>2.9</v>
      </c>
      <c r="BU26" s="1">
        <v>2.7</v>
      </c>
      <c r="BV26" s="1">
        <v>2.7</v>
      </c>
      <c r="BW26" s="1">
        <v>2.7</v>
      </c>
      <c r="BX26" s="1">
        <v>2.9</v>
      </c>
      <c r="BY26" s="1">
        <v>3</v>
      </c>
      <c r="BZ26" s="1">
        <v>2.9</v>
      </c>
      <c r="CA26" s="1">
        <v>2.9</v>
      </c>
      <c r="CB26" s="1">
        <v>2.9</v>
      </c>
      <c r="CC26" s="1">
        <v>2.9</v>
      </c>
      <c r="CD26" s="1">
        <v>2.9</v>
      </c>
      <c r="CE26" s="1">
        <v>2.9</v>
      </c>
      <c r="CF26" s="1">
        <v>2.9</v>
      </c>
      <c r="CG26" s="1">
        <v>2.9</v>
      </c>
      <c r="CH26" s="1">
        <v>2.9</v>
      </c>
      <c r="CI26" s="1">
        <v>2.9</v>
      </c>
      <c r="CJ26" s="1">
        <v>2.9</v>
      </c>
      <c r="CK26" s="1">
        <v>3.1</v>
      </c>
      <c r="CL26" s="1">
        <v>3.1</v>
      </c>
      <c r="CM26" s="1">
        <v>3.2</v>
      </c>
      <c r="CN26" s="1">
        <v>3.5</v>
      </c>
      <c r="CO26" s="1">
        <v>3.2</v>
      </c>
      <c r="CP26" s="1">
        <v>3.1</v>
      </c>
      <c r="CQ26" s="1">
        <v>3.2</v>
      </c>
      <c r="CR26" s="1">
        <v>3.5</v>
      </c>
      <c r="CS26" s="1">
        <v>3.4</v>
      </c>
      <c r="CT26" s="1">
        <v>3.2</v>
      </c>
      <c r="CU26" s="1">
        <v>3</v>
      </c>
      <c r="CV26" s="1">
        <v>2.9</v>
      </c>
      <c r="CW26" s="1">
        <v>2.8</v>
      </c>
      <c r="CX26" s="1">
        <v>2.8</v>
      </c>
      <c r="CY26" s="1">
        <v>2.6</v>
      </c>
      <c r="CZ26" s="1">
        <v>2.7</v>
      </c>
      <c r="DA26" s="1">
        <v>2.7</v>
      </c>
      <c r="DB26" s="1">
        <v>2.5</v>
      </c>
      <c r="DC26" s="1">
        <v>2.9</v>
      </c>
      <c r="DD26" s="1">
        <v>2.9</v>
      </c>
      <c r="DE26" s="1">
        <v>2.7</v>
      </c>
      <c r="DF26" s="1">
        <v>2.9</v>
      </c>
      <c r="DG26" s="1">
        <v>3.1</v>
      </c>
      <c r="DH26" s="1">
        <v>3.1</v>
      </c>
      <c r="DI26" s="1">
        <v>3.1</v>
      </c>
      <c r="DJ26" s="1">
        <v>3.1</v>
      </c>
      <c r="DK26" s="1">
        <v>3.1</v>
      </c>
      <c r="DL26" s="1">
        <v>3.2</v>
      </c>
      <c r="DM26" s="1">
        <v>3.3</v>
      </c>
      <c r="DN26" s="1">
        <v>3.1</v>
      </c>
      <c r="DO26" s="1">
        <v>3</v>
      </c>
      <c r="DP26" s="1">
        <v>3.1</v>
      </c>
      <c r="DQ26" s="1">
        <v>3.1</v>
      </c>
      <c r="DR26" s="1">
        <v>3.1</v>
      </c>
      <c r="DS26" s="1">
        <v>3.2</v>
      </c>
      <c r="DT26" s="1">
        <v>3.1</v>
      </c>
      <c r="DU26" s="1">
        <v>3.1</v>
      </c>
      <c r="DV26" s="1">
        <v>3</v>
      </c>
      <c r="DW26" s="1">
        <v>3.1</v>
      </c>
      <c r="DX26" s="1">
        <v>3.2</v>
      </c>
      <c r="DY26" s="1">
        <v>3.2</v>
      </c>
      <c r="DZ26" s="1">
        <v>3.2</v>
      </c>
      <c r="EA26" s="1">
        <v>3.1</v>
      </c>
      <c r="EB26" s="1">
        <v>3.1</v>
      </c>
      <c r="EC26" s="1">
        <v>3.1</v>
      </c>
      <c r="ED26" s="1">
        <v>3</v>
      </c>
      <c r="EE26" s="1">
        <v>3</v>
      </c>
      <c r="EF26" s="1">
        <v>2.9</v>
      </c>
      <c r="EG26" s="1">
        <v>2.8</v>
      </c>
      <c r="EH26" s="1">
        <v>2.8</v>
      </c>
      <c r="EI26" s="1">
        <v>2.8</v>
      </c>
      <c r="EJ26" s="1">
        <v>2.8</v>
      </c>
      <c r="EK26" s="1">
        <v>2.7</v>
      </c>
      <c r="EL26" s="1">
        <v>2.5</v>
      </c>
      <c r="EM26" s="1">
        <v>2.5</v>
      </c>
      <c r="EN26" s="1">
        <v>2.5</v>
      </c>
      <c r="EO26" s="1">
        <v>1.5</v>
      </c>
      <c r="EP26" s="1">
        <v>0.5</v>
      </c>
      <c r="EQ26" s="1">
        <v>0.4</v>
      </c>
      <c r="ER26" s="1">
        <v>0.2</v>
      </c>
      <c r="ES26" s="1">
        <v>0.2</v>
      </c>
      <c r="ET26" s="1">
        <v>0.2</v>
      </c>
      <c r="EU26" s="1">
        <v>0.1</v>
      </c>
      <c r="EV26" s="1">
        <v>0.1</v>
      </c>
      <c r="EW26" s="1">
        <v>0.1</v>
      </c>
      <c r="EX26" s="1">
        <v>0.1</v>
      </c>
      <c r="EY26" s="7">
        <f t="shared" si="0"/>
        <v>408.90000000000015</v>
      </c>
    </row>
    <row r="27" spans="1:155" x14ac:dyDescent="0.2">
      <c r="A27" t="s">
        <v>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3.5</v>
      </c>
      <c r="L27" s="1">
        <v>3.5</v>
      </c>
      <c r="M27" s="1">
        <v>3.6</v>
      </c>
      <c r="N27" s="1">
        <v>3.6</v>
      </c>
      <c r="O27" s="1">
        <v>3.7</v>
      </c>
      <c r="P27" s="1">
        <v>3.7</v>
      </c>
      <c r="Q27" s="1">
        <v>3.9</v>
      </c>
      <c r="R27" s="1">
        <v>4</v>
      </c>
      <c r="S27" s="1">
        <v>3.9</v>
      </c>
      <c r="T27" s="1">
        <v>3.7</v>
      </c>
      <c r="U27" s="1">
        <v>3.6</v>
      </c>
      <c r="V27" s="1">
        <v>3.5</v>
      </c>
      <c r="W27" s="1">
        <v>3.4</v>
      </c>
      <c r="X27" s="1">
        <v>2</v>
      </c>
      <c r="Y27" s="1">
        <v>0.5</v>
      </c>
      <c r="Z27" s="1">
        <v>0.5</v>
      </c>
      <c r="AA27" s="1">
        <v>0.5</v>
      </c>
      <c r="AB27" s="1">
        <v>0.5</v>
      </c>
      <c r="AC27" s="1">
        <v>0.5</v>
      </c>
      <c r="AD27" s="1">
        <v>0.6</v>
      </c>
      <c r="AE27" s="1">
        <v>0.6</v>
      </c>
      <c r="AF27" s="1">
        <v>0.6</v>
      </c>
      <c r="AG27" s="1">
        <v>0.6</v>
      </c>
      <c r="AH27" s="1">
        <v>3.9</v>
      </c>
      <c r="AI27" s="1">
        <v>3.9</v>
      </c>
      <c r="AJ27" s="1">
        <v>5</v>
      </c>
      <c r="AK27" s="1">
        <v>3.5</v>
      </c>
      <c r="AL27" s="1">
        <v>1.7</v>
      </c>
      <c r="AM27" s="1">
        <v>1.7</v>
      </c>
      <c r="AN27" s="1">
        <v>1.7</v>
      </c>
      <c r="AO27" s="1">
        <v>1.6</v>
      </c>
      <c r="AP27" s="1">
        <v>1.6</v>
      </c>
      <c r="AQ27" s="1">
        <v>1.5</v>
      </c>
      <c r="AR27" s="1">
        <v>1.4</v>
      </c>
      <c r="AS27" s="1">
        <v>1.2</v>
      </c>
      <c r="AT27" s="1">
        <v>1.1000000000000001</v>
      </c>
      <c r="AU27" s="1">
        <v>1.1000000000000001</v>
      </c>
      <c r="AV27" s="1">
        <v>1.5</v>
      </c>
      <c r="AW27" s="1">
        <v>1</v>
      </c>
      <c r="AX27" s="1">
        <v>5</v>
      </c>
      <c r="AY27" s="1">
        <v>4.8</v>
      </c>
      <c r="AZ27" s="1">
        <v>3.6</v>
      </c>
      <c r="BA27" s="1">
        <v>3.7</v>
      </c>
      <c r="BB27" s="1">
        <v>3.6</v>
      </c>
      <c r="BC27" s="1">
        <v>3.3</v>
      </c>
      <c r="BD27" s="1">
        <v>3.7</v>
      </c>
      <c r="BE27" s="1">
        <v>4.8</v>
      </c>
      <c r="BF27" s="1">
        <v>4.2</v>
      </c>
      <c r="BG27" s="1">
        <v>3.2</v>
      </c>
      <c r="BH27" s="1">
        <v>2.1</v>
      </c>
      <c r="BI27" s="1">
        <v>2.8</v>
      </c>
      <c r="BJ27" s="1">
        <v>3.5</v>
      </c>
      <c r="BK27" s="1">
        <v>2.2000000000000002</v>
      </c>
      <c r="BL27" s="1">
        <v>1.9</v>
      </c>
      <c r="BM27" s="1">
        <v>1.7</v>
      </c>
      <c r="BN27" s="1">
        <v>1.6</v>
      </c>
      <c r="BO27" s="1">
        <v>1.3</v>
      </c>
      <c r="BP27" s="1">
        <v>0.3</v>
      </c>
      <c r="BQ27" s="1">
        <v>0</v>
      </c>
      <c r="BR27" s="1">
        <v>0</v>
      </c>
      <c r="BS27" s="1">
        <v>0.9</v>
      </c>
      <c r="BT27" s="1">
        <v>4.9000000000000004</v>
      </c>
      <c r="BU27" s="1">
        <v>4.9000000000000004</v>
      </c>
      <c r="BV27" s="1">
        <v>3</v>
      </c>
      <c r="BW27" s="1">
        <v>2.6</v>
      </c>
      <c r="BX27" s="1">
        <v>3.3</v>
      </c>
      <c r="BY27" s="1">
        <v>4.5999999999999996</v>
      </c>
      <c r="BZ27" s="1">
        <v>6.8</v>
      </c>
      <c r="CA27" s="1">
        <v>6.6</v>
      </c>
      <c r="CB27" s="1">
        <v>4.8</v>
      </c>
      <c r="CC27" s="1">
        <v>4.5999999999999996</v>
      </c>
      <c r="CD27" s="1">
        <v>4.4000000000000004</v>
      </c>
      <c r="CE27" s="1">
        <v>4.4000000000000004</v>
      </c>
      <c r="CF27" s="1">
        <v>4.2</v>
      </c>
      <c r="CG27" s="1">
        <v>3.4</v>
      </c>
      <c r="CH27" s="1">
        <v>3.5</v>
      </c>
      <c r="CI27" s="1">
        <v>2</v>
      </c>
      <c r="CJ27" s="1">
        <v>3.2</v>
      </c>
      <c r="CK27" s="1">
        <v>4.5</v>
      </c>
      <c r="CL27" s="1">
        <v>4.2</v>
      </c>
      <c r="CM27" s="1">
        <v>4.3</v>
      </c>
      <c r="CN27" s="1">
        <v>4.4000000000000004</v>
      </c>
      <c r="CO27" s="1">
        <v>4.5</v>
      </c>
      <c r="CP27" s="1">
        <v>3.9</v>
      </c>
      <c r="CQ27" s="1">
        <v>3.8</v>
      </c>
      <c r="CR27" s="1">
        <v>4.0999999999999996</v>
      </c>
      <c r="CS27" s="1">
        <v>2.4</v>
      </c>
      <c r="CT27" s="1">
        <v>1.5</v>
      </c>
      <c r="CU27" s="1">
        <v>4.7</v>
      </c>
      <c r="CV27" s="1">
        <v>7.3</v>
      </c>
      <c r="CW27" s="1">
        <v>6.9</v>
      </c>
      <c r="CX27" s="1">
        <v>6.6</v>
      </c>
      <c r="CY27" s="1">
        <v>6.5</v>
      </c>
      <c r="CZ27" s="1">
        <v>6.3</v>
      </c>
      <c r="DA27" s="1">
        <v>5.8</v>
      </c>
      <c r="DB27" s="1">
        <v>5.6</v>
      </c>
      <c r="DC27" s="1">
        <v>5.0999999999999996</v>
      </c>
      <c r="DD27" s="1">
        <v>5.3</v>
      </c>
      <c r="DE27" s="1">
        <v>4.9000000000000004</v>
      </c>
      <c r="DF27" s="1">
        <v>5.6</v>
      </c>
      <c r="DG27" s="1">
        <v>6.5</v>
      </c>
      <c r="DH27" s="1">
        <v>6.6</v>
      </c>
      <c r="DI27" s="1">
        <v>6</v>
      </c>
      <c r="DJ27" s="1">
        <v>6.5</v>
      </c>
      <c r="DK27" s="1">
        <v>6.2</v>
      </c>
      <c r="DL27" s="1">
        <v>8.1</v>
      </c>
      <c r="DM27" s="1">
        <v>7</v>
      </c>
      <c r="DN27" s="1">
        <v>7.8</v>
      </c>
      <c r="DO27" s="1">
        <v>7.2</v>
      </c>
      <c r="DP27" s="1">
        <v>7.6</v>
      </c>
      <c r="DQ27" s="1">
        <v>6.6</v>
      </c>
      <c r="DR27" s="1">
        <v>2.7</v>
      </c>
      <c r="DS27" s="1">
        <v>0.2</v>
      </c>
      <c r="DT27" s="1">
        <v>0.2</v>
      </c>
      <c r="DU27" s="1">
        <v>0.2</v>
      </c>
      <c r="DV27" s="1">
        <v>0.2</v>
      </c>
      <c r="DW27" s="1">
        <v>0.2</v>
      </c>
      <c r="DX27" s="1">
        <v>0.1</v>
      </c>
      <c r="DY27" s="1">
        <v>0.1</v>
      </c>
      <c r="DZ27" s="1">
        <v>0.1</v>
      </c>
      <c r="EA27" s="1">
        <v>0.1</v>
      </c>
      <c r="EB27" s="1">
        <v>0.1</v>
      </c>
      <c r="EC27" s="1">
        <v>0.1</v>
      </c>
      <c r="ED27" s="1">
        <v>0.1</v>
      </c>
      <c r="EE27" s="1">
        <v>0.1</v>
      </c>
      <c r="EF27" s="1">
        <v>0.1</v>
      </c>
      <c r="EG27" s="1">
        <v>0.1</v>
      </c>
      <c r="EH27" s="1">
        <v>0.1</v>
      </c>
      <c r="EI27" s="1">
        <v>0.1</v>
      </c>
      <c r="EJ27" s="1">
        <v>0.1</v>
      </c>
      <c r="EK27" s="1">
        <v>0.1</v>
      </c>
      <c r="EL27" s="1">
        <v>0.1</v>
      </c>
      <c r="EM27" s="1">
        <v>0.1</v>
      </c>
      <c r="EN27" s="1">
        <v>0.1</v>
      </c>
      <c r="EO27" s="1">
        <v>0.1</v>
      </c>
      <c r="EP27" s="1">
        <v>0.1</v>
      </c>
      <c r="EQ27" s="1">
        <v>0.1</v>
      </c>
      <c r="ER27" s="1">
        <v>0.1</v>
      </c>
      <c r="ES27" s="1">
        <v>0.1</v>
      </c>
      <c r="ET27" s="1">
        <v>0.1</v>
      </c>
      <c r="EU27" s="1">
        <v>0.1</v>
      </c>
      <c r="EV27" s="1">
        <v>0.1</v>
      </c>
      <c r="EW27" s="1">
        <v>0.1</v>
      </c>
      <c r="EX27" s="1">
        <v>0.1</v>
      </c>
      <c r="EY27" s="7">
        <f t="shared" si="0"/>
        <v>410.00000000000074</v>
      </c>
    </row>
    <row r="28" spans="1:155" x14ac:dyDescent="0.2">
      <c r="A28" t="s"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6.8</v>
      </c>
      <c r="S28" s="1">
        <v>6.9</v>
      </c>
      <c r="T28" s="1">
        <v>6.2</v>
      </c>
      <c r="U28" s="1">
        <v>6.2</v>
      </c>
      <c r="V28" s="1">
        <v>5.2</v>
      </c>
      <c r="W28" s="1">
        <v>3</v>
      </c>
      <c r="X28" s="1">
        <v>3</v>
      </c>
      <c r="Y28" s="1">
        <v>2.7</v>
      </c>
      <c r="Z28" s="1">
        <v>2.5</v>
      </c>
      <c r="AA28" s="1">
        <v>2.6</v>
      </c>
      <c r="AB28" s="1">
        <v>2.7</v>
      </c>
      <c r="AC28" s="1">
        <v>2.9</v>
      </c>
      <c r="AD28" s="1">
        <v>3.3</v>
      </c>
      <c r="AE28" s="1">
        <v>3.4</v>
      </c>
      <c r="AF28" s="1">
        <v>2.9</v>
      </c>
      <c r="AG28" s="1">
        <v>3.2</v>
      </c>
      <c r="AH28" s="1">
        <v>4.9000000000000004</v>
      </c>
      <c r="AI28" s="1">
        <v>6.8</v>
      </c>
      <c r="AJ28" s="1">
        <v>6.8</v>
      </c>
      <c r="AK28" s="1">
        <v>6.2</v>
      </c>
      <c r="AL28" s="1">
        <v>5.7</v>
      </c>
      <c r="AM28" s="1">
        <v>5.6</v>
      </c>
      <c r="AN28" s="1">
        <v>5.4</v>
      </c>
      <c r="AO28" s="1">
        <v>5.2</v>
      </c>
      <c r="AP28" s="1">
        <v>5.0999999999999996</v>
      </c>
      <c r="AQ28" s="1">
        <v>5.0999999999999996</v>
      </c>
      <c r="AR28" s="1">
        <v>5</v>
      </c>
      <c r="AS28" s="1">
        <v>5.0999999999999996</v>
      </c>
      <c r="AT28" s="1">
        <v>5.0999999999999996</v>
      </c>
      <c r="AU28" s="1">
        <v>6.8</v>
      </c>
      <c r="AV28" s="1">
        <v>7.8</v>
      </c>
      <c r="AW28" s="1">
        <v>7.2</v>
      </c>
      <c r="AX28" s="1">
        <v>6.6</v>
      </c>
      <c r="AY28" s="1">
        <v>4.0999999999999996</v>
      </c>
      <c r="AZ28" s="1">
        <v>5.8</v>
      </c>
      <c r="BA28" s="1">
        <v>6.1</v>
      </c>
      <c r="BB28" s="1">
        <v>6.5</v>
      </c>
      <c r="BC28" s="1">
        <v>5.3</v>
      </c>
      <c r="BD28" s="1">
        <v>4.7</v>
      </c>
      <c r="BE28" s="1">
        <v>5</v>
      </c>
      <c r="BF28" s="1">
        <v>4.9000000000000004</v>
      </c>
      <c r="BG28" s="1">
        <v>5</v>
      </c>
      <c r="BH28" s="1">
        <v>5</v>
      </c>
      <c r="BI28" s="1">
        <v>5.0999999999999996</v>
      </c>
      <c r="BJ28" s="1">
        <v>5.3</v>
      </c>
      <c r="BK28" s="1">
        <v>5</v>
      </c>
      <c r="BL28" s="1">
        <v>5</v>
      </c>
      <c r="BM28" s="1">
        <v>5</v>
      </c>
      <c r="BN28" s="1">
        <v>5</v>
      </c>
      <c r="BO28" s="1">
        <v>5.0999999999999996</v>
      </c>
      <c r="BP28" s="1">
        <v>5.0999999999999996</v>
      </c>
      <c r="BQ28" s="1">
        <v>4.5</v>
      </c>
      <c r="BR28" s="1">
        <v>3.8</v>
      </c>
      <c r="BS28" s="1">
        <v>3.8</v>
      </c>
      <c r="BT28" s="1">
        <v>4.5999999999999996</v>
      </c>
      <c r="BU28" s="1">
        <v>7</v>
      </c>
      <c r="BV28" s="1">
        <v>6.8</v>
      </c>
      <c r="BW28" s="1">
        <v>6.8</v>
      </c>
      <c r="BX28" s="1">
        <v>6.8</v>
      </c>
      <c r="BY28" s="1">
        <v>6.8</v>
      </c>
      <c r="BZ28" s="1">
        <v>5.4</v>
      </c>
      <c r="CA28" s="1">
        <v>4.2</v>
      </c>
      <c r="CB28" s="1">
        <v>3.1</v>
      </c>
      <c r="CC28" s="1">
        <v>2.2000000000000002</v>
      </c>
      <c r="CD28" s="1">
        <v>7.8</v>
      </c>
      <c r="CE28" s="1">
        <v>7</v>
      </c>
      <c r="CF28" s="1">
        <v>6.2</v>
      </c>
      <c r="CG28" s="1">
        <v>5.7</v>
      </c>
      <c r="CH28" s="1">
        <v>5.2</v>
      </c>
      <c r="CI28" s="1">
        <v>4.7</v>
      </c>
      <c r="CJ28" s="1">
        <v>4.7</v>
      </c>
      <c r="CK28" s="1">
        <v>4.7</v>
      </c>
      <c r="CL28" s="1">
        <v>5.5</v>
      </c>
      <c r="CM28" s="1">
        <v>3.1</v>
      </c>
      <c r="CN28" s="1">
        <v>1.4</v>
      </c>
      <c r="CO28" s="1">
        <v>1.4</v>
      </c>
      <c r="CP28" s="1">
        <v>1.5</v>
      </c>
      <c r="CQ28" s="1">
        <v>1.5</v>
      </c>
      <c r="CR28" s="1">
        <v>2.5</v>
      </c>
      <c r="CS28" s="1">
        <v>2.7</v>
      </c>
      <c r="CT28" s="1">
        <v>0.9</v>
      </c>
      <c r="CU28" s="1">
        <v>0.1</v>
      </c>
      <c r="CV28" s="1">
        <v>0.1</v>
      </c>
      <c r="CW28" s="1">
        <v>0.1</v>
      </c>
      <c r="CX28" s="1">
        <v>0.1</v>
      </c>
      <c r="CY28" s="1">
        <v>0.1</v>
      </c>
      <c r="CZ28" s="1">
        <v>0.1</v>
      </c>
      <c r="DA28" s="1">
        <v>1.6</v>
      </c>
      <c r="DB28" s="1">
        <v>4</v>
      </c>
      <c r="DC28" s="1">
        <v>4</v>
      </c>
      <c r="DD28" s="1">
        <v>4</v>
      </c>
      <c r="DE28" s="1">
        <v>4</v>
      </c>
      <c r="DF28" s="1">
        <v>4</v>
      </c>
      <c r="DG28" s="1">
        <v>4</v>
      </c>
      <c r="DH28" s="1">
        <v>4.2</v>
      </c>
      <c r="DI28" s="1">
        <v>6.3</v>
      </c>
      <c r="DJ28" s="1">
        <v>5.8</v>
      </c>
      <c r="DK28" s="1">
        <v>5.3</v>
      </c>
      <c r="DL28" s="1">
        <v>4.5999999999999996</v>
      </c>
      <c r="DM28" s="1">
        <v>6.7</v>
      </c>
      <c r="DN28" s="1">
        <v>6.7</v>
      </c>
      <c r="DO28" s="1">
        <v>6.8</v>
      </c>
      <c r="DP28" s="1">
        <v>6.7</v>
      </c>
      <c r="DQ28" s="1">
        <v>6.7</v>
      </c>
      <c r="DR28" s="1">
        <v>6.5</v>
      </c>
      <c r="DS28" s="1">
        <v>6.7</v>
      </c>
      <c r="DT28" s="1">
        <v>6.6</v>
      </c>
      <c r="DU28" s="1">
        <v>5.6</v>
      </c>
      <c r="DV28" s="1">
        <v>5</v>
      </c>
      <c r="DW28" s="1">
        <v>4.3</v>
      </c>
      <c r="DX28" s="1">
        <v>3.8</v>
      </c>
      <c r="DY28" s="1">
        <v>3.3</v>
      </c>
      <c r="DZ28" s="1">
        <v>2.7</v>
      </c>
      <c r="EA28" s="1">
        <v>4.5</v>
      </c>
      <c r="EB28" s="1">
        <v>3.1</v>
      </c>
      <c r="EC28" s="1">
        <v>3.4</v>
      </c>
      <c r="ED28" s="1">
        <v>2.7</v>
      </c>
      <c r="EE28" s="1">
        <v>2.7</v>
      </c>
      <c r="EF28" s="1">
        <v>2.8</v>
      </c>
      <c r="EG28" s="1">
        <v>2.8</v>
      </c>
      <c r="EH28" s="1">
        <v>3.2</v>
      </c>
      <c r="EI28" s="1">
        <v>3.4</v>
      </c>
      <c r="EJ28" s="1">
        <v>3.5</v>
      </c>
      <c r="EK28" s="1">
        <v>3.9</v>
      </c>
      <c r="EL28" s="1">
        <v>3.5</v>
      </c>
      <c r="EM28" s="1">
        <v>3.5</v>
      </c>
      <c r="EN28" s="1">
        <v>3.5</v>
      </c>
      <c r="EO28" s="1">
        <v>3.5</v>
      </c>
      <c r="EP28" s="1">
        <v>3.5</v>
      </c>
      <c r="EQ28" s="1">
        <v>3</v>
      </c>
      <c r="ER28" s="1">
        <v>2.6</v>
      </c>
      <c r="ES28" s="1">
        <v>2.5</v>
      </c>
      <c r="ET28" s="1">
        <v>2.5</v>
      </c>
      <c r="EU28" s="1">
        <v>2.4</v>
      </c>
      <c r="EV28" s="1">
        <v>2.2000000000000002</v>
      </c>
      <c r="EW28" s="1">
        <v>2.2000000000000002</v>
      </c>
      <c r="EX28" s="1">
        <v>2.2000000000000002</v>
      </c>
      <c r="EY28" s="7">
        <f t="shared" si="0"/>
        <v>592.8000000000003</v>
      </c>
    </row>
    <row r="29" spans="1:155" x14ac:dyDescent="0.2">
      <c r="A29" t="s">
        <v>29</v>
      </c>
      <c r="B29" s="2">
        <v>3.1</v>
      </c>
      <c r="C29" s="2">
        <v>3.5</v>
      </c>
      <c r="D29" s="2">
        <v>3.7</v>
      </c>
      <c r="E29" s="2">
        <v>3.7</v>
      </c>
      <c r="F29" s="2">
        <v>4.3</v>
      </c>
      <c r="G29" s="2">
        <v>4.9000000000000004</v>
      </c>
      <c r="H29" s="2">
        <v>5.4</v>
      </c>
      <c r="I29" s="2">
        <v>5.3</v>
      </c>
      <c r="J29" s="2">
        <v>5.3</v>
      </c>
      <c r="K29" s="2">
        <v>6.3</v>
      </c>
      <c r="L29" s="2">
        <v>6.2</v>
      </c>
      <c r="M29" s="2">
        <v>4.7</v>
      </c>
      <c r="N29" s="2">
        <v>4.5999999999999996</v>
      </c>
      <c r="O29" s="2">
        <v>4.3</v>
      </c>
      <c r="P29" s="2">
        <v>4.3</v>
      </c>
      <c r="Q29" s="2">
        <v>5.6</v>
      </c>
      <c r="R29" s="2">
        <v>6.5</v>
      </c>
      <c r="S29" s="2">
        <v>5.6</v>
      </c>
      <c r="T29" s="2">
        <v>6.2</v>
      </c>
      <c r="U29" s="2">
        <v>6</v>
      </c>
      <c r="V29" s="2">
        <v>7.1</v>
      </c>
      <c r="W29" s="2">
        <v>7.4</v>
      </c>
      <c r="X29" s="2">
        <v>5.9</v>
      </c>
      <c r="Y29" s="2">
        <v>5.6</v>
      </c>
      <c r="Z29" s="2">
        <v>5.6</v>
      </c>
      <c r="AA29" s="2">
        <v>5.6</v>
      </c>
      <c r="AB29" s="2">
        <v>5.4</v>
      </c>
      <c r="AC29" s="2">
        <v>5.4</v>
      </c>
      <c r="AD29" s="2">
        <v>5.6</v>
      </c>
      <c r="AE29" s="2">
        <v>5.4</v>
      </c>
      <c r="AF29" s="2">
        <v>5.4</v>
      </c>
      <c r="AG29" s="2">
        <v>5.4</v>
      </c>
      <c r="AH29" s="2">
        <v>5.6</v>
      </c>
      <c r="AI29" s="2">
        <v>7.6</v>
      </c>
      <c r="AJ29" s="2">
        <v>8.1</v>
      </c>
      <c r="AK29" s="2">
        <v>8.6999999999999993</v>
      </c>
      <c r="AL29" s="2">
        <v>5.4</v>
      </c>
      <c r="AM29" s="2">
        <v>9.3000000000000007</v>
      </c>
      <c r="AN29" s="2">
        <v>7.3</v>
      </c>
      <c r="AO29" s="2">
        <v>7.3</v>
      </c>
      <c r="AP29" s="2">
        <v>9.6</v>
      </c>
      <c r="AQ29" s="2">
        <v>7.4</v>
      </c>
      <c r="AR29" s="2">
        <v>7.7</v>
      </c>
      <c r="AS29" s="2">
        <v>7.6</v>
      </c>
      <c r="AT29" s="2">
        <v>7.4</v>
      </c>
      <c r="AU29" s="2">
        <v>8.6999999999999993</v>
      </c>
      <c r="AV29" s="2">
        <v>8.5</v>
      </c>
      <c r="AW29" s="2">
        <v>9</v>
      </c>
      <c r="AX29" s="2">
        <v>7.4</v>
      </c>
      <c r="AY29" s="2">
        <v>7.4</v>
      </c>
      <c r="AZ29" s="2">
        <v>7.1</v>
      </c>
      <c r="BA29" s="2">
        <v>7.1</v>
      </c>
      <c r="BB29" s="2">
        <v>7.1</v>
      </c>
      <c r="BC29" s="2">
        <v>6.8</v>
      </c>
      <c r="BD29" s="2">
        <v>5.3</v>
      </c>
      <c r="BE29" s="2">
        <v>9</v>
      </c>
      <c r="BF29" s="2">
        <v>6.2</v>
      </c>
      <c r="BG29" s="2">
        <v>5.3</v>
      </c>
      <c r="BH29" s="2">
        <v>6.6</v>
      </c>
      <c r="BI29" s="2">
        <v>6.8</v>
      </c>
      <c r="BJ29" s="2">
        <v>7</v>
      </c>
      <c r="BK29" s="2">
        <v>6.2</v>
      </c>
      <c r="BL29" s="2">
        <v>6</v>
      </c>
      <c r="BM29" s="2">
        <v>6.4</v>
      </c>
      <c r="BN29" s="2">
        <v>7.9</v>
      </c>
      <c r="BO29" s="2">
        <v>8.6999999999999993</v>
      </c>
      <c r="BP29" s="2">
        <v>7.6</v>
      </c>
      <c r="BQ29" s="2">
        <v>8.8000000000000007</v>
      </c>
      <c r="BR29" s="2">
        <v>7.1</v>
      </c>
      <c r="BS29" s="2">
        <v>9.5</v>
      </c>
      <c r="BT29" s="2">
        <v>8.6999999999999993</v>
      </c>
      <c r="BU29" s="2">
        <v>7.8</v>
      </c>
      <c r="BV29" s="2">
        <v>8.4</v>
      </c>
      <c r="BW29" s="2">
        <v>10.199999999999999</v>
      </c>
      <c r="BX29" s="2">
        <v>9.9</v>
      </c>
      <c r="BY29" s="2">
        <v>8.6999999999999993</v>
      </c>
      <c r="BZ29" s="2">
        <v>7</v>
      </c>
      <c r="CA29" s="2">
        <v>7</v>
      </c>
      <c r="CB29" s="2">
        <v>10.4</v>
      </c>
      <c r="CC29" s="2">
        <v>9.8000000000000007</v>
      </c>
      <c r="CD29" s="2">
        <v>9</v>
      </c>
      <c r="CE29" s="2">
        <v>10.199999999999999</v>
      </c>
      <c r="CF29" s="2">
        <v>8.5</v>
      </c>
      <c r="CG29" s="2">
        <v>8.5</v>
      </c>
      <c r="CH29" s="2">
        <v>8.1</v>
      </c>
      <c r="CI29" s="2">
        <v>8.8000000000000007</v>
      </c>
      <c r="CJ29" s="2">
        <v>9.8000000000000007</v>
      </c>
      <c r="CK29" s="2">
        <v>9.3000000000000007</v>
      </c>
      <c r="CL29" s="2">
        <v>10.1</v>
      </c>
      <c r="CM29" s="2">
        <v>8.6999999999999993</v>
      </c>
      <c r="CN29" s="2">
        <v>9.3000000000000007</v>
      </c>
      <c r="CO29" s="2">
        <v>8.8000000000000007</v>
      </c>
      <c r="CP29" s="2">
        <v>9.1</v>
      </c>
      <c r="CQ29" s="2">
        <v>9.1</v>
      </c>
      <c r="CR29" s="2">
        <v>8.8000000000000007</v>
      </c>
      <c r="CS29" s="2">
        <v>8.3000000000000007</v>
      </c>
      <c r="CT29" s="2">
        <v>8.8000000000000007</v>
      </c>
      <c r="CU29" s="2">
        <v>9</v>
      </c>
      <c r="CV29" s="2">
        <v>8.5</v>
      </c>
      <c r="CW29" s="2">
        <v>8.5</v>
      </c>
      <c r="CX29" s="2">
        <v>9</v>
      </c>
      <c r="CY29" s="2">
        <v>10.4</v>
      </c>
      <c r="CZ29" s="2">
        <v>8.9</v>
      </c>
      <c r="DA29" s="2">
        <v>8.9</v>
      </c>
      <c r="DB29" s="2">
        <v>8.9</v>
      </c>
      <c r="DC29" s="2">
        <v>9.5</v>
      </c>
      <c r="DD29" s="2">
        <v>9.5</v>
      </c>
      <c r="DE29" s="2">
        <v>9.5</v>
      </c>
      <c r="DF29" s="2">
        <v>9.1</v>
      </c>
      <c r="DG29" s="2">
        <v>9.1</v>
      </c>
      <c r="DH29" s="2">
        <v>8.6999999999999993</v>
      </c>
      <c r="DI29" s="2">
        <v>8.6999999999999993</v>
      </c>
      <c r="DJ29" s="2">
        <v>8.6</v>
      </c>
      <c r="DK29" s="2">
        <v>8.6</v>
      </c>
      <c r="DL29" s="2">
        <v>8</v>
      </c>
      <c r="DM29" s="2">
        <v>7.3</v>
      </c>
      <c r="DN29" s="2">
        <v>7.3</v>
      </c>
      <c r="DO29" s="2">
        <v>6.2</v>
      </c>
      <c r="DP29" s="2">
        <v>5.4</v>
      </c>
      <c r="DQ29" s="2">
        <v>5.8</v>
      </c>
      <c r="DR29" s="2">
        <v>5.0999999999999996</v>
      </c>
      <c r="DS29" s="2">
        <v>5.0999999999999996</v>
      </c>
      <c r="DT29" s="2">
        <v>5.4</v>
      </c>
      <c r="DU29" s="2">
        <v>6.4</v>
      </c>
      <c r="DV29" s="2">
        <v>7.2</v>
      </c>
      <c r="DW29" s="2">
        <v>7.3</v>
      </c>
      <c r="DX29" s="2">
        <v>6.4</v>
      </c>
      <c r="DY29" s="2">
        <v>6.3</v>
      </c>
      <c r="DZ29" s="2">
        <v>6.2</v>
      </c>
      <c r="EA29" s="2">
        <v>5.5</v>
      </c>
      <c r="EB29" s="2">
        <v>5.9</v>
      </c>
      <c r="EC29" s="2">
        <v>6.2</v>
      </c>
      <c r="ED29" s="2">
        <v>7.2</v>
      </c>
      <c r="EE29" s="2">
        <v>7.2</v>
      </c>
      <c r="EF29" s="2">
        <v>7.2</v>
      </c>
      <c r="EG29" s="2">
        <v>6.8</v>
      </c>
      <c r="EH29" s="2">
        <v>6.3</v>
      </c>
      <c r="EI29" s="2">
        <v>6.3</v>
      </c>
      <c r="EJ29" s="2">
        <v>6.3</v>
      </c>
      <c r="EK29" s="2">
        <v>6.3</v>
      </c>
      <c r="EL29" s="2">
        <v>6.3</v>
      </c>
      <c r="EM29" s="2">
        <v>5.7</v>
      </c>
      <c r="EN29" s="2">
        <v>5.4</v>
      </c>
      <c r="EO29" s="2">
        <v>5.4</v>
      </c>
      <c r="EP29" s="2">
        <v>5.4</v>
      </c>
      <c r="EQ29" s="2">
        <v>5.4</v>
      </c>
      <c r="ER29" s="2">
        <v>5.4</v>
      </c>
      <c r="ES29" s="2">
        <v>5.4</v>
      </c>
      <c r="ET29" s="2">
        <v>5.4</v>
      </c>
      <c r="EU29" s="2">
        <v>5.4</v>
      </c>
      <c r="EV29" s="2">
        <v>5.4</v>
      </c>
      <c r="EW29" s="2">
        <v>5.7</v>
      </c>
      <c r="EX29" s="2">
        <v>5.6</v>
      </c>
      <c r="EY29" s="7">
        <f t="shared" si="0"/>
        <v>1084.8000000000004</v>
      </c>
    </row>
    <row r="30" spans="1:155" x14ac:dyDescent="0.2">
      <c r="A30" t="s">
        <v>30</v>
      </c>
      <c r="B30" s="2">
        <v>3.3</v>
      </c>
      <c r="C30" s="2">
        <v>3.4</v>
      </c>
      <c r="D30" s="2">
        <v>3.6</v>
      </c>
      <c r="E30" s="2">
        <v>4.4000000000000004</v>
      </c>
      <c r="F30" s="2">
        <v>5.3</v>
      </c>
      <c r="G30" s="2">
        <v>4.8</v>
      </c>
      <c r="H30" s="2">
        <v>3.9</v>
      </c>
      <c r="I30" s="2">
        <v>4.8</v>
      </c>
      <c r="J30" s="2">
        <v>6.2</v>
      </c>
      <c r="K30" s="2">
        <v>4.9000000000000004</v>
      </c>
      <c r="L30" s="2">
        <v>5.6</v>
      </c>
      <c r="M30" s="2">
        <v>6.5</v>
      </c>
      <c r="N30" s="2">
        <v>5.6</v>
      </c>
      <c r="O30" s="2">
        <v>5</v>
      </c>
      <c r="P30" s="2">
        <v>4.7</v>
      </c>
      <c r="Q30" s="2">
        <v>4.5999999999999996</v>
      </c>
      <c r="R30" s="2">
        <v>4.4000000000000004</v>
      </c>
      <c r="S30" s="2">
        <v>4.3</v>
      </c>
      <c r="T30" s="2">
        <v>5.5</v>
      </c>
      <c r="U30" s="2">
        <v>9.4</v>
      </c>
      <c r="V30" s="2">
        <v>8</v>
      </c>
      <c r="W30" s="2">
        <v>7.9</v>
      </c>
      <c r="X30" s="2">
        <v>7.6</v>
      </c>
      <c r="Y30" s="2">
        <v>6.8</v>
      </c>
      <c r="Z30" s="2">
        <v>6.2</v>
      </c>
      <c r="AA30" s="2">
        <v>5.6</v>
      </c>
      <c r="AB30" s="2">
        <v>11.2</v>
      </c>
      <c r="AC30" s="2">
        <v>4.9000000000000004</v>
      </c>
      <c r="AD30" s="2">
        <v>6.6</v>
      </c>
      <c r="AE30" s="2">
        <v>6.5</v>
      </c>
      <c r="AF30" s="2">
        <v>5.5</v>
      </c>
      <c r="AG30" s="2">
        <v>5.6</v>
      </c>
      <c r="AH30" s="2">
        <v>7.6</v>
      </c>
      <c r="AI30" s="2">
        <v>9.1999999999999993</v>
      </c>
      <c r="AJ30" s="2">
        <v>8.6999999999999993</v>
      </c>
      <c r="AK30" s="2">
        <v>8.3000000000000007</v>
      </c>
      <c r="AL30" s="2">
        <v>7.9</v>
      </c>
      <c r="AM30" s="2">
        <v>7.7</v>
      </c>
      <c r="AN30" s="2">
        <v>7.9</v>
      </c>
      <c r="AO30" s="2">
        <v>8</v>
      </c>
      <c r="AP30" s="2">
        <v>7.6</v>
      </c>
      <c r="AQ30" s="2">
        <v>7.1</v>
      </c>
      <c r="AR30" s="2">
        <v>13</v>
      </c>
      <c r="AS30" s="2">
        <v>11</v>
      </c>
      <c r="AT30" s="2">
        <v>8.6</v>
      </c>
      <c r="AU30" s="2">
        <v>8.6</v>
      </c>
      <c r="AV30" s="2">
        <v>8.3000000000000007</v>
      </c>
      <c r="AW30" s="2">
        <v>7.7</v>
      </c>
      <c r="AX30" s="2">
        <v>11</v>
      </c>
      <c r="AY30" s="2">
        <v>9.6</v>
      </c>
      <c r="AZ30" s="2">
        <v>8.9</v>
      </c>
      <c r="BA30" s="2">
        <v>8.9</v>
      </c>
      <c r="BB30" s="2">
        <v>8.9</v>
      </c>
      <c r="BC30" s="2">
        <v>8.9</v>
      </c>
      <c r="BD30" s="2">
        <v>9.6</v>
      </c>
      <c r="BE30" s="2">
        <v>10</v>
      </c>
      <c r="BF30" s="2">
        <v>10</v>
      </c>
      <c r="BG30" s="2">
        <v>10</v>
      </c>
      <c r="BH30" s="2">
        <v>11</v>
      </c>
      <c r="BI30" s="2">
        <v>11</v>
      </c>
      <c r="BJ30" s="2">
        <v>11</v>
      </c>
      <c r="BK30" s="2">
        <v>11</v>
      </c>
      <c r="BL30" s="2">
        <v>11</v>
      </c>
      <c r="BM30" s="2">
        <v>11</v>
      </c>
      <c r="BN30" s="2">
        <v>11</v>
      </c>
      <c r="BO30" s="2">
        <v>11</v>
      </c>
      <c r="BP30" s="2">
        <v>9.1999999999999993</v>
      </c>
      <c r="BQ30" s="2">
        <v>9</v>
      </c>
      <c r="BR30" s="2">
        <v>9.4</v>
      </c>
      <c r="BS30" s="2">
        <v>8.9</v>
      </c>
      <c r="BT30" s="2">
        <v>8.1999999999999993</v>
      </c>
      <c r="BU30" s="2">
        <v>7.9</v>
      </c>
      <c r="BV30" s="2">
        <v>7</v>
      </c>
      <c r="BW30" s="2">
        <v>6.2</v>
      </c>
      <c r="BX30" s="2">
        <v>6.2</v>
      </c>
      <c r="BY30" s="2">
        <v>9</v>
      </c>
      <c r="BZ30" s="2">
        <v>9</v>
      </c>
      <c r="CA30" s="2">
        <v>8.8000000000000007</v>
      </c>
      <c r="CB30" s="2">
        <v>8.6</v>
      </c>
      <c r="CC30" s="2">
        <v>8.4</v>
      </c>
      <c r="CD30" s="2">
        <v>8.1999999999999993</v>
      </c>
      <c r="CE30" s="2">
        <v>8</v>
      </c>
      <c r="CF30" s="2">
        <v>8.3000000000000007</v>
      </c>
      <c r="CG30" s="2">
        <v>8</v>
      </c>
      <c r="CH30" s="2">
        <v>7.9</v>
      </c>
      <c r="CI30" s="2">
        <v>7.4</v>
      </c>
      <c r="CJ30" s="2">
        <v>7.1</v>
      </c>
      <c r="CK30" s="2">
        <v>7.1</v>
      </c>
      <c r="CL30" s="2">
        <v>7.4</v>
      </c>
      <c r="CM30" s="2">
        <v>7.1</v>
      </c>
      <c r="CN30" s="2">
        <v>6.3</v>
      </c>
      <c r="CO30" s="2">
        <v>5.8</v>
      </c>
      <c r="CP30" s="2">
        <v>5.5</v>
      </c>
      <c r="CQ30" s="2">
        <v>6</v>
      </c>
      <c r="CR30" s="2">
        <v>7.3</v>
      </c>
      <c r="CS30" s="2">
        <v>6.6</v>
      </c>
      <c r="CT30" s="2">
        <v>6.2</v>
      </c>
      <c r="CU30" s="2">
        <v>5.8</v>
      </c>
      <c r="CV30" s="2">
        <v>5.4</v>
      </c>
      <c r="CW30" s="2">
        <v>5.2</v>
      </c>
      <c r="CX30" s="2">
        <v>5</v>
      </c>
      <c r="CY30" s="2">
        <v>4.8</v>
      </c>
      <c r="CZ30" s="2">
        <v>4.8</v>
      </c>
      <c r="DA30" s="2">
        <v>4.5999999999999996</v>
      </c>
      <c r="DB30" s="2">
        <v>3.8</v>
      </c>
      <c r="DC30" s="2">
        <v>3.8</v>
      </c>
      <c r="DD30" s="2">
        <v>3.9</v>
      </c>
      <c r="DE30" s="2">
        <v>3.8</v>
      </c>
      <c r="DF30" s="2">
        <v>4</v>
      </c>
      <c r="DG30" s="2">
        <v>4.4000000000000004</v>
      </c>
      <c r="DH30" s="2">
        <v>4.4000000000000004</v>
      </c>
      <c r="DI30" s="2">
        <v>4.4000000000000004</v>
      </c>
      <c r="DJ30" s="2">
        <v>4.5</v>
      </c>
      <c r="DK30" s="2">
        <v>4.5</v>
      </c>
      <c r="DL30" s="2">
        <v>4.5</v>
      </c>
      <c r="DM30" s="2">
        <v>4.5999999999999996</v>
      </c>
      <c r="DN30" s="2">
        <v>4.7</v>
      </c>
      <c r="DO30" s="2">
        <v>4.5</v>
      </c>
      <c r="DP30" s="2">
        <v>4.4000000000000004</v>
      </c>
      <c r="DQ30" s="2">
        <v>4.4000000000000004</v>
      </c>
      <c r="DR30" s="2">
        <v>4.3</v>
      </c>
      <c r="DS30" s="2">
        <v>4.3</v>
      </c>
      <c r="DT30" s="2">
        <v>4.3</v>
      </c>
      <c r="DU30" s="2">
        <v>4.3</v>
      </c>
      <c r="DV30" s="2">
        <v>4.0999999999999996</v>
      </c>
      <c r="DW30" s="2">
        <v>5.3</v>
      </c>
      <c r="DX30" s="2">
        <v>8</v>
      </c>
      <c r="DY30" s="2">
        <v>9.8000000000000007</v>
      </c>
      <c r="DZ30" s="2">
        <v>8.3000000000000007</v>
      </c>
      <c r="EA30" s="2">
        <v>6.8</v>
      </c>
      <c r="EB30" s="2">
        <v>8.6</v>
      </c>
      <c r="EC30" s="2">
        <v>11</v>
      </c>
      <c r="ED30" s="2">
        <v>11</v>
      </c>
      <c r="EE30" s="2">
        <v>10</v>
      </c>
      <c r="EF30" s="2">
        <v>9.1999999999999993</v>
      </c>
      <c r="EG30" s="2">
        <v>11</v>
      </c>
      <c r="EH30" s="2">
        <v>11</v>
      </c>
      <c r="EI30" s="2">
        <v>2.4</v>
      </c>
      <c r="EJ30" s="2">
        <v>2.1</v>
      </c>
      <c r="EK30" s="2">
        <v>2.1</v>
      </c>
      <c r="EL30" s="2">
        <v>1.8</v>
      </c>
      <c r="EM30" s="2">
        <v>1.8</v>
      </c>
      <c r="EN30" s="2">
        <v>1.8</v>
      </c>
      <c r="EO30" s="2">
        <v>1.9</v>
      </c>
      <c r="EP30" s="2">
        <v>1.8</v>
      </c>
      <c r="EQ30" s="2">
        <v>1.8</v>
      </c>
      <c r="ER30" s="2">
        <v>1.6</v>
      </c>
      <c r="ES30" s="2">
        <v>1.5</v>
      </c>
      <c r="ET30" s="2">
        <v>1.5</v>
      </c>
      <c r="EU30" s="2">
        <v>1.5</v>
      </c>
      <c r="EV30" s="2">
        <v>1.4</v>
      </c>
      <c r="EW30" s="2">
        <v>1.4</v>
      </c>
      <c r="EX30" s="2">
        <v>1.4</v>
      </c>
      <c r="EY30" s="7">
        <f t="shared" si="0"/>
        <v>1002.8999999999991</v>
      </c>
    </row>
    <row r="31" spans="1:155" x14ac:dyDescent="0.2">
      <c r="A31" t="s">
        <v>31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1.7</v>
      </c>
      <c r="W31" s="2">
        <v>4.3</v>
      </c>
      <c r="X31" s="2">
        <v>4.3</v>
      </c>
      <c r="Y31" s="2">
        <v>4.3</v>
      </c>
      <c r="Z31" s="2">
        <v>4.3</v>
      </c>
      <c r="AA31" s="2">
        <v>4.3</v>
      </c>
      <c r="AB31" s="2">
        <v>4.3</v>
      </c>
      <c r="AC31" s="2">
        <v>4.2</v>
      </c>
      <c r="AD31" s="2">
        <v>4.2</v>
      </c>
      <c r="AE31" s="2">
        <v>4.0999999999999996</v>
      </c>
      <c r="AF31" s="2">
        <v>4.0999999999999996</v>
      </c>
      <c r="AG31" s="2">
        <v>4.4000000000000004</v>
      </c>
      <c r="AH31" s="2">
        <v>4.7</v>
      </c>
      <c r="AI31" s="2">
        <v>5.0999999999999996</v>
      </c>
      <c r="AJ31" s="2">
        <v>5.4</v>
      </c>
      <c r="AK31" s="2">
        <v>5.2</v>
      </c>
      <c r="AL31" s="2">
        <v>4.8</v>
      </c>
      <c r="AM31" s="2">
        <v>4.8</v>
      </c>
      <c r="AN31" s="2">
        <v>4.8</v>
      </c>
      <c r="AO31" s="2">
        <v>4.8</v>
      </c>
      <c r="AP31" s="2">
        <v>4.7</v>
      </c>
      <c r="AQ31" s="2">
        <v>4.5</v>
      </c>
      <c r="AR31" s="2">
        <v>4.3</v>
      </c>
      <c r="AS31" s="2">
        <v>4.5</v>
      </c>
      <c r="AT31" s="2">
        <v>4.5999999999999996</v>
      </c>
      <c r="AU31" s="2">
        <v>4.7</v>
      </c>
      <c r="AV31" s="2">
        <v>4.5999999999999996</v>
      </c>
      <c r="AW31" s="2">
        <v>4.5999999999999996</v>
      </c>
      <c r="AX31" s="2">
        <v>4.5</v>
      </c>
      <c r="AY31" s="2">
        <v>4.4000000000000004</v>
      </c>
      <c r="AZ31" s="2">
        <v>4.4000000000000004</v>
      </c>
      <c r="BA31" s="2">
        <v>4.3</v>
      </c>
      <c r="BB31" s="2">
        <v>4.2</v>
      </c>
      <c r="BC31" s="2">
        <v>4.9000000000000004</v>
      </c>
      <c r="BD31" s="2">
        <v>4.9000000000000004</v>
      </c>
      <c r="BE31" s="2">
        <v>4.9000000000000004</v>
      </c>
      <c r="BF31" s="2">
        <v>4.9000000000000004</v>
      </c>
      <c r="BG31" s="2">
        <v>4.9000000000000004</v>
      </c>
      <c r="BH31" s="2">
        <v>4.9000000000000004</v>
      </c>
      <c r="BI31" s="2">
        <v>4.9000000000000004</v>
      </c>
      <c r="BJ31" s="2">
        <v>4.9000000000000004</v>
      </c>
      <c r="BK31" s="2">
        <v>4.9000000000000004</v>
      </c>
      <c r="BL31" s="2">
        <v>4.9000000000000004</v>
      </c>
      <c r="BM31" s="2">
        <v>4.8</v>
      </c>
      <c r="BN31" s="2">
        <v>4.8</v>
      </c>
      <c r="BO31" s="2">
        <v>4.7</v>
      </c>
      <c r="BP31" s="2">
        <v>4.7</v>
      </c>
      <c r="BQ31" s="2">
        <v>4.7</v>
      </c>
      <c r="BR31" s="2">
        <v>4.7</v>
      </c>
      <c r="BS31" s="2">
        <v>4.7</v>
      </c>
      <c r="BT31" s="2">
        <v>4.7</v>
      </c>
      <c r="BU31" s="2">
        <v>4.7</v>
      </c>
      <c r="BV31" s="2">
        <v>4.7</v>
      </c>
      <c r="BW31" s="2">
        <v>4.7</v>
      </c>
      <c r="BX31" s="2">
        <v>4.7</v>
      </c>
      <c r="BY31" s="2">
        <v>4.7</v>
      </c>
      <c r="BZ31" s="2">
        <v>4.7</v>
      </c>
      <c r="CA31" s="2">
        <v>4.7</v>
      </c>
      <c r="CB31" s="2">
        <v>4.7</v>
      </c>
      <c r="CC31" s="2">
        <v>4.7</v>
      </c>
      <c r="CD31" s="2">
        <v>4.7</v>
      </c>
      <c r="CE31" s="2">
        <v>4.7</v>
      </c>
      <c r="CF31" s="2">
        <v>4.7</v>
      </c>
      <c r="CG31" s="2">
        <v>2.5</v>
      </c>
      <c r="CH31" s="2">
        <v>2.5</v>
      </c>
      <c r="CI31" s="2">
        <v>0.1</v>
      </c>
      <c r="CJ31" s="2">
        <v>0.1</v>
      </c>
      <c r="CK31" s="2">
        <v>0.1</v>
      </c>
      <c r="CL31" s="2">
        <v>0.1</v>
      </c>
      <c r="CM31" s="2">
        <v>0.1</v>
      </c>
      <c r="CN31" s="2">
        <v>0.1</v>
      </c>
      <c r="CO31" s="2">
        <v>0.1</v>
      </c>
      <c r="CP31" s="2">
        <v>0.1</v>
      </c>
      <c r="CQ31" s="2">
        <v>0.1</v>
      </c>
      <c r="CR31" s="2">
        <v>0.1</v>
      </c>
      <c r="CS31" s="2">
        <v>0.1</v>
      </c>
      <c r="CT31" s="2">
        <v>0.1</v>
      </c>
      <c r="CU31" s="2">
        <v>0.1</v>
      </c>
      <c r="CV31" s="2">
        <v>0.1</v>
      </c>
      <c r="CW31" s="2">
        <v>0.1</v>
      </c>
      <c r="CX31" s="2">
        <v>0.1</v>
      </c>
      <c r="CY31" s="2">
        <v>0.1</v>
      </c>
      <c r="CZ31" s="2">
        <v>0.1</v>
      </c>
      <c r="DA31" s="2">
        <v>0.1</v>
      </c>
      <c r="DB31" s="2">
        <v>0.1</v>
      </c>
      <c r="DC31" s="2">
        <v>0.1</v>
      </c>
      <c r="DD31" s="2">
        <v>0.1</v>
      </c>
      <c r="DE31" s="2">
        <v>0.1</v>
      </c>
      <c r="DF31" s="2">
        <v>0.1</v>
      </c>
      <c r="DG31" s="2">
        <v>0.1</v>
      </c>
      <c r="DH31" s="2">
        <v>0.1</v>
      </c>
      <c r="DI31" s="2">
        <v>0.1</v>
      </c>
      <c r="DJ31" s="2">
        <v>0.1</v>
      </c>
      <c r="DK31" s="2">
        <v>0.1</v>
      </c>
      <c r="DL31" s="2">
        <v>0.1</v>
      </c>
      <c r="DM31" s="2">
        <v>0.1</v>
      </c>
      <c r="DN31" s="2">
        <v>0.1</v>
      </c>
      <c r="DO31" s="2">
        <v>0.1</v>
      </c>
      <c r="DP31" s="2">
        <v>0.1</v>
      </c>
      <c r="DQ31" s="2">
        <v>0.1</v>
      </c>
      <c r="DR31" s="2">
        <v>0.1</v>
      </c>
      <c r="DS31" s="2">
        <v>0.1</v>
      </c>
      <c r="DT31" s="2">
        <v>0.1</v>
      </c>
      <c r="DU31" s="2">
        <v>0.1</v>
      </c>
      <c r="DV31" s="2">
        <v>0.1</v>
      </c>
      <c r="DW31" s="2">
        <v>0.1</v>
      </c>
      <c r="DX31" s="2">
        <v>0.1</v>
      </c>
      <c r="DY31" s="2">
        <v>0.1</v>
      </c>
      <c r="DZ31" s="2">
        <v>0.1</v>
      </c>
      <c r="EA31" s="2">
        <v>0.1</v>
      </c>
      <c r="EB31" s="2">
        <v>0.1</v>
      </c>
      <c r="EC31" s="2">
        <v>0.1</v>
      </c>
      <c r="ED31" s="2">
        <v>0.1</v>
      </c>
      <c r="EE31" s="2">
        <v>0.1</v>
      </c>
      <c r="EF31" s="2">
        <v>0.1</v>
      </c>
      <c r="EG31" s="2">
        <v>0.1</v>
      </c>
      <c r="EH31" s="2">
        <v>0.1</v>
      </c>
      <c r="EI31" s="2">
        <v>0.1</v>
      </c>
      <c r="EJ31" s="2">
        <v>0.1</v>
      </c>
      <c r="EK31" s="2">
        <v>0.1</v>
      </c>
      <c r="EL31" s="2">
        <v>0.1</v>
      </c>
      <c r="EM31" s="2">
        <v>0.1</v>
      </c>
      <c r="EN31" s="2">
        <v>0.1</v>
      </c>
      <c r="EO31" s="2">
        <v>0.1</v>
      </c>
      <c r="EP31" s="2">
        <v>0.1</v>
      </c>
      <c r="EQ31" s="2">
        <v>0.1</v>
      </c>
      <c r="ER31" s="2">
        <v>0.1</v>
      </c>
      <c r="ES31" s="2">
        <v>0.1</v>
      </c>
      <c r="ET31" s="2">
        <v>0.1</v>
      </c>
      <c r="EU31" s="2">
        <v>0.1</v>
      </c>
      <c r="EV31" s="2">
        <v>0.1</v>
      </c>
      <c r="EW31" s="2">
        <v>0.1</v>
      </c>
      <c r="EX31" s="2">
        <v>0.1</v>
      </c>
      <c r="EY31" s="7">
        <f t="shared" si="0"/>
        <v>301.4000000000014</v>
      </c>
    </row>
    <row r="32" spans="1:155" x14ac:dyDescent="0.2">
      <c r="A32" t="s">
        <v>32</v>
      </c>
      <c r="B32" s="2">
        <v>0.5</v>
      </c>
      <c r="C32" s="2">
        <v>0.5</v>
      </c>
      <c r="D32" s="2">
        <v>0.5</v>
      </c>
      <c r="E32" s="2">
        <v>0.5</v>
      </c>
      <c r="F32" s="2">
        <v>0.5</v>
      </c>
      <c r="G32" s="2">
        <v>0.5</v>
      </c>
      <c r="H32" s="2">
        <v>0.6</v>
      </c>
      <c r="I32" s="2">
        <v>0.7</v>
      </c>
      <c r="J32" s="2">
        <v>0.8</v>
      </c>
      <c r="K32" s="2">
        <v>0.7</v>
      </c>
      <c r="L32" s="2">
        <v>0.6</v>
      </c>
      <c r="M32" s="2">
        <v>0.4</v>
      </c>
      <c r="N32" s="2">
        <v>0.2</v>
      </c>
      <c r="O32" s="2">
        <v>0.1</v>
      </c>
      <c r="P32" s="2">
        <v>0.1</v>
      </c>
      <c r="Q32" s="2">
        <v>0.1</v>
      </c>
      <c r="R32" s="2">
        <v>0.1</v>
      </c>
      <c r="S32" s="2">
        <v>0.1</v>
      </c>
      <c r="T32" s="2">
        <v>0.1</v>
      </c>
      <c r="U32" s="2">
        <v>0.1</v>
      </c>
      <c r="V32" s="2">
        <v>0.1</v>
      </c>
      <c r="W32" s="2">
        <v>0.1</v>
      </c>
      <c r="X32" s="2">
        <v>0.1</v>
      </c>
      <c r="Y32" s="2">
        <v>0.1</v>
      </c>
      <c r="Z32" s="2">
        <v>0.1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0.1</v>
      </c>
      <c r="AH32" s="2">
        <v>0.1</v>
      </c>
      <c r="AI32" s="2">
        <v>0.2</v>
      </c>
      <c r="AJ32" s="2">
        <v>0.8</v>
      </c>
      <c r="AK32" s="2">
        <v>0.7</v>
      </c>
      <c r="AL32" s="2">
        <v>0.6</v>
      </c>
      <c r="AM32" s="2">
        <v>0.3</v>
      </c>
      <c r="AN32" s="2">
        <v>1.2</v>
      </c>
      <c r="AO32" s="2">
        <v>2.1</v>
      </c>
      <c r="AP32" s="2">
        <v>3</v>
      </c>
      <c r="AQ32" s="2">
        <v>2.9</v>
      </c>
      <c r="AR32" s="2">
        <v>2.9</v>
      </c>
      <c r="AS32" s="2">
        <v>2.8</v>
      </c>
      <c r="AT32" s="2">
        <v>2.8</v>
      </c>
      <c r="AU32" s="2">
        <v>2.6</v>
      </c>
      <c r="AV32" s="2">
        <v>2.5</v>
      </c>
      <c r="AW32" s="2">
        <v>2.2999999999999998</v>
      </c>
      <c r="AX32" s="2">
        <v>2.2000000000000002</v>
      </c>
      <c r="AY32" s="2">
        <v>2</v>
      </c>
      <c r="AZ32" s="2">
        <v>2</v>
      </c>
      <c r="BA32" s="2">
        <v>2</v>
      </c>
      <c r="BB32" s="2">
        <v>1.9</v>
      </c>
      <c r="BC32" s="2">
        <v>1.9</v>
      </c>
      <c r="BD32" s="2">
        <v>1.9</v>
      </c>
      <c r="BE32" s="2">
        <v>1.7</v>
      </c>
      <c r="BF32" s="2">
        <v>1.4</v>
      </c>
      <c r="BG32" s="2">
        <v>1.2</v>
      </c>
      <c r="BH32" s="2">
        <v>1</v>
      </c>
      <c r="BI32" s="2">
        <v>0.7</v>
      </c>
      <c r="BJ32" s="2">
        <v>0.5</v>
      </c>
      <c r="BK32" s="2">
        <v>0.8</v>
      </c>
      <c r="BL32" s="2">
        <v>1.1000000000000001</v>
      </c>
      <c r="BM32" s="2">
        <v>1.4</v>
      </c>
      <c r="BN32" s="2">
        <v>1.7</v>
      </c>
      <c r="BO32" s="2">
        <v>2</v>
      </c>
      <c r="BP32" s="2">
        <v>2.5</v>
      </c>
      <c r="BQ32" s="2">
        <v>2.5</v>
      </c>
      <c r="BR32" s="2">
        <v>2.5</v>
      </c>
      <c r="BS32" s="2">
        <v>1.8</v>
      </c>
      <c r="BT32" s="2">
        <v>1</v>
      </c>
      <c r="BU32" s="2">
        <v>1</v>
      </c>
      <c r="BV32" s="2">
        <v>1</v>
      </c>
      <c r="BW32" s="2">
        <v>1</v>
      </c>
      <c r="BX32" s="2">
        <v>1.1000000000000001</v>
      </c>
      <c r="BY32" s="2">
        <v>1.3</v>
      </c>
      <c r="BZ32" s="2">
        <v>1.4</v>
      </c>
      <c r="CA32" s="2">
        <v>1.6</v>
      </c>
      <c r="CB32" s="2">
        <v>1.7</v>
      </c>
      <c r="CC32" s="2">
        <v>1.8</v>
      </c>
      <c r="CD32" s="2">
        <v>2</v>
      </c>
      <c r="CE32" s="2">
        <v>2.1</v>
      </c>
      <c r="CF32" s="2">
        <v>2.1</v>
      </c>
      <c r="CG32" s="2">
        <v>2.2000000000000002</v>
      </c>
      <c r="CH32" s="2">
        <v>2.2000000000000002</v>
      </c>
      <c r="CI32" s="2">
        <v>2.2999999999999998</v>
      </c>
      <c r="CJ32" s="2">
        <v>2.4</v>
      </c>
      <c r="CK32" s="2">
        <v>2.4</v>
      </c>
      <c r="CL32" s="2">
        <v>2.5</v>
      </c>
      <c r="CM32" s="2">
        <v>2.5</v>
      </c>
      <c r="CN32" s="2">
        <v>2</v>
      </c>
      <c r="CO32" s="2">
        <v>0.9</v>
      </c>
      <c r="CP32" s="2">
        <v>0.8</v>
      </c>
      <c r="CQ32" s="2">
        <v>0.7</v>
      </c>
      <c r="CR32" s="2">
        <v>0.7</v>
      </c>
      <c r="CS32" s="2">
        <v>0.7</v>
      </c>
      <c r="CT32" s="2">
        <v>0.6</v>
      </c>
      <c r="CU32" s="2">
        <v>0.6</v>
      </c>
      <c r="CV32" s="2">
        <v>0.6</v>
      </c>
      <c r="CW32" s="2">
        <v>0.5</v>
      </c>
      <c r="CX32" s="2">
        <v>0.5</v>
      </c>
      <c r="CY32" s="2">
        <v>0.5</v>
      </c>
      <c r="CZ32" s="2">
        <v>0.5</v>
      </c>
      <c r="DA32" s="2">
        <v>0.4</v>
      </c>
      <c r="DB32" s="2">
        <v>0.4</v>
      </c>
      <c r="DC32" s="2">
        <v>0.3</v>
      </c>
      <c r="DD32" s="2">
        <v>0.3</v>
      </c>
      <c r="DE32" s="2">
        <v>0.3</v>
      </c>
      <c r="DF32" s="2">
        <v>0.2</v>
      </c>
      <c r="DG32" s="2">
        <v>0.2</v>
      </c>
      <c r="DH32" s="2">
        <v>0.2</v>
      </c>
      <c r="DI32" s="2">
        <v>0.2</v>
      </c>
      <c r="DJ32" s="2">
        <v>0.2</v>
      </c>
      <c r="DK32" s="2">
        <v>0.2</v>
      </c>
      <c r="DL32" s="2">
        <v>0.2</v>
      </c>
      <c r="DM32" s="2">
        <v>0.2</v>
      </c>
      <c r="DN32" s="2">
        <v>0.22</v>
      </c>
      <c r="DO32" s="2">
        <v>0.2</v>
      </c>
      <c r="DP32" s="2">
        <v>0.1</v>
      </c>
      <c r="DQ32" s="2">
        <v>0.1</v>
      </c>
      <c r="DR32" s="2">
        <v>0.1</v>
      </c>
      <c r="DS32" s="2">
        <v>0.1</v>
      </c>
      <c r="DT32" s="2">
        <v>0.1</v>
      </c>
      <c r="DU32" s="2">
        <v>0.1</v>
      </c>
      <c r="DV32" s="2">
        <v>0.1</v>
      </c>
      <c r="DW32" s="2">
        <v>0.1</v>
      </c>
      <c r="DX32" s="2">
        <v>0.1</v>
      </c>
      <c r="DY32" s="2">
        <v>0.1</v>
      </c>
      <c r="DZ32" s="2">
        <v>0.1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7">
        <f t="shared" si="0"/>
        <v>122.81999999999995</v>
      </c>
    </row>
    <row r="33" spans="1:155" x14ac:dyDescent="0.2">
      <c r="A33" t="s">
        <v>33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1.9</v>
      </c>
      <c r="U33" s="2">
        <v>2.7</v>
      </c>
      <c r="V33" s="2">
        <v>2.7</v>
      </c>
      <c r="W33" s="2">
        <v>2.7</v>
      </c>
      <c r="X33" s="2">
        <v>2.6</v>
      </c>
      <c r="Y33" s="2">
        <v>2.6</v>
      </c>
      <c r="Z33" s="2">
        <v>2.6</v>
      </c>
      <c r="AA33" s="2">
        <v>2.6</v>
      </c>
      <c r="AB33" s="2">
        <v>2.6</v>
      </c>
      <c r="AC33" s="2">
        <v>2.5</v>
      </c>
      <c r="AD33" s="2">
        <v>2.4</v>
      </c>
      <c r="AE33" s="2">
        <v>2.4</v>
      </c>
      <c r="AF33" s="2">
        <v>2.4</v>
      </c>
      <c r="AG33" s="2">
        <v>2.2000000000000002</v>
      </c>
      <c r="AH33" s="2">
        <v>2.5</v>
      </c>
      <c r="AI33" s="2">
        <v>3.5</v>
      </c>
      <c r="AJ33" s="2">
        <v>3.5</v>
      </c>
      <c r="AK33" s="2">
        <v>3.5</v>
      </c>
      <c r="AL33" s="2">
        <v>3.6</v>
      </c>
      <c r="AM33" s="2">
        <v>3.6</v>
      </c>
      <c r="AN33" s="2">
        <v>3.3</v>
      </c>
      <c r="AO33" s="2">
        <v>3.7</v>
      </c>
      <c r="AP33" s="2">
        <v>2.8</v>
      </c>
      <c r="AQ33" s="2">
        <v>2.8</v>
      </c>
      <c r="AR33" s="2">
        <v>3.3</v>
      </c>
      <c r="AS33" s="2">
        <v>3.1</v>
      </c>
      <c r="AT33" s="2">
        <v>3</v>
      </c>
      <c r="AU33" s="2">
        <v>2.9</v>
      </c>
      <c r="AV33" s="2">
        <v>2.4</v>
      </c>
      <c r="AW33" s="2">
        <v>2.7</v>
      </c>
      <c r="AX33" s="2">
        <v>2.7</v>
      </c>
      <c r="AY33" s="2">
        <v>2.7</v>
      </c>
      <c r="AZ33" s="2">
        <v>2.8</v>
      </c>
      <c r="BA33" s="2">
        <v>2.8</v>
      </c>
      <c r="BB33" s="2">
        <v>2.9</v>
      </c>
      <c r="BC33" s="2">
        <v>2.9</v>
      </c>
      <c r="BD33" s="2">
        <v>2.6</v>
      </c>
      <c r="BE33" s="2">
        <v>2.6</v>
      </c>
      <c r="BF33" s="2">
        <v>2.6</v>
      </c>
      <c r="BG33" s="2">
        <v>2.6</v>
      </c>
      <c r="BH33" s="2">
        <v>2.6</v>
      </c>
      <c r="BI33" s="2">
        <v>2.5</v>
      </c>
      <c r="BJ33" s="2">
        <v>2.8</v>
      </c>
      <c r="BK33" s="2">
        <v>2.5</v>
      </c>
      <c r="BL33" s="2">
        <v>2.5</v>
      </c>
      <c r="BM33" s="2">
        <v>2.5</v>
      </c>
      <c r="BN33" s="2">
        <v>2.5</v>
      </c>
      <c r="BO33" s="2">
        <v>2.2000000000000002</v>
      </c>
      <c r="BP33" s="2">
        <v>2</v>
      </c>
      <c r="BQ33" s="2">
        <v>1.9</v>
      </c>
      <c r="BR33" s="2">
        <v>2</v>
      </c>
      <c r="BS33" s="2">
        <v>2</v>
      </c>
      <c r="BT33" s="2">
        <v>2</v>
      </c>
      <c r="BU33" s="2">
        <v>2</v>
      </c>
      <c r="BV33" s="2">
        <v>2</v>
      </c>
      <c r="BW33" s="2">
        <v>2</v>
      </c>
      <c r="BX33" s="2">
        <v>2</v>
      </c>
      <c r="BY33" s="2">
        <v>2</v>
      </c>
      <c r="BZ33" s="2">
        <v>2.1</v>
      </c>
      <c r="CA33" s="2">
        <v>2.1</v>
      </c>
      <c r="CB33" s="2">
        <v>2.5</v>
      </c>
      <c r="CC33" s="2">
        <v>2.5</v>
      </c>
      <c r="CD33" s="2">
        <v>2.5</v>
      </c>
      <c r="CE33" s="2">
        <v>2.6</v>
      </c>
      <c r="CF33" s="2">
        <v>2.5</v>
      </c>
      <c r="CG33" s="2">
        <v>2.6</v>
      </c>
      <c r="CH33" s="2">
        <v>2.7</v>
      </c>
      <c r="CI33" s="2">
        <v>2.9</v>
      </c>
      <c r="CJ33" s="2">
        <v>2.9</v>
      </c>
      <c r="CK33" s="2">
        <v>3</v>
      </c>
      <c r="CL33" s="2">
        <v>3</v>
      </c>
      <c r="CM33" s="2">
        <v>2.6</v>
      </c>
      <c r="CN33" s="2">
        <v>2.2999999999999998</v>
      </c>
      <c r="CO33" s="2">
        <v>2.1</v>
      </c>
      <c r="CP33" s="2">
        <v>2.2000000000000002</v>
      </c>
      <c r="CQ33" s="2">
        <v>1.4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7">
        <f t="shared" si="0"/>
        <v>196.79999999999995</v>
      </c>
    </row>
    <row r="34" spans="1:155" x14ac:dyDescent="0.2">
      <c r="A34" t="s">
        <v>34</v>
      </c>
      <c r="B34" s="2">
        <v>0.1</v>
      </c>
      <c r="C34" s="2">
        <v>0.1</v>
      </c>
      <c r="D34" s="2">
        <v>0.1</v>
      </c>
      <c r="E34" s="2">
        <v>0.1</v>
      </c>
      <c r="F34" s="2">
        <v>0.1</v>
      </c>
      <c r="G34" s="2">
        <v>0.1</v>
      </c>
      <c r="H34" s="2">
        <v>0.1</v>
      </c>
      <c r="I34" s="2">
        <v>0.1</v>
      </c>
      <c r="J34" s="2">
        <v>0.1</v>
      </c>
      <c r="K34" s="2">
        <v>0.1</v>
      </c>
      <c r="L34" s="2">
        <v>0.1</v>
      </c>
      <c r="M34" s="2">
        <v>0.1</v>
      </c>
      <c r="N34" s="2">
        <v>0.1</v>
      </c>
      <c r="O34" s="2">
        <v>0.1</v>
      </c>
      <c r="P34" s="2">
        <v>0.1</v>
      </c>
      <c r="Q34" s="2">
        <v>0.1</v>
      </c>
      <c r="R34" s="2">
        <v>0.1</v>
      </c>
      <c r="S34" s="2">
        <v>3.7</v>
      </c>
      <c r="T34" s="2">
        <v>5.2</v>
      </c>
      <c r="U34" s="2">
        <v>5.0999999999999996</v>
      </c>
      <c r="V34" s="2">
        <v>4.9000000000000004</v>
      </c>
      <c r="W34" s="2">
        <v>4.9000000000000004</v>
      </c>
      <c r="X34" s="2">
        <v>5.0999999999999996</v>
      </c>
      <c r="Y34" s="2">
        <v>5.2</v>
      </c>
      <c r="Z34" s="2">
        <v>5.2</v>
      </c>
      <c r="AA34" s="2">
        <v>5.2</v>
      </c>
      <c r="AB34" s="2">
        <v>5.0999999999999996</v>
      </c>
      <c r="AC34" s="2">
        <v>5</v>
      </c>
      <c r="AD34" s="2">
        <v>4.9000000000000004</v>
      </c>
      <c r="AE34" s="2">
        <v>4.7</v>
      </c>
      <c r="AF34" s="2">
        <v>4.3</v>
      </c>
      <c r="AG34" s="2">
        <v>4.0999999999999996</v>
      </c>
      <c r="AH34" s="2">
        <v>3.7</v>
      </c>
      <c r="AI34" s="2">
        <v>5.6</v>
      </c>
      <c r="AJ34" s="2">
        <v>5.5</v>
      </c>
      <c r="AK34" s="2">
        <v>5.6</v>
      </c>
      <c r="AL34" s="2">
        <v>5.7</v>
      </c>
      <c r="AM34" s="2">
        <v>5.0999999999999996</v>
      </c>
      <c r="AN34" s="2">
        <v>4.7</v>
      </c>
      <c r="AO34" s="2">
        <v>4.8</v>
      </c>
      <c r="AP34" s="2">
        <v>5.5</v>
      </c>
      <c r="AQ34" s="2">
        <v>5.3</v>
      </c>
      <c r="AR34" s="2">
        <v>5.2</v>
      </c>
      <c r="AS34" s="2">
        <v>5.2</v>
      </c>
      <c r="AT34" s="2">
        <v>4.5999999999999996</v>
      </c>
      <c r="AU34" s="2">
        <v>4.3</v>
      </c>
      <c r="AV34" s="2">
        <v>4.2</v>
      </c>
      <c r="AW34" s="2">
        <v>4</v>
      </c>
      <c r="AX34" s="2">
        <v>4.4000000000000004</v>
      </c>
      <c r="AY34" s="2">
        <v>4.4000000000000004</v>
      </c>
      <c r="AZ34" s="2">
        <v>4.5</v>
      </c>
      <c r="BA34" s="2">
        <v>4.8</v>
      </c>
      <c r="BB34" s="2">
        <v>4.5999999999999996</v>
      </c>
      <c r="BC34" s="2">
        <v>4.7</v>
      </c>
      <c r="BD34" s="2">
        <v>4.5999999999999996</v>
      </c>
      <c r="BE34" s="2">
        <v>4.5999999999999996</v>
      </c>
      <c r="BF34" s="2">
        <v>4.5</v>
      </c>
      <c r="BG34" s="2">
        <v>4.4000000000000004</v>
      </c>
      <c r="BH34" s="2">
        <v>4.4000000000000004</v>
      </c>
      <c r="BI34" s="2">
        <v>4.3</v>
      </c>
      <c r="BJ34" s="2">
        <v>4.4000000000000004</v>
      </c>
      <c r="BK34" s="2">
        <v>4.3</v>
      </c>
      <c r="BL34" s="2">
        <v>4.2</v>
      </c>
      <c r="BM34" s="2">
        <v>4.0999999999999996</v>
      </c>
      <c r="BN34" s="2">
        <v>3.8</v>
      </c>
      <c r="BO34" s="2">
        <v>3.6</v>
      </c>
      <c r="BP34" s="2">
        <v>3.2</v>
      </c>
      <c r="BQ34" s="2">
        <v>2.9</v>
      </c>
      <c r="BR34" s="2">
        <v>2.8</v>
      </c>
      <c r="BS34" s="2">
        <v>2.8</v>
      </c>
      <c r="BT34" s="2">
        <v>2.7</v>
      </c>
      <c r="BU34" s="2">
        <v>2.7</v>
      </c>
      <c r="BV34" s="2">
        <v>2.7</v>
      </c>
      <c r="BW34" s="2">
        <v>2.8</v>
      </c>
      <c r="BX34" s="2">
        <v>3.2</v>
      </c>
      <c r="BY34" s="2">
        <v>3.2</v>
      </c>
      <c r="BZ34" s="2">
        <v>3.5</v>
      </c>
      <c r="CA34" s="2">
        <v>3.7</v>
      </c>
      <c r="CB34" s="2">
        <v>4</v>
      </c>
      <c r="CC34" s="2">
        <v>4.3</v>
      </c>
      <c r="CD34" s="2">
        <v>4.5</v>
      </c>
      <c r="CE34" s="2">
        <v>4.8</v>
      </c>
      <c r="CF34" s="2">
        <v>4.9000000000000004</v>
      </c>
      <c r="CG34" s="2">
        <v>4.9000000000000004</v>
      </c>
      <c r="CH34" s="2">
        <v>4.8</v>
      </c>
      <c r="CI34" s="2">
        <v>4.8</v>
      </c>
      <c r="CJ34" s="2">
        <v>4.8</v>
      </c>
      <c r="CK34" s="2">
        <v>4.7</v>
      </c>
      <c r="CL34" s="2">
        <v>4.0999999999999996</v>
      </c>
      <c r="CM34" s="2">
        <v>4.3</v>
      </c>
      <c r="CN34" s="2">
        <v>4.0999999999999996</v>
      </c>
      <c r="CO34" s="2">
        <v>4.0999999999999996</v>
      </c>
      <c r="CP34" s="2">
        <v>4.0999999999999996</v>
      </c>
      <c r="CQ34" s="2">
        <v>4</v>
      </c>
      <c r="CR34" s="2">
        <v>4.0999999999999996</v>
      </c>
      <c r="CS34" s="2">
        <v>4</v>
      </c>
      <c r="CT34" s="2">
        <v>3.9</v>
      </c>
      <c r="CU34" s="2">
        <v>3.8</v>
      </c>
      <c r="CV34" s="2">
        <v>3.3</v>
      </c>
      <c r="CW34" s="2">
        <v>3.6</v>
      </c>
      <c r="CX34" s="2">
        <v>3.5</v>
      </c>
      <c r="CY34" s="2">
        <v>3.5</v>
      </c>
      <c r="CZ34" s="2">
        <v>3.5</v>
      </c>
      <c r="DA34" s="2">
        <v>3.5</v>
      </c>
      <c r="DB34" s="2">
        <v>3.6</v>
      </c>
      <c r="DC34" s="2">
        <v>3.6</v>
      </c>
      <c r="DD34" s="2">
        <v>3.6</v>
      </c>
      <c r="DE34" s="2">
        <v>3.6</v>
      </c>
      <c r="DF34" s="2">
        <v>3.6</v>
      </c>
      <c r="DG34" s="2">
        <v>3.6</v>
      </c>
      <c r="DH34" s="2">
        <v>3.6</v>
      </c>
      <c r="DI34" s="2">
        <v>3.6</v>
      </c>
      <c r="DJ34" s="2">
        <v>3.5</v>
      </c>
      <c r="DK34" s="2">
        <v>3.5</v>
      </c>
      <c r="DL34" s="2">
        <v>3.3</v>
      </c>
      <c r="DM34" s="2">
        <v>3.4</v>
      </c>
      <c r="DN34" s="2">
        <v>3.5</v>
      </c>
      <c r="DO34" s="2">
        <v>3.6</v>
      </c>
      <c r="DP34" s="2">
        <v>3.4</v>
      </c>
      <c r="DQ34" s="2">
        <v>3.2</v>
      </c>
      <c r="DR34" s="2">
        <v>2.4</v>
      </c>
      <c r="DS34" s="2">
        <v>0.1</v>
      </c>
      <c r="DT34" s="2">
        <v>0.1</v>
      </c>
      <c r="DU34" s="2">
        <v>0.1</v>
      </c>
      <c r="DV34" s="2">
        <v>0.1</v>
      </c>
      <c r="DW34" s="2">
        <v>0.1</v>
      </c>
      <c r="DX34" s="2">
        <v>0.1</v>
      </c>
      <c r="DY34" s="2">
        <v>0.1</v>
      </c>
      <c r="DZ34" s="2">
        <v>0.1</v>
      </c>
      <c r="EA34" s="2">
        <v>0.1</v>
      </c>
      <c r="EB34" s="2">
        <v>0.1</v>
      </c>
      <c r="EC34" s="2">
        <v>0.1</v>
      </c>
      <c r="ED34" s="2">
        <v>0.1</v>
      </c>
      <c r="EE34" s="2">
        <v>0.1</v>
      </c>
      <c r="EF34" s="2">
        <v>0.1</v>
      </c>
      <c r="EG34" s="2">
        <v>0.1</v>
      </c>
      <c r="EH34" s="2">
        <v>0.1</v>
      </c>
      <c r="EI34" s="2">
        <v>0.1</v>
      </c>
      <c r="EJ34" s="2">
        <v>0.1</v>
      </c>
      <c r="EK34" s="2">
        <v>0.1</v>
      </c>
      <c r="EL34" s="2">
        <v>0.1</v>
      </c>
      <c r="EM34" s="2">
        <v>0.1</v>
      </c>
      <c r="EN34" s="2">
        <v>0.1</v>
      </c>
      <c r="EO34" s="2">
        <v>0.1</v>
      </c>
      <c r="EP34" s="2">
        <v>0.1</v>
      </c>
      <c r="EQ34" s="2">
        <v>0.1</v>
      </c>
      <c r="ER34" s="2">
        <v>0.1</v>
      </c>
      <c r="ES34" s="2">
        <v>0.1</v>
      </c>
      <c r="ET34" s="2">
        <v>0.1</v>
      </c>
      <c r="EU34" s="2">
        <v>0.1</v>
      </c>
      <c r="EV34" s="2">
        <v>0.1</v>
      </c>
      <c r="EW34" s="2">
        <v>0.1</v>
      </c>
      <c r="EX34" s="2">
        <v>0.1</v>
      </c>
      <c r="EY34" s="7">
        <f t="shared" si="0"/>
        <v>437.80000000000098</v>
      </c>
    </row>
    <row r="35" spans="1:155" x14ac:dyDescent="0.2">
      <c r="A35" t="s">
        <v>35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7">
        <f t="shared" si="0"/>
        <v>0</v>
      </c>
    </row>
    <row r="36" spans="1:155" x14ac:dyDescent="0.2">
      <c r="A36" t="s">
        <v>36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4.3</v>
      </c>
      <c r="M36" s="2">
        <v>7</v>
      </c>
      <c r="N36" s="2">
        <v>11</v>
      </c>
      <c r="O36" s="2">
        <v>8.4</v>
      </c>
      <c r="P36" s="2">
        <v>8.1</v>
      </c>
      <c r="Q36" s="2">
        <v>8.1</v>
      </c>
      <c r="R36" s="2">
        <v>8.1</v>
      </c>
      <c r="S36" s="2">
        <v>8.9</v>
      </c>
      <c r="T36" s="2">
        <v>9.1999999999999993</v>
      </c>
      <c r="U36" s="2">
        <v>9.1999999999999993</v>
      </c>
      <c r="V36" s="2">
        <v>8.1</v>
      </c>
      <c r="W36" s="2">
        <v>8.1</v>
      </c>
      <c r="X36" s="2">
        <v>8.1</v>
      </c>
      <c r="Y36" s="2">
        <v>8</v>
      </c>
      <c r="Z36" s="2">
        <v>7.7</v>
      </c>
      <c r="AA36" s="2">
        <v>7.6</v>
      </c>
      <c r="AB36" s="2">
        <v>7.4</v>
      </c>
      <c r="AC36" s="2">
        <v>7.2</v>
      </c>
      <c r="AD36" s="2">
        <v>7.1</v>
      </c>
      <c r="AE36" s="2">
        <v>6.9</v>
      </c>
      <c r="AF36" s="2">
        <v>6.8</v>
      </c>
      <c r="AG36" s="2">
        <v>6.7</v>
      </c>
      <c r="AH36" s="2">
        <v>11</v>
      </c>
      <c r="AI36" s="2">
        <v>15</v>
      </c>
      <c r="AJ36" s="2">
        <v>16</v>
      </c>
      <c r="AK36" s="2">
        <v>16</v>
      </c>
      <c r="AL36" s="2">
        <v>16</v>
      </c>
      <c r="AM36" s="2">
        <v>15</v>
      </c>
      <c r="AN36" s="2">
        <v>17</v>
      </c>
      <c r="AO36" s="2">
        <v>20</v>
      </c>
      <c r="AP36" s="2">
        <v>17</v>
      </c>
      <c r="AQ36" s="2">
        <v>17</v>
      </c>
      <c r="AR36" s="2">
        <v>18</v>
      </c>
      <c r="AS36" s="2">
        <v>18</v>
      </c>
      <c r="AT36" s="2">
        <v>14</v>
      </c>
      <c r="AU36" s="2">
        <v>12</v>
      </c>
      <c r="AV36" s="2">
        <v>12</v>
      </c>
      <c r="AW36" s="2">
        <v>11</v>
      </c>
      <c r="AX36" s="2">
        <v>12</v>
      </c>
      <c r="AY36" s="2">
        <v>11</v>
      </c>
      <c r="AZ36" s="2">
        <v>10</v>
      </c>
      <c r="BA36" s="2">
        <v>14</v>
      </c>
      <c r="BB36" s="2">
        <v>17</v>
      </c>
      <c r="BC36" s="2">
        <v>17</v>
      </c>
      <c r="BD36" s="2">
        <v>16</v>
      </c>
      <c r="BE36" s="2">
        <v>16</v>
      </c>
      <c r="BF36" s="2">
        <v>17</v>
      </c>
      <c r="BG36" s="2">
        <v>17</v>
      </c>
      <c r="BH36" s="2">
        <v>15</v>
      </c>
      <c r="BI36" s="2">
        <v>14</v>
      </c>
      <c r="BJ36" s="2">
        <v>15</v>
      </c>
      <c r="BK36" s="2">
        <v>13</v>
      </c>
      <c r="BL36" s="2">
        <v>13</v>
      </c>
      <c r="BM36" s="2">
        <v>13</v>
      </c>
      <c r="BN36" s="2">
        <v>12</v>
      </c>
      <c r="BO36" s="2">
        <v>13</v>
      </c>
      <c r="BP36" s="2">
        <v>16</v>
      </c>
      <c r="BQ36" s="2">
        <v>17</v>
      </c>
      <c r="BR36" s="2">
        <v>17</v>
      </c>
      <c r="BS36" s="2">
        <v>17</v>
      </c>
      <c r="BT36" s="2">
        <v>17</v>
      </c>
      <c r="BU36" s="2">
        <v>17</v>
      </c>
      <c r="BV36" s="2">
        <v>16</v>
      </c>
      <c r="BW36" s="2">
        <v>17</v>
      </c>
      <c r="BX36" s="2">
        <v>17</v>
      </c>
      <c r="BY36" s="2">
        <v>17</v>
      </c>
      <c r="BZ36" s="2">
        <v>17</v>
      </c>
      <c r="CA36" s="2">
        <v>14</v>
      </c>
      <c r="CB36" s="2">
        <v>9.8000000000000007</v>
      </c>
      <c r="CC36" s="2">
        <v>8.6999999999999993</v>
      </c>
      <c r="CD36" s="2">
        <v>8.6999999999999993</v>
      </c>
      <c r="CE36" s="2">
        <v>9.8000000000000007</v>
      </c>
      <c r="CF36" s="2">
        <v>13</v>
      </c>
      <c r="CG36" s="2">
        <v>14</v>
      </c>
      <c r="CH36" s="2">
        <v>14</v>
      </c>
      <c r="CI36" s="2">
        <v>14</v>
      </c>
      <c r="CJ36" s="2">
        <v>14</v>
      </c>
      <c r="CK36" s="2">
        <v>13</v>
      </c>
      <c r="CL36" s="2">
        <v>13</v>
      </c>
      <c r="CM36" s="2">
        <v>13</v>
      </c>
      <c r="CN36" s="2">
        <v>13</v>
      </c>
      <c r="CO36" s="2">
        <v>11</v>
      </c>
      <c r="CP36" s="2">
        <v>12</v>
      </c>
      <c r="CQ36" s="2">
        <v>12</v>
      </c>
      <c r="CR36" s="2">
        <v>13</v>
      </c>
      <c r="CS36" s="2">
        <v>14</v>
      </c>
      <c r="CT36" s="2">
        <v>13</v>
      </c>
      <c r="CU36" s="2">
        <v>12</v>
      </c>
      <c r="CV36" s="2">
        <v>11</v>
      </c>
      <c r="CW36" s="2">
        <v>11</v>
      </c>
      <c r="CX36" s="2">
        <v>12</v>
      </c>
      <c r="CY36" s="2">
        <v>12</v>
      </c>
      <c r="CZ36" s="2">
        <v>12</v>
      </c>
      <c r="DA36" s="2">
        <v>12</v>
      </c>
      <c r="DB36" s="2">
        <v>12</v>
      </c>
      <c r="DC36" s="2">
        <v>12</v>
      </c>
      <c r="DD36" s="2">
        <v>13</v>
      </c>
      <c r="DE36" s="2">
        <v>14</v>
      </c>
      <c r="DF36" s="2">
        <v>10</v>
      </c>
      <c r="DG36" s="2">
        <v>13</v>
      </c>
      <c r="DH36" s="2">
        <v>12</v>
      </c>
      <c r="DI36" s="2">
        <v>12</v>
      </c>
      <c r="DJ36" s="2">
        <v>12</v>
      </c>
      <c r="DK36" s="2">
        <v>12</v>
      </c>
      <c r="DL36" s="2">
        <v>11</v>
      </c>
      <c r="DM36" s="2">
        <v>11</v>
      </c>
      <c r="DN36" s="2">
        <v>11</v>
      </c>
      <c r="DO36" s="2">
        <v>12</v>
      </c>
      <c r="DP36" s="2">
        <v>12</v>
      </c>
      <c r="DQ36" s="2">
        <v>11</v>
      </c>
      <c r="DR36" s="2">
        <v>12</v>
      </c>
      <c r="DS36" s="2">
        <v>12</v>
      </c>
      <c r="DT36" s="2">
        <v>12</v>
      </c>
      <c r="DU36" s="2">
        <v>8.6999999999999993</v>
      </c>
      <c r="DV36" s="2">
        <v>6.7</v>
      </c>
      <c r="DW36" s="2">
        <v>6.7</v>
      </c>
      <c r="DX36" s="2">
        <v>6.5</v>
      </c>
      <c r="DY36" s="2">
        <v>6.5</v>
      </c>
      <c r="DZ36" s="2">
        <v>6.5</v>
      </c>
      <c r="EA36" s="2">
        <v>6.7</v>
      </c>
      <c r="EB36" s="2">
        <v>6.7</v>
      </c>
      <c r="EC36" s="2">
        <v>5.2</v>
      </c>
      <c r="ED36" s="2">
        <v>3.7</v>
      </c>
      <c r="EE36" s="2">
        <v>3.5</v>
      </c>
      <c r="EF36" s="2">
        <v>3.1</v>
      </c>
      <c r="EG36" s="2">
        <v>2.6</v>
      </c>
      <c r="EH36" s="2">
        <v>1.9</v>
      </c>
      <c r="EI36" s="2">
        <v>2.1</v>
      </c>
      <c r="EJ36" s="2">
        <v>2</v>
      </c>
      <c r="EK36" s="2">
        <v>1.9</v>
      </c>
      <c r="EL36" s="2">
        <v>1.9</v>
      </c>
      <c r="EM36" s="2">
        <v>1.9</v>
      </c>
      <c r="EN36" s="2">
        <v>1.9</v>
      </c>
      <c r="EO36" s="2">
        <v>1.4</v>
      </c>
      <c r="EP36" s="2">
        <v>1.4</v>
      </c>
      <c r="EQ36" s="2">
        <v>1.4</v>
      </c>
      <c r="ER36" s="2">
        <v>1.9</v>
      </c>
      <c r="ES36" s="2">
        <v>2.2000000000000002</v>
      </c>
      <c r="ET36" s="2">
        <v>2.2000000000000002</v>
      </c>
      <c r="EU36" s="2">
        <v>3.3</v>
      </c>
      <c r="EV36" s="2">
        <v>3.3</v>
      </c>
      <c r="EW36" s="2">
        <v>3.3</v>
      </c>
      <c r="EX36" s="2">
        <v>3.3</v>
      </c>
      <c r="EY36" s="7">
        <f t="shared" si="0"/>
        <v>1522.4000000000008</v>
      </c>
    </row>
    <row r="37" spans="1:155" x14ac:dyDescent="0.2">
      <c r="A37" t="s">
        <v>37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7">
        <f t="shared" si="0"/>
        <v>0</v>
      </c>
    </row>
    <row r="38" spans="1:155" x14ac:dyDescent="0.2">
      <c r="A38" t="s">
        <v>38</v>
      </c>
      <c r="B38" s="2">
        <v>0.5</v>
      </c>
      <c r="C38" s="2">
        <v>0.5</v>
      </c>
      <c r="D38" s="2">
        <v>0.5</v>
      </c>
      <c r="E38" s="2">
        <v>0.5</v>
      </c>
      <c r="F38" s="2">
        <v>0.5</v>
      </c>
      <c r="G38" s="2">
        <v>0.4</v>
      </c>
      <c r="H38" s="2">
        <v>0.4</v>
      </c>
      <c r="I38" s="2">
        <v>0.4</v>
      </c>
      <c r="J38" s="2">
        <v>0.4</v>
      </c>
      <c r="K38" s="2">
        <v>0.4</v>
      </c>
      <c r="L38" s="2">
        <v>0.4</v>
      </c>
      <c r="M38" s="2">
        <v>0.4</v>
      </c>
      <c r="N38" s="2">
        <v>0.4</v>
      </c>
      <c r="O38" s="2">
        <v>0.4</v>
      </c>
      <c r="P38" s="2">
        <v>0.4</v>
      </c>
      <c r="Q38" s="2">
        <v>0.4</v>
      </c>
      <c r="R38" s="2">
        <v>0.4</v>
      </c>
      <c r="S38" s="2">
        <v>0.4</v>
      </c>
      <c r="T38" s="2">
        <v>0.3</v>
      </c>
      <c r="U38" s="2">
        <v>0.3</v>
      </c>
      <c r="V38" s="2">
        <v>0.3</v>
      </c>
      <c r="W38" s="2">
        <v>0.3</v>
      </c>
      <c r="X38" s="2">
        <v>0.3</v>
      </c>
      <c r="Y38" s="2">
        <v>0.3</v>
      </c>
      <c r="Z38" s="2">
        <v>0.3</v>
      </c>
      <c r="AA38" s="2">
        <v>0.3</v>
      </c>
      <c r="AB38" s="2">
        <v>0.3</v>
      </c>
      <c r="AC38" s="2">
        <v>0.3</v>
      </c>
      <c r="AD38" s="2">
        <v>0.3</v>
      </c>
      <c r="AE38" s="2">
        <v>0.3</v>
      </c>
      <c r="AF38" s="2">
        <v>0.3</v>
      </c>
      <c r="AG38" s="2">
        <v>0.2</v>
      </c>
      <c r="AH38" s="2">
        <v>0.2</v>
      </c>
      <c r="AI38" s="2">
        <v>0.4</v>
      </c>
      <c r="AJ38" s="2">
        <v>0.5</v>
      </c>
      <c r="AK38" s="2">
        <v>0.7</v>
      </c>
      <c r="AL38" s="2">
        <v>0.8</v>
      </c>
      <c r="AM38" s="2">
        <v>1</v>
      </c>
      <c r="AN38" s="2">
        <v>3</v>
      </c>
      <c r="AO38" s="2">
        <v>3.6</v>
      </c>
      <c r="AP38" s="2">
        <v>2.4</v>
      </c>
      <c r="AQ38" s="2">
        <v>2.2000000000000002</v>
      </c>
      <c r="AR38" s="2">
        <v>2.1</v>
      </c>
      <c r="AS38" s="2">
        <v>2</v>
      </c>
      <c r="AT38" s="2">
        <v>1.5</v>
      </c>
      <c r="AU38" s="2">
        <v>1</v>
      </c>
      <c r="AV38" s="2">
        <v>0.8</v>
      </c>
      <c r="AW38" s="2">
        <v>0.7</v>
      </c>
      <c r="AX38" s="2">
        <v>0.8</v>
      </c>
      <c r="AY38" s="2">
        <v>0.6</v>
      </c>
      <c r="AZ38" s="2">
        <v>0.4</v>
      </c>
      <c r="BA38" s="2">
        <v>0.9</v>
      </c>
      <c r="BB38" s="2">
        <v>2</v>
      </c>
      <c r="BC38" s="2">
        <v>2.5</v>
      </c>
      <c r="BD38" s="2">
        <v>1.8</v>
      </c>
      <c r="BE38" s="2">
        <v>1.3</v>
      </c>
      <c r="BF38" s="2">
        <v>1.3</v>
      </c>
      <c r="BG38" s="2">
        <v>1.3</v>
      </c>
      <c r="BH38" s="2">
        <v>1.3</v>
      </c>
      <c r="BI38" s="2">
        <v>0.9</v>
      </c>
      <c r="BJ38" s="2">
        <v>0.5</v>
      </c>
      <c r="BK38" s="2">
        <v>1.5</v>
      </c>
      <c r="BL38" s="2">
        <v>1.5</v>
      </c>
      <c r="BM38" s="2">
        <v>0.5</v>
      </c>
      <c r="BN38" s="2">
        <v>0.5</v>
      </c>
      <c r="BO38" s="2">
        <v>0.5</v>
      </c>
      <c r="BP38" s="2">
        <v>0.5</v>
      </c>
      <c r="BQ38" s="2">
        <v>0.5</v>
      </c>
      <c r="BR38" s="2">
        <v>0.5</v>
      </c>
      <c r="BS38" s="2">
        <v>0.4</v>
      </c>
      <c r="BT38" s="2">
        <v>0.3</v>
      </c>
      <c r="BU38" s="2">
        <v>0.3</v>
      </c>
      <c r="BV38" s="2">
        <v>0.2</v>
      </c>
      <c r="BW38" s="2">
        <v>0.2</v>
      </c>
      <c r="BX38" s="2">
        <v>0.2</v>
      </c>
      <c r="BY38" s="2">
        <v>0.2</v>
      </c>
      <c r="BZ38" s="2">
        <v>0.2</v>
      </c>
      <c r="CA38" s="2">
        <v>0.3</v>
      </c>
      <c r="CB38" s="2">
        <v>0.3</v>
      </c>
      <c r="CC38" s="2">
        <v>0.3</v>
      </c>
      <c r="CD38" s="2">
        <v>0.3</v>
      </c>
      <c r="CE38" s="2">
        <v>0.3</v>
      </c>
      <c r="CF38" s="2">
        <v>0.3</v>
      </c>
      <c r="CG38" s="2">
        <v>0.3</v>
      </c>
      <c r="CH38" s="2">
        <v>0.3</v>
      </c>
      <c r="CI38" s="2">
        <v>0.3</v>
      </c>
      <c r="CJ38" s="2">
        <v>0.3</v>
      </c>
      <c r="CK38" s="2">
        <v>0.3</v>
      </c>
      <c r="CL38" s="2">
        <v>0.3</v>
      </c>
      <c r="CM38" s="2">
        <v>0.3</v>
      </c>
      <c r="CN38" s="2">
        <v>0.3</v>
      </c>
      <c r="CO38" s="2">
        <v>0.3</v>
      </c>
      <c r="CP38" s="2">
        <v>0.3</v>
      </c>
      <c r="CQ38" s="2">
        <v>0.3</v>
      </c>
      <c r="CR38" s="2">
        <v>0.3</v>
      </c>
      <c r="CS38" s="2">
        <v>0.3</v>
      </c>
      <c r="CT38" s="2">
        <v>0.3</v>
      </c>
      <c r="CU38" s="2">
        <v>0.3</v>
      </c>
      <c r="CV38" s="2">
        <v>0.3</v>
      </c>
      <c r="CW38" s="2">
        <v>0.3</v>
      </c>
      <c r="CX38" s="2">
        <v>0.3</v>
      </c>
      <c r="CY38" s="2">
        <v>0.3</v>
      </c>
      <c r="CZ38" s="2">
        <v>0.3</v>
      </c>
      <c r="DA38" s="2">
        <v>0.3</v>
      </c>
      <c r="DB38" s="2">
        <v>0.3</v>
      </c>
      <c r="DC38" s="2">
        <v>0.3</v>
      </c>
      <c r="DD38" s="2">
        <v>0.2</v>
      </c>
      <c r="DE38" s="2">
        <v>0.2</v>
      </c>
      <c r="DF38" s="2">
        <v>0.2</v>
      </c>
      <c r="DG38" s="2">
        <v>0.2</v>
      </c>
      <c r="DH38" s="2">
        <v>0.2</v>
      </c>
      <c r="DI38" s="2">
        <v>0.2</v>
      </c>
      <c r="DJ38" s="2">
        <v>0.3</v>
      </c>
      <c r="DK38" s="2">
        <v>0.3</v>
      </c>
      <c r="DL38" s="2">
        <v>0.3</v>
      </c>
      <c r="DM38" s="2">
        <v>0.3</v>
      </c>
      <c r="DN38" s="2">
        <v>0.3</v>
      </c>
      <c r="DO38" s="2">
        <v>0.3</v>
      </c>
      <c r="DP38" s="2">
        <v>0.2</v>
      </c>
      <c r="DQ38" s="2">
        <v>0.2</v>
      </c>
      <c r="DR38" s="2">
        <v>0.2</v>
      </c>
      <c r="DS38" s="2">
        <v>0.2</v>
      </c>
      <c r="DT38" s="2">
        <v>0.2</v>
      </c>
      <c r="DU38" s="2">
        <v>0.2</v>
      </c>
      <c r="DV38" s="2">
        <v>0.2</v>
      </c>
      <c r="DW38" s="2">
        <v>0.2</v>
      </c>
      <c r="DX38" s="2">
        <v>0.2</v>
      </c>
      <c r="DY38" s="2">
        <v>0.2</v>
      </c>
      <c r="DZ38" s="2">
        <v>0.2</v>
      </c>
      <c r="EA38" s="2">
        <v>0.1</v>
      </c>
      <c r="EB38" s="2">
        <v>0.1</v>
      </c>
      <c r="EC38" s="2">
        <v>0.1</v>
      </c>
      <c r="ED38" s="2">
        <v>0.1</v>
      </c>
      <c r="EE38" s="2">
        <v>0.1</v>
      </c>
      <c r="EF38" s="2">
        <v>0.1</v>
      </c>
      <c r="EG38" s="2">
        <v>0.1</v>
      </c>
      <c r="EH38" s="2">
        <v>0.1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0.4</v>
      </c>
      <c r="EX38" s="2">
        <v>0.7</v>
      </c>
      <c r="EY38" s="7">
        <f t="shared" si="0"/>
        <v>74.099999999999923</v>
      </c>
    </row>
    <row r="39" spans="1:155" x14ac:dyDescent="0.2">
      <c r="A39" t="s">
        <v>39</v>
      </c>
      <c r="B39" s="2">
        <v>5.4</v>
      </c>
      <c r="C39" s="2">
        <v>5.4</v>
      </c>
      <c r="D39" s="2">
        <v>5.4</v>
      </c>
      <c r="E39" s="2">
        <v>4.2</v>
      </c>
      <c r="F39" s="2">
        <v>5.7</v>
      </c>
      <c r="G39" s="2">
        <v>8.5</v>
      </c>
      <c r="H39" s="2">
        <v>8.5</v>
      </c>
      <c r="I39" s="2">
        <v>8</v>
      </c>
      <c r="J39" s="2">
        <v>7.5</v>
      </c>
      <c r="K39" s="2">
        <v>7.1</v>
      </c>
      <c r="L39" s="2">
        <v>6.6</v>
      </c>
      <c r="M39" s="2">
        <v>6.1</v>
      </c>
      <c r="N39" s="2">
        <v>5.6</v>
      </c>
      <c r="O39" s="2">
        <v>4.5999999999999996</v>
      </c>
      <c r="P39" s="2">
        <v>5.7</v>
      </c>
      <c r="Q39" s="2">
        <v>6.7</v>
      </c>
      <c r="R39" s="2">
        <v>6.3</v>
      </c>
      <c r="S39" s="2">
        <v>6</v>
      </c>
      <c r="T39" s="2">
        <v>5.7</v>
      </c>
      <c r="U39" s="2">
        <v>5.3</v>
      </c>
      <c r="V39" s="2">
        <v>5</v>
      </c>
      <c r="W39" s="2">
        <v>7.8</v>
      </c>
      <c r="X39" s="2">
        <v>6.9</v>
      </c>
      <c r="Y39" s="2">
        <v>6.9</v>
      </c>
      <c r="Z39" s="2">
        <v>6.9</v>
      </c>
      <c r="AA39" s="2">
        <v>6.9</v>
      </c>
      <c r="AB39" s="2">
        <v>6.9</v>
      </c>
      <c r="AC39" s="2">
        <v>6.9</v>
      </c>
      <c r="AD39" s="2">
        <v>6.9</v>
      </c>
      <c r="AE39" s="2">
        <v>7.2</v>
      </c>
      <c r="AF39" s="2">
        <v>7.5</v>
      </c>
      <c r="AG39" s="2">
        <v>7.7</v>
      </c>
      <c r="AH39" s="2">
        <v>8</v>
      </c>
      <c r="AI39" s="2">
        <v>8.3000000000000007</v>
      </c>
      <c r="AJ39" s="2">
        <v>8.6</v>
      </c>
      <c r="AK39" s="2">
        <v>8.9</v>
      </c>
      <c r="AL39" s="2">
        <v>9.1</v>
      </c>
      <c r="AM39" s="2">
        <v>9.4</v>
      </c>
      <c r="AN39" s="2">
        <v>9.6999999999999993</v>
      </c>
      <c r="AO39" s="2">
        <v>9.6</v>
      </c>
      <c r="AP39" s="2">
        <v>9.4</v>
      </c>
      <c r="AQ39" s="2">
        <v>9.3000000000000007</v>
      </c>
      <c r="AR39" s="2">
        <v>9.1999999999999993</v>
      </c>
      <c r="AS39" s="2">
        <v>9.1</v>
      </c>
      <c r="AT39" s="2">
        <v>8.9</v>
      </c>
      <c r="AU39" s="2">
        <v>8.6999999999999993</v>
      </c>
      <c r="AV39" s="2">
        <v>8.5</v>
      </c>
      <c r="AW39" s="2">
        <v>8.5</v>
      </c>
      <c r="AX39" s="2">
        <v>8.3000000000000007</v>
      </c>
      <c r="AY39" s="2">
        <v>8.1</v>
      </c>
      <c r="AZ39" s="2">
        <v>7.8</v>
      </c>
      <c r="BA39" s="2">
        <v>7.6</v>
      </c>
      <c r="BB39" s="2">
        <v>7.4</v>
      </c>
      <c r="BC39" s="2">
        <v>7.1</v>
      </c>
      <c r="BD39" s="2">
        <v>7.7</v>
      </c>
      <c r="BE39" s="2">
        <v>8.6999999999999993</v>
      </c>
      <c r="BF39" s="2">
        <v>8.9</v>
      </c>
      <c r="BG39" s="2">
        <v>9.1999999999999993</v>
      </c>
      <c r="BH39" s="2">
        <v>9.5</v>
      </c>
      <c r="BI39" s="2">
        <v>9.6999999999999993</v>
      </c>
      <c r="BJ39" s="2">
        <v>10</v>
      </c>
      <c r="BK39" s="2">
        <v>9.3000000000000007</v>
      </c>
      <c r="BL39" s="2">
        <v>8.6</v>
      </c>
      <c r="BM39" s="2">
        <v>7.7</v>
      </c>
      <c r="BN39" s="2">
        <v>6.8</v>
      </c>
      <c r="BO39" s="2">
        <v>5.9</v>
      </c>
      <c r="BP39" s="2">
        <v>5</v>
      </c>
      <c r="BQ39" s="2">
        <v>4.0999999999999996</v>
      </c>
      <c r="BR39" s="2">
        <v>7.9</v>
      </c>
      <c r="BS39" s="2">
        <v>6.5</v>
      </c>
      <c r="BT39" s="2">
        <v>4.9000000000000004</v>
      </c>
      <c r="BU39" s="2">
        <v>1.5</v>
      </c>
      <c r="BV39" s="2">
        <v>11</v>
      </c>
      <c r="BW39" s="2">
        <v>10</v>
      </c>
      <c r="BX39" s="2">
        <v>8.1999999999999993</v>
      </c>
      <c r="BY39" s="2">
        <v>7.3</v>
      </c>
      <c r="BZ39" s="2">
        <v>6.4</v>
      </c>
      <c r="CA39" s="2">
        <v>6.4</v>
      </c>
      <c r="CB39" s="2">
        <v>6.4</v>
      </c>
      <c r="CC39" s="2">
        <v>6.4</v>
      </c>
      <c r="CD39" s="2">
        <v>6.4</v>
      </c>
      <c r="CE39" s="2">
        <v>4.2</v>
      </c>
      <c r="CF39" s="2">
        <v>2</v>
      </c>
      <c r="CG39" s="2">
        <v>2</v>
      </c>
      <c r="CH39" s="2">
        <v>2</v>
      </c>
      <c r="CI39" s="2">
        <v>2</v>
      </c>
      <c r="CJ39" s="2">
        <v>2</v>
      </c>
      <c r="CK39" s="2">
        <v>1</v>
      </c>
      <c r="CL39" s="2">
        <v>1.4</v>
      </c>
      <c r="CM39" s="2">
        <v>2.2999999999999998</v>
      </c>
      <c r="CN39" s="2">
        <v>2.5</v>
      </c>
      <c r="CO39" s="2">
        <v>2.5</v>
      </c>
      <c r="CP39" s="2">
        <v>2.5</v>
      </c>
      <c r="CQ39" s="2">
        <v>2.5</v>
      </c>
      <c r="CR39" s="2">
        <v>2.5</v>
      </c>
      <c r="CS39" s="2">
        <v>2.5</v>
      </c>
      <c r="CT39" s="2">
        <v>2.5</v>
      </c>
      <c r="CU39" s="2">
        <v>2.5</v>
      </c>
      <c r="CV39" s="2">
        <v>2.5</v>
      </c>
      <c r="CW39" s="2">
        <v>2.5</v>
      </c>
      <c r="CX39" s="2">
        <v>2.5</v>
      </c>
      <c r="CY39" s="2">
        <v>2.2000000000000002</v>
      </c>
      <c r="CZ39" s="2">
        <v>2.2000000000000002</v>
      </c>
      <c r="DA39" s="2">
        <v>2.2999999999999998</v>
      </c>
      <c r="DB39" s="2">
        <v>2.5</v>
      </c>
      <c r="DC39" s="2">
        <v>2.6</v>
      </c>
      <c r="DD39" s="2">
        <v>2.8</v>
      </c>
      <c r="DE39" s="2">
        <v>2.9</v>
      </c>
      <c r="DF39" s="2">
        <v>3</v>
      </c>
      <c r="DG39" s="2">
        <v>3</v>
      </c>
      <c r="DH39" s="2">
        <v>3</v>
      </c>
      <c r="DI39" s="2">
        <v>1.7</v>
      </c>
      <c r="DJ39" s="2">
        <v>2.2000000000000002</v>
      </c>
      <c r="DK39" s="2">
        <v>4.2</v>
      </c>
      <c r="DL39" s="2">
        <v>4.3</v>
      </c>
      <c r="DM39" s="2">
        <v>4.4000000000000004</v>
      </c>
      <c r="DN39" s="2">
        <v>4.5</v>
      </c>
      <c r="DO39" s="2">
        <v>4.7</v>
      </c>
      <c r="DP39" s="2">
        <v>3.8</v>
      </c>
      <c r="DQ39" s="2">
        <v>2.9</v>
      </c>
      <c r="DR39" s="2">
        <v>1.3</v>
      </c>
      <c r="DS39" s="2">
        <v>2</v>
      </c>
      <c r="DT39" s="2">
        <v>2.9</v>
      </c>
      <c r="DU39" s="2">
        <v>2.8</v>
      </c>
      <c r="DV39" s="2">
        <v>3</v>
      </c>
      <c r="DW39" s="2">
        <v>3.2</v>
      </c>
      <c r="DX39" s="2">
        <v>4.0999999999999996</v>
      </c>
      <c r="DY39" s="2">
        <v>4.0999999999999996</v>
      </c>
      <c r="DZ39" s="2">
        <v>4.0999999999999996</v>
      </c>
      <c r="EA39" s="2">
        <v>4.0999999999999996</v>
      </c>
      <c r="EB39" s="2">
        <v>4.0999999999999996</v>
      </c>
      <c r="EC39" s="2">
        <v>3.5</v>
      </c>
      <c r="ED39" s="2">
        <v>2.9</v>
      </c>
      <c r="EE39" s="2">
        <v>2.9</v>
      </c>
      <c r="EF39" s="2">
        <v>2.9</v>
      </c>
      <c r="EG39" s="2">
        <v>2</v>
      </c>
      <c r="EH39" s="2">
        <v>1.1000000000000001</v>
      </c>
      <c r="EI39" s="2">
        <v>1.1000000000000001</v>
      </c>
      <c r="EJ39" s="2">
        <v>1.1000000000000001</v>
      </c>
      <c r="EK39" s="2">
        <v>1.1000000000000001</v>
      </c>
      <c r="EL39" s="2">
        <v>1.1000000000000001</v>
      </c>
      <c r="EM39" s="2">
        <v>1.1000000000000001</v>
      </c>
      <c r="EN39" s="2">
        <v>1.1000000000000001</v>
      </c>
      <c r="EO39" s="2">
        <v>1.1000000000000001</v>
      </c>
      <c r="EP39" s="2">
        <v>1.1000000000000001</v>
      </c>
      <c r="EQ39" s="2">
        <v>1.1000000000000001</v>
      </c>
      <c r="ER39" s="2">
        <v>1.1000000000000001</v>
      </c>
      <c r="ES39" s="2">
        <v>1.1000000000000001</v>
      </c>
      <c r="ET39" s="2">
        <v>1.5</v>
      </c>
      <c r="EU39" s="2">
        <v>1.5</v>
      </c>
      <c r="EV39" s="2">
        <v>1.5</v>
      </c>
      <c r="EW39" s="2">
        <v>1.5</v>
      </c>
      <c r="EX39" s="2">
        <v>1.5</v>
      </c>
      <c r="EY39" s="7">
        <f t="shared" si="0"/>
        <v>773.9000000000002</v>
      </c>
    </row>
    <row r="40" spans="1:155" x14ac:dyDescent="0.2">
      <c r="A40" t="s">
        <v>40</v>
      </c>
      <c r="B40" s="2">
        <v>0.1</v>
      </c>
      <c r="C40" s="2">
        <v>0.1</v>
      </c>
      <c r="D40" s="2">
        <v>0.1</v>
      </c>
      <c r="E40" s="2">
        <v>0.2</v>
      </c>
      <c r="F40" s="2">
        <v>0.2</v>
      </c>
      <c r="G40" s="2">
        <v>0.2</v>
      </c>
      <c r="H40" s="2">
        <v>0.2</v>
      </c>
      <c r="I40" s="2">
        <v>0.2</v>
      </c>
      <c r="J40" s="2">
        <v>0.1</v>
      </c>
      <c r="K40" s="2">
        <v>0.1</v>
      </c>
      <c r="L40" s="2">
        <v>0.1</v>
      </c>
      <c r="M40" s="2">
        <v>0.1</v>
      </c>
      <c r="N40" s="2">
        <v>0.1</v>
      </c>
      <c r="O40" s="2">
        <v>0.1</v>
      </c>
      <c r="P40" s="2">
        <v>0.1</v>
      </c>
      <c r="Q40" s="2">
        <v>0.1</v>
      </c>
      <c r="R40" s="2">
        <v>0.1</v>
      </c>
      <c r="S40" s="2">
        <v>0.1</v>
      </c>
      <c r="T40" s="2">
        <v>0.1</v>
      </c>
      <c r="U40" s="2">
        <v>0.1</v>
      </c>
      <c r="V40" s="2">
        <v>0.1</v>
      </c>
      <c r="W40" s="2">
        <v>0.1</v>
      </c>
      <c r="X40" s="2">
        <v>0.1</v>
      </c>
      <c r="Y40" s="2">
        <v>0.1</v>
      </c>
      <c r="Z40" s="2">
        <v>0.1</v>
      </c>
      <c r="AA40" s="2">
        <v>0.1</v>
      </c>
      <c r="AB40" s="2">
        <v>0.1</v>
      </c>
      <c r="AC40" s="2">
        <v>0.1</v>
      </c>
      <c r="AD40" s="2">
        <v>0.1</v>
      </c>
      <c r="AE40" s="2">
        <v>0.1</v>
      </c>
      <c r="AF40" s="2">
        <v>0.1</v>
      </c>
      <c r="AG40" s="2">
        <v>0.2</v>
      </c>
      <c r="AH40" s="2">
        <v>0.2</v>
      </c>
      <c r="AI40" s="2">
        <v>0.2</v>
      </c>
      <c r="AJ40" s="2">
        <v>0.2</v>
      </c>
      <c r="AK40" s="2">
        <v>0.2</v>
      </c>
      <c r="AL40" s="2">
        <v>0.2</v>
      </c>
      <c r="AM40" s="2">
        <v>0.2</v>
      </c>
      <c r="AN40" s="2">
        <v>0.2</v>
      </c>
      <c r="AO40" s="2">
        <v>0.1</v>
      </c>
      <c r="AP40" s="2">
        <v>0.1</v>
      </c>
      <c r="AQ40" s="2">
        <v>0.1</v>
      </c>
      <c r="AR40" s="2">
        <v>0.1</v>
      </c>
      <c r="AS40" s="2">
        <v>0.1</v>
      </c>
      <c r="AT40" s="2">
        <v>0.1</v>
      </c>
      <c r="AU40" s="2">
        <v>0.1</v>
      </c>
      <c r="AV40" s="2">
        <v>0.1</v>
      </c>
      <c r="AW40" s="2">
        <v>0.1</v>
      </c>
      <c r="AX40" s="2">
        <v>0.1</v>
      </c>
      <c r="AY40" s="2">
        <v>0.1</v>
      </c>
      <c r="AZ40" s="2">
        <v>0.1</v>
      </c>
      <c r="BA40" s="2">
        <v>0.1</v>
      </c>
      <c r="BB40" s="2">
        <v>0.1</v>
      </c>
      <c r="BC40" s="2">
        <v>0.1</v>
      </c>
      <c r="BD40" s="2">
        <v>0.1</v>
      </c>
      <c r="BE40" s="2">
        <v>0.1</v>
      </c>
      <c r="BF40" s="2">
        <v>0.1</v>
      </c>
      <c r="BG40" s="2">
        <v>0.1</v>
      </c>
      <c r="BH40" s="2">
        <v>0.1</v>
      </c>
      <c r="BI40" s="2">
        <v>0.1</v>
      </c>
      <c r="BJ40" s="2">
        <v>0.1</v>
      </c>
      <c r="BK40" s="2">
        <v>0.1</v>
      </c>
      <c r="BL40" s="2">
        <v>0.1</v>
      </c>
      <c r="BM40" s="2">
        <v>0.1</v>
      </c>
      <c r="BN40" s="2">
        <v>0.1</v>
      </c>
      <c r="BO40" s="2">
        <v>0.1</v>
      </c>
      <c r="BP40" s="2">
        <v>0.1</v>
      </c>
      <c r="BQ40" s="2">
        <v>0.1</v>
      </c>
      <c r="BR40" s="2">
        <v>0.1</v>
      </c>
      <c r="BS40" s="2">
        <v>0.1</v>
      </c>
      <c r="BT40" s="2">
        <v>0.1</v>
      </c>
      <c r="BU40" s="2">
        <v>0.1</v>
      </c>
      <c r="BV40" s="2">
        <v>0.1</v>
      </c>
      <c r="BW40" s="2">
        <v>0.1</v>
      </c>
      <c r="BX40" s="2">
        <v>0.1</v>
      </c>
      <c r="BY40" s="2">
        <v>0.1</v>
      </c>
      <c r="BZ40" s="2">
        <v>0.1</v>
      </c>
      <c r="CA40" s="2">
        <v>0.1</v>
      </c>
      <c r="CB40" s="2">
        <v>0.1</v>
      </c>
      <c r="CC40" s="2">
        <v>0.1</v>
      </c>
      <c r="CD40" s="2">
        <v>0.1</v>
      </c>
      <c r="CE40" s="2">
        <v>0.1</v>
      </c>
      <c r="CF40" s="2">
        <v>0.1</v>
      </c>
      <c r="CG40" s="2">
        <v>0.1</v>
      </c>
      <c r="CH40" s="2">
        <v>0.1</v>
      </c>
      <c r="CI40" s="2">
        <v>0.1</v>
      </c>
      <c r="CJ40" s="2">
        <v>0.1</v>
      </c>
      <c r="CK40" s="2">
        <v>0.1</v>
      </c>
      <c r="CL40" s="2">
        <v>0.1</v>
      </c>
      <c r="CM40" s="2">
        <v>0.1</v>
      </c>
      <c r="CN40" s="2">
        <v>0.1</v>
      </c>
      <c r="CO40" s="2">
        <v>0.1</v>
      </c>
      <c r="CP40" s="2">
        <v>0.1</v>
      </c>
      <c r="CQ40" s="2">
        <v>0.1</v>
      </c>
      <c r="CR40" s="2">
        <v>0.1</v>
      </c>
      <c r="CS40" s="2">
        <v>0.1</v>
      </c>
      <c r="CT40" s="2">
        <v>0.1</v>
      </c>
      <c r="CU40" s="2">
        <v>0.1</v>
      </c>
      <c r="CV40" s="2">
        <v>0.1</v>
      </c>
      <c r="CW40" s="2">
        <v>0.2</v>
      </c>
      <c r="CX40" s="2">
        <v>0.2</v>
      </c>
      <c r="CY40" s="2">
        <v>0.2</v>
      </c>
      <c r="CZ40" s="2">
        <v>0.2</v>
      </c>
      <c r="DA40" s="2">
        <v>0.2</v>
      </c>
      <c r="DB40" s="2">
        <v>0.2</v>
      </c>
      <c r="DC40" s="2">
        <v>0.2</v>
      </c>
      <c r="DD40" s="2">
        <v>0.2</v>
      </c>
      <c r="DE40" s="2">
        <v>0.2</v>
      </c>
      <c r="DF40" s="2">
        <v>0.2</v>
      </c>
      <c r="DG40" s="2">
        <v>0.2</v>
      </c>
      <c r="DH40" s="2">
        <v>0.2</v>
      </c>
      <c r="DI40" s="2">
        <v>0.2</v>
      </c>
      <c r="DJ40" s="2">
        <v>0.1</v>
      </c>
      <c r="DK40" s="2">
        <v>0.1</v>
      </c>
      <c r="DL40" s="2">
        <v>0.1</v>
      </c>
      <c r="DM40" s="2">
        <v>0.1</v>
      </c>
      <c r="DN40" s="2">
        <v>0.2</v>
      </c>
      <c r="DO40" s="2">
        <v>0.2</v>
      </c>
      <c r="DP40" s="2">
        <v>0.2</v>
      </c>
      <c r="DQ40" s="2">
        <v>0.2</v>
      </c>
      <c r="DR40" s="2">
        <v>0.2</v>
      </c>
      <c r="DS40" s="2">
        <v>0.2</v>
      </c>
      <c r="DT40" s="2">
        <v>0.2</v>
      </c>
      <c r="DU40" s="2">
        <v>0.2</v>
      </c>
      <c r="DV40" s="2">
        <v>0.2</v>
      </c>
      <c r="DW40" s="2">
        <v>0.2</v>
      </c>
      <c r="DX40" s="2">
        <v>0.2</v>
      </c>
      <c r="DY40" s="2">
        <v>0.2</v>
      </c>
      <c r="DZ40" s="2">
        <v>0.2</v>
      </c>
      <c r="EA40" s="2">
        <v>0.1</v>
      </c>
      <c r="EB40" s="2">
        <v>0.1</v>
      </c>
      <c r="EC40" s="2">
        <v>0.1</v>
      </c>
      <c r="ED40" s="2">
        <v>0.1</v>
      </c>
      <c r="EE40" s="2">
        <v>0.1</v>
      </c>
      <c r="EF40" s="2">
        <v>0.1</v>
      </c>
      <c r="EG40" s="2">
        <v>0.1</v>
      </c>
      <c r="EH40" s="2">
        <v>0.1</v>
      </c>
      <c r="EI40" s="2">
        <v>0.1</v>
      </c>
      <c r="EJ40" s="2">
        <v>0.1</v>
      </c>
      <c r="EK40" s="2">
        <v>0.1</v>
      </c>
      <c r="EL40" s="2">
        <v>0.1</v>
      </c>
      <c r="EM40" s="2">
        <v>0.1</v>
      </c>
      <c r="EN40" s="2">
        <v>0.1</v>
      </c>
      <c r="EO40" s="2">
        <v>0.1</v>
      </c>
      <c r="EP40" s="2">
        <v>0.1</v>
      </c>
      <c r="EQ40" s="2">
        <v>0.1</v>
      </c>
      <c r="ER40" s="2">
        <v>0.1</v>
      </c>
      <c r="ES40" s="2">
        <v>0.1</v>
      </c>
      <c r="ET40" s="2">
        <v>0.1</v>
      </c>
      <c r="EU40" s="2">
        <v>0.1</v>
      </c>
      <c r="EV40" s="2">
        <v>0.1</v>
      </c>
      <c r="EW40" s="2">
        <v>0.1</v>
      </c>
      <c r="EX40" s="2">
        <v>0.1</v>
      </c>
      <c r="EY40" s="7">
        <f t="shared" si="0"/>
        <v>19.199999999999996</v>
      </c>
    </row>
    <row r="41" spans="1:155" x14ac:dyDescent="0.2">
      <c r="A41" t="s">
        <v>41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7">
        <f t="shared" si="0"/>
        <v>0</v>
      </c>
    </row>
    <row r="42" spans="1:155" x14ac:dyDescent="0.2">
      <c r="A42" t="s">
        <v>42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2</v>
      </c>
      <c r="S42" s="2">
        <v>4</v>
      </c>
      <c r="T42" s="2">
        <v>2</v>
      </c>
      <c r="U42" s="2">
        <v>0</v>
      </c>
      <c r="V42" s="2">
        <v>0.1</v>
      </c>
      <c r="W42" s="2">
        <v>0.2</v>
      </c>
      <c r="X42" s="2">
        <v>0.3</v>
      </c>
      <c r="Y42" s="2">
        <v>0.3</v>
      </c>
      <c r="Z42" s="2">
        <v>0.3</v>
      </c>
      <c r="AA42" s="2">
        <v>0.3</v>
      </c>
      <c r="AB42" s="2">
        <v>0.4</v>
      </c>
      <c r="AC42" s="2">
        <v>0.4</v>
      </c>
      <c r="AD42" s="2">
        <v>0.4</v>
      </c>
      <c r="AE42" s="2">
        <v>0.3</v>
      </c>
      <c r="AF42" s="2">
        <v>0.3</v>
      </c>
      <c r="AG42" s="2">
        <v>0.2</v>
      </c>
      <c r="AH42" s="2">
        <v>0.2</v>
      </c>
      <c r="AI42" s="2">
        <v>0.1</v>
      </c>
      <c r="AJ42" s="2">
        <v>0.1</v>
      </c>
      <c r="AK42" s="2">
        <v>0.1</v>
      </c>
      <c r="AL42" s="2">
        <v>3</v>
      </c>
      <c r="AM42" s="2">
        <v>3</v>
      </c>
      <c r="AN42" s="2">
        <v>3</v>
      </c>
      <c r="AO42" s="2">
        <v>3</v>
      </c>
      <c r="AP42" s="2">
        <v>3</v>
      </c>
      <c r="AQ42" s="2">
        <v>1.5</v>
      </c>
      <c r="AR42" s="2">
        <v>0</v>
      </c>
      <c r="AS42" s="2">
        <v>0.1</v>
      </c>
      <c r="AT42" s="2">
        <v>0.1</v>
      </c>
      <c r="AU42" s="2">
        <v>0</v>
      </c>
      <c r="AV42" s="2">
        <v>0</v>
      </c>
      <c r="AW42" s="2">
        <v>0</v>
      </c>
      <c r="AX42" s="2">
        <v>1</v>
      </c>
      <c r="AY42" s="2">
        <v>1.7</v>
      </c>
      <c r="AZ42" s="2">
        <v>1.7</v>
      </c>
      <c r="BA42" s="2">
        <v>1.7</v>
      </c>
      <c r="BB42" s="2">
        <v>1.7</v>
      </c>
      <c r="BC42" s="2">
        <v>1.6</v>
      </c>
      <c r="BD42" s="2">
        <v>1.6</v>
      </c>
      <c r="BE42" s="2">
        <v>1.6</v>
      </c>
      <c r="BF42" s="2">
        <v>1.2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0.5</v>
      </c>
      <c r="BO42" s="2">
        <v>2</v>
      </c>
      <c r="BP42" s="2">
        <v>2</v>
      </c>
      <c r="BQ42" s="2">
        <v>2</v>
      </c>
      <c r="BR42" s="2">
        <v>1.5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1.5</v>
      </c>
      <c r="CI42" s="2">
        <v>1.9</v>
      </c>
      <c r="CJ42" s="2">
        <v>1.9</v>
      </c>
      <c r="CK42" s="2">
        <v>2.2999999999999998</v>
      </c>
      <c r="CL42" s="2">
        <v>2.6</v>
      </c>
      <c r="CM42" s="2">
        <v>2</v>
      </c>
      <c r="CN42" s="2">
        <v>1.5</v>
      </c>
      <c r="CO42" s="2">
        <v>1.5</v>
      </c>
      <c r="CP42" s="2">
        <v>1.5</v>
      </c>
      <c r="CQ42" s="2">
        <v>1.5</v>
      </c>
      <c r="CR42" s="2">
        <v>1.5</v>
      </c>
      <c r="CS42" s="2">
        <v>0.6</v>
      </c>
      <c r="CT42" s="2">
        <v>0</v>
      </c>
      <c r="CU42" s="2">
        <v>0.1</v>
      </c>
      <c r="CV42" s="2">
        <v>0.1</v>
      </c>
      <c r="CW42" s="2">
        <v>0.2</v>
      </c>
      <c r="CX42" s="2">
        <v>0.2</v>
      </c>
      <c r="CY42" s="2">
        <v>0.2</v>
      </c>
      <c r="CZ42" s="2">
        <v>0.3</v>
      </c>
      <c r="DA42" s="2">
        <v>0.3</v>
      </c>
      <c r="DB42" s="2">
        <v>0.3</v>
      </c>
      <c r="DC42" s="2">
        <v>0.2</v>
      </c>
      <c r="DD42" s="2">
        <v>0.2</v>
      </c>
      <c r="DE42" s="2">
        <v>0.2</v>
      </c>
      <c r="DF42" s="2">
        <v>0.1</v>
      </c>
      <c r="DG42" s="2">
        <v>0.1</v>
      </c>
      <c r="DH42" s="2">
        <v>0.1</v>
      </c>
      <c r="DI42" s="2">
        <v>0.1</v>
      </c>
      <c r="DJ42" s="2">
        <v>0.1</v>
      </c>
      <c r="DK42" s="2">
        <v>0.1</v>
      </c>
      <c r="DL42" s="2">
        <v>0.1</v>
      </c>
      <c r="DM42" s="2">
        <v>0.1</v>
      </c>
      <c r="DN42" s="2">
        <v>0.1</v>
      </c>
      <c r="DO42" s="2">
        <v>0.1</v>
      </c>
      <c r="DP42" s="2">
        <v>0.1</v>
      </c>
      <c r="DQ42" s="2">
        <v>0.1</v>
      </c>
      <c r="DR42" s="2">
        <v>0.1</v>
      </c>
      <c r="DS42" s="2">
        <v>0.1</v>
      </c>
      <c r="DT42" s="2">
        <v>0.1</v>
      </c>
      <c r="DU42" s="2">
        <v>0.1</v>
      </c>
      <c r="DV42" s="2">
        <v>0.1</v>
      </c>
      <c r="DW42" s="2">
        <v>0.1</v>
      </c>
      <c r="DX42" s="2">
        <v>0.1</v>
      </c>
      <c r="DY42" s="2">
        <v>0.1</v>
      </c>
      <c r="DZ42" s="2">
        <v>0.1</v>
      </c>
      <c r="EA42" s="2">
        <v>0.1</v>
      </c>
      <c r="EB42" s="2">
        <v>0.1</v>
      </c>
      <c r="EC42" s="2">
        <v>0.1</v>
      </c>
      <c r="ED42" s="2">
        <v>0.1</v>
      </c>
      <c r="EE42" s="2">
        <v>0.1</v>
      </c>
      <c r="EF42" s="2">
        <v>0.1</v>
      </c>
      <c r="EG42" s="2">
        <v>0.1</v>
      </c>
      <c r="EH42" s="2">
        <v>0.1</v>
      </c>
      <c r="EI42" s="2">
        <v>0.1</v>
      </c>
      <c r="EJ42" s="2">
        <v>0.1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7">
        <f t="shared" si="0"/>
        <v>76.199999999999832</v>
      </c>
    </row>
    <row r="43" spans="1:155" x14ac:dyDescent="0.2">
      <c r="A43" t="s">
        <v>43</v>
      </c>
      <c r="B43" s="2">
        <v>0.1</v>
      </c>
      <c r="C43" s="2">
        <v>0.1</v>
      </c>
      <c r="D43" s="2">
        <v>0.1</v>
      </c>
      <c r="E43" s="2">
        <v>0.1</v>
      </c>
      <c r="F43" s="2">
        <v>0.1</v>
      </c>
      <c r="G43" s="2">
        <v>0.1</v>
      </c>
      <c r="H43" s="2">
        <v>0.1</v>
      </c>
      <c r="I43" s="2">
        <v>0.1</v>
      </c>
      <c r="J43" s="2">
        <v>0.1</v>
      </c>
      <c r="K43" s="2">
        <v>1.5</v>
      </c>
      <c r="L43" s="2">
        <v>2</v>
      </c>
      <c r="M43" s="2">
        <v>2</v>
      </c>
      <c r="N43" s="2">
        <v>2</v>
      </c>
      <c r="O43" s="2">
        <v>2</v>
      </c>
      <c r="P43" s="2">
        <v>1.5</v>
      </c>
      <c r="Q43" s="2">
        <v>0.5</v>
      </c>
      <c r="R43" s="2">
        <v>0.5</v>
      </c>
      <c r="S43" s="2">
        <v>0.4</v>
      </c>
      <c r="T43" s="2">
        <v>0.3</v>
      </c>
      <c r="U43" s="2">
        <v>0.2</v>
      </c>
      <c r="V43" s="2">
        <v>0.1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2.5</v>
      </c>
      <c r="AD43" s="2">
        <v>3</v>
      </c>
      <c r="AE43" s="2">
        <v>3</v>
      </c>
      <c r="AF43" s="2">
        <v>2.5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0.1</v>
      </c>
      <c r="AN43" s="2">
        <v>0.1</v>
      </c>
      <c r="AO43" s="2">
        <v>0.1</v>
      </c>
      <c r="AP43" s="2">
        <v>0.1</v>
      </c>
      <c r="AQ43" s="2">
        <v>0.1</v>
      </c>
      <c r="AR43" s="2">
        <v>0</v>
      </c>
      <c r="AS43" s="2">
        <v>0</v>
      </c>
      <c r="AT43" s="2">
        <v>2</v>
      </c>
      <c r="AU43" s="2">
        <v>2.7</v>
      </c>
      <c r="AV43" s="2">
        <v>2.7</v>
      </c>
      <c r="AW43" s="2">
        <v>2.7</v>
      </c>
      <c r="AX43" s="2">
        <v>2.2999999999999998</v>
      </c>
      <c r="AY43" s="2">
        <v>2</v>
      </c>
      <c r="AZ43" s="2">
        <v>2</v>
      </c>
      <c r="BA43" s="2">
        <v>1.5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0.7</v>
      </c>
      <c r="CC43" s="2">
        <v>2.8</v>
      </c>
      <c r="CD43" s="2">
        <v>2.8</v>
      </c>
      <c r="CE43" s="2">
        <v>2.8</v>
      </c>
      <c r="CF43" s="2">
        <v>2.8</v>
      </c>
      <c r="CG43" s="2">
        <v>2.8</v>
      </c>
      <c r="CH43" s="2">
        <v>2.8</v>
      </c>
      <c r="CI43" s="2">
        <v>2.1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1.5</v>
      </c>
      <c r="CV43" s="2">
        <v>2.1</v>
      </c>
      <c r="CW43" s="2">
        <v>3</v>
      </c>
      <c r="CX43" s="2">
        <v>3</v>
      </c>
      <c r="CY43" s="2">
        <v>3</v>
      </c>
      <c r="CZ43" s="2">
        <v>3</v>
      </c>
      <c r="DA43" s="2">
        <v>3</v>
      </c>
      <c r="DB43" s="2">
        <v>3</v>
      </c>
      <c r="DC43" s="2">
        <v>0.7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0.1</v>
      </c>
      <c r="EM43" s="2">
        <v>0.2</v>
      </c>
      <c r="EN43" s="2">
        <v>0.2</v>
      </c>
      <c r="EO43" s="2">
        <v>0.2</v>
      </c>
      <c r="EP43" s="2">
        <v>0.2</v>
      </c>
      <c r="EQ43" s="2">
        <v>0.2</v>
      </c>
      <c r="ER43" s="2">
        <v>0.1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7">
        <f t="shared" ref="EY43:EY74" si="1">SUM(B43:EX43)</f>
        <v>86.399999999999991</v>
      </c>
    </row>
    <row r="44" spans="1:155" x14ac:dyDescent="0.2">
      <c r="A44" t="s">
        <v>44</v>
      </c>
      <c r="B44" s="2">
        <v>0.5</v>
      </c>
      <c r="C44" s="2">
        <v>0.5</v>
      </c>
      <c r="D44" s="2">
        <v>0.5</v>
      </c>
      <c r="E44" s="2">
        <v>0.5</v>
      </c>
      <c r="F44" s="2">
        <v>0.5</v>
      </c>
      <c r="G44" s="2">
        <v>0.5</v>
      </c>
      <c r="H44" s="2">
        <v>0.5</v>
      </c>
      <c r="I44" s="2">
        <v>0.5</v>
      </c>
      <c r="J44" s="2">
        <v>0.5</v>
      </c>
      <c r="K44" s="2">
        <v>0.5</v>
      </c>
      <c r="L44" s="2">
        <v>1.8</v>
      </c>
      <c r="M44" s="2">
        <v>3</v>
      </c>
      <c r="N44" s="2">
        <v>3</v>
      </c>
      <c r="O44" s="2">
        <v>3</v>
      </c>
      <c r="P44" s="2">
        <v>3</v>
      </c>
      <c r="Q44" s="2">
        <v>3</v>
      </c>
      <c r="R44" s="2">
        <v>0.8</v>
      </c>
      <c r="S44" s="2">
        <v>0.1</v>
      </c>
      <c r="T44" s="2">
        <v>0.1</v>
      </c>
      <c r="U44" s="2">
        <v>0.1</v>
      </c>
      <c r="V44" s="2">
        <v>0.1</v>
      </c>
      <c r="W44" s="2">
        <v>0.1</v>
      </c>
      <c r="X44" s="2">
        <v>0.1</v>
      </c>
      <c r="Y44" s="2">
        <v>0.1</v>
      </c>
      <c r="Z44" s="2">
        <v>0.1</v>
      </c>
      <c r="AA44" s="2">
        <v>0.1</v>
      </c>
      <c r="AB44" s="2">
        <v>0.1</v>
      </c>
      <c r="AC44" s="2">
        <v>0.1</v>
      </c>
      <c r="AD44" s="2">
        <v>0.1</v>
      </c>
      <c r="AE44" s="2">
        <v>0.1</v>
      </c>
      <c r="AF44" s="2">
        <v>0.1</v>
      </c>
      <c r="AG44" s="2">
        <v>0</v>
      </c>
      <c r="AH44" s="2">
        <v>0</v>
      </c>
      <c r="AI44" s="2">
        <v>0</v>
      </c>
      <c r="AJ44" s="2">
        <v>2</v>
      </c>
      <c r="AK44" s="2">
        <v>4</v>
      </c>
      <c r="AL44" s="2">
        <v>4</v>
      </c>
      <c r="AM44" s="2">
        <v>4</v>
      </c>
      <c r="AN44" s="2">
        <v>3.3</v>
      </c>
      <c r="AO44" s="2">
        <v>2.5</v>
      </c>
      <c r="AP44" s="2">
        <v>2.5</v>
      </c>
      <c r="AQ44" s="2">
        <v>2.5</v>
      </c>
      <c r="AR44" s="2">
        <v>1.3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0.6</v>
      </c>
      <c r="AY44" s="2">
        <v>2.5</v>
      </c>
      <c r="AZ44" s="2">
        <v>2.6</v>
      </c>
      <c r="BA44" s="2">
        <v>2.7</v>
      </c>
      <c r="BB44" s="2">
        <v>2.8</v>
      </c>
      <c r="BC44" s="2">
        <v>2.9</v>
      </c>
      <c r="BD44" s="2">
        <v>3</v>
      </c>
      <c r="BE44" s="2">
        <v>3</v>
      </c>
      <c r="BF44" s="2">
        <v>3</v>
      </c>
      <c r="BG44" s="2">
        <v>1.5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2.7</v>
      </c>
      <c r="BV44" s="2">
        <v>3.5</v>
      </c>
      <c r="BW44" s="2">
        <v>3.5</v>
      </c>
      <c r="BX44" s="2">
        <v>3.5</v>
      </c>
      <c r="BY44" s="2">
        <v>3.5</v>
      </c>
      <c r="BZ44" s="2">
        <v>3.5</v>
      </c>
      <c r="CA44" s="2">
        <v>2.7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3</v>
      </c>
      <c r="CV44" s="2">
        <v>4.5</v>
      </c>
      <c r="CW44" s="2">
        <v>4.5</v>
      </c>
      <c r="CX44" s="2">
        <v>4.5</v>
      </c>
      <c r="CY44" s="2">
        <v>3</v>
      </c>
      <c r="CZ44" s="2">
        <v>3</v>
      </c>
      <c r="DA44" s="2">
        <v>3</v>
      </c>
      <c r="DB44" s="2">
        <v>3</v>
      </c>
      <c r="DC44" s="2">
        <v>3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0.4</v>
      </c>
      <c r="DJ44" s="2">
        <v>0.6</v>
      </c>
      <c r="DK44" s="2">
        <v>0.8</v>
      </c>
      <c r="DL44" s="2">
        <v>0.8</v>
      </c>
      <c r="DM44" s="2">
        <v>0.6</v>
      </c>
      <c r="DN44" s="2">
        <v>0.4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0.1</v>
      </c>
      <c r="DV44" s="2">
        <v>0.1</v>
      </c>
      <c r="DW44" s="2">
        <v>0.1</v>
      </c>
      <c r="DX44" s="2">
        <v>0.1</v>
      </c>
      <c r="DY44" s="2">
        <v>0.1</v>
      </c>
      <c r="DZ44" s="2">
        <v>0.1</v>
      </c>
      <c r="EA44" s="2">
        <v>0.1</v>
      </c>
      <c r="EB44" s="2">
        <v>0.1</v>
      </c>
      <c r="EC44" s="2">
        <v>0.1</v>
      </c>
      <c r="ED44" s="2">
        <v>0.1</v>
      </c>
      <c r="EE44" s="2">
        <v>0.1</v>
      </c>
      <c r="EF44" s="2">
        <v>0.1</v>
      </c>
      <c r="EG44" s="2">
        <v>0.1</v>
      </c>
      <c r="EH44" s="2">
        <v>0.1</v>
      </c>
      <c r="EI44" s="2">
        <v>0.1</v>
      </c>
      <c r="EJ44" s="2">
        <v>0.1</v>
      </c>
      <c r="EK44" s="2">
        <v>1.1000000000000001</v>
      </c>
      <c r="EL44" s="2">
        <v>1.1000000000000001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7">
        <f t="shared" si="1"/>
        <v>136.49999999999994</v>
      </c>
    </row>
    <row r="45" spans="1:155" x14ac:dyDescent="0.2">
      <c r="A45" t="s">
        <v>45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1.2</v>
      </c>
      <c r="K45" s="2">
        <v>1.4</v>
      </c>
      <c r="L45" s="2">
        <v>1.6</v>
      </c>
      <c r="M45" s="2">
        <v>1.8</v>
      </c>
      <c r="N45" s="2">
        <v>3.5</v>
      </c>
      <c r="O45" s="2">
        <v>3.2</v>
      </c>
      <c r="P45" s="2">
        <v>2.8</v>
      </c>
      <c r="Q45" s="2">
        <v>2.4</v>
      </c>
      <c r="R45" s="2">
        <v>0.8</v>
      </c>
      <c r="S45" s="2">
        <v>0.8</v>
      </c>
      <c r="T45" s="2">
        <v>0.7</v>
      </c>
      <c r="U45" s="2">
        <v>0.6</v>
      </c>
      <c r="V45" s="2">
        <v>0.6</v>
      </c>
      <c r="W45" s="2">
        <v>0.5</v>
      </c>
      <c r="X45" s="2">
        <v>0.5</v>
      </c>
      <c r="Y45" s="2">
        <v>0.5</v>
      </c>
      <c r="Z45" s="2">
        <v>0.5</v>
      </c>
      <c r="AA45" s="2">
        <v>0.5</v>
      </c>
      <c r="AB45" s="2">
        <v>0.5</v>
      </c>
      <c r="AC45" s="2">
        <v>0.7</v>
      </c>
      <c r="AD45" s="2">
        <v>2.8</v>
      </c>
      <c r="AE45" s="2">
        <v>2.8</v>
      </c>
      <c r="AF45" s="2">
        <v>3.9</v>
      </c>
      <c r="AG45" s="2">
        <v>5</v>
      </c>
      <c r="AH45" s="2">
        <v>5</v>
      </c>
      <c r="AI45" s="2">
        <v>3.5</v>
      </c>
      <c r="AJ45" s="2">
        <v>2.9</v>
      </c>
      <c r="AK45" s="2">
        <v>2.9</v>
      </c>
      <c r="AL45" s="2">
        <v>2.9</v>
      </c>
      <c r="AM45" s="2">
        <v>2.9</v>
      </c>
      <c r="AN45" s="2">
        <v>2.7</v>
      </c>
      <c r="AO45" s="2">
        <v>2.5</v>
      </c>
      <c r="AP45" s="2">
        <v>2.4</v>
      </c>
      <c r="AQ45" s="2">
        <v>2.2999999999999998</v>
      </c>
      <c r="AR45" s="2">
        <v>2.1</v>
      </c>
      <c r="AS45" s="2">
        <v>2</v>
      </c>
      <c r="AT45" s="2">
        <v>1.5</v>
      </c>
      <c r="AU45" s="2">
        <v>0.5</v>
      </c>
      <c r="AV45" s="2">
        <v>0.5</v>
      </c>
      <c r="AW45" s="2">
        <v>0.5</v>
      </c>
      <c r="AX45" s="2">
        <v>1.7</v>
      </c>
      <c r="AY45" s="2">
        <v>1.8</v>
      </c>
      <c r="AZ45" s="2">
        <v>2</v>
      </c>
      <c r="BA45" s="2">
        <v>2.1</v>
      </c>
      <c r="BB45" s="2">
        <v>2.2000000000000002</v>
      </c>
      <c r="BC45" s="2">
        <v>2.2999999999999998</v>
      </c>
      <c r="BD45" s="2">
        <v>2.4</v>
      </c>
      <c r="BE45" s="2">
        <v>2.4</v>
      </c>
      <c r="BF45" s="2">
        <v>1.8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0.7</v>
      </c>
      <c r="BT45" s="2">
        <v>0.7</v>
      </c>
      <c r="BU45" s="2">
        <v>0.7</v>
      </c>
      <c r="BV45" s="2">
        <v>0.7</v>
      </c>
      <c r="BW45" s="2">
        <v>0.7</v>
      </c>
      <c r="BX45" s="2">
        <v>0.8</v>
      </c>
      <c r="BY45" s="2">
        <v>0.9</v>
      </c>
      <c r="BZ45" s="2">
        <v>1</v>
      </c>
      <c r="CA45" s="2">
        <v>1.2</v>
      </c>
      <c r="CB45" s="2">
        <v>1.3</v>
      </c>
      <c r="CC45" s="2">
        <v>1.5</v>
      </c>
      <c r="CD45" s="2">
        <v>1.6</v>
      </c>
      <c r="CE45" s="2">
        <v>1.7</v>
      </c>
      <c r="CF45" s="2">
        <v>1.7</v>
      </c>
      <c r="CG45" s="2">
        <v>1.7</v>
      </c>
      <c r="CH45" s="2">
        <v>1.7</v>
      </c>
      <c r="CI45" s="2">
        <v>0.8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1.2</v>
      </c>
      <c r="CR45" s="2">
        <v>2.5</v>
      </c>
      <c r="CS45" s="2">
        <v>2.5</v>
      </c>
      <c r="CT45" s="2">
        <v>1.6</v>
      </c>
      <c r="CU45" s="2">
        <v>0.7</v>
      </c>
      <c r="CV45" s="2">
        <v>0.7</v>
      </c>
      <c r="CW45" s="2">
        <v>0.7</v>
      </c>
      <c r="CX45" s="2">
        <v>0.7</v>
      </c>
      <c r="CY45" s="2">
        <v>0.6</v>
      </c>
      <c r="CZ45" s="2">
        <v>0.6</v>
      </c>
      <c r="DA45" s="2">
        <v>0.6</v>
      </c>
      <c r="DB45" s="2">
        <v>0.6</v>
      </c>
      <c r="DC45" s="2">
        <v>0.6</v>
      </c>
      <c r="DD45" s="2">
        <v>0.7</v>
      </c>
      <c r="DE45" s="2">
        <v>0.7</v>
      </c>
      <c r="DF45" s="2">
        <v>0.7</v>
      </c>
      <c r="DG45" s="2">
        <v>0.7</v>
      </c>
      <c r="DH45" s="2">
        <v>0.7</v>
      </c>
      <c r="DI45" s="2">
        <v>0.5</v>
      </c>
      <c r="DJ45" s="2">
        <v>0.3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0.1</v>
      </c>
      <c r="DV45" s="2">
        <v>0.1</v>
      </c>
      <c r="DW45" s="2">
        <v>0.1</v>
      </c>
      <c r="DX45" s="2">
        <v>0.1</v>
      </c>
      <c r="DY45" s="2">
        <v>0.1</v>
      </c>
      <c r="DZ45" s="2">
        <v>0.1</v>
      </c>
      <c r="EA45" s="2">
        <v>0.1</v>
      </c>
      <c r="EB45" s="2">
        <v>0.1</v>
      </c>
      <c r="EC45" s="2">
        <v>0.1</v>
      </c>
      <c r="ED45" s="2">
        <v>0.1</v>
      </c>
      <c r="EE45" s="2">
        <v>0.1</v>
      </c>
      <c r="EF45" s="2">
        <v>0.1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7">
        <f t="shared" si="1"/>
        <v>141.89999999999984</v>
      </c>
    </row>
    <row r="46" spans="1:155" x14ac:dyDescent="0.2">
      <c r="A46" t="s">
        <v>46</v>
      </c>
      <c r="B46" s="2">
        <v>0</v>
      </c>
      <c r="C46" s="2">
        <v>2.5</v>
      </c>
      <c r="D46" s="2">
        <v>2.5</v>
      </c>
      <c r="E46" s="2">
        <v>2.5</v>
      </c>
      <c r="F46" s="2">
        <v>2.5</v>
      </c>
      <c r="G46" s="2">
        <v>2.5</v>
      </c>
      <c r="H46" s="2">
        <v>2.5</v>
      </c>
      <c r="I46" s="2">
        <v>2.5</v>
      </c>
      <c r="J46" s="2">
        <v>2.5</v>
      </c>
      <c r="K46" s="2">
        <v>1.8</v>
      </c>
      <c r="L46" s="2">
        <v>1</v>
      </c>
      <c r="M46" s="2">
        <v>1</v>
      </c>
      <c r="N46" s="2">
        <v>1</v>
      </c>
      <c r="O46" s="2">
        <v>1.5</v>
      </c>
      <c r="P46" s="2">
        <v>2</v>
      </c>
      <c r="Q46" s="2">
        <v>2.4</v>
      </c>
      <c r="R46" s="2">
        <v>2.4</v>
      </c>
      <c r="S46" s="2">
        <v>2.4</v>
      </c>
      <c r="T46" s="2">
        <v>2.4</v>
      </c>
      <c r="U46" s="2">
        <v>2.4</v>
      </c>
      <c r="V46" s="2">
        <v>2.4</v>
      </c>
      <c r="W46" s="2">
        <v>1.3</v>
      </c>
      <c r="X46" s="2">
        <v>0.2</v>
      </c>
      <c r="Y46" s="2">
        <v>0.2</v>
      </c>
      <c r="Z46" s="2">
        <v>0.2</v>
      </c>
      <c r="AA46" s="2">
        <v>0.1</v>
      </c>
      <c r="AB46" s="2">
        <v>0.1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0.1</v>
      </c>
      <c r="AP46" s="2">
        <v>0.1</v>
      </c>
      <c r="AQ46" s="2">
        <v>0.1</v>
      </c>
      <c r="AR46" s="2">
        <v>0.1</v>
      </c>
      <c r="AS46" s="2">
        <v>0.1</v>
      </c>
      <c r="AT46" s="2">
        <v>0.1</v>
      </c>
      <c r="AU46" s="2">
        <v>0.2</v>
      </c>
      <c r="AV46" s="2">
        <v>0.2</v>
      </c>
      <c r="AW46" s="2">
        <v>0.2</v>
      </c>
      <c r="AX46" s="2">
        <v>0.2</v>
      </c>
      <c r="AY46" s="2">
        <v>0.1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0.8</v>
      </c>
      <c r="BF46" s="2">
        <v>1.5</v>
      </c>
      <c r="BG46" s="2">
        <v>1.5</v>
      </c>
      <c r="BH46" s="2">
        <v>1.5</v>
      </c>
      <c r="BI46" s="2">
        <v>1.5</v>
      </c>
      <c r="BJ46" s="2">
        <v>1.5</v>
      </c>
      <c r="BK46" s="2">
        <v>1.5</v>
      </c>
      <c r="BL46" s="2">
        <v>1.5</v>
      </c>
      <c r="BM46" s="2">
        <v>1.5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0.3</v>
      </c>
      <c r="CK46" s="2">
        <v>0.5</v>
      </c>
      <c r="CL46" s="2">
        <v>0.5</v>
      </c>
      <c r="CM46" s="2">
        <v>0.5</v>
      </c>
      <c r="CN46" s="2">
        <v>0.5</v>
      </c>
      <c r="CO46" s="2">
        <v>0.5</v>
      </c>
      <c r="CP46" s="2">
        <v>0.5</v>
      </c>
      <c r="CQ46" s="2">
        <v>0.5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7">
        <f t="shared" si="1"/>
        <v>62.90000000000002</v>
      </c>
    </row>
    <row r="47" spans="1:155" x14ac:dyDescent="0.2">
      <c r="A47" t="s">
        <v>47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7">
        <f t="shared" si="1"/>
        <v>0</v>
      </c>
    </row>
    <row r="48" spans="1:155" x14ac:dyDescent="0.2">
      <c r="A48" t="s">
        <v>48</v>
      </c>
      <c r="B48" s="2">
        <v>2.5</v>
      </c>
      <c r="C48" s="2">
        <v>2.5</v>
      </c>
      <c r="D48" s="2">
        <v>2.5</v>
      </c>
      <c r="E48" s="2">
        <v>2.5</v>
      </c>
      <c r="F48" s="2">
        <v>3</v>
      </c>
      <c r="G48" s="2">
        <v>3.5</v>
      </c>
      <c r="H48" s="2">
        <v>4.5</v>
      </c>
      <c r="I48" s="2">
        <v>5</v>
      </c>
      <c r="J48" s="2">
        <v>5</v>
      </c>
      <c r="K48" s="2">
        <v>4</v>
      </c>
      <c r="L48" s="2">
        <v>2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2.5</v>
      </c>
      <c r="W48" s="2">
        <v>4</v>
      </c>
      <c r="X48" s="2">
        <v>4</v>
      </c>
      <c r="Y48" s="2">
        <v>4</v>
      </c>
      <c r="Z48" s="2">
        <v>3</v>
      </c>
      <c r="AA48" s="2">
        <v>2</v>
      </c>
      <c r="AB48" s="2">
        <v>1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0.2</v>
      </c>
      <c r="AJ48" s="2">
        <v>0.3</v>
      </c>
      <c r="AK48" s="2">
        <v>0.4</v>
      </c>
      <c r="AL48" s="2">
        <v>0.5</v>
      </c>
      <c r="AM48" s="2">
        <v>0.5</v>
      </c>
      <c r="AN48" s="2">
        <v>1</v>
      </c>
      <c r="AO48" s="2">
        <v>3.9</v>
      </c>
      <c r="AP48" s="2">
        <v>4.2</v>
      </c>
      <c r="AQ48" s="2">
        <v>4.5</v>
      </c>
      <c r="AR48" s="2">
        <v>4.8</v>
      </c>
      <c r="AS48" s="2">
        <v>5</v>
      </c>
      <c r="AT48" s="2">
        <v>4.7</v>
      </c>
      <c r="AU48" s="2">
        <v>4.3</v>
      </c>
      <c r="AV48" s="2">
        <v>3.9</v>
      </c>
      <c r="AW48" s="2">
        <v>3.5</v>
      </c>
      <c r="AX48" s="2">
        <v>2.2999999999999998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4.3</v>
      </c>
      <c r="BG48" s="2">
        <v>7.6</v>
      </c>
      <c r="BH48" s="2">
        <v>7.6</v>
      </c>
      <c r="BI48" s="2">
        <v>6.9</v>
      </c>
      <c r="BJ48" s="2">
        <v>6.2</v>
      </c>
      <c r="BK48" s="2">
        <v>5.4</v>
      </c>
      <c r="BL48" s="2">
        <v>4.7</v>
      </c>
      <c r="BM48" s="2">
        <v>4</v>
      </c>
      <c r="BN48" s="2">
        <v>4</v>
      </c>
      <c r="BO48" s="2">
        <v>3.5</v>
      </c>
      <c r="BP48" s="2">
        <v>2.9</v>
      </c>
      <c r="BQ48" s="2">
        <v>2.4</v>
      </c>
      <c r="BR48" s="2">
        <v>1.9</v>
      </c>
      <c r="BS48" s="2">
        <v>1.4</v>
      </c>
      <c r="BT48" s="2">
        <v>0.8</v>
      </c>
      <c r="BU48" s="2">
        <v>0.3</v>
      </c>
      <c r="BV48" s="2">
        <v>0.3</v>
      </c>
      <c r="BW48" s="2">
        <v>0.3</v>
      </c>
      <c r="BX48" s="2">
        <v>0.3</v>
      </c>
      <c r="BY48" s="2">
        <v>0.3</v>
      </c>
      <c r="BZ48" s="2">
        <v>0.2</v>
      </c>
      <c r="CA48" s="2">
        <v>0.2</v>
      </c>
      <c r="CB48" s="2">
        <v>0.1</v>
      </c>
      <c r="CC48" s="2">
        <v>0.1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1.8</v>
      </c>
      <c r="CJ48" s="2">
        <v>3.7</v>
      </c>
      <c r="CK48" s="2">
        <v>3.7</v>
      </c>
      <c r="CL48" s="2">
        <v>3.7</v>
      </c>
      <c r="CM48" s="2">
        <v>3.7</v>
      </c>
      <c r="CN48" s="2">
        <v>3.7</v>
      </c>
      <c r="CO48" s="2">
        <v>3.7</v>
      </c>
      <c r="CP48" s="2">
        <v>3.7</v>
      </c>
      <c r="CQ48" s="2">
        <v>2</v>
      </c>
      <c r="CR48" s="2">
        <v>0.3</v>
      </c>
      <c r="CS48" s="2">
        <v>0.3</v>
      </c>
      <c r="CT48" s="2">
        <v>0.3</v>
      </c>
      <c r="CU48" s="2">
        <v>0.3</v>
      </c>
      <c r="CV48" s="2">
        <v>0.2</v>
      </c>
      <c r="CW48" s="2">
        <v>0.2</v>
      </c>
      <c r="CX48" s="2">
        <v>0.1</v>
      </c>
      <c r="CY48" s="2">
        <v>0.1</v>
      </c>
      <c r="CZ48" s="2">
        <v>0</v>
      </c>
      <c r="DA48" s="2">
        <v>0</v>
      </c>
      <c r="DB48" s="2">
        <v>0.2</v>
      </c>
      <c r="DC48" s="2">
        <v>0.3</v>
      </c>
      <c r="DD48" s="2">
        <v>0.5</v>
      </c>
      <c r="DE48" s="2">
        <v>0.5</v>
      </c>
      <c r="DF48" s="2">
        <v>0.5</v>
      </c>
      <c r="DG48" s="2">
        <v>0.5</v>
      </c>
      <c r="DH48" s="2">
        <v>0.5</v>
      </c>
      <c r="DI48" s="2">
        <v>0.5</v>
      </c>
      <c r="DJ48" s="2">
        <v>0.4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0.4</v>
      </c>
      <c r="EL48" s="2">
        <v>0.8</v>
      </c>
      <c r="EM48" s="2">
        <v>1.2</v>
      </c>
      <c r="EN48" s="2">
        <v>1.3</v>
      </c>
      <c r="EO48" s="2">
        <v>1.4</v>
      </c>
      <c r="EP48" s="2">
        <v>1.5</v>
      </c>
      <c r="EQ48" s="2">
        <v>1.6</v>
      </c>
      <c r="ER48" s="2">
        <v>1.7</v>
      </c>
      <c r="ES48" s="2">
        <v>1.8</v>
      </c>
      <c r="ET48" s="2">
        <v>1.9</v>
      </c>
      <c r="EU48" s="2">
        <v>2</v>
      </c>
      <c r="EV48" s="2">
        <v>2</v>
      </c>
      <c r="EW48" s="2">
        <v>2</v>
      </c>
      <c r="EX48" s="2">
        <v>2</v>
      </c>
      <c r="EY48" s="7">
        <f t="shared" si="1"/>
        <v>240.20000000000002</v>
      </c>
    </row>
    <row r="49" spans="1:155" x14ac:dyDescent="0.2">
      <c r="A49" t="s">
        <v>49</v>
      </c>
      <c r="B49" s="2">
        <v>4.5</v>
      </c>
      <c r="C49" s="2">
        <v>3.9</v>
      </c>
      <c r="D49" s="2">
        <v>2.2999999999999998</v>
      </c>
      <c r="E49" s="2">
        <v>3.1</v>
      </c>
      <c r="F49" s="2">
        <v>4</v>
      </c>
      <c r="G49" s="2">
        <v>8.3000000000000007</v>
      </c>
      <c r="H49" s="2">
        <v>10</v>
      </c>
      <c r="I49" s="2">
        <v>13</v>
      </c>
      <c r="J49" s="2">
        <v>11</v>
      </c>
      <c r="K49" s="2">
        <v>8.5</v>
      </c>
      <c r="L49" s="2">
        <v>9</v>
      </c>
      <c r="M49" s="2">
        <v>9.5</v>
      </c>
      <c r="N49" s="2">
        <v>7</v>
      </c>
      <c r="O49" s="2">
        <v>4.5</v>
      </c>
      <c r="P49" s="2">
        <v>4.5</v>
      </c>
      <c r="Q49" s="2">
        <v>4.5</v>
      </c>
      <c r="R49" s="2">
        <v>4.5</v>
      </c>
      <c r="S49" s="2">
        <v>6.3</v>
      </c>
      <c r="T49" s="2">
        <v>8</v>
      </c>
      <c r="U49" s="2">
        <v>7.9</v>
      </c>
      <c r="V49" s="2">
        <v>7.7</v>
      </c>
      <c r="W49" s="2">
        <v>7.6</v>
      </c>
      <c r="X49" s="2">
        <v>7.5</v>
      </c>
      <c r="Y49" s="2">
        <v>7.7</v>
      </c>
      <c r="Z49" s="2">
        <v>8</v>
      </c>
      <c r="AA49" s="2">
        <v>8.1999999999999993</v>
      </c>
      <c r="AB49" s="2">
        <v>8.5</v>
      </c>
      <c r="AC49" s="2">
        <v>7.6</v>
      </c>
      <c r="AD49" s="2">
        <v>6.8</v>
      </c>
      <c r="AE49" s="2">
        <v>6</v>
      </c>
      <c r="AF49" s="2">
        <v>6</v>
      </c>
      <c r="AG49" s="2">
        <v>6</v>
      </c>
      <c r="AH49" s="2">
        <v>6</v>
      </c>
      <c r="AI49" s="2">
        <v>6</v>
      </c>
      <c r="AJ49" s="2">
        <v>6.8</v>
      </c>
      <c r="AK49" s="2">
        <v>7.6</v>
      </c>
      <c r="AL49" s="2">
        <v>8.5</v>
      </c>
      <c r="AM49" s="2">
        <v>8</v>
      </c>
      <c r="AN49" s="2">
        <v>7.5</v>
      </c>
      <c r="AO49" s="2">
        <v>7</v>
      </c>
      <c r="AP49" s="2">
        <v>6.5</v>
      </c>
      <c r="AQ49" s="2">
        <v>6.2</v>
      </c>
      <c r="AR49" s="2">
        <v>5.8</v>
      </c>
      <c r="AS49" s="2">
        <v>5.5</v>
      </c>
      <c r="AT49" s="2">
        <v>5.5</v>
      </c>
      <c r="AU49" s="2">
        <v>5.5</v>
      </c>
      <c r="AV49" s="2">
        <v>5.5</v>
      </c>
      <c r="AW49" s="2">
        <v>5.2</v>
      </c>
      <c r="AX49" s="2">
        <v>5</v>
      </c>
      <c r="AY49" s="2">
        <v>4.7</v>
      </c>
      <c r="AZ49" s="2">
        <v>4.5</v>
      </c>
      <c r="BA49" s="2">
        <v>6.5</v>
      </c>
      <c r="BB49" s="2">
        <v>7.5</v>
      </c>
      <c r="BC49" s="2">
        <v>7.5</v>
      </c>
      <c r="BD49" s="2">
        <v>7.5</v>
      </c>
      <c r="BE49" s="2">
        <v>15</v>
      </c>
      <c r="BF49" s="2">
        <v>19</v>
      </c>
      <c r="BG49" s="2">
        <v>19</v>
      </c>
      <c r="BH49" s="2">
        <v>19</v>
      </c>
      <c r="BI49" s="2">
        <v>19</v>
      </c>
      <c r="BJ49" s="2">
        <v>16</v>
      </c>
      <c r="BK49" s="2">
        <v>16</v>
      </c>
      <c r="BL49" s="2">
        <v>16</v>
      </c>
      <c r="BM49" s="2">
        <v>16</v>
      </c>
      <c r="BN49" s="2">
        <v>15</v>
      </c>
      <c r="BO49" s="2">
        <v>13</v>
      </c>
      <c r="BP49" s="2">
        <v>7.4</v>
      </c>
      <c r="BQ49" s="2">
        <v>4.5</v>
      </c>
      <c r="BR49" s="2">
        <v>3</v>
      </c>
      <c r="BS49" s="2">
        <v>3.5</v>
      </c>
      <c r="BT49" s="2">
        <v>3.7</v>
      </c>
      <c r="BU49" s="2">
        <v>3.3</v>
      </c>
      <c r="BV49" s="2">
        <v>3.3</v>
      </c>
      <c r="BW49" s="2">
        <v>3.4</v>
      </c>
      <c r="BX49" s="2">
        <v>3.5</v>
      </c>
      <c r="BY49" s="2">
        <v>3.5</v>
      </c>
      <c r="BZ49" s="2">
        <v>3.9</v>
      </c>
      <c r="CA49" s="2">
        <v>4.7</v>
      </c>
      <c r="CB49" s="2">
        <v>4.7</v>
      </c>
      <c r="CC49" s="2">
        <v>4.5999999999999996</v>
      </c>
      <c r="CD49" s="2">
        <v>4.5</v>
      </c>
      <c r="CE49" s="2">
        <v>4.5</v>
      </c>
      <c r="CF49" s="2">
        <v>4.5</v>
      </c>
      <c r="CG49" s="2">
        <v>4.5</v>
      </c>
      <c r="CH49" s="2">
        <v>3.9</v>
      </c>
      <c r="CI49" s="2">
        <v>3.8</v>
      </c>
      <c r="CJ49" s="2">
        <v>3.7</v>
      </c>
      <c r="CK49" s="2">
        <v>3.6</v>
      </c>
      <c r="CL49" s="2">
        <v>3.5</v>
      </c>
      <c r="CM49" s="2">
        <v>3.5</v>
      </c>
      <c r="CN49" s="2">
        <v>3.1</v>
      </c>
      <c r="CO49" s="2">
        <v>2.9</v>
      </c>
      <c r="CP49" s="2">
        <v>2.5</v>
      </c>
      <c r="CQ49" s="2">
        <v>3.5</v>
      </c>
      <c r="CR49" s="2">
        <v>3.5</v>
      </c>
      <c r="CS49" s="2">
        <v>4</v>
      </c>
      <c r="CT49" s="2">
        <v>4.7</v>
      </c>
      <c r="CU49" s="2">
        <v>4.9000000000000004</v>
      </c>
      <c r="CV49" s="2">
        <v>4.5999999999999996</v>
      </c>
      <c r="CW49" s="2">
        <v>4.3</v>
      </c>
      <c r="CX49" s="2">
        <v>4.0999999999999996</v>
      </c>
      <c r="CY49" s="2">
        <v>3.8</v>
      </c>
      <c r="CZ49" s="2">
        <v>3.5</v>
      </c>
      <c r="DA49" s="2">
        <v>4.2</v>
      </c>
      <c r="DB49" s="2">
        <v>3.5</v>
      </c>
      <c r="DC49" s="2">
        <v>3.5</v>
      </c>
      <c r="DD49" s="2">
        <v>3.3</v>
      </c>
      <c r="DE49" s="2">
        <v>3.9</v>
      </c>
      <c r="DF49" s="2">
        <v>3.5</v>
      </c>
      <c r="DG49" s="2">
        <v>6</v>
      </c>
      <c r="DH49" s="2">
        <v>6.8</v>
      </c>
      <c r="DI49" s="2">
        <v>9.1999999999999993</v>
      </c>
      <c r="DJ49" s="2">
        <v>8.6</v>
      </c>
      <c r="DK49" s="2">
        <v>7.7</v>
      </c>
      <c r="DL49" s="2">
        <v>6.5</v>
      </c>
      <c r="DM49" s="2">
        <v>6.5</v>
      </c>
      <c r="DN49" s="2">
        <v>8.6</v>
      </c>
      <c r="DO49" s="2">
        <v>6.8</v>
      </c>
      <c r="DP49" s="2">
        <v>5.2</v>
      </c>
      <c r="DQ49" s="2">
        <v>4.5</v>
      </c>
      <c r="DR49" s="2">
        <v>3.7</v>
      </c>
      <c r="DS49" s="2">
        <v>3.3</v>
      </c>
      <c r="DT49" s="2">
        <v>2.9</v>
      </c>
      <c r="DU49" s="2">
        <v>2.5</v>
      </c>
      <c r="DV49" s="2">
        <v>2.1</v>
      </c>
      <c r="DW49" s="2">
        <v>2.1</v>
      </c>
      <c r="DX49" s="2">
        <v>4.9000000000000004</v>
      </c>
      <c r="DY49" s="2">
        <v>5.2</v>
      </c>
      <c r="DZ49" s="2">
        <v>4.5</v>
      </c>
      <c r="EA49" s="2">
        <v>3.7</v>
      </c>
      <c r="EB49" s="2">
        <v>3.7</v>
      </c>
      <c r="EC49" s="2">
        <v>3.7</v>
      </c>
      <c r="ED49" s="2">
        <v>3.2</v>
      </c>
      <c r="EE49" s="2">
        <v>2.8</v>
      </c>
      <c r="EF49" s="2">
        <v>2.2999999999999998</v>
      </c>
      <c r="EG49" s="2">
        <v>2.2999999999999998</v>
      </c>
      <c r="EH49" s="2">
        <v>2.2999999999999998</v>
      </c>
      <c r="EI49" s="2">
        <v>2</v>
      </c>
      <c r="EJ49" s="2">
        <v>1.8</v>
      </c>
      <c r="EK49" s="2">
        <v>1.5</v>
      </c>
      <c r="EL49" s="2">
        <v>1.3</v>
      </c>
      <c r="EM49" s="2">
        <v>1</v>
      </c>
      <c r="EN49" s="2">
        <v>1.7</v>
      </c>
      <c r="EO49" s="2">
        <v>2.5</v>
      </c>
      <c r="EP49" s="2">
        <v>3.3</v>
      </c>
      <c r="EQ49" s="2">
        <v>4</v>
      </c>
      <c r="ER49" s="2">
        <v>3.7</v>
      </c>
      <c r="ES49" s="2">
        <v>3.3</v>
      </c>
      <c r="ET49" s="2">
        <v>3</v>
      </c>
      <c r="EU49" s="2">
        <v>3.2</v>
      </c>
      <c r="EV49" s="2">
        <v>3.4</v>
      </c>
      <c r="EW49" s="2">
        <v>3.5</v>
      </c>
      <c r="EX49" s="2">
        <v>3.7</v>
      </c>
      <c r="EY49" s="7">
        <f t="shared" si="1"/>
        <v>894</v>
      </c>
    </row>
    <row r="50" spans="1:155" x14ac:dyDescent="0.2">
      <c r="A50" t="s">
        <v>50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7">
        <f t="shared" si="1"/>
        <v>0</v>
      </c>
    </row>
    <row r="51" spans="1:155" x14ac:dyDescent="0.2">
      <c r="A51" t="s">
        <v>51</v>
      </c>
      <c r="B51" s="2">
        <v>4</v>
      </c>
      <c r="C51" s="2">
        <v>4</v>
      </c>
      <c r="D51" s="2">
        <v>3.8</v>
      </c>
      <c r="E51" s="2">
        <v>4.3</v>
      </c>
      <c r="F51" s="2">
        <v>4.3</v>
      </c>
      <c r="G51" s="2">
        <v>5.8</v>
      </c>
      <c r="H51" s="2">
        <v>7.8</v>
      </c>
      <c r="I51" s="2">
        <v>7</v>
      </c>
      <c r="J51" s="2">
        <v>7.4</v>
      </c>
      <c r="K51" s="2">
        <v>11</v>
      </c>
      <c r="L51" s="2">
        <v>8.1999999999999993</v>
      </c>
      <c r="M51" s="2">
        <v>4.2</v>
      </c>
      <c r="N51" s="2">
        <v>4</v>
      </c>
      <c r="O51" s="2">
        <v>4</v>
      </c>
      <c r="P51" s="2">
        <v>3.9</v>
      </c>
      <c r="Q51" s="2">
        <v>3.9</v>
      </c>
      <c r="R51" s="2">
        <v>4</v>
      </c>
      <c r="S51" s="2">
        <v>4</v>
      </c>
      <c r="T51" s="2">
        <v>4</v>
      </c>
      <c r="U51" s="2">
        <v>4</v>
      </c>
      <c r="V51" s="2">
        <v>4</v>
      </c>
      <c r="W51" s="2">
        <v>4</v>
      </c>
      <c r="X51" s="2">
        <v>3.9</v>
      </c>
      <c r="Y51" s="2">
        <v>3.9</v>
      </c>
      <c r="Z51" s="2">
        <v>3.9</v>
      </c>
      <c r="AA51" s="2">
        <v>3.9</v>
      </c>
      <c r="AB51" s="2">
        <v>3.9</v>
      </c>
      <c r="AC51" s="2">
        <v>3.9</v>
      </c>
      <c r="AD51" s="2">
        <v>3.9</v>
      </c>
      <c r="AE51" s="2">
        <v>3.8</v>
      </c>
      <c r="AF51" s="2">
        <v>3.8</v>
      </c>
      <c r="AG51" s="2">
        <v>3.8</v>
      </c>
      <c r="AH51" s="2">
        <v>4.2</v>
      </c>
      <c r="AI51" s="2">
        <v>5</v>
      </c>
      <c r="AJ51" s="2">
        <v>5.3</v>
      </c>
      <c r="AK51" s="2">
        <v>6.3</v>
      </c>
      <c r="AL51" s="2">
        <v>6.6</v>
      </c>
      <c r="AM51" s="2">
        <v>6.6</v>
      </c>
      <c r="AN51" s="2">
        <v>7</v>
      </c>
      <c r="AO51" s="2">
        <v>7.7</v>
      </c>
      <c r="AP51" s="2">
        <v>7.7</v>
      </c>
      <c r="AQ51" s="2">
        <v>6</v>
      </c>
      <c r="AR51" s="2">
        <v>3.7</v>
      </c>
      <c r="AS51" s="2">
        <v>3.7</v>
      </c>
      <c r="AT51" s="2">
        <v>3.7</v>
      </c>
      <c r="AU51" s="2">
        <v>3.7</v>
      </c>
      <c r="AV51" s="2">
        <v>3.7</v>
      </c>
      <c r="AW51" s="2">
        <v>3.4</v>
      </c>
      <c r="AX51" s="2">
        <v>3.3</v>
      </c>
      <c r="AY51" s="2">
        <v>3.2</v>
      </c>
      <c r="AZ51" s="2">
        <v>3.3</v>
      </c>
      <c r="BA51" s="2">
        <v>3.3</v>
      </c>
      <c r="BB51" s="2">
        <v>3.4</v>
      </c>
      <c r="BC51" s="2">
        <v>3.4</v>
      </c>
      <c r="BD51" s="2">
        <v>4.5999999999999996</v>
      </c>
      <c r="BE51" s="2">
        <v>6.1</v>
      </c>
      <c r="BF51" s="2">
        <v>6.3</v>
      </c>
      <c r="BG51" s="2">
        <v>6.3</v>
      </c>
      <c r="BH51" s="2">
        <v>6.3</v>
      </c>
      <c r="BI51" s="2">
        <v>9.4</v>
      </c>
      <c r="BJ51" s="2">
        <v>8.1999999999999993</v>
      </c>
      <c r="BK51" s="2">
        <v>6</v>
      </c>
      <c r="BL51" s="2">
        <v>5.8</v>
      </c>
      <c r="BM51" s="2">
        <v>5.8</v>
      </c>
      <c r="BN51" s="2">
        <v>5.7</v>
      </c>
      <c r="BO51" s="2">
        <v>5.6</v>
      </c>
      <c r="BP51" s="2">
        <v>4.5</v>
      </c>
      <c r="BQ51" s="2">
        <v>3.7</v>
      </c>
      <c r="BR51" s="2">
        <v>3.7</v>
      </c>
      <c r="BS51" s="2">
        <v>3.7</v>
      </c>
      <c r="BT51" s="2">
        <v>3.7</v>
      </c>
      <c r="BU51" s="2">
        <v>3.8</v>
      </c>
      <c r="BV51" s="2">
        <v>4</v>
      </c>
      <c r="BW51" s="2">
        <v>5.0999999999999996</v>
      </c>
      <c r="BX51" s="2">
        <v>11</v>
      </c>
      <c r="BY51" s="2">
        <v>14</v>
      </c>
      <c r="BZ51" s="2">
        <v>12</v>
      </c>
      <c r="CA51" s="2">
        <v>13</v>
      </c>
      <c r="CB51" s="2">
        <v>14</v>
      </c>
      <c r="CC51" s="2">
        <v>14</v>
      </c>
      <c r="CD51" s="2">
        <v>13</v>
      </c>
      <c r="CE51" s="2">
        <v>7.7</v>
      </c>
      <c r="CF51" s="2">
        <v>2.8</v>
      </c>
      <c r="CG51" s="2">
        <v>2.8</v>
      </c>
      <c r="CH51" s="2">
        <v>2.7</v>
      </c>
      <c r="CI51" s="2">
        <v>2.6</v>
      </c>
      <c r="CJ51" s="2">
        <v>2.6</v>
      </c>
      <c r="CK51" s="2">
        <v>2.6</v>
      </c>
      <c r="CL51" s="2">
        <v>2.6</v>
      </c>
      <c r="CM51" s="2">
        <v>2.2999999999999998</v>
      </c>
      <c r="CN51" s="2">
        <v>2.2000000000000002</v>
      </c>
      <c r="CO51" s="2">
        <v>2.1</v>
      </c>
      <c r="CP51" s="2">
        <v>2.2000000000000002</v>
      </c>
      <c r="CQ51" s="2">
        <v>2.2000000000000002</v>
      </c>
      <c r="CR51" s="2">
        <v>2.2000000000000002</v>
      </c>
      <c r="CS51" s="2">
        <v>2.2000000000000002</v>
      </c>
      <c r="CT51" s="2">
        <v>2.2000000000000002</v>
      </c>
      <c r="CU51" s="2">
        <v>2.2000000000000002</v>
      </c>
      <c r="CV51" s="2">
        <v>2.1</v>
      </c>
      <c r="CW51" s="2">
        <v>2.1</v>
      </c>
      <c r="CX51" s="2">
        <v>2.1</v>
      </c>
      <c r="CY51" s="2">
        <v>2.1</v>
      </c>
      <c r="CZ51" s="2">
        <v>2</v>
      </c>
      <c r="DA51" s="2">
        <v>2.2000000000000002</v>
      </c>
      <c r="DB51" s="2">
        <v>2.1</v>
      </c>
      <c r="DC51" s="2">
        <v>2.1</v>
      </c>
      <c r="DD51" s="2">
        <v>2.4</v>
      </c>
      <c r="DE51" s="2">
        <v>2.4</v>
      </c>
      <c r="DF51" s="2">
        <v>2.2999999999999998</v>
      </c>
      <c r="DG51" s="2">
        <v>2.2999999999999998</v>
      </c>
      <c r="DH51" s="2">
        <v>2.2999999999999998</v>
      </c>
      <c r="DI51" s="2">
        <v>2.2000000000000002</v>
      </c>
      <c r="DJ51" s="2">
        <v>2.6</v>
      </c>
      <c r="DK51" s="2">
        <v>3.1</v>
      </c>
      <c r="DL51" s="2">
        <v>3</v>
      </c>
      <c r="DM51" s="2">
        <v>3</v>
      </c>
      <c r="DN51" s="2">
        <v>3.1</v>
      </c>
      <c r="DO51" s="2">
        <v>2.6</v>
      </c>
      <c r="DP51" s="2">
        <v>2.1</v>
      </c>
      <c r="DQ51" s="2">
        <v>1.9</v>
      </c>
      <c r="DR51" s="2">
        <v>1.3</v>
      </c>
      <c r="DS51" s="2">
        <v>1.3</v>
      </c>
      <c r="DT51" s="2">
        <v>1.3</v>
      </c>
      <c r="DU51" s="2">
        <v>1.1000000000000001</v>
      </c>
      <c r="DV51" s="2">
        <v>1</v>
      </c>
      <c r="DW51" s="2">
        <v>0.9</v>
      </c>
      <c r="DX51" s="2">
        <v>0.9</v>
      </c>
      <c r="DY51" s="2">
        <v>0.8</v>
      </c>
      <c r="DZ51" s="2">
        <v>0.8</v>
      </c>
      <c r="EA51" s="2">
        <v>0.7</v>
      </c>
      <c r="EB51" s="2">
        <v>0.7</v>
      </c>
      <c r="EC51" s="2">
        <v>0.6</v>
      </c>
      <c r="ED51" s="2">
        <v>0.6</v>
      </c>
      <c r="EE51" s="2">
        <v>0.6</v>
      </c>
      <c r="EF51" s="2">
        <v>0.6</v>
      </c>
      <c r="EG51" s="2">
        <v>0.6</v>
      </c>
      <c r="EH51" s="2">
        <v>0.6</v>
      </c>
      <c r="EI51" s="2">
        <v>0.6</v>
      </c>
      <c r="EJ51" s="2">
        <v>0.6</v>
      </c>
      <c r="EK51" s="2">
        <v>0.6</v>
      </c>
      <c r="EL51" s="2">
        <v>0.6</v>
      </c>
      <c r="EM51" s="2">
        <v>0.6</v>
      </c>
      <c r="EN51" s="2">
        <v>0.6</v>
      </c>
      <c r="EO51" s="2">
        <v>0.6</v>
      </c>
      <c r="EP51" s="2">
        <v>0.6</v>
      </c>
      <c r="EQ51" s="2">
        <v>0.5</v>
      </c>
      <c r="ER51" s="2">
        <v>0.5</v>
      </c>
      <c r="ES51" s="2">
        <v>0.5</v>
      </c>
      <c r="ET51" s="2">
        <v>0.5</v>
      </c>
      <c r="EU51" s="2">
        <v>0.6</v>
      </c>
      <c r="EV51" s="2">
        <v>0.6</v>
      </c>
      <c r="EW51" s="2">
        <v>0.6</v>
      </c>
      <c r="EX51" s="2">
        <v>0.6</v>
      </c>
      <c r="EY51" s="7">
        <f t="shared" si="1"/>
        <v>575.7000000000005</v>
      </c>
    </row>
    <row r="52" spans="1:155" x14ac:dyDescent="0.2">
      <c r="A52" t="s">
        <v>52</v>
      </c>
      <c r="B52" s="2">
        <v>0</v>
      </c>
      <c r="C52" s="2">
        <v>0</v>
      </c>
      <c r="D52" s="2">
        <v>0</v>
      </c>
      <c r="E52" s="2">
        <v>0</v>
      </c>
      <c r="F52" s="2">
        <v>0.5</v>
      </c>
      <c r="G52" s="2">
        <v>1</v>
      </c>
      <c r="H52" s="2">
        <v>2</v>
      </c>
      <c r="I52" s="2">
        <v>2</v>
      </c>
      <c r="J52" s="2">
        <v>2</v>
      </c>
      <c r="K52" s="2">
        <v>1.8</v>
      </c>
      <c r="L52" s="2">
        <v>1.6</v>
      </c>
      <c r="M52" s="2">
        <v>1.4</v>
      </c>
      <c r="N52" s="2">
        <v>1.3</v>
      </c>
      <c r="O52" s="2">
        <v>1.1000000000000001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0.9</v>
      </c>
      <c r="AD52" s="2">
        <v>0.9</v>
      </c>
      <c r="AE52" s="2">
        <v>0.9</v>
      </c>
      <c r="AF52" s="2">
        <v>0.8</v>
      </c>
      <c r="AG52" s="2">
        <v>0.8</v>
      </c>
      <c r="AH52" s="2">
        <v>0.8</v>
      </c>
      <c r="AI52" s="2">
        <v>0.9</v>
      </c>
      <c r="AJ52" s="2">
        <v>1</v>
      </c>
      <c r="AK52" s="2">
        <v>1.5</v>
      </c>
      <c r="AL52" s="2">
        <v>2</v>
      </c>
      <c r="AM52" s="2">
        <v>2</v>
      </c>
      <c r="AN52" s="2">
        <v>1.5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0.9</v>
      </c>
      <c r="AX52" s="2">
        <v>0.8</v>
      </c>
      <c r="AY52" s="2">
        <v>0.8</v>
      </c>
      <c r="AZ52" s="2">
        <v>0.7</v>
      </c>
      <c r="BA52" s="2">
        <v>0.6</v>
      </c>
      <c r="BB52" s="2">
        <v>0.8</v>
      </c>
      <c r="BC52" s="2">
        <v>0.9</v>
      </c>
      <c r="BD52" s="2">
        <v>1.5</v>
      </c>
      <c r="BE52" s="2">
        <v>2</v>
      </c>
      <c r="BF52" s="2">
        <v>2</v>
      </c>
      <c r="BG52" s="2">
        <v>2</v>
      </c>
      <c r="BH52" s="2">
        <v>1.3</v>
      </c>
      <c r="BI52" s="2">
        <v>1.4</v>
      </c>
      <c r="BJ52" s="2">
        <v>1.3</v>
      </c>
      <c r="BK52" s="2">
        <v>1.2</v>
      </c>
      <c r="BL52" s="2">
        <v>1.2</v>
      </c>
      <c r="BM52" s="2">
        <v>1.1000000000000001</v>
      </c>
      <c r="BN52" s="2">
        <v>1.1000000000000001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0.5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0.1</v>
      </c>
      <c r="CR52" s="2">
        <v>0.2</v>
      </c>
      <c r="CS52" s="2">
        <v>0.2</v>
      </c>
      <c r="CT52" s="2">
        <v>0.2</v>
      </c>
      <c r="CU52" s="2">
        <v>0.2</v>
      </c>
      <c r="CV52" s="2">
        <v>0.2</v>
      </c>
      <c r="CW52" s="2">
        <v>0.1</v>
      </c>
      <c r="CX52" s="2">
        <v>0.1</v>
      </c>
      <c r="CY52" s="2">
        <v>0.1</v>
      </c>
      <c r="CZ52" s="2">
        <v>0.1</v>
      </c>
      <c r="DA52" s="2">
        <v>0.1</v>
      </c>
      <c r="DB52" s="2">
        <v>0.1</v>
      </c>
      <c r="DC52" s="2">
        <v>0.1</v>
      </c>
      <c r="DD52" s="2">
        <v>0.1</v>
      </c>
      <c r="DE52" s="2">
        <v>0.1</v>
      </c>
      <c r="DF52" s="2">
        <v>0.1</v>
      </c>
      <c r="DG52" s="2">
        <v>0.1</v>
      </c>
      <c r="DH52" s="2">
        <v>0.1</v>
      </c>
      <c r="DI52" s="2">
        <v>0.1</v>
      </c>
      <c r="DJ52" s="2">
        <v>0.1</v>
      </c>
      <c r="DK52" s="2">
        <v>0.1</v>
      </c>
      <c r="DL52" s="2">
        <v>0.1</v>
      </c>
      <c r="DM52" s="2">
        <v>0.1</v>
      </c>
      <c r="DN52" s="2">
        <v>0.1</v>
      </c>
      <c r="DO52" s="2">
        <v>0.1</v>
      </c>
      <c r="DP52" s="2">
        <v>0.1</v>
      </c>
      <c r="DQ52" s="2">
        <v>0.1</v>
      </c>
      <c r="DR52" s="2">
        <v>0.1</v>
      </c>
      <c r="DS52" s="2">
        <v>0.1</v>
      </c>
      <c r="DT52" s="2">
        <v>0.1</v>
      </c>
      <c r="DU52" s="2">
        <v>0.2</v>
      </c>
      <c r="DV52" s="2">
        <v>0.2</v>
      </c>
      <c r="DW52" s="2">
        <v>0.2</v>
      </c>
      <c r="DX52" s="2">
        <v>0.2</v>
      </c>
      <c r="DY52" s="2">
        <v>0.2</v>
      </c>
      <c r="DZ52" s="2">
        <v>0.2</v>
      </c>
      <c r="EA52" s="2">
        <v>0.1</v>
      </c>
      <c r="EB52" s="2">
        <v>0.1</v>
      </c>
      <c r="EC52" s="2">
        <v>0.1</v>
      </c>
      <c r="ED52" s="2">
        <v>0.1</v>
      </c>
      <c r="EE52" s="2">
        <v>0.1</v>
      </c>
      <c r="EF52" s="2">
        <v>0.1</v>
      </c>
      <c r="EG52" s="2">
        <v>0.1</v>
      </c>
      <c r="EH52" s="2">
        <v>0.1</v>
      </c>
      <c r="EI52" s="2">
        <v>0.1</v>
      </c>
      <c r="EJ52" s="2">
        <v>0.1</v>
      </c>
      <c r="EK52" s="2">
        <v>0.1</v>
      </c>
      <c r="EL52" s="2">
        <v>0.1</v>
      </c>
      <c r="EM52" s="2">
        <v>0.1</v>
      </c>
      <c r="EN52" s="2">
        <v>0.1</v>
      </c>
      <c r="EO52" s="2">
        <v>0.1</v>
      </c>
      <c r="EP52" s="2">
        <v>0.1</v>
      </c>
      <c r="EQ52" s="2">
        <v>0.1</v>
      </c>
      <c r="ER52" s="2">
        <v>0.1</v>
      </c>
      <c r="ES52" s="2">
        <v>0.2</v>
      </c>
      <c r="ET52" s="2">
        <v>0.3</v>
      </c>
      <c r="EU52" s="2">
        <v>0.3</v>
      </c>
      <c r="EV52" s="2">
        <v>0.3</v>
      </c>
      <c r="EW52" s="2">
        <v>0.2</v>
      </c>
      <c r="EX52" s="2">
        <v>0.2</v>
      </c>
      <c r="EY52" s="7">
        <f t="shared" si="1"/>
        <v>86.79999999999977</v>
      </c>
    </row>
    <row r="53" spans="1:155" x14ac:dyDescent="0.2">
      <c r="A53" t="s">
        <v>53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3.1</v>
      </c>
      <c r="I53" s="2">
        <v>6.2</v>
      </c>
      <c r="J53" s="2">
        <v>5.4</v>
      </c>
      <c r="K53" s="2">
        <v>1</v>
      </c>
      <c r="L53" s="2">
        <v>1</v>
      </c>
      <c r="M53" s="2">
        <v>1</v>
      </c>
      <c r="N53" s="2">
        <v>1</v>
      </c>
      <c r="O53" s="2">
        <v>0.5</v>
      </c>
      <c r="P53" s="2">
        <v>0</v>
      </c>
      <c r="Q53" s="2">
        <v>0</v>
      </c>
      <c r="R53" s="2">
        <v>0</v>
      </c>
      <c r="S53" s="2">
        <v>1</v>
      </c>
      <c r="T53" s="2">
        <v>4</v>
      </c>
      <c r="U53" s="2">
        <v>4</v>
      </c>
      <c r="V53" s="2">
        <v>4</v>
      </c>
      <c r="W53" s="2">
        <v>4</v>
      </c>
      <c r="X53" s="2">
        <v>4</v>
      </c>
      <c r="Y53" s="2">
        <v>4</v>
      </c>
      <c r="Z53" s="2">
        <v>4</v>
      </c>
      <c r="AA53" s="2">
        <v>4</v>
      </c>
      <c r="AB53" s="2">
        <v>4</v>
      </c>
      <c r="AC53" s="2">
        <v>4</v>
      </c>
      <c r="AD53" s="2">
        <v>4</v>
      </c>
      <c r="AE53" s="2">
        <v>4</v>
      </c>
      <c r="AF53" s="2">
        <v>4</v>
      </c>
      <c r="AG53" s="2">
        <v>4</v>
      </c>
      <c r="AH53" s="2">
        <v>4.2</v>
      </c>
      <c r="AI53" s="2">
        <v>4.4000000000000004</v>
      </c>
      <c r="AJ53" s="2">
        <v>4.4000000000000004</v>
      </c>
      <c r="AK53" s="2">
        <v>4.4000000000000004</v>
      </c>
      <c r="AL53" s="2">
        <v>4.4000000000000004</v>
      </c>
      <c r="AM53" s="2">
        <v>5.3</v>
      </c>
      <c r="AN53" s="2">
        <v>5</v>
      </c>
      <c r="AO53" s="2">
        <v>4.5</v>
      </c>
      <c r="AP53" s="2">
        <v>4.3</v>
      </c>
      <c r="AQ53" s="2">
        <v>4.0999999999999996</v>
      </c>
      <c r="AR53" s="2">
        <v>3.9</v>
      </c>
      <c r="AS53" s="2">
        <v>3.7</v>
      </c>
      <c r="AT53" s="2">
        <v>3.6</v>
      </c>
      <c r="AU53" s="2">
        <v>3.6</v>
      </c>
      <c r="AV53" s="2">
        <v>3.5</v>
      </c>
      <c r="AW53" s="2">
        <v>3.9</v>
      </c>
      <c r="AX53" s="2">
        <v>3.8</v>
      </c>
      <c r="AY53" s="2">
        <v>3.7</v>
      </c>
      <c r="AZ53" s="2">
        <v>3.6</v>
      </c>
      <c r="BA53" s="2">
        <v>3.5</v>
      </c>
      <c r="BB53" s="2">
        <v>3</v>
      </c>
      <c r="BC53" s="2">
        <v>2.5</v>
      </c>
      <c r="BD53" s="2">
        <v>2.5</v>
      </c>
      <c r="BE53" s="2">
        <v>2.6</v>
      </c>
      <c r="BF53" s="2">
        <v>2.7</v>
      </c>
      <c r="BG53" s="2">
        <v>2.8</v>
      </c>
      <c r="BH53" s="2">
        <v>2.9</v>
      </c>
      <c r="BI53" s="2">
        <v>4.5</v>
      </c>
      <c r="BJ53" s="2">
        <v>5.3</v>
      </c>
      <c r="BK53" s="2">
        <v>4.5999999999999996</v>
      </c>
      <c r="BL53" s="2">
        <v>3.9</v>
      </c>
      <c r="BM53" s="2">
        <v>3.3</v>
      </c>
      <c r="BN53" s="2">
        <v>2.6</v>
      </c>
      <c r="BO53" s="2">
        <v>1.9</v>
      </c>
      <c r="BP53" s="2">
        <v>1.1000000000000001</v>
      </c>
      <c r="BQ53" s="2">
        <v>0.5</v>
      </c>
      <c r="BR53" s="2">
        <v>0.5</v>
      </c>
      <c r="BS53" s="2">
        <v>0.5</v>
      </c>
      <c r="BT53" s="2">
        <v>0.4</v>
      </c>
      <c r="BU53" s="2">
        <v>0.4</v>
      </c>
      <c r="BV53" s="2">
        <v>0.3</v>
      </c>
      <c r="BW53" s="2">
        <v>0.3</v>
      </c>
      <c r="BX53" s="2">
        <v>0.3</v>
      </c>
      <c r="BY53" s="2">
        <v>0.3</v>
      </c>
      <c r="BZ53" s="2">
        <v>0.3</v>
      </c>
      <c r="CA53" s="2">
        <v>0.2</v>
      </c>
      <c r="CB53" s="2">
        <v>0.2</v>
      </c>
      <c r="CC53" s="2">
        <v>0.2</v>
      </c>
      <c r="CD53" s="2">
        <v>0.1</v>
      </c>
      <c r="CE53" s="2">
        <v>0.1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0.1</v>
      </c>
      <c r="EM53" s="2">
        <v>0.1</v>
      </c>
      <c r="EN53" s="2">
        <v>0.1</v>
      </c>
      <c r="EO53" s="2">
        <v>0.1</v>
      </c>
      <c r="EP53" s="2">
        <v>0.1</v>
      </c>
      <c r="EQ53" s="2">
        <v>0.1</v>
      </c>
      <c r="ER53" s="2">
        <v>0.1</v>
      </c>
      <c r="ES53" s="2">
        <v>0.1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7">
        <f t="shared" si="1"/>
        <v>209.6</v>
      </c>
    </row>
    <row r="54" spans="1:155" x14ac:dyDescent="0.2">
      <c r="A54" t="s">
        <v>54</v>
      </c>
      <c r="B54" s="2">
        <v>2</v>
      </c>
      <c r="C54" s="2">
        <v>2</v>
      </c>
      <c r="D54" s="2">
        <v>2</v>
      </c>
      <c r="E54" s="2">
        <v>2</v>
      </c>
      <c r="F54" s="2">
        <v>2</v>
      </c>
      <c r="G54" s="2">
        <v>2</v>
      </c>
      <c r="H54" s="2">
        <v>2</v>
      </c>
      <c r="I54" s="2">
        <v>3.5</v>
      </c>
      <c r="J54" s="2">
        <v>5</v>
      </c>
      <c r="K54" s="2">
        <v>5</v>
      </c>
      <c r="L54" s="2">
        <v>5</v>
      </c>
      <c r="M54" s="2">
        <v>3.5</v>
      </c>
      <c r="N54" s="2">
        <v>2</v>
      </c>
      <c r="O54" s="2">
        <v>2</v>
      </c>
      <c r="P54" s="2">
        <v>1.5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0.8</v>
      </c>
      <c r="Z54" s="2">
        <v>0.7</v>
      </c>
      <c r="AA54" s="2">
        <v>0.6</v>
      </c>
      <c r="AB54" s="2">
        <v>0.5</v>
      </c>
      <c r="AC54" s="2">
        <v>0.4</v>
      </c>
      <c r="AD54" s="2">
        <v>0.7</v>
      </c>
      <c r="AE54" s="2">
        <v>0.7</v>
      </c>
      <c r="AF54" s="2">
        <v>1</v>
      </c>
      <c r="AG54" s="2">
        <v>2.8</v>
      </c>
      <c r="AH54" s="2">
        <v>3.8</v>
      </c>
      <c r="AI54" s="2">
        <v>2.8</v>
      </c>
      <c r="AJ54" s="2">
        <v>3.8</v>
      </c>
      <c r="AK54" s="2">
        <v>3.8</v>
      </c>
      <c r="AL54" s="2">
        <v>3.8</v>
      </c>
      <c r="AM54" s="2">
        <v>3.8</v>
      </c>
      <c r="AN54" s="2">
        <v>3.8</v>
      </c>
      <c r="AO54" s="2">
        <v>2.7</v>
      </c>
      <c r="AP54" s="2">
        <v>3.3</v>
      </c>
      <c r="AQ54" s="2">
        <v>2.7</v>
      </c>
      <c r="AR54" s="2">
        <v>2.2000000000000002</v>
      </c>
      <c r="AS54" s="2">
        <v>1.6</v>
      </c>
      <c r="AT54" s="2">
        <v>2.2999999999999998</v>
      </c>
      <c r="AU54" s="2">
        <v>2.4</v>
      </c>
      <c r="AV54" s="2">
        <v>1.8</v>
      </c>
      <c r="AW54" s="2">
        <v>1</v>
      </c>
      <c r="AX54" s="2">
        <v>1.5</v>
      </c>
      <c r="AY54" s="2">
        <v>1.9</v>
      </c>
      <c r="AZ54" s="2">
        <v>2.2999999999999998</v>
      </c>
      <c r="BA54" s="2">
        <v>2.8</v>
      </c>
      <c r="BB54" s="2">
        <v>2.4</v>
      </c>
      <c r="BC54" s="2">
        <v>1.9</v>
      </c>
      <c r="BD54" s="2">
        <v>1.5</v>
      </c>
      <c r="BE54" s="2">
        <v>2.2999999999999998</v>
      </c>
      <c r="BF54" s="2">
        <v>3.1</v>
      </c>
      <c r="BG54" s="2">
        <v>3</v>
      </c>
      <c r="BH54" s="2">
        <v>2.2000000000000002</v>
      </c>
      <c r="BI54" s="2">
        <v>2.1</v>
      </c>
      <c r="BJ54" s="2">
        <v>2</v>
      </c>
      <c r="BK54" s="2">
        <v>1.9</v>
      </c>
      <c r="BL54" s="2">
        <v>1.4</v>
      </c>
      <c r="BM54" s="2">
        <v>0.9</v>
      </c>
      <c r="BN54" s="2">
        <v>0.8</v>
      </c>
      <c r="BO54" s="2">
        <v>0.8</v>
      </c>
      <c r="BP54" s="2">
        <v>0.7</v>
      </c>
      <c r="BQ54" s="2">
        <v>0.7</v>
      </c>
      <c r="BR54" s="2">
        <v>0.7</v>
      </c>
      <c r="BS54" s="2">
        <v>0.7</v>
      </c>
      <c r="BT54" s="2">
        <v>0.7</v>
      </c>
      <c r="BU54" s="2">
        <v>0.7</v>
      </c>
      <c r="BV54" s="2">
        <v>0.6</v>
      </c>
      <c r="BW54" s="2">
        <v>0.6</v>
      </c>
      <c r="BX54" s="2">
        <v>0.6</v>
      </c>
      <c r="BY54" s="2">
        <v>0.6</v>
      </c>
      <c r="BZ54" s="2">
        <v>0.6</v>
      </c>
      <c r="CA54" s="2">
        <v>0.6</v>
      </c>
      <c r="CB54" s="2">
        <v>0.5</v>
      </c>
      <c r="CC54" s="2">
        <v>0.5</v>
      </c>
      <c r="CD54" s="2">
        <v>0.5</v>
      </c>
      <c r="CE54" s="2">
        <v>0.5</v>
      </c>
      <c r="CF54" s="2">
        <v>0.5</v>
      </c>
      <c r="CG54" s="2">
        <v>1</v>
      </c>
      <c r="CH54" s="2">
        <v>1</v>
      </c>
      <c r="CI54" s="2">
        <v>1.1000000000000001</v>
      </c>
      <c r="CJ54" s="2">
        <v>1.1000000000000001</v>
      </c>
      <c r="CK54" s="2">
        <v>1.2</v>
      </c>
      <c r="CL54" s="2">
        <v>1.2</v>
      </c>
      <c r="CM54" s="2">
        <v>1.2</v>
      </c>
      <c r="CN54" s="2">
        <v>1.2</v>
      </c>
      <c r="CO54" s="2">
        <v>1.2</v>
      </c>
      <c r="CP54" s="2">
        <v>1.2</v>
      </c>
      <c r="CQ54" s="2">
        <v>0.6</v>
      </c>
      <c r="CR54" s="2">
        <v>0</v>
      </c>
      <c r="CS54" s="2">
        <v>0</v>
      </c>
      <c r="CT54" s="2">
        <v>0.3</v>
      </c>
      <c r="CU54" s="2">
        <v>0.6</v>
      </c>
      <c r="CV54" s="2">
        <v>0.6</v>
      </c>
      <c r="CW54" s="2">
        <v>0.4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1</v>
      </c>
      <c r="DG54" s="2">
        <v>1</v>
      </c>
      <c r="DH54" s="2">
        <v>0.4</v>
      </c>
      <c r="DI54" s="2">
        <v>0.8</v>
      </c>
      <c r="DJ54" s="2">
        <v>0.8</v>
      </c>
      <c r="DK54" s="2">
        <v>0.8</v>
      </c>
      <c r="DL54" s="2">
        <v>0.9</v>
      </c>
      <c r="DM54" s="2">
        <v>0.9</v>
      </c>
      <c r="DN54" s="2">
        <v>1</v>
      </c>
      <c r="DO54" s="2">
        <v>1</v>
      </c>
      <c r="DP54" s="2">
        <v>1</v>
      </c>
      <c r="DQ54" s="2">
        <v>0.9</v>
      </c>
      <c r="DR54" s="2">
        <v>0.9</v>
      </c>
      <c r="DS54" s="2">
        <v>0.9</v>
      </c>
      <c r="DT54" s="2">
        <v>0.8</v>
      </c>
      <c r="DU54" s="2">
        <v>0.8</v>
      </c>
      <c r="DV54" s="2">
        <v>0.8</v>
      </c>
      <c r="DW54" s="2">
        <v>0.8</v>
      </c>
      <c r="DX54" s="2">
        <v>0.7</v>
      </c>
      <c r="DY54" s="2">
        <v>0.7</v>
      </c>
      <c r="DZ54" s="2">
        <v>0.7</v>
      </c>
      <c r="EA54" s="2">
        <v>0.7</v>
      </c>
      <c r="EB54" s="2">
        <v>0.4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0.5</v>
      </c>
      <c r="EX54" s="2">
        <v>1</v>
      </c>
      <c r="EY54" s="7">
        <f t="shared" si="1"/>
        <v>182.49999999999991</v>
      </c>
    </row>
    <row r="55" spans="1:155" x14ac:dyDescent="0.2">
      <c r="A55" t="s">
        <v>55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7">
        <f t="shared" si="1"/>
        <v>0</v>
      </c>
    </row>
    <row r="56" spans="1:155" x14ac:dyDescent="0.2">
      <c r="A56" t="s">
        <v>56</v>
      </c>
      <c r="B56" s="2">
        <v>1</v>
      </c>
      <c r="C56" s="2">
        <v>1</v>
      </c>
      <c r="D56" s="2">
        <v>1</v>
      </c>
      <c r="E56" s="2">
        <v>1</v>
      </c>
      <c r="F56" s="2">
        <v>1.3</v>
      </c>
      <c r="G56" s="2">
        <v>1.6</v>
      </c>
      <c r="H56" s="2">
        <v>1.9</v>
      </c>
      <c r="I56" s="2">
        <v>2.2000000000000002</v>
      </c>
      <c r="J56" s="2">
        <v>2.5</v>
      </c>
      <c r="K56" s="2">
        <v>2.9</v>
      </c>
      <c r="L56" s="2">
        <v>3.2</v>
      </c>
      <c r="M56" s="2">
        <v>2.5</v>
      </c>
      <c r="N56" s="2">
        <v>2.1</v>
      </c>
      <c r="O56" s="2">
        <v>2.1</v>
      </c>
      <c r="P56" s="2">
        <v>2.2000000000000002</v>
      </c>
      <c r="Q56" s="2">
        <v>2.6</v>
      </c>
      <c r="R56" s="2">
        <v>2.5</v>
      </c>
      <c r="S56" s="2">
        <v>2.5</v>
      </c>
      <c r="T56" s="2">
        <v>2.4</v>
      </c>
      <c r="U56" s="2">
        <v>2.2999999999999998</v>
      </c>
      <c r="V56" s="2">
        <v>2.2999999999999998</v>
      </c>
      <c r="W56" s="2">
        <v>2.2000000000000002</v>
      </c>
      <c r="X56" s="2">
        <v>2.2000000000000002</v>
      </c>
      <c r="Y56" s="2">
        <v>2.2999999999999998</v>
      </c>
      <c r="Z56" s="2">
        <v>2.4</v>
      </c>
      <c r="AA56" s="2">
        <v>2.5</v>
      </c>
      <c r="AB56" s="2">
        <v>2.6</v>
      </c>
      <c r="AC56" s="2">
        <v>2.7</v>
      </c>
      <c r="AD56" s="2">
        <v>2.8</v>
      </c>
      <c r="AE56" s="2">
        <v>2.4</v>
      </c>
      <c r="AF56" s="2">
        <v>2.2999999999999998</v>
      </c>
      <c r="AG56" s="2">
        <v>2.2000000000000002</v>
      </c>
      <c r="AH56" s="2">
        <v>2</v>
      </c>
      <c r="AI56" s="2">
        <v>1.8</v>
      </c>
      <c r="AJ56" s="2">
        <v>2.5</v>
      </c>
      <c r="AK56" s="2">
        <v>3.3</v>
      </c>
      <c r="AL56" s="2">
        <v>4</v>
      </c>
      <c r="AM56" s="2">
        <v>3.6</v>
      </c>
      <c r="AN56" s="2">
        <v>3.2</v>
      </c>
      <c r="AO56" s="2">
        <v>2.5</v>
      </c>
      <c r="AP56" s="2">
        <v>2.4</v>
      </c>
      <c r="AQ56" s="2">
        <v>2.2999999999999998</v>
      </c>
      <c r="AR56" s="2">
        <v>2.1</v>
      </c>
      <c r="AS56" s="2">
        <v>2</v>
      </c>
      <c r="AT56" s="2">
        <v>1.9</v>
      </c>
      <c r="AU56" s="2">
        <v>1.9</v>
      </c>
      <c r="AV56" s="2">
        <v>1.8</v>
      </c>
      <c r="AW56" s="2">
        <v>1.8</v>
      </c>
      <c r="AX56" s="2">
        <v>1.7</v>
      </c>
      <c r="AY56" s="2">
        <v>1.6</v>
      </c>
      <c r="AZ56" s="2">
        <v>0.7</v>
      </c>
      <c r="BA56" s="2">
        <v>0.1</v>
      </c>
      <c r="BB56" s="2">
        <v>0.1</v>
      </c>
      <c r="BC56" s="2">
        <v>0.1</v>
      </c>
      <c r="BD56" s="2">
        <v>0.1</v>
      </c>
      <c r="BE56" s="2">
        <v>0.7</v>
      </c>
      <c r="BF56" s="2">
        <v>1.8</v>
      </c>
      <c r="BG56" s="2">
        <v>1.8</v>
      </c>
      <c r="BH56" s="2">
        <v>3</v>
      </c>
      <c r="BI56" s="2">
        <v>2.8</v>
      </c>
      <c r="BJ56" s="2">
        <v>2.6</v>
      </c>
      <c r="BK56" s="2">
        <v>2.4</v>
      </c>
      <c r="BL56" s="2">
        <v>1.4</v>
      </c>
      <c r="BM56" s="2">
        <v>1.3</v>
      </c>
      <c r="BN56" s="2">
        <v>1.2</v>
      </c>
      <c r="BO56" s="2">
        <v>1.1000000000000001</v>
      </c>
      <c r="BP56" s="2">
        <v>1</v>
      </c>
      <c r="BQ56" s="2">
        <v>0.7</v>
      </c>
      <c r="BR56" s="2">
        <v>0.3</v>
      </c>
      <c r="BS56" s="2">
        <v>0.3</v>
      </c>
      <c r="BT56" s="2">
        <v>0.3</v>
      </c>
      <c r="BU56" s="2">
        <v>0.3</v>
      </c>
      <c r="BV56" s="2">
        <v>0.3</v>
      </c>
      <c r="BW56" s="2">
        <v>0.3</v>
      </c>
      <c r="BX56" s="2">
        <v>0.3</v>
      </c>
      <c r="BY56" s="2">
        <v>0.3</v>
      </c>
      <c r="BZ56" s="2">
        <v>0.3</v>
      </c>
      <c r="CA56" s="2">
        <v>0.3</v>
      </c>
      <c r="CB56" s="2">
        <v>3</v>
      </c>
      <c r="CC56" s="2">
        <v>2.6</v>
      </c>
      <c r="CD56" s="2">
        <v>2.2000000000000002</v>
      </c>
      <c r="CE56" s="2">
        <v>1.7</v>
      </c>
      <c r="CF56" s="2">
        <v>1.6</v>
      </c>
      <c r="CG56" s="2">
        <v>1.4</v>
      </c>
      <c r="CH56" s="2">
        <v>1.3</v>
      </c>
      <c r="CI56" s="2">
        <v>1.3</v>
      </c>
      <c r="CJ56" s="2">
        <v>0.3</v>
      </c>
      <c r="CK56" s="2">
        <v>0.3</v>
      </c>
      <c r="CL56" s="2">
        <v>0.3</v>
      </c>
      <c r="CM56" s="2">
        <v>0.3</v>
      </c>
      <c r="CN56" s="2">
        <v>0.3</v>
      </c>
      <c r="CO56" s="2">
        <v>0.3</v>
      </c>
      <c r="CP56" s="2">
        <v>0.3</v>
      </c>
      <c r="CQ56" s="2">
        <v>0.3</v>
      </c>
      <c r="CR56" s="2">
        <v>0.3</v>
      </c>
      <c r="CS56" s="2">
        <v>0.3</v>
      </c>
      <c r="CT56" s="2">
        <v>0.3</v>
      </c>
      <c r="CU56" s="2">
        <v>0.3</v>
      </c>
      <c r="CV56" s="2">
        <v>0.2</v>
      </c>
      <c r="CW56" s="2">
        <v>0.2</v>
      </c>
      <c r="CX56" s="2">
        <v>0.1</v>
      </c>
      <c r="CY56" s="2">
        <v>0.1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0.1</v>
      </c>
      <c r="DM56" s="2">
        <v>0.1</v>
      </c>
      <c r="DN56" s="2">
        <v>0.1</v>
      </c>
      <c r="DO56" s="2">
        <v>0.1</v>
      </c>
      <c r="DP56" s="2">
        <v>0.1</v>
      </c>
      <c r="DQ56" s="2">
        <v>0.1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7">
        <f t="shared" si="1"/>
        <v>157.90000000000012</v>
      </c>
    </row>
    <row r="57" spans="1:155" x14ac:dyDescent="0.2">
      <c r="A57" t="s">
        <v>57</v>
      </c>
      <c r="B57" s="2">
        <v>91</v>
      </c>
      <c r="C57" s="2">
        <v>87</v>
      </c>
      <c r="D57" s="2">
        <v>93</v>
      </c>
      <c r="E57" s="2">
        <v>114</v>
      </c>
      <c r="F57" s="2">
        <v>116</v>
      </c>
      <c r="G57" s="2">
        <v>136</v>
      </c>
      <c r="H57" s="2">
        <v>144</v>
      </c>
      <c r="I57" s="2">
        <v>139</v>
      </c>
      <c r="J57" s="2">
        <v>139</v>
      </c>
      <c r="K57" s="2">
        <v>139</v>
      </c>
      <c r="L57" s="2">
        <v>139</v>
      </c>
      <c r="M57" s="2">
        <v>126</v>
      </c>
      <c r="N57" s="2">
        <v>119</v>
      </c>
      <c r="O57" s="2">
        <v>96</v>
      </c>
      <c r="P57" s="2">
        <v>82</v>
      </c>
      <c r="Q57" s="2">
        <v>85</v>
      </c>
      <c r="R57" s="2">
        <v>95</v>
      </c>
      <c r="S57" s="2">
        <v>105</v>
      </c>
      <c r="T57" s="2">
        <v>107</v>
      </c>
      <c r="U57" s="2">
        <v>104</v>
      </c>
      <c r="V57" s="2">
        <v>105</v>
      </c>
      <c r="W57" s="2">
        <v>102</v>
      </c>
      <c r="X57" s="2">
        <v>95</v>
      </c>
      <c r="Y57" s="2">
        <v>92</v>
      </c>
      <c r="Z57" s="2">
        <v>92</v>
      </c>
      <c r="AA57" s="2">
        <v>98</v>
      </c>
      <c r="AB57" s="2">
        <v>103</v>
      </c>
      <c r="AC57" s="2">
        <v>110</v>
      </c>
      <c r="AD57" s="2">
        <v>115</v>
      </c>
      <c r="AE57" s="2">
        <v>105</v>
      </c>
      <c r="AF57" s="2">
        <v>98</v>
      </c>
      <c r="AG57" s="2">
        <v>95</v>
      </c>
      <c r="AH57" s="2">
        <v>94</v>
      </c>
      <c r="AI57" s="2">
        <v>100</v>
      </c>
      <c r="AJ57" s="2">
        <v>104</v>
      </c>
      <c r="AK57" s="2">
        <v>110</v>
      </c>
      <c r="AL57" s="2">
        <v>113</v>
      </c>
      <c r="AM57" s="2">
        <v>118</v>
      </c>
      <c r="AN57" s="2">
        <v>115</v>
      </c>
      <c r="AO57" s="2">
        <v>107</v>
      </c>
      <c r="AP57" s="2">
        <v>103</v>
      </c>
      <c r="AQ57" s="2">
        <v>107</v>
      </c>
      <c r="AR57" s="2">
        <v>101</v>
      </c>
      <c r="AS57" s="2">
        <v>96</v>
      </c>
      <c r="AT57" s="2">
        <v>87</v>
      </c>
      <c r="AU57" s="2">
        <v>85</v>
      </c>
      <c r="AV57" s="2">
        <v>80</v>
      </c>
      <c r="AW57" s="2">
        <v>79</v>
      </c>
      <c r="AX57" s="2">
        <v>82</v>
      </c>
      <c r="AY57" s="2">
        <v>82</v>
      </c>
      <c r="AZ57" s="2">
        <v>76</v>
      </c>
      <c r="BA57" s="2">
        <v>79</v>
      </c>
      <c r="BB57" s="2">
        <v>75</v>
      </c>
      <c r="BC57" s="2">
        <v>75</v>
      </c>
      <c r="BD57" s="2">
        <v>74</v>
      </c>
      <c r="BE57" s="2">
        <v>74</v>
      </c>
      <c r="BF57" s="2">
        <v>74</v>
      </c>
      <c r="BG57" s="2">
        <v>78</v>
      </c>
      <c r="BH57" s="2">
        <v>82</v>
      </c>
      <c r="BI57" s="2">
        <v>86</v>
      </c>
      <c r="BJ57" s="2">
        <v>84</v>
      </c>
      <c r="BK57" s="2">
        <v>82</v>
      </c>
      <c r="BL57" s="2">
        <v>80</v>
      </c>
      <c r="BM57" s="2">
        <v>78</v>
      </c>
      <c r="BN57" s="2">
        <v>76</v>
      </c>
      <c r="BO57" s="2">
        <v>75</v>
      </c>
      <c r="BP57" s="2">
        <v>74</v>
      </c>
      <c r="BQ57" s="2">
        <v>74</v>
      </c>
      <c r="BR57" s="2">
        <v>72</v>
      </c>
      <c r="BS57" s="2">
        <v>74</v>
      </c>
      <c r="BT57" s="2">
        <v>74</v>
      </c>
      <c r="BU57" s="2">
        <v>74</v>
      </c>
      <c r="BV57" s="2">
        <v>74</v>
      </c>
      <c r="BW57" s="2">
        <v>74</v>
      </c>
      <c r="BX57" s="2">
        <v>78</v>
      </c>
      <c r="BY57" s="2">
        <v>79</v>
      </c>
      <c r="BZ57" s="2">
        <v>99</v>
      </c>
      <c r="CA57" s="2">
        <v>99</v>
      </c>
      <c r="CB57" s="2">
        <v>91</v>
      </c>
      <c r="CC57" s="2">
        <v>96</v>
      </c>
      <c r="CD57" s="2">
        <v>85</v>
      </c>
      <c r="CE57" s="2">
        <v>69</v>
      </c>
      <c r="CF57" s="2">
        <v>47</v>
      </c>
      <c r="CG57" s="2">
        <v>35</v>
      </c>
      <c r="CH57" s="2">
        <v>44</v>
      </c>
      <c r="CI57" s="2">
        <v>42</v>
      </c>
      <c r="CJ57" s="2">
        <v>42</v>
      </c>
      <c r="CK57" s="2">
        <v>43</v>
      </c>
      <c r="CL57" s="2">
        <v>43</v>
      </c>
      <c r="CM57" s="2">
        <v>42</v>
      </c>
      <c r="CN57" s="2">
        <v>30</v>
      </c>
      <c r="CO57" s="2">
        <v>18</v>
      </c>
      <c r="CP57" s="2">
        <v>7.6</v>
      </c>
      <c r="CQ57" s="2">
        <v>7.6</v>
      </c>
      <c r="CR57" s="2">
        <v>7.6</v>
      </c>
      <c r="CS57" s="2">
        <v>7.6</v>
      </c>
      <c r="CT57" s="2">
        <v>16</v>
      </c>
      <c r="CU57" s="2">
        <v>17</v>
      </c>
      <c r="CV57" s="2">
        <v>16</v>
      </c>
      <c r="CW57" s="2">
        <v>13</v>
      </c>
      <c r="CX57" s="2">
        <v>3.9</v>
      </c>
      <c r="CY57" s="2">
        <v>3.7</v>
      </c>
      <c r="CZ57" s="2">
        <v>3.7</v>
      </c>
      <c r="DA57" s="2">
        <v>3.7</v>
      </c>
      <c r="DB57" s="2">
        <v>3.7</v>
      </c>
      <c r="DC57" s="2">
        <v>3.7</v>
      </c>
      <c r="DD57" s="2">
        <v>3.5</v>
      </c>
      <c r="DE57" s="2">
        <v>2.9</v>
      </c>
      <c r="DF57" s="2">
        <v>2.9</v>
      </c>
      <c r="DG57" s="2">
        <v>2.9</v>
      </c>
      <c r="DH57" s="2">
        <v>2.9</v>
      </c>
      <c r="DI57" s="2">
        <v>4.0999999999999996</v>
      </c>
      <c r="DJ57" s="2">
        <v>4.0999999999999996</v>
      </c>
      <c r="DK57" s="2">
        <v>3.5</v>
      </c>
      <c r="DL57" s="2">
        <v>4.0999999999999996</v>
      </c>
      <c r="DM57" s="2">
        <v>3.9</v>
      </c>
      <c r="DN57" s="2">
        <v>5.7</v>
      </c>
      <c r="DO57" s="2">
        <v>9.4</v>
      </c>
      <c r="DP57" s="2">
        <v>7.6</v>
      </c>
      <c r="DQ57" s="2">
        <v>8.5</v>
      </c>
      <c r="DR57" s="2">
        <v>11</v>
      </c>
      <c r="DS57" s="2">
        <v>11</v>
      </c>
      <c r="DT57" s="2">
        <v>9.4</v>
      </c>
      <c r="DU57" s="2">
        <v>7.6</v>
      </c>
      <c r="DV57" s="2">
        <v>4.5</v>
      </c>
      <c r="DW57" s="2">
        <v>2.9</v>
      </c>
      <c r="DX57" s="2">
        <v>2.9</v>
      </c>
      <c r="DY57" s="2">
        <v>2.9</v>
      </c>
      <c r="DZ57" s="2">
        <v>2.9</v>
      </c>
      <c r="EA57" s="2">
        <v>2.9</v>
      </c>
      <c r="EB57" s="2">
        <v>3</v>
      </c>
      <c r="EC57" s="2">
        <v>3.1</v>
      </c>
      <c r="ED57" s="2">
        <v>3.2</v>
      </c>
      <c r="EE57" s="2">
        <v>3.3</v>
      </c>
      <c r="EF57" s="2">
        <v>3.3</v>
      </c>
      <c r="EG57" s="2">
        <v>3.3</v>
      </c>
      <c r="EH57" s="2">
        <v>3.3</v>
      </c>
      <c r="EI57" s="2">
        <v>3.3</v>
      </c>
      <c r="EJ57" s="2">
        <v>3.5</v>
      </c>
      <c r="EK57" s="2">
        <v>3.3</v>
      </c>
      <c r="EL57" s="2">
        <v>3.3</v>
      </c>
      <c r="EM57" s="2">
        <v>1.8</v>
      </c>
      <c r="EN57" s="2">
        <v>2.9</v>
      </c>
      <c r="EO57" s="2">
        <v>2.9</v>
      </c>
      <c r="EP57" s="2">
        <v>2.9</v>
      </c>
      <c r="EQ57" s="2">
        <v>2.9</v>
      </c>
      <c r="ER57" s="2">
        <v>2.9</v>
      </c>
      <c r="ES57" s="2">
        <v>2.9</v>
      </c>
      <c r="ET57" s="2">
        <v>3.9</v>
      </c>
      <c r="EU57" s="2">
        <v>20</v>
      </c>
      <c r="EV57" s="2">
        <v>17</v>
      </c>
      <c r="EW57" s="2">
        <v>19</v>
      </c>
      <c r="EX57" s="2">
        <v>20</v>
      </c>
      <c r="EY57" s="7">
        <f t="shared" si="1"/>
        <v>8522.7999999999956</v>
      </c>
    </row>
    <row r="58" spans="1:155" x14ac:dyDescent="0.2">
      <c r="A58" t="s">
        <v>58</v>
      </c>
      <c r="B58" s="2">
        <v>88</v>
      </c>
      <c r="C58" s="2">
        <v>77</v>
      </c>
      <c r="D58" s="2">
        <v>70</v>
      </c>
      <c r="E58" s="2">
        <v>77</v>
      </c>
      <c r="F58" s="2">
        <v>93</v>
      </c>
      <c r="G58" s="2">
        <v>119</v>
      </c>
      <c r="H58" s="2">
        <v>120</v>
      </c>
      <c r="I58" s="2">
        <v>109</v>
      </c>
      <c r="J58" s="2">
        <v>114</v>
      </c>
      <c r="K58" s="2">
        <v>111</v>
      </c>
      <c r="L58" s="2">
        <v>120</v>
      </c>
      <c r="M58" s="2">
        <v>116</v>
      </c>
      <c r="N58" s="2">
        <v>102</v>
      </c>
      <c r="O58" s="2">
        <v>96</v>
      </c>
      <c r="P58" s="2">
        <v>66</v>
      </c>
      <c r="Q58" s="2">
        <v>53</v>
      </c>
      <c r="R58" s="2">
        <v>57</v>
      </c>
      <c r="S58" s="2">
        <v>69</v>
      </c>
      <c r="T58" s="2">
        <v>53</v>
      </c>
      <c r="U58" s="2">
        <v>55</v>
      </c>
      <c r="V58" s="2">
        <v>67</v>
      </c>
      <c r="W58" s="2">
        <v>68</v>
      </c>
      <c r="X58" s="2">
        <v>77</v>
      </c>
      <c r="Y58" s="2">
        <v>68</v>
      </c>
      <c r="Z58" s="2">
        <v>70</v>
      </c>
      <c r="AA58" s="2">
        <v>67</v>
      </c>
      <c r="AB58" s="2">
        <v>53</v>
      </c>
      <c r="AC58" s="2">
        <v>59</v>
      </c>
      <c r="AD58" s="2">
        <v>87</v>
      </c>
      <c r="AE58" s="2">
        <v>95</v>
      </c>
      <c r="AF58" s="2">
        <v>84</v>
      </c>
      <c r="AG58" s="2">
        <v>72</v>
      </c>
      <c r="AH58" s="2">
        <v>55</v>
      </c>
      <c r="AI58" s="2">
        <v>54</v>
      </c>
      <c r="AJ58" s="2">
        <v>64</v>
      </c>
      <c r="AK58" s="2">
        <v>85</v>
      </c>
      <c r="AL58" s="2">
        <v>98</v>
      </c>
      <c r="AM58" s="2">
        <v>97</v>
      </c>
      <c r="AN58" s="2">
        <v>100</v>
      </c>
      <c r="AO58" s="2">
        <v>91</v>
      </c>
      <c r="AP58" s="2">
        <v>73</v>
      </c>
      <c r="AQ58" s="2">
        <v>92</v>
      </c>
      <c r="AR58" s="2">
        <v>90</v>
      </c>
      <c r="AS58" s="2">
        <v>77</v>
      </c>
      <c r="AT58" s="2">
        <v>69</v>
      </c>
      <c r="AU58" s="2">
        <v>64</v>
      </c>
      <c r="AV58" s="2">
        <v>61</v>
      </c>
      <c r="AW58" s="2">
        <v>49</v>
      </c>
      <c r="AX58" s="2">
        <v>46</v>
      </c>
      <c r="AY58" s="2">
        <v>65</v>
      </c>
      <c r="AZ58" s="2">
        <v>64</v>
      </c>
      <c r="BA58" s="2">
        <v>61</v>
      </c>
      <c r="BB58" s="2">
        <v>56</v>
      </c>
      <c r="BC58" s="2">
        <v>56</v>
      </c>
      <c r="BD58" s="2">
        <v>57</v>
      </c>
      <c r="BE58" s="2">
        <v>57</v>
      </c>
      <c r="BF58" s="2">
        <v>58</v>
      </c>
      <c r="BG58" s="2">
        <v>59</v>
      </c>
      <c r="BH58" s="2">
        <v>60</v>
      </c>
      <c r="BI58" s="2">
        <v>80</v>
      </c>
      <c r="BJ58" s="2">
        <v>84</v>
      </c>
      <c r="BK58" s="2">
        <v>75</v>
      </c>
      <c r="BL58" s="2">
        <v>68</v>
      </c>
      <c r="BM58" s="2">
        <v>68</v>
      </c>
      <c r="BN58" s="2">
        <v>68</v>
      </c>
      <c r="BO58" s="2">
        <v>59</v>
      </c>
      <c r="BP58" s="2">
        <v>40</v>
      </c>
      <c r="BQ58" s="2">
        <v>45</v>
      </c>
      <c r="BR58" s="2">
        <v>48</v>
      </c>
      <c r="BS58" s="2">
        <v>44</v>
      </c>
      <c r="BT58" s="2">
        <v>42</v>
      </c>
      <c r="BU58" s="2">
        <v>45</v>
      </c>
      <c r="BV58" s="2">
        <v>43</v>
      </c>
      <c r="BW58" s="2">
        <v>43</v>
      </c>
      <c r="BX58" s="2">
        <v>48</v>
      </c>
      <c r="BY58" s="2">
        <v>52</v>
      </c>
      <c r="BZ58" s="2">
        <v>54</v>
      </c>
      <c r="CA58" s="2">
        <v>59</v>
      </c>
      <c r="CB58" s="2">
        <v>70</v>
      </c>
      <c r="CC58" s="2">
        <v>78</v>
      </c>
      <c r="CD58" s="2">
        <v>71</v>
      </c>
      <c r="CE58" s="2">
        <v>55</v>
      </c>
      <c r="CF58" s="2">
        <v>39</v>
      </c>
      <c r="CG58" s="2">
        <v>23</v>
      </c>
      <c r="CH58" s="2">
        <v>30</v>
      </c>
      <c r="CI58" s="2">
        <v>39</v>
      </c>
      <c r="CJ58" s="2">
        <v>35</v>
      </c>
      <c r="CK58" s="2">
        <v>34</v>
      </c>
      <c r="CL58" s="2">
        <v>35</v>
      </c>
      <c r="CM58" s="2">
        <v>35</v>
      </c>
      <c r="CN58" s="2">
        <v>25</v>
      </c>
      <c r="CO58" s="2">
        <v>15</v>
      </c>
      <c r="CP58" s="2">
        <v>5</v>
      </c>
      <c r="CQ58" s="2">
        <v>2.1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1</v>
      </c>
      <c r="EV58" s="2">
        <v>9.4</v>
      </c>
      <c r="EW58" s="2">
        <v>12</v>
      </c>
      <c r="EX58" s="2">
        <v>9.4</v>
      </c>
      <c r="EY58" s="7">
        <f t="shared" si="1"/>
        <v>6177.9</v>
      </c>
    </row>
    <row r="59" spans="1:155" x14ac:dyDescent="0.2">
      <c r="A59" t="s">
        <v>59</v>
      </c>
      <c r="B59" s="2">
        <v>1</v>
      </c>
      <c r="C59" s="2">
        <v>0.8</v>
      </c>
      <c r="D59" s="2">
        <v>1.6</v>
      </c>
      <c r="E59" s="2">
        <v>2.2999999999999998</v>
      </c>
      <c r="F59" s="2">
        <v>7</v>
      </c>
      <c r="G59" s="2">
        <v>5.9</v>
      </c>
      <c r="H59" s="2">
        <v>6.4</v>
      </c>
      <c r="I59" s="2">
        <v>6.3</v>
      </c>
      <c r="J59" s="2">
        <v>4.3</v>
      </c>
      <c r="K59" s="2">
        <v>4.2</v>
      </c>
      <c r="L59" s="2">
        <v>3.2</v>
      </c>
      <c r="M59" s="2">
        <v>4.5</v>
      </c>
      <c r="N59" s="2">
        <v>4.5</v>
      </c>
      <c r="O59" s="2">
        <v>3.5</v>
      </c>
      <c r="P59" s="2">
        <v>2.5</v>
      </c>
      <c r="Q59" s="2">
        <v>1.5</v>
      </c>
      <c r="R59" s="2">
        <v>1.5</v>
      </c>
      <c r="S59" s="2">
        <v>1</v>
      </c>
      <c r="T59" s="2">
        <v>1</v>
      </c>
      <c r="U59" s="2">
        <v>2.6</v>
      </c>
      <c r="V59" s="2">
        <v>4.2</v>
      </c>
      <c r="W59" s="2">
        <v>4.7</v>
      </c>
      <c r="X59" s="2">
        <v>2.7</v>
      </c>
      <c r="Y59" s="2">
        <v>5.5</v>
      </c>
      <c r="Z59" s="2">
        <v>7.6</v>
      </c>
      <c r="AA59" s="2">
        <v>6.9</v>
      </c>
      <c r="AB59" s="2">
        <v>6.3</v>
      </c>
      <c r="AC59" s="2">
        <v>5.6</v>
      </c>
      <c r="AD59" s="2">
        <v>5</v>
      </c>
      <c r="AE59" s="2">
        <v>4.3</v>
      </c>
      <c r="AF59" s="2">
        <v>3.5</v>
      </c>
      <c r="AG59" s="2">
        <v>2.8</v>
      </c>
      <c r="AH59" s="2">
        <v>2.5</v>
      </c>
      <c r="AI59" s="2">
        <v>4.3</v>
      </c>
      <c r="AJ59" s="2">
        <v>4.3</v>
      </c>
      <c r="AK59" s="2">
        <v>5.6</v>
      </c>
      <c r="AL59" s="2">
        <v>7</v>
      </c>
      <c r="AM59" s="2">
        <v>4.4000000000000004</v>
      </c>
      <c r="AN59" s="2">
        <v>3.5</v>
      </c>
      <c r="AO59" s="2">
        <v>2.9</v>
      </c>
      <c r="AP59" s="2">
        <v>2.2000000000000002</v>
      </c>
      <c r="AQ59" s="2">
        <v>1.8</v>
      </c>
      <c r="AR59" s="2">
        <v>2.2000000000000002</v>
      </c>
      <c r="AS59" s="2">
        <v>1.8</v>
      </c>
      <c r="AT59" s="2">
        <v>1</v>
      </c>
      <c r="AU59" s="2">
        <v>2.5</v>
      </c>
      <c r="AV59" s="2">
        <v>2.5</v>
      </c>
      <c r="AW59" s="2">
        <v>5.4</v>
      </c>
      <c r="AX59" s="2">
        <v>5</v>
      </c>
      <c r="AY59" s="2">
        <v>3.3</v>
      </c>
      <c r="AZ59" s="2">
        <v>2.7</v>
      </c>
      <c r="BA59" s="2">
        <v>2.7</v>
      </c>
      <c r="BB59" s="2">
        <v>13</v>
      </c>
      <c r="BC59" s="2">
        <v>12</v>
      </c>
      <c r="BD59" s="2">
        <v>8.6</v>
      </c>
      <c r="BE59" s="2">
        <v>6.3</v>
      </c>
      <c r="BF59" s="2">
        <v>4.4000000000000004</v>
      </c>
      <c r="BG59" s="2">
        <v>3.2</v>
      </c>
      <c r="BH59" s="2">
        <v>2.9</v>
      </c>
      <c r="BI59" s="2">
        <v>5.4</v>
      </c>
      <c r="BJ59" s="2">
        <v>5.0999999999999996</v>
      </c>
      <c r="BK59" s="2">
        <v>6.1</v>
      </c>
      <c r="BL59" s="2">
        <v>6.6</v>
      </c>
      <c r="BM59" s="2">
        <v>7.7</v>
      </c>
      <c r="BN59" s="2">
        <v>6.3</v>
      </c>
      <c r="BO59" s="2">
        <v>6.8</v>
      </c>
      <c r="BP59" s="2">
        <v>7.3</v>
      </c>
      <c r="BQ59" s="2">
        <v>6</v>
      </c>
      <c r="BR59" s="2">
        <v>4.3</v>
      </c>
      <c r="BS59" s="2">
        <v>4.7</v>
      </c>
      <c r="BT59" s="2">
        <v>4.8</v>
      </c>
      <c r="BU59" s="2">
        <v>3.9</v>
      </c>
      <c r="BV59" s="2">
        <v>0.9</v>
      </c>
      <c r="BW59" s="2">
        <v>3</v>
      </c>
      <c r="BX59" s="2">
        <v>4.9000000000000004</v>
      </c>
      <c r="BY59" s="2">
        <v>5</v>
      </c>
      <c r="BZ59" s="2">
        <v>5.9</v>
      </c>
      <c r="CA59" s="2">
        <v>5.6</v>
      </c>
      <c r="CB59" s="2">
        <v>7.7</v>
      </c>
      <c r="CC59" s="2">
        <v>7.5</v>
      </c>
      <c r="CD59" s="2">
        <v>4.5</v>
      </c>
      <c r="CE59" s="2">
        <v>4.0999999999999996</v>
      </c>
      <c r="CF59" s="2">
        <v>4.5999999999999996</v>
      </c>
      <c r="CG59" s="2">
        <v>4.3</v>
      </c>
      <c r="CH59" s="2">
        <v>3.7</v>
      </c>
      <c r="CI59" s="2">
        <v>3.2</v>
      </c>
      <c r="CJ59" s="2">
        <v>2.5</v>
      </c>
      <c r="CK59" s="2">
        <v>2.1</v>
      </c>
      <c r="CL59" s="2">
        <v>2.8</v>
      </c>
      <c r="CM59" s="2">
        <v>1.9</v>
      </c>
      <c r="CN59" s="2">
        <v>1.7</v>
      </c>
      <c r="CO59" s="2">
        <v>1.7</v>
      </c>
      <c r="CP59" s="2">
        <v>1.7</v>
      </c>
      <c r="CQ59" s="2">
        <v>2.8</v>
      </c>
      <c r="CR59" s="2">
        <v>3.9</v>
      </c>
      <c r="CS59" s="2">
        <v>4.3</v>
      </c>
      <c r="CT59" s="2">
        <v>3.1</v>
      </c>
      <c r="CU59" s="2">
        <v>3.3</v>
      </c>
      <c r="CV59" s="2">
        <v>2.7</v>
      </c>
      <c r="CW59" s="2">
        <v>3.5</v>
      </c>
      <c r="CX59" s="2">
        <v>1.3</v>
      </c>
      <c r="CY59" s="2">
        <v>0.4</v>
      </c>
      <c r="CZ59" s="2">
        <v>0.1</v>
      </c>
      <c r="DA59" s="2">
        <v>0.1</v>
      </c>
      <c r="DB59" s="2">
        <v>0.1</v>
      </c>
      <c r="DC59" s="2">
        <v>0</v>
      </c>
      <c r="DD59" s="2">
        <v>0</v>
      </c>
      <c r="DE59" s="2">
        <v>0</v>
      </c>
      <c r="DF59" s="2">
        <v>0.2</v>
      </c>
      <c r="DG59" s="2">
        <v>0.1</v>
      </c>
      <c r="DH59" s="2">
        <v>0.1</v>
      </c>
      <c r="DI59" s="2">
        <v>0.1</v>
      </c>
      <c r="DJ59" s="2">
        <v>0.1</v>
      </c>
      <c r="DK59" s="2">
        <v>0.1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0.7</v>
      </c>
      <c r="DW59" s="2">
        <v>1.2</v>
      </c>
      <c r="DX59" s="2">
        <v>1.5</v>
      </c>
      <c r="DY59" s="2">
        <v>4.8</v>
      </c>
      <c r="DZ59" s="2">
        <v>3.1</v>
      </c>
      <c r="EA59" s="2">
        <v>0.8</v>
      </c>
      <c r="EB59" s="2">
        <v>0.8</v>
      </c>
      <c r="EC59" s="2">
        <v>0.4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2</v>
      </c>
      <c r="EP59" s="2">
        <v>4</v>
      </c>
      <c r="EQ59" s="2">
        <v>4</v>
      </c>
      <c r="ER59" s="2">
        <v>1.8</v>
      </c>
      <c r="ES59" s="2">
        <v>1.4</v>
      </c>
      <c r="ET59" s="2">
        <v>1</v>
      </c>
      <c r="EU59" s="2">
        <v>0.5</v>
      </c>
      <c r="EV59" s="2">
        <v>0.2</v>
      </c>
      <c r="EW59" s="2">
        <v>1.4</v>
      </c>
      <c r="EX59" s="2">
        <v>3.2</v>
      </c>
      <c r="EY59" s="7">
        <f t="shared" si="1"/>
        <v>456.10000000000014</v>
      </c>
    </row>
    <row r="60" spans="1:155" x14ac:dyDescent="0.2">
      <c r="A60" t="s">
        <v>60</v>
      </c>
      <c r="B60" s="2">
        <v>0</v>
      </c>
      <c r="C60" s="2">
        <v>0</v>
      </c>
      <c r="D60" s="2">
        <v>0</v>
      </c>
      <c r="E60" s="2">
        <v>1.2</v>
      </c>
      <c r="F60" s="2">
        <v>2</v>
      </c>
      <c r="G60" s="2">
        <v>4.2</v>
      </c>
      <c r="H60" s="2">
        <v>4.2</v>
      </c>
      <c r="I60" s="2">
        <v>3</v>
      </c>
      <c r="J60" s="2">
        <v>2.8</v>
      </c>
      <c r="K60" s="2">
        <v>2.6</v>
      </c>
      <c r="L60" s="2">
        <v>1.6</v>
      </c>
      <c r="M60" s="2">
        <v>1</v>
      </c>
      <c r="N60" s="2">
        <v>0.2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0.1</v>
      </c>
      <c r="AL60" s="2">
        <v>0.1</v>
      </c>
      <c r="AM60" s="2">
        <v>0.1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7">
        <f t="shared" si="1"/>
        <v>23.100000000000009</v>
      </c>
    </row>
    <row r="61" spans="1:155" x14ac:dyDescent="0.2">
      <c r="A61" t="s">
        <v>61</v>
      </c>
      <c r="B61" s="2">
        <v>0</v>
      </c>
      <c r="C61" s="2">
        <v>0</v>
      </c>
      <c r="D61" s="2">
        <v>0.1</v>
      </c>
      <c r="E61" s="2">
        <v>0.1</v>
      </c>
      <c r="F61" s="2">
        <v>0.1</v>
      </c>
      <c r="G61" s="2">
        <v>0.1</v>
      </c>
      <c r="H61" s="2">
        <v>0.1</v>
      </c>
      <c r="I61" s="2">
        <v>0.1</v>
      </c>
      <c r="J61" s="2">
        <v>0.1</v>
      </c>
      <c r="K61" s="2">
        <v>0.1</v>
      </c>
      <c r="L61" s="2">
        <v>0.1</v>
      </c>
      <c r="M61" s="2">
        <v>0.1</v>
      </c>
      <c r="N61" s="2">
        <v>0.1</v>
      </c>
      <c r="O61" s="2">
        <v>0.1</v>
      </c>
      <c r="P61" s="2">
        <v>0.1</v>
      </c>
      <c r="Q61" s="2">
        <v>0.1</v>
      </c>
      <c r="R61" s="2">
        <v>0.1</v>
      </c>
      <c r="S61" s="2">
        <v>0.1</v>
      </c>
      <c r="T61" s="2">
        <v>0.1</v>
      </c>
      <c r="U61" s="2">
        <v>0.1</v>
      </c>
      <c r="V61" s="2">
        <v>0.1</v>
      </c>
      <c r="W61" s="2">
        <v>0.1</v>
      </c>
      <c r="X61" s="2">
        <v>0.1</v>
      </c>
      <c r="Y61" s="2">
        <v>0.1</v>
      </c>
      <c r="Z61" s="2">
        <v>0.1</v>
      </c>
      <c r="AA61" s="2">
        <v>0.1</v>
      </c>
      <c r="AB61" s="2">
        <v>0.1</v>
      </c>
      <c r="AC61" s="2">
        <v>0.1</v>
      </c>
      <c r="AD61" s="2">
        <v>0.1</v>
      </c>
      <c r="AE61" s="2">
        <v>0.1</v>
      </c>
      <c r="AF61" s="2">
        <v>0.1</v>
      </c>
      <c r="AG61" s="2">
        <v>0.1</v>
      </c>
      <c r="AH61" s="2">
        <v>0.1</v>
      </c>
      <c r="AI61" s="2">
        <v>0.1</v>
      </c>
      <c r="AJ61" s="2">
        <v>0.1</v>
      </c>
      <c r="AK61" s="2">
        <v>0.1</v>
      </c>
      <c r="AL61" s="2">
        <v>0.1</v>
      </c>
      <c r="AM61" s="2">
        <v>0.1</v>
      </c>
      <c r="AN61" s="2">
        <v>0.1</v>
      </c>
      <c r="AO61" s="2">
        <v>0.1</v>
      </c>
      <c r="AP61" s="2">
        <v>0.1</v>
      </c>
      <c r="AQ61" s="2">
        <v>0.1</v>
      </c>
      <c r="AR61" s="2">
        <v>0.1</v>
      </c>
      <c r="AS61" s="2">
        <v>0.1</v>
      </c>
      <c r="AT61" s="2">
        <v>0.1</v>
      </c>
      <c r="AU61" s="2">
        <v>0.1</v>
      </c>
      <c r="AV61" s="2">
        <v>0.1</v>
      </c>
      <c r="AW61" s="2">
        <v>0.1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0.1</v>
      </c>
      <c r="BM61" s="2">
        <v>0.1</v>
      </c>
      <c r="BN61" s="2">
        <v>0.1</v>
      </c>
      <c r="BO61" s="2">
        <v>0.1</v>
      </c>
      <c r="BP61" s="2">
        <v>0.1</v>
      </c>
      <c r="BQ61" s="2">
        <v>0.1</v>
      </c>
      <c r="BR61" s="2">
        <v>0.1</v>
      </c>
      <c r="BS61" s="2">
        <v>0.1</v>
      </c>
      <c r="BT61" s="2">
        <v>0.1</v>
      </c>
      <c r="BU61" s="2">
        <v>0.1</v>
      </c>
      <c r="BV61" s="2">
        <v>0.1</v>
      </c>
      <c r="BW61" s="2">
        <v>0.1</v>
      </c>
      <c r="BX61" s="2">
        <v>0.1</v>
      </c>
      <c r="BY61" s="2">
        <v>0.1</v>
      </c>
      <c r="BZ61" s="2">
        <v>0.1</v>
      </c>
      <c r="CA61" s="2">
        <v>0.1</v>
      </c>
      <c r="CB61" s="2">
        <v>0.1</v>
      </c>
      <c r="CC61" s="2">
        <v>0.1</v>
      </c>
      <c r="CD61" s="2">
        <v>0.1</v>
      </c>
      <c r="CE61" s="2">
        <v>0.1</v>
      </c>
      <c r="CF61" s="2">
        <v>0.1</v>
      </c>
      <c r="CG61" s="2">
        <v>0.1</v>
      </c>
      <c r="CH61" s="2">
        <v>0.1</v>
      </c>
      <c r="CI61" s="2">
        <v>0.1</v>
      </c>
      <c r="CJ61" s="2">
        <v>0.1</v>
      </c>
      <c r="CK61" s="2">
        <v>0.1</v>
      </c>
      <c r="CL61" s="2">
        <v>0.1</v>
      </c>
      <c r="CM61" s="2">
        <v>0.1</v>
      </c>
      <c r="CN61" s="2">
        <v>0.1</v>
      </c>
      <c r="CO61" s="2">
        <v>0.1</v>
      </c>
      <c r="CP61" s="2">
        <v>0.1</v>
      </c>
      <c r="CQ61" s="2">
        <v>0.1</v>
      </c>
      <c r="CR61" s="2">
        <v>0.1</v>
      </c>
      <c r="CS61" s="2">
        <v>0.1</v>
      </c>
      <c r="CT61" s="2">
        <v>0.1</v>
      </c>
      <c r="CU61" s="2">
        <v>0.1</v>
      </c>
      <c r="CV61" s="2">
        <v>0.1</v>
      </c>
      <c r="CW61" s="2">
        <v>0.1</v>
      </c>
      <c r="CX61" s="2">
        <v>0.1</v>
      </c>
      <c r="CY61" s="2">
        <v>0.1</v>
      </c>
      <c r="CZ61" s="2">
        <v>0.1</v>
      </c>
      <c r="DA61" s="2">
        <v>0.1</v>
      </c>
      <c r="DB61" s="2">
        <v>0.1</v>
      </c>
      <c r="DC61" s="2">
        <v>0.1</v>
      </c>
      <c r="DD61" s="2">
        <v>0.1</v>
      </c>
      <c r="DE61" s="2">
        <v>0.1</v>
      </c>
      <c r="DF61" s="2">
        <v>0.1</v>
      </c>
      <c r="DG61" s="2">
        <v>0.1</v>
      </c>
      <c r="DH61" s="2">
        <v>0.1</v>
      </c>
      <c r="DI61" s="2">
        <v>0.1</v>
      </c>
      <c r="DJ61" s="2">
        <v>0.1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0.1</v>
      </c>
      <c r="DW61" s="2">
        <v>0.1</v>
      </c>
      <c r="DX61" s="2">
        <v>0.1</v>
      </c>
      <c r="DY61" s="2">
        <v>0.1</v>
      </c>
      <c r="DZ61" s="2">
        <v>0.1</v>
      </c>
      <c r="EA61" s="2">
        <v>0.1</v>
      </c>
      <c r="EB61" s="2">
        <v>0.1</v>
      </c>
      <c r="EC61" s="2">
        <v>0.1</v>
      </c>
      <c r="ED61" s="2">
        <v>0.1</v>
      </c>
      <c r="EE61" s="2">
        <v>0.1</v>
      </c>
      <c r="EF61" s="2">
        <v>0</v>
      </c>
      <c r="EG61" s="2">
        <v>0</v>
      </c>
      <c r="EH61" s="2">
        <v>0</v>
      </c>
      <c r="EI61" s="2">
        <v>0</v>
      </c>
      <c r="EJ61" s="2">
        <v>0.1</v>
      </c>
      <c r="EK61" s="2">
        <v>0.1</v>
      </c>
      <c r="EL61" s="2">
        <v>0.1</v>
      </c>
      <c r="EM61" s="2">
        <v>0.1</v>
      </c>
      <c r="EN61" s="2">
        <v>0.1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7">
        <f t="shared" si="1"/>
        <v>11.199999999999976</v>
      </c>
    </row>
    <row r="62" spans="1:155" x14ac:dyDescent="0.2">
      <c r="A62" t="s">
        <v>62</v>
      </c>
      <c r="B62" s="2">
        <v>5</v>
      </c>
      <c r="C62" s="2">
        <v>5.0999999999999996</v>
      </c>
      <c r="D62" s="2">
        <v>13</v>
      </c>
      <c r="E62" s="2">
        <v>19</v>
      </c>
      <c r="F62" s="2">
        <v>25</v>
      </c>
      <c r="G62" s="2">
        <v>29</v>
      </c>
      <c r="H62" s="2">
        <v>27</v>
      </c>
      <c r="I62" s="2">
        <v>27</v>
      </c>
      <c r="J62" s="2">
        <v>26</v>
      </c>
      <c r="K62" s="2">
        <v>15</v>
      </c>
      <c r="L62" s="2">
        <v>6.6</v>
      </c>
      <c r="M62" s="2">
        <v>6.6</v>
      </c>
      <c r="N62" s="2">
        <v>6.6</v>
      </c>
      <c r="O62" s="2">
        <v>6.6</v>
      </c>
      <c r="P62" s="2">
        <v>10</v>
      </c>
      <c r="Q62" s="2">
        <v>9.6999999999999993</v>
      </c>
      <c r="R62" s="2">
        <v>11</v>
      </c>
      <c r="S62" s="2">
        <v>17</v>
      </c>
      <c r="T62" s="2">
        <v>13</v>
      </c>
      <c r="U62" s="2">
        <v>8.6</v>
      </c>
      <c r="V62" s="2">
        <v>8.5</v>
      </c>
      <c r="W62" s="2">
        <v>6.6</v>
      </c>
      <c r="X62" s="2">
        <v>7.9</v>
      </c>
      <c r="Y62" s="2">
        <v>7.9</v>
      </c>
      <c r="Z62" s="2">
        <v>7.4</v>
      </c>
      <c r="AA62" s="2">
        <v>7.6</v>
      </c>
      <c r="AB62" s="2">
        <v>7.6</v>
      </c>
      <c r="AC62" s="2">
        <v>7.7</v>
      </c>
      <c r="AD62" s="2">
        <v>9.4</v>
      </c>
      <c r="AE62" s="2">
        <v>10</v>
      </c>
      <c r="AF62" s="2">
        <v>8.5</v>
      </c>
      <c r="AG62" s="2">
        <v>8.5</v>
      </c>
      <c r="AH62" s="2">
        <v>8.5</v>
      </c>
      <c r="AI62" s="2">
        <v>9.4</v>
      </c>
      <c r="AJ62" s="2">
        <v>11</v>
      </c>
      <c r="AK62" s="2">
        <v>13</v>
      </c>
      <c r="AL62" s="2">
        <v>14</v>
      </c>
      <c r="AM62" s="2">
        <v>14</v>
      </c>
      <c r="AN62" s="2">
        <v>14</v>
      </c>
      <c r="AO62" s="2">
        <v>14</v>
      </c>
      <c r="AP62" s="2">
        <v>13</v>
      </c>
      <c r="AQ62" s="2">
        <v>14</v>
      </c>
      <c r="AR62" s="2">
        <v>13</v>
      </c>
      <c r="AS62" s="2">
        <v>12</v>
      </c>
      <c r="AT62" s="2">
        <v>12</v>
      </c>
      <c r="AU62" s="2">
        <v>13</v>
      </c>
      <c r="AV62" s="2">
        <v>13</v>
      </c>
      <c r="AW62" s="2">
        <v>13</v>
      </c>
      <c r="AX62" s="2">
        <v>16</v>
      </c>
      <c r="AY62" s="2">
        <v>12</v>
      </c>
      <c r="AZ62" s="2">
        <v>10</v>
      </c>
      <c r="BA62" s="2">
        <v>9.6999999999999993</v>
      </c>
      <c r="BB62" s="2">
        <v>12</v>
      </c>
      <c r="BC62" s="2">
        <v>9.4</v>
      </c>
      <c r="BD62" s="2">
        <v>7.7</v>
      </c>
      <c r="BE62" s="2">
        <v>9.4</v>
      </c>
      <c r="BF62" s="2">
        <v>10</v>
      </c>
      <c r="BG62" s="2">
        <v>11</v>
      </c>
      <c r="BH62" s="2">
        <v>15</v>
      </c>
      <c r="BI62" s="2">
        <v>16</v>
      </c>
      <c r="BJ62" s="2">
        <v>19</v>
      </c>
      <c r="BK62" s="2">
        <v>16</v>
      </c>
      <c r="BL62" s="2">
        <v>14</v>
      </c>
      <c r="BM62" s="2">
        <v>12</v>
      </c>
      <c r="BN62" s="2">
        <v>10</v>
      </c>
      <c r="BO62" s="2">
        <v>6.6</v>
      </c>
      <c r="BP62" s="2">
        <v>4.3</v>
      </c>
      <c r="BQ62" s="2">
        <v>0.7</v>
      </c>
      <c r="BR62" s="2">
        <v>0.9</v>
      </c>
      <c r="BS62" s="2">
        <v>0.9</v>
      </c>
      <c r="BT62" s="2">
        <v>0.9</v>
      </c>
      <c r="BU62" s="2">
        <v>0.9</v>
      </c>
      <c r="BV62" s="2">
        <v>0.9</v>
      </c>
      <c r="BW62" s="2">
        <v>0.9</v>
      </c>
      <c r="BX62" s="2">
        <v>1.1000000000000001</v>
      </c>
      <c r="BY62" s="2">
        <v>1.1000000000000001</v>
      </c>
      <c r="BZ62" s="2">
        <v>1.4</v>
      </c>
      <c r="CA62" s="2">
        <v>1.2</v>
      </c>
      <c r="CB62" s="2">
        <v>1.1000000000000001</v>
      </c>
      <c r="CC62" s="2">
        <v>1</v>
      </c>
      <c r="CD62" s="2">
        <v>0.9</v>
      </c>
      <c r="CE62" s="2">
        <v>0.9</v>
      </c>
      <c r="CF62" s="2">
        <v>1</v>
      </c>
      <c r="CG62" s="2">
        <v>0.9</v>
      </c>
      <c r="CH62" s="2">
        <v>0.9</v>
      </c>
      <c r="CI62" s="2">
        <v>0.8</v>
      </c>
      <c r="CJ62" s="2">
        <v>3.8</v>
      </c>
      <c r="CK62" s="2">
        <v>8.3000000000000007</v>
      </c>
      <c r="CL62" s="2">
        <v>9.1999999999999993</v>
      </c>
      <c r="CM62" s="2">
        <v>7.9</v>
      </c>
      <c r="CN62" s="2">
        <v>7.2</v>
      </c>
      <c r="CO62" s="2">
        <v>6.7</v>
      </c>
      <c r="CP62" s="2">
        <v>6.7</v>
      </c>
      <c r="CQ62" s="2">
        <v>6.6</v>
      </c>
      <c r="CR62" s="2">
        <v>8.5</v>
      </c>
      <c r="CS62" s="2">
        <v>8.3000000000000007</v>
      </c>
      <c r="CT62" s="2">
        <v>6.2</v>
      </c>
      <c r="CU62" s="2">
        <v>6.6</v>
      </c>
      <c r="CV62" s="2">
        <v>5.6</v>
      </c>
      <c r="CW62" s="2">
        <v>3.7</v>
      </c>
      <c r="CX62" s="2">
        <v>1.1000000000000001</v>
      </c>
      <c r="CY62" s="2">
        <v>0.7</v>
      </c>
      <c r="CZ62" s="2">
        <v>0.3</v>
      </c>
      <c r="DA62" s="2">
        <v>0.2</v>
      </c>
      <c r="DB62" s="2">
        <v>0.2</v>
      </c>
      <c r="DC62" s="2">
        <v>0.2</v>
      </c>
      <c r="DD62" s="2">
        <v>0.2</v>
      </c>
      <c r="DE62" s="2">
        <v>0.2</v>
      </c>
      <c r="DF62" s="2">
        <v>0.2</v>
      </c>
      <c r="DG62" s="2">
        <v>0.2</v>
      </c>
      <c r="DH62" s="2">
        <v>0.1</v>
      </c>
      <c r="DI62" s="2">
        <v>0.1</v>
      </c>
      <c r="DJ62" s="2">
        <v>0.1</v>
      </c>
      <c r="DK62" s="2">
        <v>0.1</v>
      </c>
      <c r="DL62" s="2">
        <v>0.1</v>
      </c>
      <c r="DM62" s="2">
        <v>0.1</v>
      </c>
      <c r="DN62" s="2">
        <v>0.1</v>
      </c>
      <c r="DO62" s="2">
        <v>0.1</v>
      </c>
      <c r="DP62" s="2">
        <v>0.1</v>
      </c>
      <c r="DQ62" s="2">
        <v>0.1</v>
      </c>
      <c r="DR62" s="2">
        <v>0.1</v>
      </c>
      <c r="DS62" s="2">
        <v>0.1</v>
      </c>
      <c r="DT62" s="2">
        <v>0.1</v>
      </c>
      <c r="DU62" s="2">
        <v>0.1</v>
      </c>
      <c r="DV62" s="2">
        <v>0.1</v>
      </c>
      <c r="DW62" s="2">
        <v>0.1</v>
      </c>
      <c r="DX62" s="2">
        <v>0.1</v>
      </c>
      <c r="DY62" s="2">
        <v>0.1</v>
      </c>
      <c r="DZ62" s="2">
        <v>0.1</v>
      </c>
      <c r="EA62" s="2">
        <v>0.1</v>
      </c>
      <c r="EB62" s="2">
        <v>0.1</v>
      </c>
      <c r="EC62" s="2">
        <v>0.1</v>
      </c>
      <c r="ED62" s="2">
        <v>0.1</v>
      </c>
      <c r="EE62" s="2">
        <v>0.1</v>
      </c>
      <c r="EF62" s="2">
        <v>0.1</v>
      </c>
      <c r="EG62" s="2">
        <v>0.1</v>
      </c>
      <c r="EH62" s="2">
        <v>0.1</v>
      </c>
      <c r="EI62" s="2">
        <v>0.1</v>
      </c>
      <c r="EJ62" s="2">
        <v>0.1</v>
      </c>
      <c r="EK62" s="2">
        <v>0</v>
      </c>
      <c r="EL62" s="2">
        <v>0</v>
      </c>
      <c r="EM62" s="2">
        <v>0</v>
      </c>
      <c r="EN62" s="2">
        <v>0.1</v>
      </c>
      <c r="EO62" s="2">
        <v>0.1</v>
      </c>
      <c r="EP62" s="2">
        <v>0.1</v>
      </c>
      <c r="EQ62" s="2">
        <v>0.1</v>
      </c>
      <c r="ER62" s="2">
        <v>0.1</v>
      </c>
      <c r="ES62" s="2">
        <v>0.1</v>
      </c>
      <c r="ET62" s="2">
        <v>0.1</v>
      </c>
      <c r="EU62" s="2">
        <v>0.1</v>
      </c>
      <c r="EV62" s="2">
        <v>0.1</v>
      </c>
      <c r="EW62" s="2">
        <v>0.2</v>
      </c>
      <c r="EX62" s="2">
        <v>0.2</v>
      </c>
      <c r="EY62" s="7">
        <f t="shared" si="1"/>
        <v>926.80000000000132</v>
      </c>
    </row>
    <row r="63" spans="1:155" x14ac:dyDescent="0.2">
      <c r="A63" t="s">
        <v>63</v>
      </c>
      <c r="B63" s="1">
        <v>2</v>
      </c>
      <c r="C63" s="1">
        <v>2</v>
      </c>
      <c r="D63" s="1">
        <v>2</v>
      </c>
      <c r="E63" s="1">
        <v>3.3</v>
      </c>
      <c r="F63" s="1">
        <v>2</v>
      </c>
      <c r="G63" s="1">
        <v>10.199999999999999</v>
      </c>
      <c r="H63" s="1">
        <v>13.4</v>
      </c>
      <c r="I63" s="1">
        <v>16</v>
      </c>
      <c r="J63" s="1">
        <v>10</v>
      </c>
      <c r="K63" s="1">
        <v>10</v>
      </c>
      <c r="L63" s="1">
        <v>10</v>
      </c>
      <c r="M63" s="1">
        <v>10</v>
      </c>
      <c r="N63" s="1">
        <v>9.6999999999999993</v>
      </c>
      <c r="O63" s="1">
        <v>10</v>
      </c>
      <c r="P63" s="1">
        <v>10</v>
      </c>
      <c r="Q63" s="1">
        <v>10</v>
      </c>
      <c r="R63" s="1">
        <v>10</v>
      </c>
      <c r="S63" s="1">
        <v>10</v>
      </c>
      <c r="T63" s="1">
        <v>10</v>
      </c>
      <c r="U63" s="1">
        <v>10.8</v>
      </c>
      <c r="V63" s="1">
        <v>10.8</v>
      </c>
      <c r="W63" s="1">
        <v>10.199999999999999</v>
      </c>
      <c r="X63" s="1">
        <v>10</v>
      </c>
      <c r="Y63" s="1">
        <v>10.199999999999999</v>
      </c>
      <c r="Z63" s="1">
        <v>10</v>
      </c>
      <c r="AA63" s="1">
        <v>10</v>
      </c>
      <c r="AB63" s="1">
        <v>10</v>
      </c>
      <c r="AC63" s="1">
        <v>10</v>
      </c>
      <c r="AD63" s="1">
        <v>10</v>
      </c>
      <c r="AE63" s="1">
        <v>10</v>
      </c>
      <c r="AF63" s="1">
        <v>10</v>
      </c>
      <c r="AG63" s="1">
        <v>10.199999999999999</v>
      </c>
      <c r="AH63" s="1">
        <v>10.5</v>
      </c>
      <c r="AI63" s="1">
        <v>10</v>
      </c>
      <c r="AJ63" s="1">
        <v>9.6999999999999993</v>
      </c>
      <c r="AK63" s="1">
        <v>17.600000000000001</v>
      </c>
      <c r="AL63" s="1">
        <v>20</v>
      </c>
      <c r="AM63" s="1">
        <v>20</v>
      </c>
      <c r="AN63" s="1">
        <v>20.8</v>
      </c>
      <c r="AO63" s="1">
        <v>20</v>
      </c>
      <c r="AP63" s="1">
        <v>20</v>
      </c>
      <c r="AQ63" s="1">
        <v>20</v>
      </c>
      <c r="AR63" s="1">
        <v>20</v>
      </c>
      <c r="AS63" s="1">
        <v>20</v>
      </c>
      <c r="AT63" s="1">
        <v>20</v>
      </c>
      <c r="AU63" s="1">
        <v>20</v>
      </c>
      <c r="AV63" s="1">
        <v>20</v>
      </c>
      <c r="AW63" s="1">
        <v>20</v>
      </c>
      <c r="AX63" s="1">
        <v>20</v>
      </c>
      <c r="AY63" s="1">
        <v>20</v>
      </c>
      <c r="AZ63" s="1">
        <v>20</v>
      </c>
      <c r="BA63" s="1">
        <v>20</v>
      </c>
      <c r="BB63" s="1">
        <v>20</v>
      </c>
      <c r="BC63" s="1">
        <v>20</v>
      </c>
      <c r="BD63" s="1">
        <v>20</v>
      </c>
      <c r="BE63" s="1">
        <v>20.8</v>
      </c>
      <c r="BF63" s="1">
        <v>22.6</v>
      </c>
      <c r="BG63" s="1">
        <v>23</v>
      </c>
      <c r="BH63" s="1">
        <v>20</v>
      </c>
      <c r="BI63" s="1">
        <v>20</v>
      </c>
      <c r="BJ63" s="1">
        <v>19.7</v>
      </c>
      <c r="BK63" s="1">
        <v>19.3</v>
      </c>
      <c r="BL63" s="1">
        <v>19</v>
      </c>
      <c r="BM63" s="1">
        <v>19</v>
      </c>
      <c r="BN63" s="1">
        <v>19</v>
      </c>
      <c r="BO63" s="1">
        <v>16</v>
      </c>
      <c r="BP63" s="1">
        <v>10</v>
      </c>
      <c r="BQ63" s="1">
        <v>9.6999999999999993</v>
      </c>
      <c r="BR63" s="1">
        <v>9.4</v>
      </c>
      <c r="BS63" s="1">
        <v>9.4</v>
      </c>
      <c r="BT63" s="1">
        <v>9.4</v>
      </c>
      <c r="BU63" s="1">
        <v>9.6</v>
      </c>
      <c r="BV63" s="1">
        <v>9.6</v>
      </c>
      <c r="BW63" s="1">
        <v>10</v>
      </c>
      <c r="BX63" s="1">
        <v>10.4</v>
      </c>
      <c r="BY63" s="1">
        <v>10.9</v>
      </c>
      <c r="BZ63" s="1">
        <v>19.3</v>
      </c>
      <c r="CA63" s="1">
        <v>11.1</v>
      </c>
      <c r="CB63" s="1">
        <v>11.1</v>
      </c>
      <c r="CC63" s="1">
        <v>10.9</v>
      </c>
      <c r="CD63" s="1">
        <v>10.5</v>
      </c>
      <c r="CE63" s="1">
        <v>9.1999999999999993</v>
      </c>
      <c r="CF63" s="1">
        <v>9.9</v>
      </c>
      <c r="CG63" s="1">
        <v>10</v>
      </c>
      <c r="CH63" s="1">
        <v>10.8</v>
      </c>
      <c r="CI63" s="1">
        <v>10</v>
      </c>
      <c r="CJ63" s="1">
        <v>10.199999999999999</v>
      </c>
      <c r="CK63" s="1">
        <v>10.4</v>
      </c>
      <c r="CL63" s="1">
        <v>10.4</v>
      </c>
      <c r="CM63" s="1">
        <v>10.1</v>
      </c>
      <c r="CN63" s="1">
        <v>10.199999999999999</v>
      </c>
      <c r="CO63" s="1">
        <v>10</v>
      </c>
      <c r="CP63" s="1">
        <v>10</v>
      </c>
      <c r="CQ63" s="1">
        <v>10</v>
      </c>
      <c r="CR63" s="1">
        <v>10</v>
      </c>
      <c r="CS63" s="1">
        <v>10</v>
      </c>
      <c r="CT63" s="1">
        <v>10</v>
      </c>
      <c r="CU63" s="1">
        <v>10</v>
      </c>
      <c r="CV63" s="1">
        <v>10</v>
      </c>
      <c r="CW63" s="1">
        <v>10</v>
      </c>
      <c r="CX63" s="1">
        <v>10</v>
      </c>
      <c r="CY63" s="1">
        <v>10</v>
      </c>
      <c r="CZ63" s="1">
        <v>10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1.1000000000000001</v>
      </c>
      <c r="EE63" s="1">
        <v>1.2</v>
      </c>
      <c r="EF63" s="1">
        <v>1.3</v>
      </c>
      <c r="EG63" s="1">
        <v>1.3</v>
      </c>
      <c r="EH63" s="1">
        <v>1.4</v>
      </c>
      <c r="EI63" s="1">
        <v>1.4</v>
      </c>
      <c r="EJ63" s="1">
        <v>1.4</v>
      </c>
      <c r="EK63" s="1">
        <v>1.5</v>
      </c>
      <c r="EL63" s="1">
        <v>1.5</v>
      </c>
      <c r="EM63" s="1">
        <v>1.4</v>
      </c>
      <c r="EN63" s="1">
        <v>1.4</v>
      </c>
      <c r="EO63" s="1">
        <v>1.3</v>
      </c>
      <c r="EP63" s="1">
        <v>1.3</v>
      </c>
      <c r="EQ63" s="1">
        <v>1.1000000000000001</v>
      </c>
      <c r="ER63" s="1">
        <v>1.1000000000000001</v>
      </c>
      <c r="ES63" s="1">
        <v>1.1000000000000001</v>
      </c>
      <c r="ET63" s="1">
        <v>1.2</v>
      </c>
      <c r="EU63" s="1">
        <v>1.2</v>
      </c>
      <c r="EV63" s="1">
        <v>1.3</v>
      </c>
      <c r="EW63" s="1">
        <v>1.4</v>
      </c>
      <c r="EX63" s="1">
        <v>1.4</v>
      </c>
      <c r="EY63" s="7">
        <f t="shared" si="1"/>
        <v>1349.6000000000006</v>
      </c>
    </row>
    <row r="64" spans="1:155" x14ac:dyDescent="0.2">
      <c r="A64" t="s">
        <v>64</v>
      </c>
      <c r="B64" s="1">
        <v>23.3</v>
      </c>
      <c r="C64" s="1">
        <v>23.3</v>
      </c>
      <c r="D64" s="1">
        <v>22.9</v>
      </c>
      <c r="E64" s="1">
        <v>22.9</v>
      </c>
      <c r="F64" s="1">
        <v>22.5</v>
      </c>
      <c r="G64" s="1">
        <v>24.4</v>
      </c>
      <c r="H64" s="1">
        <v>30.4</v>
      </c>
      <c r="I64" s="1">
        <v>30.4</v>
      </c>
      <c r="J64" s="1">
        <v>22.5</v>
      </c>
      <c r="K64" s="1">
        <v>22.5</v>
      </c>
      <c r="L64" s="1">
        <v>22.5</v>
      </c>
      <c r="M64" s="1">
        <v>23.3</v>
      </c>
      <c r="N64" s="1">
        <v>23.3</v>
      </c>
      <c r="O64" s="1">
        <v>21.8</v>
      </c>
      <c r="P64" s="1">
        <v>21.4</v>
      </c>
      <c r="Q64" s="1">
        <v>24.1</v>
      </c>
      <c r="R64" s="1">
        <v>24.1</v>
      </c>
      <c r="S64" s="1">
        <v>22.2</v>
      </c>
      <c r="T64" s="1">
        <v>22.5</v>
      </c>
      <c r="U64" s="1">
        <v>22.5</v>
      </c>
      <c r="V64" s="1">
        <v>22.5</v>
      </c>
      <c r="W64" s="1">
        <v>22.9</v>
      </c>
      <c r="X64" s="1">
        <v>22.9</v>
      </c>
      <c r="Y64" s="1">
        <v>23.7</v>
      </c>
      <c r="Z64" s="1">
        <v>23.7</v>
      </c>
      <c r="AA64" s="1">
        <v>26.4</v>
      </c>
      <c r="AB64" s="1">
        <v>27.3</v>
      </c>
      <c r="AC64" s="1">
        <v>26.8</v>
      </c>
      <c r="AD64" s="1">
        <v>26.8</v>
      </c>
      <c r="AE64" s="1">
        <v>26.8</v>
      </c>
      <c r="AF64" s="1">
        <v>26.4</v>
      </c>
      <c r="AG64" s="1">
        <v>29</v>
      </c>
      <c r="AH64" s="1">
        <v>31.3</v>
      </c>
      <c r="AI64" s="1">
        <v>27.7</v>
      </c>
      <c r="AJ64" s="1">
        <v>24.1</v>
      </c>
      <c r="AK64" s="1">
        <v>24.1</v>
      </c>
      <c r="AL64" s="1">
        <v>24.4</v>
      </c>
      <c r="AM64" s="1">
        <v>24.1</v>
      </c>
      <c r="AN64" s="1">
        <v>24.1</v>
      </c>
      <c r="AO64" s="1">
        <v>24.1</v>
      </c>
      <c r="AP64" s="1">
        <v>24.1</v>
      </c>
      <c r="AQ64" s="1">
        <v>24.4</v>
      </c>
      <c r="AR64" s="1">
        <v>26.6</v>
      </c>
      <c r="AS64" s="1">
        <v>27.7</v>
      </c>
      <c r="AT64" s="1">
        <v>28.2</v>
      </c>
      <c r="AU64" s="1">
        <v>25.2</v>
      </c>
      <c r="AV64" s="1">
        <v>24.8</v>
      </c>
      <c r="AW64" s="1">
        <v>25.2</v>
      </c>
      <c r="AX64" s="1">
        <v>25.6</v>
      </c>
      <c r="AY64" s="1">
        <v>26</v>
      </c>
      <c r="AZ64" s="1">
        <v>26.4</v>
      </c>
      <c r="BA64" s="1">
        <v>26.8</v>
      </c>
      <c r="BB64" s="1">
        <v>27.3</v>
      </c>
      <c r="BC64" s="1">
        <v>28.2</v>
      </c>
      <c r="BD64" s="1">
        <v>27.7</v>
      </c>
      <c r="BE64" s="1">
        <v>26.8</v>
      </c>
      <c r="BF64" s="1">
        <v>24.4</v>
      </c>
      <c r="BG64" s="1">
        <v>22.5</v>
      </c>
      <c r="BH64" s="1">
        <v>20.8</v>
      </c>
      <c r="BI64" s="1">
        <v>19.7</v>
      </c>
      <c r="BJ64" s="1">
        <v>20.8</v>
      </c>
      <c r="BK64" s="1">
        <v>20.8</v>
      </c>
      <c r="BL64" s="1">
        <v>20.100000000000001</v>
      </c>
      <c r="BM64" s="1">
        <v>20</v>
      </c>
      <c r="BN64" s="1">
        <v>20</v>
      </c>
      <c r="BO64" s="1">
        <v>19.399999999999999</v>
      </c>
      <c r="BP64" s="1">
        <v>22.9</v>
      </c>
      <c r="BQ64" s="1">
        <v>22.9</v>
      </c>
      <c r="BR64" s="1">
        <v>23.7</v>
      </c>
      <c r="BS64" s="1">
        <v>23.7</v>
      </c>
      <c r="BT64" s="1">
        <v>23.7</v>
      </c>
      <c r="BU64" s="1">
        <v>24.8</v>
      </c>
      <c r="BV64" s="1">
        <v>25.2</v>
      </c>
      <c r="BW64" s="1">
        <v>24.8</v>
      </c>
      <c r="BX64" s="1">
        <v>24.1</v>
      </c>
      <c r="BY64" s="1">
        <v>22.9</v>
      </c>
      <c r="BZ64" s="1">
        <v>22.9</v>
      </c>
      <c r="CA64" s="1">
        <v>22.9</v>
      </c>
      <c r="CB64" s="1">
        <v>23.3</v>
      </c>
      <c r="CC64" s="1">
        <v>23.3</v>
      </c>
      <c r="CD64" s="1">
        <v>22.2</v>
      </c>
      <c r="CE64" s="1">
        <v>22.2</v>
      </c>
      <c r="CF64" s="1">
        <v>22.2</v>
      </c>
      <c r="CG64" s="1">
        <v>23.5</v>
      </c>
      <c r="CH64" s="1">
        <v>23.4</v>
      </c>
      <c r="CI64" s="1">
        <v>23.4</v>
      </c>
      <c r="CJ64" s="1">
        <v>23.4</v>
      </c>
      <c r="CK64" s="1">
        <v>23.1</v>
      </c>
      <c r="CL64" s="1">
        <v>23.3</v>
      </c>
      <c r="CM64" s="1">
        <v>23.2</v>
      </c>
      <c r="CN64" s="1">
        <v>23.2</v>
      </c>
      <c r="CO64" s="1">
        <v>23.1</v>
      </c>
      <c r="CP64" s="1">
        <v>23.1</v>
      </c>
      <c r="CQ64" s="1">
        <v>23.2</v>
      </c>
      <c r="CR64" s="1">
        <v>23.2</v>
      </c>
      <c r="CS64" s="1">
        <v>23.1</v>
      </c>
      <c r="CT64" s="1">
        <v>23.1</v>
      </c>
      <c r="CU64" s="1">
        <v>23.2</v>
      </c>
      <c r="CV64" s="1">
        <v>23.3</v>
      </c>
      <c r="CW64" s="1">
        <v>23</v>
      </c>
      <c r="CX64" s="1">
        <v>23.2</v>
      </c>
      <c r="CY64" s="1">
        <v>23.1</v>
      </c>
      <c r="CZ64" s="1">
        <v>22.3</v>
      </c>
      <c r="DA64" s="1">
        <v>22.3</v>
      </c>
      <c r="DB64" s="1">
        <v>22.3</v>
      </c>
      <c r="DC64" s="1">
        <v>19.600000000000001</v>
      </c>
      <c r="DD64" s="1">
        <v>21.2</v>
      </c>
      <c r="DE64" s="1">
        <v>22.9</v>
      </c>
      <c r="DF64" s="1">
        <v>23.4</v>
      </c>
      <c r="DG64" s="1">
        <v>23.7</v>
      </c>
      <c r="DH64" s="1">
        <v>24.1</v>
      </c>
      <c r="DI64" s="1">
        <v>24.3</v>
      </c>
      <c r="DJ64" s="1">
        <v>24.3</v>
      </c>
      <c r="DK64" s="1">
        <v>24.4</v>
      </c>
      <c r="DL64" s="1">
        <v>24</v>
      </c>
      <c r="DM64" s="1">
        <v>23.8</v>
      </c>
      <c r="DN64" s="1">
        <v>23.3</v>
      </c>
      <c r="DO64" s="1">
        <v>23.2</v>
      </c>
      <c r="DP64" s="1">
        <v>23.7</v>
      </c>
      <c r="DQ64" s="1">
        <v>24.2</v>
      </c>
      <c r="DR64" s="1">
        <v>23.7</v>
      </c>
      <c r="DS64" s="1">
        <v>22.4</v>
      </c>
      <c r="DT64" s="1">
        <v>22.4</v>
      </c>
      <c r="DU64" s="1">
        <v>22.4</v>
      </c>
      <c r="DV64" s="1">
        <v>22.4</v>
      </c>
      <c r="DW64" s="1">
        <v>22.5</v>
      </c>
      <c r="DX64" s="1">
        <v>22.3</v>
      </c>
      <c r="DY64" s="1">
        <v>23.7</v>
      </c>
      <c r="DZ64" s="1">
        <v>23.3</v>
      </c>
      <c r="EA64" s="1">
        <v>22.7</v>
      </c>
      <c r="EB64" s="1">
        <v>22.3</v>
      </c>
      <c r="EC64" s="1">
        <v>18.7</v>
      </c>
      <c r="ED64" s="1">
        <v>13.1</v>
      </c>
      <c r="EE64" s="1">
        <v>12.6</v>
      </c>
      <c r="EF64" s="1">
        <v>11.7</v>
      </c>
      <c r="EG64" s="1">
        <v>11.2</v>
      </c>
      <c r="EH64" s="1">
        <v>10.7</v>
      </c>
      <c r="EI64" s="1">
        <v>10.5</v>
      </c>
      <c r="EJ64" s="1">
        <v>10.6</v>
      </c>
      <c r="EK64" s="1">
        <v>13.6</v>
      </c>
      <c r="EL64" s="1">
        <v>8.3000000000000007</v>
      </c>
      <c r="EM64" s="1">
        <v>0.5</v>
      </c>
      <c r="EN64" s="1">
        <v>0.2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7">
        <f t="shared" si="1"/>
        <v>3238.9999999999991</v>
      </c>
    </row>
    <row r="65" spans="1:155" x14ac:dyDescent="0.2">
      <c r="A65" t="s">
        <v>65</v>
      </c>
      <c r="B65" s="8">
        <f>SUM(B11:B64)</f>
        <v>250.70000000000002</v>
      </c>
      <c r="C65" s="8">
        <f t="shared" ref="C65:BN65" si="2">SUM(C11:C64)</f>
        <v>241.50000000000003</v>
      </c>
      <c r="D65" s="8">
        <f t="shared" si="2"/>
        <v>251.29999999999998</v>
      </c>
      <c r="E65" s="8">
        <f t="shared" si="2"/>
        <v>289.8</v>
      </c>
      <c r="F65" s="8">
        <f t="shared" si="2"/>
        <v>325.5</v>
      </c>
      <c r="G65" s="8">
        <f t="shared" si="2"/>
        <v>408.99999999999994</v>
      </c>
      <c r="H65" s="8">
        <f t="shared" si="2"/>
        <v>451.39999999999992</v>
      </c>
      <c r="I65" s="8">
        <f t="shared" si="2"/>
        <v>492.3</v>
      </c>
      <c r="J65" s="8">
        <f t="shared" si="2"/>
        <v>510.70000000000005</v>
      </c>
      <c r="K65" s="8">
        <f t="shared" si="2"/>
        <v>498.00000000000006</v>
      </c>
      <c r="L65" s="8">
        <f t="shared" si="2"/>
        <v>500.7</v>
      </c>
      <c r="M65" s="8">
        <f t="shared" si="2"/>
        <v>476.60000000000008</v>
      </c>
      <c r="N65" s="8">
        <f t="shared" si="2"/>
        <v>446.09999999999997</v>
      </c>
      <c r="O65" s="8">
        <f t="shared" si="2"/>
        <v>398.8</v>
      </c>
      <c r="P65" s="8">
        <f t="shared" si="2"/>
        <v>351.5</v>
      </c>
      <c r="Q65" s="8">
        <f t="shared" si="2"/>
        <v>328.8</v>
      </c>
      <c r="R65" s="8">
        <f t="shared" si="2"/>
        <v>372.80000000000007</v>
      </c>
      <c r="S65" s="8">
        <f t="shared" si="2"/>
        <v>409.40000000000003</v>
      </c>
      <c r="T65" s="8">
        <f t="shared" si="2"/>
        <v>410.09999999999997</v>
      </c>
      <c r="U65" s="8">
        <f t="shared" si="2"/>
        <v>411.20000000000005</v>
      </c>
      <c r="V65" s="8">
        <f t="shared" si="2"/>
        <v>427.19999999999993</v>
      </c>
      <c r="W65" s="8">
        <f t="shared" si="2"/>
        <v>431.90000000000003</v>
      </c>
      <c r="X65" s="8">
        <f t="shared" si="2"/>
        <v>439.4</v>
      </c>
      <c r="Y65" s="8">
        <f t="shared" si="2"/>
        <v>415.09999999999997</v>
      </c>
      <c r="Z65" s="8">
        <f t="shared" si="2"/>
        <v>411.09999999999997</v>
      </c>
      <c r="AA65" s="8">
        <f t="shared" si="2"/>
        <v>405.5</v>
      </c>
      <c r="AB65" s="8">
        <f t="shared" si="2"/>
        <v>396.00000000000006</v>
      </c>
      <c r="AC65" s="8">
        <f t="shared" si="2"/>
        <v>395.6</v>
      </c>
      <c r="AD65" s="8">
        <f t="shared" si="2"/>
        <v>417.60000000000008</v>
      </c>
      <c r="AE65" s="8">
        <f t="shared" si="2"/>
        <v>412.50000000000011</v>
      </c>
      <c r="AF65" s="8">
        <f t="shared" si="2"/>
        <v>390.1</v>
      </c>
      <c r="AG65" s="8">
        <f t="shared" si="2"/>
        <v>391.59999999999997</v>
      </c>
      <c r="AH65" s="8">
        <f t="shared" si="2"/>
        <v>411.09999999999997</v>
      </c>
      <c r="AI65" s="8">
        <f t="shared" si="2"/>
        <v>434.4</v>
      </c>
      <c r="AJ65" s="8">
        <f t="shared" si="2"/>
        <v>464.20000000000005</v>
      </c>
      <c r="AK65" s="8">
        <f t="shared" si="2"/>
        <v>514.6</v>
      </c>
      <c r="AL65" s="8">
        <f t="shared" si="2"/>
        <v>533.29999999999995</v>
      </c>
      <c r="AM65" s="8">
        <f t="shared" si="2"/>
        <v>553.20000000000016</v>
      </c>
      <c r="AN65" s="8">
        <f t="shared" si="2"/>
        <v>568.9</v>
      </c>
      <c r="AO65" s="8">
        <f t="shared" si="2"/>
        <v>557.1</v>
      </c>
      <c r="AP65" s="8">
        <f t="shared" si="2"/>
        <v>528.19999999999993</v>
      </c>
      <c r="AQ65" s="8">
        <f t="shared" si="2"/>
        <v>501.00000000000006</v>
      </c>
      <c r="AR65" s="8">
        <f t="shared" si="2"/>
        <v>474.6</v>
      </c>
      <c r="AS65" s="8">
        <f t="shared" si="2"/>
        <v>446.59999999999997</v>
      </c>
      <c r="AT65" s="8">
        <f t="shared" si="2"/>
        <v>422.09999999999997</v>
      </c>
      <c r="AU65" s="8">
        <f t="shared" si="2"/>
        <v>420.19999999999993</v>
      </c>
      <c r="AV65" s="8">
        <f t="shared" si="2"/>
        <v>437.80000000000007</v>
      </c>
      <c r="AW65" s="8">
        <f t="shared" si="2"/>
        <v>445.49999999999994</v>
      </c>
      <c r="AX65" s="8">
        <f t="shared" si="2"/>
        <v>456.3</v>
      </c>
      <c r="AY65" s="8">
        <f t="shared" si="2"/>
        <v>463.89999999999992</v>
      </c>
      <c r="AZ65" s="8">
        <f t="shared" si="2"/>
        <v>451.79999999999995</v>
      </c>
      <c r="BA65" s="8">
        <f t="shared" si="2"/>
        <v>454.89999999999992</v>
      </c>
      <c r="BB65" s="8">
        <f t="shared" si="2"/>
        <v>457.6</v>
      </c>
      <c r="BC65" s="8">
        <f t="shared" si="2"/>
        <v>443.90000000000003</v>
      </c>
      <c r="BD65" s="8">
        <f t="shared" si="2"/>
        <v>431.39999999999992</v>
      </c>
      <c r="BE65" s="8">
        <f t="shared" si="2"/>
        <v>451.79999999999995</v>
      </c>
      <c r="BF65" s="8">
        <f t="shared" si="2"/>
        <v>457.79999999999995</v>
      </c>
      <c r="BG65" s="8">
        <f t="shared" si="2"/>
        <v>463.7</v>
      </c>
      <c r="BH65" s="8">
        <f t="shared" si="2"/>
        <v>454.3</v>
      </c>
      <c r="BI65" s="8">
        <f t="shared" si="2"/>
        <v>489.20000000000005</v>
      </c>
      <c r="BJ65" s="8">
        <f t="shared" si="2"/>
        <v>504.30000000000013</v>
      </c>
      <c r="BK65" s="8">
        <f t="shared" si="2"/>
        <v>471.20000000000005</v>
      </c>
      <c r="BL65" s="8">
        <f t="shared" si="2"/>
        <v>441.80000000000007</v>
      </c>
      <c r="BM65" s="8">
        <f t="shared" si="2"/>
        <v>429.6</v>
      </c>
      <c r="BN65" s="8">
        <f t="shared" si="2"/>
        <v>418.1</v>
      </c>
      <c r="BO65" s="8">
        <f t="shared" ref="BO65:DZ65" si="3">SUM(BO11:BO64)</f>
        <v>400.9</v>
      </c>
      <c r="BP65" s="8">
        <f t="shared" si="3"/>
        <v>401.4</v>
      </c>
      <c r="BQ65" s="8">
        <f t="shared" si="3"/>
        <v>408.79999999999995</v>
      </c>
      <c r="BR65" s="8">
        <f t="shared" si="3"/>
        <v>411.8</v>
      </c>
      <c r="BS65" s="8">
        <f t="shared" si="3"/>
        <v>408.4</v>
      </c>
      <c r="BT65" s="8">
        <f t="shared" si="3"/>
        <v>403.59999999999997</v>
      </c>
      <c r="BU65" s="8">
        <f t="shared" si="3"/>
        <v>403.8</v>
      </c>
      <c r="BV65" s="8">
        <f t="shared" si="3"/>
        <v>410.29999999999995</v>
      </c>
      <c r="BW65" s="8">
        <f t="shared" si="3"/>
        <v>402.7</v>
      </c>
      <c r="BX65" s="8">
        <f t="shared" si="3"/>
        <v>414.90000000000003</v>
      </c>
      <c r="BY65" s="8">
        <f t="shared" si="3"/>
        <v>420.7</v>
      </c>
      <c r="BZ65" s="8">
        <f t="shared" si="3"/>
        <v>416.9</v>
      </c>
      <c r="CA65" s="8">
        <f t="shared" si="3"/>
        <v>419.7</v>
      </c>
      <c r="CB65" s="8">
        <f t="shared" si="3"/>
        <v>423.20000000000005</v>
      </c>
      <c r="CC65" s="8">
        <f t="shared" si="3"/>
        <v>428.3</v>
      </c>
      <c r="CD65" s="8">
        <f t="shared" si="3"/>
        <v>411.8</v>
      </c>
      <c r="CE65" s="8">
        <f t="shared" si="3"/>
        <v>343.7</v>
      </c>
      <c r="CF65" s="8">
        <f t="shared" si="3"/>
        <v>294.40000000000003</v>
      </c>
      <c r="CG65" s="8">
        <f t="shared" si="3"/>
        <v>265.70000000000005</v>
      </c>
      <c r="CH65" s="8">
        <f t="shared" si="3"/>
        <v>252.10000000000002</v>
      </c>
      <c r="CI65" s="8">
        <f t="shared" si="3"/>
        <v>251.79999999999998</v>
      </c>
      <c r="CJ65" s="8">
        <f t="shared" si="3"/>
        <v>231.2</v>
      </c>
      <c r="CK65" s="8">
        <f t="shared" si="3"/>
        <v>234.49999999999997</v>
      </c>
      <c r="CL65" s="8">
        <f t="shared" si="3"/>
        <v>239.6</v>
      </c>
      <c r="CM65" s="8">
        <f t="shared" si="3"/>
        <v>227.79999999999995</v>
      </c>
      <c r="CN65" s="8">
        <f t="shared" si="3"/>
        <v>204.69999999999993</v>
      </c>
      <c r="CO65" s="8">
        <f t="shared" si="3"/>
        <v>176.19999999999993</v>
      </c>
      <c r="CP65" s="8">
        <f t="shared" si="3"/>
        <v>148.6</v>
      </c>
      <c r="CQ65" s="8">
        <f t="shared" si="3"/>
        <v>139.09999999999997</v>
      </c>
      <c r="CR65" s="8">
        <f t="shared" si="3"/>
        <v>138.89999999999998</v>
      </c>
      <c r="CS65" s="8">
        <f t="shared" si="3"/>
        <v>133.59999999999997</v>
      </c>
      <c r="CT65" s="8">
        <f t="shared" si="3"/>
        <v>135.19999999999999</v>
      </c>
      <c r="CU65" s="8">
        <f t="shared" si="3"/>
        <v>142.99999999999997</v>
      </c>
      <c r="CV65" s="8">
        <f t="shared" si="3"/>
        <v>140.69999999999996</v>
      </c>
      <c r="CW65" s="8">
        <f t="shared" si="3"/>
        <v>135.60000000000002</v>
      </c>
      <c r="CX65" s="8">
        <f t="shared" si="3"/>
        <v>121.99999999999997</v>
      </c>
      <c r="CY65" s="8">
        <f t="shared" si="3"/>
        <v>113.6</v>
      </c>
      <c r="CZ65" s="8">
        <f t="shared" si="3"/>
        <v>111.99999999999999</v>
      </c>
      <c r="DA65" s="8">
        <f t="shared" si="3"/>
        <v>107.89999999999998</v>
      </c>
      <c r="DB65" s="8">
        <f t="shared" si="3"/>
        <v>106.99999999999997</v>
      </c>
      <c r="DC65" s="8">
        <f t="shared" si="3"/>
        <v>101.79999999999998</v>
      </c>
      <c r="DD65" s="8">
        <f t="shared" si="3"/>
        <v>100.7</v>
      </c>
      <c r="DE65" s="8">
        <f t="shared" si="3"/>
        <v>102.30000000000001</v>
      </c>
      <c r="DF65" s="8">
        <f t="shared" si="3"/>
        <v>100.80000000000001</v>
      </c>
      <c r="DG65" s="8">
        <f t="shared" si="3"/>
        <v>107.8</v>
      </c>
      <c r="DH65" s="8">
        <f t="shared" si="3"/>
        <v>105.49999999999997</v>
      </c>
      <c r="DI65" s="8">
        <f t="shared" si="3"/>
        <v>104.19999999999997</v>
      </c>
      <c r="DJ65" s="8">
        <f t="shared" si="3"/>
        <v>100.09999999999997</v>
      </c>
      <c r="DK65" s="8">
        <f t="shared" si="3"/>
        <v>99.499999999999972</v>
      </c>
      <c r="DL65" s="8">
        <f t="shared" si="3"/>
        <v>98.09999999999998</v>
      </c>
      <c r="DM65" s="8">
        <f t="shared" si="3"/>
        <v>97.999999999999986</v>
      </c>
      <c r="DN65" s="8">
        <f t="shared" si="3"/>
        <v>101.51999999999998</v>
      </c>
      <c r="DO65" s="8">
        <f t="shared" si="3"/>
        <v>101.7</v>
      </c>
      <c r="DP65" s="8">
        <f t="shared" si="3"/>
        <v>97.09999999999998</v>
      </c>
      <c r="DQ65" s="8">
        <f t="shared" si="3"/>
        <v>94.8</v>
      </c>
      <c r="DR65" s="8">
        <f t="shared" si="3"/>
        <v>88.9</v>
      </c>
      <c r="DS65" s="8">
        <f t="shared" si="3"/>
        <v>83.5</v>
      </c>
      <c r="DT65" s="8">
        <f t="shared" si="3"/>
        <v>81.400000000000006</v>
      </c>
      <c r="DU65" s="8">
        <f t="shared" si="3"/>
        <v>76.400000000000006</v>
      </c>
      <c r="DV65" s="8">
        <f t="shared" si="3"/>
        <v>71.700000000000017</v>
      </c>
      <c r="DW65" s="8">
        <f t="shared" si="3"/>
        <v>71.600000000000023</v>
      </c>
      <c r="DX65" s="8">
        <f t="shared" si="3"/>
        <v>76.40000000000002</v>
      </c>
      <c r="DY65" s="8">
        <f t="shared" si="3"/>
        <v>82.500000000000014</v>
      </c>
      <c r="DZ65" s="8">
        <f t="shared" si="3"/>
        <v>75.800000000000026</v>
      </c>
      <c r="EA65" s="8">
        <f t="shared" ref="EA65:EX65" si="4">SUM(EA11:EA64)</f>
        <v>71.300000000000026</v>
      </c>
      <c r="EB65" s="8">
        <f t="shared" si="4"/>
        <v>71.500000000000014</v>
      </c>
      <c r="EC65" s="8">
        <f t="shared" si="4"/>
        <v>67.800000000000011</v>
      </c>
      <c r="ED65" s="8">
        <f t="shared" si="4"/>
        <v>60.700000000000024</v>
      </c>
      <c r="EE65" s="8">
        <f t="shared" si="4"/>
        <v>58.600000000000016</v>
      </c>
      <c r="EF65" s="8">
        <f t="shared" si="4"/>
        <v>56.5</v>
      </c>
      <c r="EG65" s="8">
        <f t="shared" si="4"/>
        <v>55.8</v>
      </c>
      <c r="EH65" s="8">
        <f t="shared" si="4"/>
        <v>54.400000000000006</v>
      </c>
      <c r="EI65" s="8">
        <f t="shared" si="4"/>
        <v>46.300000000000011</v>
      </c>
      <c r="EJ65" s="8">
        <f t="shared" si="4"/>
        <v>46.100000000000009</v>
      </c>
      <c r="EK65" s="8">
        <f t="shared" si="4"/>
        <v>49.900000000000013</v>
      </c>
      <c r="EL65" s="8">
        <f t="shared" si="4"/>
        <v>43.700000000000017</v>
      </c>
      <c r="EM65" s="8">
        <f t="shared" si="4"/>
        <v>32.600000000000009</v>
      </c>
      <c r="EN65" s="8">
        <f t="shared" si="4"/>
        <v>33.600000000000009</v>
      </c>
      <c r="EO65" s="8">
        <f t="shared" si="4"/>
        <v>34.800000000000004</v>
      </c>
      <c r="EP65" s="8">
        <f t="shared" si="4"/>
        <v>36.300000000000004</v>
      </c>
      <c r="EQ65" s="8">
        <f t="shared" si="4"/>
        <v>36.300000000000011</v>
      </c>
      <c r="ER65" s="8">
        <f t="shared" si="4"/>
        <v>33.400000000000006</v>
      </c>
      <c r="ES65" s="8">
        <f t="shared" si="4"/>
        <v>33.700000000000003</v>
      </c>
      <c r="ET65" s="8">
        <f t="shared" si="4"/>
        <v>35.70000000000001</v>
      </c>
      <c r="EU65" s="8">
        <f t="shared" si="4"/>
        <v>53.500000000000007</v>
      </c>
      <c r="EV65" s="8">
        <f t="shared" si="4"/>
        <v>58.6</v>
      </c>
      <c r="EW65" s="8">
        <f t="shared" si="4"/>
        <v>65.700000000000017</v>
      </c>
      <c r="EX65" s="8">
        <f t="shared" si="4"/>
        <v>66.600000000000009</v>
      </c>
      <c r="EY65" s="7">
        <f t="shared" si="1"/>
        <v>42625.819999999985</v>
      </c>
    </row>
    <row r="66" spans="1:15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7"/>
    </row>
    <row r="67" spans="1:155" x14ac:dyDescent="0.2">
      <c r="A67" t="s">
        <v>66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2.2000000000000002</v>
      </c>
      <c r="AA67" s="1">
        <v>2.2000000000000002</v>
      </c>
      <c r="AB67" s="1">
        <v>2.2000000000000002</v>
      </c>
      <c r="AC67" s="1">
        <v>2.2000000000000002</v>
      </c>
      <c r="AD67" s="1">
        <v>0</v>
      </c>
      <c r="AE67" s="1">
        <v>0</v>
      </c>
      <c r="AF67" s="1">
        <v>0</v>
      </c>
      <c r="AG67" s="1">
        <v>0</v>
      </c>
      <c r="AH67" s="1">
        <v>3.5</v>
      </c>
      <c r="AI67" s="1">
        <v>7</v>
      </c>
      <c r="AJ67" s="1">
        <v>7</v>
      </c>
      <c r="AK67" s="1">
        <v>10.5</v>
      </c>
      <c r="AL67" s="1">
        <v>16.5</v>
      </c>
      <c r="AM67" s="1">
        <v>8.5</v>
      </c>
      <c r="AN67" s="1">
        <v>7.5</v>
      </c>
      <c r="AO67" s="1">
        <v>7.5</v>
      </c>
      <c r="AP67" s="1">
        <v>4</v>
      </c>
      <c r="AQ67" s="1">
        <v>4</v>
      </c>
      <c r="AR67" s="1">
        <v>4</v>
      </c>
      <c r="AS67" s="1">
        <v>5.7</v>
      </c>
      <c r="AT67" s="1">
        <v>5.7</v>
      </c>
      <c r="AU67" s="1">
        <v>4.7</v>
      </c>
      <c r="AV67" s="1">
        <v>5</v>
      </c>
      <c r="AW67" s="1">
        <v>2</v>
      </c>
      <c r="AX67" s="1">
        <v>2</v>
      </c>
      <c r="AY67" s="1">
        <v>2</v>
      </c>
      <c r="AZ67" s="1">
        <v>2</v>
      </c>
      <c r="BA67" s="1">
        <v>10</v>
      </c>
      <c r="BB67" s="1">
        <v>7.9</v>
      </c>
      <c r="BC67" s="1">
        <v>10.9</v>
      </c>
      <c r="BD67" s="1">
        <v>10.9</v>
      </c>
      <c r="BE67" s="1">
        <v>13.8</v>
      </c>
      <c r="BF67" s="1">
        <v>13.8</v>
      </c>
      <c r="BG67" s="1">
        <v>13</v>
      </c>
      <c r="BH67" s="1">
        <v>10</v>
      </c>
      <c r="BI67" s="1">
        <v>10</v>
      </c>
      <c r="BJ67" s="1">
        <v>7</v>
      </c>
      <c r="BK67" s="1">
        <v>11</v>
      </c>
      <c r="BL67" s="1">
        <v>10.5</v>
      </c>
      <c r="BM67" s="1">
        <v>10</v>
      </c>
      <c r="BN67" s="1">
        <v>11</v>
      </c>
      <c r="BO67" s="1">
        <v>50</v>
      </c>
      <c r="BP67" s="1">
        <v>63</v>
      </c>
      <c r="BQ67" s="1">
        <v>65.5</v>
      </c>
      <c r="BR67" s="1">
        <v>67.7</v>
      </c>
      <c r="BS67" s="1">
        <v>70</v>
      </c>
      <c r="BT67" s="1">
        <v>72</v>
      </c>
      <c r="BU67" s="1">
        <v>74</v>
      </c>
      <c r="BV67" s="1">
        <v>83.5</v>
      </c>
      <c r="BW67" s="1">
        <v>96.5</v>
      </c>
      <c r="BX67" s="1">
        <v>97.5</v>
      </c>
      <c r="BY67" s="1">
        <v>78</v>
      </c>
      <c r="BZ67" s="1">
        <v>80.5</v>
      </c>
      <c r="CA67" s="1">
        <v>87</v>
      </c>
      <c r="CB67" s="1">
        <v>87.7</v>
      </c>
      <c r="CC67" s="1">
        <v>90.8</v>
      </c>
      <c r="CD67" s="1">
        <v>93.8</v>
      </c>
      <c r="CE67" s="1">
        <v>77.3</v>
      </c>
      <c r="CF67" s="1">
        <v>78</v>
      </c>
      <c r="CG67" s="1">
        <v>77</v>
      </c>
      <c r="CH67" s="1">
        <v>75.8</v>
      </c>
      <c r="CI67" s="1">
        <v>65.7</v>
      </c>
      <c r="CJ67" s="1">
        <v>48.3</v>
      </c>
      <c r="CK67" s="1">
        <v>41.7</v>
      </c>
      <c r="CL67" s="1">
        <v>41.8</v>
      </c>
      <c r="CM67" s="1">
        <v>37</v>
      </c>
      <c r="CN67" s="1">
        <v>37.700000000000003</v>
      </c>
      <c r="CO67" s="1">
        <v>36.700000000000003</v>
      </c>
      <c r="CP67" s="1">
        <v>40.9</v>
      </c>
      <c r="CQ67" s="1">
        <v>43.9</v>
      </c>
      <c r="CR67" s="1">
        <v>41.1</v>
      </c>
      <c r="CS67" s="1">
        <v>39</v>
      </c>
      <c r="CT67" s="1">
        <v>41.6</v>
      </c>
      <c r="CU67" s="1">
        <v>40.299999999999997</v>
      </c>
      <c r="CV67" s="1">
        <v>44.3</v>
      </c>
      <c r="CW67" s="1">
        <v>43.3</v>
      </c>
      <c r="CX67" s="1">
        <v>44.4</v>
      </c>
      <c r="CY67" s="1">
        <v>40.299999999999997</v>
      </c>
      <c r="CZ67" s="1">
        <v>40.9</v>
      </c>
      <c r="DA67" s="1">
        <v>44.4</v>
      </c>
      <c r="DB67" s="1">
        <v>44.4</v>
      </c>
      <c r="DC67" s="1">
        <v>46</v>
      </c>
      <c r="DD67" s="1">
        <v>42</v>
      </c>
      <c r="DE67" s="1">
        <v>42</v>
      </c>
      <c r="DF67" s="1">
        <v>39.6</v>
      </c>
      <c r="DG67" s="1">
        <v>41.1</v>
      </c>
      <c r="DH67" s="1">
        <v>42.2</v>
      </c>
      <c r="DI67" s="1">
        <v>38.5</v>
      </c>
      <c r="DJ67" s="1">
        <v>35.5</v>
      </c>
      <c r="DK67" s="1">
        <v>35.5</v>
      </c>
      <c r="DL67" s="1">
        <v>34.799999999999997</v>
      </c>
      <c r="DM67" s="1">
        <v>34.1</v>
      </c>
      <c r="DN67" s="1">
        <v>35.1</v>
      </c>
      <c r="DO67" s="1">
        <v>35</v>
      </c>
      <c r="DP67" s="1">
        <v>27.6</v>
      </c>
      <c r="DQ67" s="1">
        <v>28.3</v>
      </c>
      <c r="DR67" s="1">
        <v>18.100000000000001</v>
      </c>
      <c r="DS67" s="1">
        <v>18.100000000000001</v>
      </c>
      <c r="DT67" s="1">
        <v>18.3</v>
      </c>
      <c r="DU67" s="1">
        <v>21.8</v>
      </c>
      <c r="DV67" s="1">
        <v>22.2</v>
      </c>
      <c r="DW67" s="1">
        <v>23.7</v>
      </c>
      <c r="DX67" s="1">
        <v>25.3</v>
      </c>
      <c r="DY67" s="1">
        <v>22.3</v>
      </c>
      <c r="DZ67" s="1">
        <v>22.3</v>
      </c>
      <c r="EA67" s="1">
        <v>21.3</v>
      </c>
      <c r="EB67" s="1">
        <v>21.3</v>
      </c>
      <c r="EC67" s="1">
        <v>21.3</v>
      </c>
      <c r="ED67" s="1">
        <v>22.7</v>
      </c>
      <c r="EE67" s="1">
        <v>22.7</v>
      </c>
      <c r="EF67" s="1">
        <v>20.6</v>
      </c>
      <c r="EG67" s="1">
        <v>17.5</v>
      </c>
      <c r="EH67" s="1">
        <v>9.1</v>
      </c>
      <c r="EI67" s="1">
        <v>8.6</v>
      </c>
      <c r="EJ67" s="1">
        <v>8.6</v>
      </c>
      <c r="EK67" s="1">
        <v>6.1</v>
      </c>
      <c r="EL67" s="1">
        <v>6.1</v>
      </c>
      <c r="EM67" s="1">
        <v>6.1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7">
        <f>SUM(B67:EX67)</f>
        <v>3643.4000000000005</v>
      </c>
    </row>
    <row r="68" spans="1:155" x14ac:dyDescent="0.2">
      <c r="A68" t="s">
        <v>67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18.600000000000001</v>
      </c>
      <c r="AA68" s="1">
        <v>18</v>
      </c>
      <c r="AB68" s="1">
        <v>18</v>
      </c>
      <c r="AC68" s="1">
        <v>18</v>
      </c>
      <c r="AD68" s="1">
        <v>0</v>
      </c>
      <c r="AE68" s="1">
        <v>0</v>
      </c>
      <c r="AF68" s="1">
        <v>0</v>
      </c>
      <c r="AG68" s="1">
        <v>0</v>
      </c>
      <c r="AH68" s="1">
        <v>3.5</v>
      </c>
      <c r="AI68" s="1">
        <v>7</v>
      </c>
      <c r="AJ68" s="1">
        <v>7</v>
      </c>
      <c r="AK68" s="1">
        <v>10.5</v>
      </c>
      <c r="AL68" s="1">
        <v>27.5</v>
      </c>
      <c r="AM68" s="1">
        <v>8.5</v>
      </c>
      <c r="AN68" s="1">
        <v>7.5</v>
      </c>
      <c r="AO68" s="1">
        <v>7.5</v>
      </c>
      <c r="AP68" s="1">
        <v>4</v>
      </c>
      <c r="AQ68" s="1">
        <v>4</v>
      </c>
      <c r="AR68" s="1">
        <v>4</v>
      </c>
      <c r="AS68" s="1">
        <v>5.7</v>
      </c>
      <c r="AT68" s="1">
        <v>5.7</v>
      </c>
      <c r="AU68" s="1">
        <v>4.7</v>
      </c>
      <c r="AV68" s="1">
        <v>5</v>
      </c>
      <c r="AW68" s="1">
        <v>2</v>
      </c>
      <c r="AX68" s="1">
        <v>2</v>
      </c>
      <c r="AY68" s="1">
        <v>2</v>
      </c>
      <c r="AZ68" s="1">
        <v>2</v>
      </c>
      <c r="BA68" s="1">
        <v>10</v>
      </c>
      <c r="BB68" s="1">
        <v>7.9</v>
      </c>
      <c r="BC68" s="1">
        <v>63.9</v>
      </c>
      <c r="BD68" s="1">
        <v>63.9</v>
      </c>
      <c r="BE68" s="1">
        <v>66.8</v>
      </c>
      <c r="BF68" s="1">
        <v>66.8</v>
      </c>
      <c r="BG68" s="1">
        <v>67</v>
      </c>
      <c r="BH68" s="1">
        <v>40</v>
      </c>
      <c r="BI68" s="1">
        <v>23</v>
      </c>
      <c r="BJ68" s="1">
        <v>7</v>
      </c>
      <c r="BK68" s="1">
        <v>39</v>
      </c>
      <c r="BL68" s="1">
        <v>38.5</v>
      </c>
      <c r="BM68" s="1">
        <v>38</v>
      </c>
      <c r="BN68" s="1">
        <v>39</v>
      </c>
      <c r="BO68" s="1">
        <v>54</v>
      </c>
      <c r="BP68" s="1">
        <v>51</v>
      </c>
      <c r="BQ68" s="1">
        <v>53.5</v>
      </c>
      <c r="BR68" s="1">
        <v>53.7</v>
      </c>
      <c r="BS68" s="1">
        <v>53</v>
      </c>
      <c r="BT68" s="1">
        <v>55</v>
      </c>
      <c r="BU68" s="1">
        <v>62</v>
      </c>
      <c r="BV68" s="1">
        <v>67</v>
      </c>
      <c r="BW68" s="1">
        <v>69</v>
      </c>
      <c r="BX68" s="1">
        <v>70</v>
      </c>
      <c r="BY68" s="1">
        <v>58</v>
      </c>
      <c r="BZ68" s="1">
        <v>55</v>
      </c>
      <c r="CA68" s="1">
        <v>54.5</v>
      </c>
      <c r="CB68" s="1">
        <v>55.2</v>
      </c>
      <c r="CC68" s="1">
        <v>58.3</v>
      </c>
      <c r="CD68" s="1">
        <v>58.3</v>
      </c>
      <c r="CE68" s="1">
        <v>56.8</v>
      </c>
      <c r="CF68" s="1">
        <v>57.5</v>
      </c>
      <c r="CG68" s="1">
        <v>49.5</v>
      </c>
      <c r="CH68" s="1">
        <v>40.299999999999997</v>
      </c>
      <c r="CI68" s="1">
        <v>39.200000000000003</v>
      </c>
      <c r="CJ68" s="1">
        <v>30.3</v>
      </c>
      <c r="CK68" s="1">
        <v>26.7</v>
      </c>
      <c r="CL68" s="1">
        <v>28.8</v>
      </c>
      <c r="CM68" s="1">
        <v>22</v>
      </c>
      <c r="CN68" s="1">
        <v>22.7</v>
      </c>
      <c r="CO68" s="1">
        <v>21.7</v>
      </c>
      <c r="CP68" s="1">
        <v>27.4</v>
      </c>
      <c r="CQ68" s="1">
        <v>34.4</v>
      </c>
      <c r="CR68" s="1">
        <v>31.6</v>
      </c>
      <c r="CS68" s="1">
        <v>30.5</v>
      </c>
      <c r="CT68" s="1">
        <v>30.1</v>
      </c>
      <c r="CU68" s="1">
        <v>29.8</v>
      </c>
      <c r="CV68" s="1">
        <v>34.799999999999997</v>
      </c>
      <c r="CW68" s="1">
        <v>33.799999999999997</v>
      </c>
      <c r="CX68" s="1">
        <v>34.4</v>
      </c>
      <c r="CY68" s="1">
        <v>35.700000000000003</v>
      </c>
      <c r="CZ68" s="1">
        <v>36.299999999999997</v>
      </c>
      <c r="DA68" s="1">
        <v>39.799999999999997</v>
      </c>
      <c r="DB68" s="1">
        <v>39.799999999999997</v>
      </c>
      <c r="DC68" s="1">
        <v>39.4</v>
      </c>
      <c r="DD68" s="1">
        <v>35.4</v>
      </c>
      <c r="DE68" s="1">
        <v>35.4</v>
      </c>
      <c r="DF68" s="1">
        <v>33</v>
      </c>
      <c r="DG68" s="1">
        <v>34.5</v>
      </c>
      <c r="DH68" s="1">
        <v>35.6</v>
      </c>
      <c r="DI68" s="1">
        <v>31.1</v>
      </c>
      <c r="DJ68" s="1">
        <v>32</v>
      </c>
      <c r="DK68" s="1">
        <v>32</v>
      </c>
      <c r="DL68" s="1">
        <v>31.3</v>
      </c>
      <c r="DM68" s="1">
        <v>30.6</v>
      </c>
      <c r="DN68" s="1">
        <v>30.1</v>
      </c>
      <c r="DO68" s="1">
        <v>30</v>
      </c>
      <c r="DP68" s="1">
        <v>26.6</v>
      </c>
      <c r="DQ68" s="1">
        <v>27.3</v>
      </c>
      <c r="DR68" s="1">
        <v>17.100000000000001</v>
      </c>
      <c r="DS68" s="1">
        <v>17.100000000000001</v>
      </c>
      <c r="DT68" s="1">
        <v>17.3</v>
      </c>
      <c r="DU68" s="1">
        <v>21.3</v>
      </c>
      <c r="DV68" s="1">
        <v>21.7</v>
      </c>
      <c r="DW68" s="1">
        <v>23.2</v>
      </c>
      <c r="DX68" s="1">
        <v>24.3</v>
      </c>
      <c r="DY68" s="1">
        <v>21.3</v>
      </c>
      <c r="DZ68" s="1">
        <v>21.3</v>
      </c>
      <c r="EA68" s="1">
        <v>20.3</v>
      </c>
      <c r="EB68" s="1">
        <v>20.3</v>
      </c>
      <c r="EC68" s="1">
        <v>20.3</v>
      </c>
      <c r="ED68" s="1">
        <v>21.7</v>
      </c>
      <c r="EE68" s="1">
        <v>21.7</v>
      </c>
      <c r="EF68" s="1">
        <v>19.600000000000001</v>
      </c>
      <c r="EG68" s="1">
        <v>16.5</v>
      </c>
      <c r="EH68" s="1">
        <v>8.1</v>
      </c>
      <c r="EI68" s="1">
        <v>7.6</v>
      </c>
      <c r="EJ68" s="1">
        <v>7.6</v>
      </c>
      <c r="EK68" s="1">
        <v>5.0999999999999996</v>
      </c>
      <c r="EL68" s="1">
        <v>5.0999999999999996</v>
      </c>
      <c r="EM68" s="1">
        <v>5.0999999999999996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7">
        <f>SUM(B68:EX68)</f>
        <v>3372.8000000000006</v>
      </c>
    </row>
    <row r="69" spans="1:15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7"/>
    </row>
    <row r="70" spans="1:155" x14ac:dyDescent="0.2">
      <c r="A70" t="s">
        <v>68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7"/>
    </row>
    <row r="71" spans="1:155" x14ac:dyDescent="0.2">
      <c r="A71" t="s">
        <v>69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0.18</v>
      </c>
      <c r="AH71" s="1">
        <v>3.45</v>
      </c>
      <c r="AI71" s="1">
        <v>3.72</v>
      </c>
      <c r="AJ71" s="1">
        <v>3.99</v>
      </c>
      <c r="AK71" s="1">
        <v>3.99</v>
      </c>
      <c r="AL71" s="1">
        <v>3.99</v>
      </c>
      <c r="AM71" s="1">
        <v>5.15</v>
      </c>
      <c r="AN71" s="1">
        <v>6.69</v>
      </c>
      <c r="AO71" s="1">
        <v>6.57</v>
      </c>
      <c r="AP71" s="1">
        <v>6.23</v>
      </c>
      <c r="AQ71" s="1">
        <v>6.01</v>
      </c>
      <c r="AR71" s="1">
        <v>5.79</v>
      </c>
      <c r="AS71" s="1">
        <v>5.9</v>
      </c>
      <c r="AT71" s="1">
        <v>6.45</v>
      </c>
      <c r="AU71" s="1">
        <v>3.22</v>
      </c>
      <c r="AV71" s="1">
        <v>0.57999999999999996</v>
      </c>
      <c r="AW71" s="1">
        <v>0.4</v>
      </c>
      <c r="AX71" s="1">
        <v>0.4</v>
      </c>
      <c r="AY71" s="1">
        <v>0.11</v>
      </c>
      <c r="AZ71" s="1">
        <v>0</v>
      </c>
      <c r="BA71" s="1">
        <v>0</v>
      </c>
      <c r="BB71" s="1">
        <v>0.22</v>
      </c>
      <c r="BC71" s="1">
        <v>0.18</v>
      </c>
      <c r="BD71" s="1">
        <v>0.62</v>
      </c>
      <c r="BE71" s="1">
        <v>1.48</v>
      </c>
      <c r="BF71" s="1">
        <v>0.2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7">
        <f t="shared" ref="EY71:EY76" si="5">SUM(B71:EX71)</f>
        <v>75.520000000000024</v>
      </c>
    </row>
    <row r="72" spans="1:155" x14ac:dyDescent="0.2">
      <c r="A72" t="s">
        <v>30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5.31</v>
      </c>
      <c r="I72" s="1">
        <v>19.7</v>
      </c>
      <c r="J72" s="1">
        <v>20.8</v>
      </c>
      <c r="K72" s="1">
        <v>21.1</v>
      </c>
      <c r="L72" s="1">
        <v>20.8</v>
      </c>
      <c r="M72" s="1">
        <v>21.1</v>
      </c>
      <c r="N72" s="1">
        <v>18.399999999999999</v>
      </c>
      <c r="O72" s="1">
        <v>9.89</v>
      </c>
      <c r="P72" s="1">
        <v>8.58</v>
      </c>
      <c r="Q72" s="1">
        <v>7.39</v>
      </c>
      <c r="R72" s="1">
        <v>4.8600000000000003</v>
      </c>
      <c r="S72" s="1">
        <v>0</v>
      </c>
      <c r="T72" s="1">
        <v>0</v>
      </c>
      <c r="U72" s="1">
        <v>0</v>
      </c>
      <c r="V72" s="1">
        <v>0</v>
      </c>
      <c r="W72" s="1">
        <v>1.72</v>
      </c>
      <c r="X72" s="1">
        <v>2.15</v>
      </c>
      <c r="Y72" s="1">
        <v>3.44</v>
      </c>
      <c r="Z72" s="1">
        <v>10.8</v>
      </c>
      <c r="AA72" s="1">
        <v>9.7200000000000006</v>
      </c>
      <c r="AB72" s="1">
        <v>9.2100000000000009</v>
      </c>
      <c r="AC72" s="1">
        <v>9.3800000000000008</v>
      </c>
      <c r="AD72" s="1">
        <v>9.7200000000000006</v>
      </c>
      <c r="AE72" s="1">
        <v>9.5500000000000007</v>
      </c>
      <c r="AF72" s="1">
        <v>9.3800000000000008</v>
      </c>
      <c r="AG72" s="1">
        <v>10.199999999999999</v>
      </c>
      <c r="AH72" s="1">
        <v>10.199999999999999</v>
      </c>
      <c r="AI72" s="1">
        <v>5.8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4.1500000000000004</v>
      </c>
      <c r="AS72" s="1">
        <v>11.7</v>
      </c>
      <c r="AT72" s="1">
        <v>11.7</v>
      </c>
      <c r="AU72" s="1">
        <v>11.7</v>
      </c>
      <c r="AV72" s="1">
        <v>8.1</v>
      </c>
      <c r="AW72" s="1">
        <v>6.51</v>
      </c>
      <c r="AX72" s="1">
        <v>6.51</v>
      </c>
      <c r="AY72" s="1">
        <v>6.51</v>
      </c>
      <c r="AZ72" s="1">
        <v>6.4</v>
      </c>
      <c r="BA72" s="1">
        <v>6.51</v>
      </c>
      <c r="BB72" s="1">
        <v>6.51</v>
      </c>
      <c r="BC72" s="1">
        <v>5.9</v>
      </c>
      <c r="BD72" s="1">
        <v>5.9</v>
      </c>
      <c r="BE72" s="1">
        <v>6</v>
      </c>
      <c r="BF72" s="1">
        <v>6.3</v>
      </c>
      <c r="BG72" s="1">
        <v>6.51</v>
      </c>
      <c r="BH72" s="1">
        <v>6.95</v>
      </c>
      <c r="BI72" s="1">
        <v>6.8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7">
        <f t="shared" si="5"/>
        <v>389.8599999999999</v>
      </c>
    </row>
    <row r="73" spans="1:155" x14ac:dyDescent="0.2">
      <c r="A73" t="s">
        <v>107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9.07</v>
      </c>
      <c r="AH73" s="1">
        <v>10.4</v>
      </c>
      <c r="AI73" s="1">
        <v>10.4</v>
      </c>
      <c r="AJ73" s="1">
        <v>10.4</v>
      </c>
      <c r="AK73" s="1">
        <v>10.4</v>
      </c>
      <c r="AL73" s="1">
        <v>10.4</v>
      </c>
      <c r="AM73" s="1">
        <v>10.4</v>
      </c>
      <c r="AN73" s="1">
        <v>10.4</v>
      </c>
      <c r="AO73" s="1">
        <v>10.4</v>
      </c>
      <c r="AP73" s="1">
        <v>10.4</v>
      </c>
      <c r="AQ73" s="1">
        <v>10.4</v>
      </c>
      <c r="AR73" s="1">
        <v>10.4</v>
      </c>
      <c r="AS73" s="1">
        <v>10.4</v>
      </c>
      <c r="AT73" s="1">
        <v>8.5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7">
        <f t="shared" si="5"/>
        <v>142.37000000000003</v>
      </c>
    </row>
    <row r="74" spans="1:155" x14ac:dyDescent="0.2">
      <c r="A74" t="s">
        <v>108</v>
      </c>
      <c r="B74" s="1">
        <v>5</v>
      </c>
      <c r="C74" s="1">
        <v>5</v>
      </c>
      <c r="D74" s="1">
        <v>5</v>
      </c>
      <c r="E74" s="1">
        <v>5</v>
      </c>
      <c r="F74" s="1">
        <v>5</v>
      </c>
      <c r="G74" s="1">
        <v>5.5</v>
      </c>
      <c r="H74" s="1">
        <v>90</v>
      </c>
      <c r="I74" s="1">
        <v>141</v>
      </c>
      <c r="J74" s="1">
        <v>138</v>
      </c>
      <c r="K74" s="1">
        <v>137</v>
      </c>
      <c r="L74" s="1">
        <v>138</v>
      </c>
      <c r="M74" s="1">
        <v>141</v>
      </c>
      <c r="N74" s="1">
        <v>140</v>
      </c>
      <c r="O74" s="1">
        <v>122</v>
      </c>
      <c r="P74" s="1">
        <v>124</v>
      </c>
      <c r="Q74" s="1">
        <v>149</v>
      </c>
      <c r="R74" s="1">
        <v>150</v>
      </c>
      <c r="S74" s="1">
        <v>138</v>
      </c>
      <c r="T74" s="1">
        <v>135</v>
      </c>
      <c r="U74" s="1">
        <v>141</v>
      </c>
      <c r="V74" s="1">
        <v>142</v>
      </c>
      <c r="W74" s="1">
        <v>143</v>
      </c>
      <c r="X74" s="1">
        <v>143</v>
      </c>
      <c r="Y74" s="1">
        <v>138</v>
      </c>
      <c r="Z74" s="1">
        <v>138</v>
      </c>
      <c r="AA74" s="1">
        <v>147</v>
      </c>
      <c r="AB74" s="1">
        <v>143</v>
      </c>
      <c r="AC74" s="1">
        <v>147</v>
      </c>
      <c r="AD74" s="1">
        <v>147</v>
      </c>
      <c r="AE74" s="1">
        <v>126</v>
      </c>
      <c r="AF74" s="1">
        <v>119</v>
      </c>
      <c r="AG74" s="1">
        <v>124</v>
      </c>
      <c r="AH74" s="1">
        <v>141</v>
      </c>
      <c r="AI74" s="1">
        <v>135</v>
      </c>
      <c r="AJ74" s="1">
        <v>140</v>
      </c>
      <c r="AK74" s="1">
        <v>140</v>
      </c>
      <c r="AL74" s="1">
        <v>140</v>
      </c>
      <c r="AM74" s="1">
        <v>140</v>
      </c>
      <c r="AN74" s="1">
        <v>141</v>
      </c>
      <c r="AO74" s="1">
        <v>141</v>
      </c>
      <c r="AP74" s="1">
        <v>143</v>
      </c>
      <c r="AQ74" s="1">
        <v>142</v>
      </c>
      <c r="AR74" s="1">
        <v>141</v>
      </c>
      <c r="AS74" s="1">
        <v>141</v>
      </c>
      <c r="AT74" s="1">
        <v>140</v>
      </c>
      <c r="AU74" s="1">
        <v>140</v>
      </c>
      <c r="AV74" s="1">
        <v>140</v>
      </c>
      <c r="AW74" s="1">
        <v>140</v>
      </c>
      <c r="AX74" s="1">
        <v>140</v>
      </c>
      <c r="AY74" s="1">
        <v>137</v>
      </c>
      <c r="AZ74" s="1">
        <v>135</v>
      </c>
      <c r="BA74" s="1">
        <v>135</v>
      </c>
      <c r="BB74" s="1">
        <v>138</v>
      </c>
      <c r="BC74" s="1">
        <v>138</v>
      </c>
      <c r="BD74" s="1">
        <v>138</v>
      </c>
      <c r="BE74" s="1">
        <v>138</v>
      </c>
      <c r="BF74" s="1">
        <v>82</v>
      </c>
      <c r="BG74" s="1">
        <v>2.7</v>
      </c>
      <c r="BH74" s="1">
        <v>3</v>
      </c>
      <c r="BI74" s="1">
        <v>3</v>
      </c>
      <c r="BJ74" s="1">
        <v>3</v>
      </c>
      <c r="BK74" s="1">
        <v>3</v>
      </c>
      <c r="BL74" s="1">
        <v>3</v>
      </c>
      <c r="BM74" s="1">
        <v>3</v>
      </c>
      <c r="BN74" s="1">
        <v>3</v>
      </c>
      <c r="BO74" s="1">
        <v>3</v>
      </c>
      <c r="BP74" s="1">
        <v>2.5</v>
      </c>
      <c r="BQ74" s="1">
        <v>2.5</v>
      </c>
      <c r="BR74" s="1">
        <v>2.5</v>
      </c>
      <c r="BS74" s="1">
        <v>2.5</v>
      </c>
      <c r="BT74" s="1">
        <v>2.5</v>
      </c>
      <c r="BU74" s="1">
        <v>2.5</v>
      </c>
      <c r="BV74" s="1">
        <v>7</v>
      </c>
      <c r="BW74" s="1">
        <v>13</v>
      </c>
      <c r="BX74" s="1">
        <v>13</v>
      </c>
      <c r="BY74" s="1">
        <v>12</v>
      </c>
      <c r="BZ74" s="1">
        <v>11.5</v>
      </c>
      <c r="CA74" s="1">
        <v>12.5</v>
      </c>
      <c r="CB74" s="1">
        <v>20</v>
      </c>
      <c r="CC74" s="1">
        <v>20</v>
      </c>
      <c r="CD74" s="1">
        <v>18.899999999999999</v>
      </c>
      <c r="CE74" s="1">
        <v>16.2</v>
      </c>
      <c r="CF74" s="1">
        <v>10</v>
      </c>
      <c r="CG74" s="1">
        <v>6</v>
      </c>
      <c r="CH74" s="1">
        <v>10.5</v>
      </c>
      <c r="CI74" s="1">
        <v>10.5</v>
      </c>
      <c r="CJ74" s="1">
        <v>5.5</v>
      </c>
      <c r="CK74" s="1">
        <v>6.5</v>
      </c>
      <c r="CL74" s="1">
        <v>6</v>
      </c>
      <c r="CM74" s="1">
        <v>9</v>
      </c>
      <c r="CN74" s="1">
        <v>8</v>
      </c>
      <c r="CO74" s="1">
        <v>5.5</v>
      </c>
      <c r="CP74" s="1">
        <v>1.2</v>
      </c>
      <c r="CQ74" s="1">
        <v>1.2</v>
      </c>
      <c r="CR74" s="1">
        <v>6.5</v>
      </c>
      <c r="CS74" s="1">
        <v>8.5</v>
      </c>
      <c r="CT74" s="1">
        <v>5.5</v>
      </c>
      <c r="CU74" s="1">
        <v>8.5</v>
      </c>
      <c r="CV74" s="1">
        <v>3.2</v>
      </c>
      <c r="CW74" s="1">
        <v>3</v>
      </c>
      <c r="CX74" s="1">
        <v>2.9</v>
      </c>
      <c r="CY74" s="1">
        <v>2.8</v>
      </c>
      <c r="CZ74" s="1">
        <v>2.7</v>
      </c>
      <c r="DA74" s="1">
        <v>2.5</v>
      </c>
      <c r="DB74" s="1">
        <v>2.5</v>
      </c>
      <c r="DC74" s="1">
        <v>2.5</v>
      </c>
      <c r="DD74" s="1">
        <v>2.5</v>
      </c>
      <c r="DE74" s="1">
        <v>2.5</v>
      </c>
      <c r="DF74" s="1">
        <v>2</v>
      </c>
      <c r="DG74" s="1">
        <v>2</v>
      </c>
      <c r="DH74" s="1">
        <v>2</v>
      </c>
      <c r="DI74" s="1">
        <v>2</v>
      </c>
      <c r="DJ74" s="1">
        <v>2</v>
      </c>
      <c r="DK74" s="1">
        <v>2</v>
      </c>
      <c r="DL74" s="1">
        <v>2</v>
      </c>
      <c r="DM74" s="1">
        <v>2</v>
      </c>
      <c r="DN74" s="1">
        <v>2</v>
      </c>
      <c r="DO74" s="1">
        <v>2</v>
      </c>
      <c r="DP74" s="1">
        <v>2</v>
      </c>
      <c r="DQ74" s="1">
        <v>2</v>
      </c>
      <c r="DR74" s="1">
        <v>2</v>
      </c>
      <c r="DS74" s="1">
        <v>2</v>
      </c>
      <c r="DT74" s="1">
        <v>2</v>
      </c>
      <c r="DU74" s="1">
        <v>2</v>
      </c>
      <c r="DV74" s="1">
        <v>2</v>
      </c>
      <c r="DW74" s="1">
        <v>2</v>
      </c>
      <c r="DX74" s="1">
        <v>2</v>
      </c>
      <c r="DY74" s="1">
        <v>2</v>
      </c>
      <c r="DZ74" s="1">
        <v>2</v>
      </c>
      <c r="EA74" s="1">
        <v>2</v>
      </c>
      <c r="EB74" s="1">
        <v>2</v>
      </c>
      <c r="EC74" s="1">
        <v>2</v>
      </c>
      <c r="ED74" s="1">
        <v>2</v>
      </c>
      <c r="EE74" s="1">
        <v>2</v>
      </c>
      <c r="EF74" s="1">
        <v>2</v>
      </c>
      <c r="EG74" s="1">
        <v>2</v>
      </c>
      <c r="EH74" s="1">
        <v>2</v>
      </c>
      <c r="EI74" s="1">
        <v>2</v>
      </c>
      <c r="EJ74" s="1">
        <v>2</v>
      </c>
      <c r="EK74" s="1">
        <v>2</v>
      </c>
      <c r="EL74" s="1">
        <v>2</v>
      </c>
      <c r="EM74" s="1">
        <v>2</v>
      </c>
      <c r="EN74" s="1">
        <v>2</v>
      </c>
      <c r="EO74" s="1">
        <v>2</v>
      </c>
      <c r="EP74" s="1">
        <v>2</v>
      </c>
      <c r="EQ74" s="1">
        <v>2</v>
      </c>
      <c r="ER74" s="1">
        <v>2</v>
      </c>
      <c r="ES74" s="1">
        <v>2</v>
      </c>
      <c r="ET74" s="1">
        <v>2</v>
      </c>
      <c r="EU74" s="1">
        <v>2</v>
      </c>
      <c r="EV74" s="1">
        <v>2</v>
      </c>
      <c r="EW74" s="1">
        <v>2</v>
      </c>
      <c r="EX74" s="1">
        <v>2</v>
      </c>
      <c r="EY74" s="7">
        <f t="shared" si="5"/>
        <v>7409.2999999999984</v>
      </c>
    </row>
    <row r="75" spans="1:155" x14ac:dyDescent="0.2">
      <c r="A75" t="s">
        <v>70</v>
      </c>
      <c r="B75" s="1">
        <v>5</v>
      </c>
      <c r="C75" s="1">
        <v>4</v>
      </c>
      <c r="D75" s="1">
        <v>4</v>
      </c>
      <c r="E75" s="1">
        <v>5</v>
      </c>
      <c r="F75" s="1">
        <v>5.5</v>
      </c>
      <c r="G75" s="1">
        <v>5.5</v>
      </c>
      <c r="H75" s="1">
        <v>75</v>
      </c>
      <c r="I75" s="1">
        <v>233</v>
      </c>
      <c r="J75" s="1">
        <v>230</v>
      </c>
      <c r="K75" s="1">
        <v>228</v>
      </c>
      <c r="L75" s="1">
        <v>223</v>
      </c>
      <c r="M75" s="1">
        <v>236</v>
      </c>
      <c r="N75" s="1">
        <v>231</v>
      </c>
      <c r="O75" s="1">
        <v>192</v>
      </c>
      <c r="P75" s="1">
        <v>110</v>
      </c>
      <c r="Q75" s="1">
        <v>61.3</v>
      </c>
      <c r="R75" s="1">
        <v>61.3</v>
      </c>
      <c r="S75" s="1">
        <v>66.2</v>
      </c>
      <c r="T75" s="1">
        <v>74.400000000000006</v>
      </c>
      <c r="U75" s="1">
        <v>79.2</v>
      </c>
      <c r="V75" s="1">
        <v>77.8</v>
      </c>
      <c r="W75" s="1">
        <v>78.5</v>
      </c>
      <c r="X75" s="1">
        <v>78.5</v>
      </c>
      <c r="Y75" s="1">
        <v>79.2</v>
      </c>
      <c r="Z75" s="1">
        <v>52</v>
      </c>
      <c r="AA75" s="1">
        <v>0</v>
      </c>
      <c r="AB75" s="1">
        <v>4</v>
      </c>
      <c r="AC75" s="1">
        <v>10.5</v>
      </c>
      <c r="AD75" s="1">
        <v>58.5</v>
      </c>
      <c r="AE75" s="1">
        <v>72</v>
      </c>
      <c r="AF75" s="1">
        <v>73.8</v>
      </c>
      <c r="AG75" s="1">
        <v>75</v>
      </c>
      <c r="AH75" s="1">
        <v>156</v>
      </c>
      <c r="AI75" s="1">
        <v>187</v>
      </c>
      <c r="AJ75" s="1">
        <v>231</v>
      </c>
      <c r="AK75" s="1">
        <v>226</v>
      </c>
      <c r="AL75" s="1">
        <v>229</v>
      </c>
      <c r="AM75" s="1">
        <v>241</v>
      </c>
      <c r="AN75" s="1">
        <v>288</v>
      </c>
      <c r="AO75" s="1">
        <v>246</v>
      </c>
      <c r="AP75" s="1">
        <v>223</v>
      </c>
      <c r="AQ75" s="1">
        <v>220</v>
      </c>
      <c r="AR75" s="1">
        <v>208</v>
      </c>
      <c r="AS75" s="1">
        <v>205</v>
      </c>
      <c r="AT75" s="1">
        <v>205</v>
      </c>
      <c r="AU75" s="1">
        <v>210</v>
      </c>
      <c r="AV75" s="1">
        <v>223</v>
      </c>
      <c r="AW75" s="1">
        <v>218</v>
      </c>
      <c r="AX75" s="1">
        <v>218</v>
      </c>
      <c r="AY75" s="1">
        <v>209</v>
      </c>
      <c r="AZ75" s="1">
        <v>210</v>
      </c>
      <c r="BA75" s="1">
        <v>210</v>
      </c>
      <c r="BB75" s="1">
        <v>135</v>
      </c>
      <c r="BC75" s="1">
        <v>51.4</v>
      </c>
      <c r="BD75" s="1">
        <v>33.4</v>
      </c>
      <c r="BE75" s="1">
        <v>33.4</v>
      </c>
      <c r="BF75" s="1">
        <v>35.799999999999997</v>
      </c>
      <c r="BG75" s="1">
        <v>34.6</v>
      </c>
      <c r="BH75" s="1">
        <v>32.799999999999997</v>
      </c>
      <c r="BI75" s="1">
        <v>32.799999999999997</v>
      </c>
      <c r="BJ75" s="1">
        <v>34</v>
      </c>
      <c r="BK75" s="1">
        <v>46.6</v>
      </c>
      <c r="BL75" s="1">
        <v>70.8</v>
      </c>
      <c r="BM75" s="1">
        <v>71.400000000000006</v>
      </c>
      <c r="BN75" s="1">
        <v>72</v>
      </c>
      <c r="BO75" s="1">
        <v>85.5</v>
      </c>
      <c r="BP75" s="1">
        <v>73.2</v>
      </c>
      <c r="BQ75" s="1">
        <v>60.8</v>
      </c>
      <c r="BR75" s="1">
        <v>58.5</v>
      </c>
      <c r="BS75" s="1">
        <v>52</v>
      </c>
      <c r="BT75" s="1">
        <v>50.8</v>
      </c>
      <c r="BU75" s="1">
        <v>40.6</v>
      </c>
      <c r="BV75" s="1">
        <v>28</v>
      </c>
      <c r="BW75" s="1">
        <v>10</v>
      </c>
      <c r="BX75" s="1">
        <v>16</v>
      </c>
      <c r="BY75" s="1">
        <v>17.399999999999999</v>
      </c>
      <c r="BZ75" s="1">
        <v>37.200000000000003</v>
      </c>
      <c r="CA75" s="1">
        <v>16.399999999999999</v>
      </c>
      <c r="CB75" s="1">
        <v>16.399999999999999</v>
      </c>
      <c r="CC75" s="1">
        <v>22.2</v>
      </c>
      <c r="CD75" s="1">
        <v>27.2</v>
      </c>
      <c r="CE75" s="1">
        <v>24.2</v>
      </c>
      <c r="CF75" s="1">
        <v>23.6</v>
      </c>
      <c r="CG75" s="1">
        <v>18.600000000000001</v>
      </c>
      <c r="CH75" s="1">
        <v>20.6</v>
      </c>
      <c r="CI75" s="1">
        <v>18.899999999999999</v>
      </c>
      <c r="CJ75" s="1">
        <v>16.399999999999999</v>
      </c>
      <c r="CK75" s="1">
        <v>13.5</v>
      </c>
      <c r="CL75" s="1">
        <v>14.6</v>
      </c>
      <c r="CM75" s="1">
        <v>13.8</v>
      </c>
      <c r="CN75" s="1">
        <v>12.3</v>
      </c>
      <c r="CO75" s="1">
        <v>13.3</v>
      </c>
      <c r="CP75" s="1">
        <v>9</v>
      </c>
      <c r="CQ75" s="1">
        <v>11.3</v>
      </c>
      <c r="CR75" s="1">
        <v>12.9</v>
      </c>
      <c r="CS75" s="1">
        <v>10.1</v>
      </c>
      <c r="CT75" s="1">
        <v>10</v>
      </c>
      <c r="CU75" s="1">
        <v>11.9</v>
      </c>
      <c r="CV75" s="1">
        <v>17.7</v>
      </c>
      <c r="CW75" s="1">
        <v>18.2</v>
      </c>
      <c r="CX75" s="1">
        <v>19.2</v>
      </c>
      <c r="CY75" s="1">
        <v>19.3</v>
      </c>
      <c r="CZ75" s="1">
        <v>18.8</v>
      </c>
      <c r="DA75" s="1">
        <v>17.8</v>
      </c>
      <c r="DB75" s="1">
        <v>19.600000000000001</v>
      </c>
      <c r="DC75" s="1">
        <v>15.5</v>
      </c>
      <c r="DD75" s="1">
        <v>11</v>
      </c>
      <c r="DE75" s="1">
        <v>7.7</v>
      </c>
      <c r="DF75" s="1">
        <v>4.3</v>
      </c>
      <c r="DG75" s="1">
        <v>2.4</v>
      </c>
      <c r="DH75" s="1">
        <v>10.7</v>
      </c>
      <c r="DI75" s="1">
        <v>15.6</v>
      </c>
      <c r="DJ75" s="1">
        <v>25.2</v>
      </c>
      <c r="DK75" s="1">
        <v>29.8</v>
      </c>
      <c r="DL75" s="1">
        <v>31.6</v>
      </c>
      <c r="DM75" s="1">
        <v>34.299999999999997</v>
      </c>
      <c r="DN75" s="1">
        <v>56.3</v>
      </c>
      <c r="DO75" s="1">
        <v>55.8</v>
      </c>
      <c r="DP75" s="1">
        <v>55.3</v>
      </c>
      <c r="DQ75" s="1">
        <v>42</v>
      </c>
      <c r="DR75" s="1">
        <v>24.9</v>
      </c>
      <c r="DS75" s="1">
        <v>23</v>
      </c>
      <c r="DT75" s="1">
        <v>22.1</v>
      </c>
      <c r="DU75" s="1">
        <v>21.5</v>
      </c>
      <c r="DV75" s="1">
        <v>20.5</v>
      </c>
      <c r="DW75" s="1">
        <v>21.5</v>
      </c>
      <c r="DX75" s="1">
        <v>22.8</v>
      </c>
      <c r="DY75" s="1">
        <v>8.8000000000000007</v>
      </c>
      <c r="DZ75" s="1">
        <v>5.2</v>
      </c>
      <c r="EA75" s="1">
        <v>11.2</v>
      </c>
      <c r="EB75" s="1">
        <v>13.4</v>
      </c>
      <c r="EC75" s="1">
        <v>13.4</v>
      </c>
      <c r="ED75" s="1">
        <v>15.7</v>
      </c>
      <c r="EE75" s="1">
        <v>22.4</v>
      </c>
      <c r="EF75" s="1">
        <v>21.9</v>
      </c>
      <c r="EG75" s="1">
        <v>24.3</v>
      </c>
      <c r="EH75" s="1">
        <v>22.2</v>
      </c>
      <c r="EI75" s="1">
        <v>22.2</v>
      </c>
      <c r="EJ75" s="1">
        <v>22.2</v>
      </c>
      <c r="EK75" s="1">
        <v>18.7</v>
      </c>
      <c r="EL75" s="1">
        <v>8.9</v>
      </c>
      <c r="EM75" s="1">
        <v>18.100000000000001</v>
      </c>
      <c r="EN75" s="1">
        <v>23.4</v>
      </c>
      <c r="EO75" s="1">
        <v>23.8</v>
      </c>
      <c r="EP75" s="1">
        <v>23.1</v>
      </c>
      <c r="EQ75" s="1">
        <v>23.8</v>
      </c>
      <c r="ER75" s="1">
        <v>23.3</v>
      </c>
      <c r="ES75" s="1">
        <v>23.1</v>
      </c>
      <c r="ET75" s="1">
        <v>22.2</v>
      </c>
      <c r="EU75" s="1">
        <v>20.7</v>
      </c>
      <c r="EV75" s="1">
        <v>20.2</v>
      </c>
      <c r="EW75" s="1">
        <v>19.399999999999999</v>
      </c>
      <c r="EX75" s="1">
        <v>19.8</v>
      </c>
      <c r="EY75" s="7">
        <f t="shared" si="5"/>
        <v>9879.1999999999989</v>
      </c>
    </row>
    <row r="76" spans="1:155" x14ac:dyDescent="0.2">
      <c r="A76" t="s">
        <v>71</v>
      </c>
      <c r="B76" s="1">
        <v>0.75</v>
      </c>
      <c r="C76" s="1">
        <v>0.75</v>
      </c>
      <c r="D76" s="1">
        <v>0.75</v>
      </c>
      <c r="E76" s="1">
        <v>0.75</v>
      </c>
      <c r="F76" s="1">
        <v>0.75</v>
      </c>
      <c r="G76" s="1">
        <v>0.75</v>
      </c>
      <c r="H76" s="1">
        <v>0.75</v>
      </c>
      <c r="I76" s="1">
        <v>0.75</v>
      </c>
      <c r="J76" s="1">
        <v>0.75</v>
      </c>
      <c r="K76" s="1">
        <v>0.75</v>
      </c>
      <c r="L76" s="1">
        <v>0.75</v>
      </c>
      <c r="M76" s="1">
        <v>0.75</v>
      </c>
      <c r="N76" s="1">
        <v>19.7</v>
      </c>
      <c r="O76" s="1">
        <v>31.5</v>
      </c>
      <c r="P76" s="1">
        <v>15.8</v>
      </c>
      <c r="Q76" s="1">
        <v>13.3</v>
      </c>
      <c r="R76" s="1">
        <v>10.5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2.65</v>
      </c>
      <c r="AB76" s="1">
        <v>2</v>
      </c>
      <c r="AC76" s="1">
        <v>2</v>
      </c>
      <c r="AD76" s="1">
        <v>2</v>
      </c>
      <c r="AE76" s="1">
        <v>0</v>
      </c>
      <c r="AF76" s="1">
        <v>0</v>
      </c>
      <c r="AG76" s="1">
        <v>0</v>
      </c>
      <c r="AH76" s="1">
        <v>25.3</v>
      </c>
      <c r="AI76" s="1">
        <v>44.7</v>
      </c>
      <c r="AJ76" s="1">
        <v>42.2</v>
      </c>
      <c r="AK76" s="1">
        <v>41.3</v>
      </c>
      <c r="AL76" s="1">
        <v>41</v>
      </c>
      <c r="AM76" s="1">
        <v>34.799999999999997</v>
      </c>
      <c r="AN76" s="1">
        <v>27.7</v>
      </c>
      <c r="AO76" s="1">
        <v>56.6</v>
      </c>
      <c r="AP76" s="1">
        <v>16.2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14.9</v>
      </c>
      <c r="AX76" s="1">
        <v>33.6</v>
      </c>
      <c r="AY76" s="1">
        <v>29.7</v>
      </c>
      <c r="AZ76" s="1">
        <v>27.7</v>
      </c>
      <c r="BA76" s="1">
        <v>27.7</v>
      </c>
      <c r="BB76" s="1">
        <v>8.18</v>
      </c>
      <c r="BC76" s="1">
        <v>9.81</v>
      </c>
      <c r="BD76" s="1">
        <v>11.5</v>
      </c>
      <c r="BE76" s="1">
        <v>11.2</v>
      </c>
      <c r="BF76" s="1">
        <v>8.98</v>
      </c>
      <c r="BG76" s="1">
        <v>13</v>
      </c>
      <c r="BH76" s="1">
        <v>13.3</v>
      </c>
      <c r="BI76" s="1">
        <v>13</v>
      </c>
      <c r="BJ76" s="1">
        <v>13</v>
      </c>
      <c r="BK76" s="1">
        <v>13</v>
      </c>
      <c r="BL76" s="1">
        <v>13</v>
      </c>
      <c r="BM76" s="1">
        <v>11</v>
      </c>
      <c r="BN76" s="1">
        <v>11.9</v>
      </c>
      <c r="BO76" s="1">
        <v>12.1</v>
      </c>
      <c r="BP76" s="1">
        <v>1.7</v>
      </c>
      <c r="BQ76" s="1">
        <v>1</v>
      </c>
      <c r="BR76" s="1">
        <v>1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7">
        <f t="shared" si="5"/>
        <v>754.5200000000001</v>
      </c>
    </row>
    <row r="77" spans="1:155" x14ac:dyDescent="0.2">
      <c r="A77" t="s">
        <v>109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1.25</v>
      </c>
      <c r="AL77" s="1">
        <v>1.25</v>
      </c>
      <c r="AM77" s="1">
        <v>1.25</v>
      </c>
      <c r="AN77" s="1">
        <v>1.25</v>
      </c>
      <c r="AO77" s="1">
        <v>1.25</v>
      </c>
      <c r="AP77" s="1">
        <v>1.25</v>
      </c>
      <c r="AQ77" s="1">
        <v>1.25</v>
      </c>
      <c r="AR77" s="1">
        <v>1.25</v>
      </c>
      <c r="AS77" s="1">
        <v>1.25</v>
      </c>
      <c r="AT77" s="1">
        <v>1.25</v>
      </c>
      <c r="AU77" s="1">
        <v>1.25</v>
      </c>
      <c r="AV77" s="1">
        <v>0</v>
      </c>
      <c r="AW77" s="1">
        <v>0</v>
      </c>
      <c r="AX77" s="1">
        <v>1.25</v>
      </c>
      <c r="AY77" s="1">
        <v>1.25</v>
      </c>
      <c r="AZ77" s="1">
        <v>1.25</v>
      </c>
      <c r="BA77" s="1">
        <v>1.25</v>
      </c>
      <c r="BB77" s="1">
        <v>1.25</v>
      </c>
      <c r="BC77" s="1">
        <v>1.25</v>
      </c>
      <c r="BD77" s="1">
        <v>1.25</v>
      </c>
      <c r="BE77" s="1">
        <v>1.25</v>
      </c>
      <c r="BF77" s="1">
        <v>1.25</v>
      </c>
      <c r="BG77" s="1">
        <v>1.25</v>
      </c>
      <c r="BH77" s="1">
        <v>1.25</v>
      </c>
      <c r="BI77" s="1">
        <v>1.25</v>
      </c>
      <c r="BJ77" s="1">
        <v>1.25</v>
      </c>
      <c r="BK77" s="1">
        <v>1.25</v>
      </c>
      <c r="BL77" s="1">
        <v>1.25</v>
      </c>
      <c r="BM77" s="1">
        <v>1.25</v>
      </c>
      <c r="BN77" s="1">
        <v>1.25</v>
      </c>
      <c r="BO77" s="1">
        <v>1.25</v>
      </c>
      <c r="BP77" s="1">
        <v>1.25</v>
      </c>
      <c r="BQ77" s="1">
        <v>1.25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1.25</v>
      </c>
      <c r="CL77" s="1">
        <v>1.25</v>
      </c>
      <c r="CM77" s="1">
        <v>1.25</v>
      </c>
      <c r="CN77" s="1">
        <v>1.25</v>
      </c>
      <c r="CO77" s="1">
        <v>1.25</v>
      </c>
      <c r="CP77" s="1">
        <v>1.25</v>
      </c>
      <c r="CQ77" s="1">
        <v>1.25</v>
      </c>
      <c r="CR77" s="1">
        <v>1.25</v>
      </c>
      <c r="CS77" s="1">
        <v>1.25</v>
      </c>
      <c r="CT77" s="1">
        <v>1.25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7"/>
    </row>
    <row r="78" spans="1:155" x14ac:dyDescent="0.2">
      <c r="A78" t="s">
        <v>72</v>
      </c>
      <c r="B78" s="1">
        <v>5</v>
      </c>
      <c r="C78" s="1">
        <v>5</v>
      </c>
      <c r="D78" s="1">
        <v>5</v>
      </c>
      <c r="E78" s="1">
        <v>5</v>
      </c>
      <c r="F78" s="1">
        <v>5</v>
      </c>
      <c r="G78" s="1">
        <v>5</v>
      </c>
      <c r="H78" s="1">
        <v>5</v>
      </c>
      <c r="I78" s="1">
        <v>5</v>
      </c>
      <c r="J78" s="1">
        <v>5</v>
      </c>
      <c r="K78" s="1">
        <v>5</v>
      </c>
      <c r="L78" s="1">
        <v>5</v>
      </c>
      <c r="M78" s="1">
        <v>5.5</v>
      </c>
      <c r="N78" s="1">
        <v>6</v>
      </c>
      <c r="O78" s="1">
        <v>6</v>
      </c>
      <c r="P78" s="1">
        <v>6</v>
      </c>
      <c r="Q78" s="1">
        <v>4</v>
      </c>
      <c r="R78" s="1">
        <v>3</v>
      </c>
      <c r="S78" s="1">
        <v>3</v>
      </c>
      <c r="T78" s="1">
        <v>3</v>
      </c>
      <c r="U78" s="1">
        <v>3</v>
      </c>
      <c r="V78" s="1">
        <v>3</v>
      </c>
      <c r="W78" s="1">
        <v>3</v>
      </c>
      <c r="X78" s="1">
        <v>3</v>
      </c>
      <c r="Y78" s="1">
        <v>3</v>
      </c>
      <c r="Z78" s="1">
        <v>3</v>
      </c>
      <c r="AA78" s="1">
        <v>3</v>
      </c>
      <c r="AB78" s="1">
        <v>3</v>
      </c>
      <c r="AC78" s="1">
        <v>3</v>
      </c>
      <c r="AD78" s="1">
        <v>3</v>
      </c>
      <c r="AE78" s="1">
        <v>3</v>
      </c>
      <c r="AF78" s="1">
        <v>3</v>
      </c>
      <c r="AG78" s="1">
        <v>3</v>
      </c>
      <c r="AH78" s="1">
        <v>3</v>
      </c>
      <c r="AI78" s="1">
        <v>3</v>
      </c>
      <c r="AJ78" s="1">
        <v>3</v>
      </c>
      <c r="AK78" s="1">
        <v>3</v>
      </c>
      <c r="AL78" s="1">
        <v>3</v>
      </c>
      <c r="AM78" s="1">
        <v>5</v>
      </c>
      <c r="AN78" s="1">
        <v>68.599999999999994</v>
      </c>
      <c r="AO78" s="1">
        <v>203</v>
      </c>
      <c r="AP78" s="1">
        <v>219</v>
      </c>
      <c r="AQ78" s="1">
        <v>225.5</v>
      </c>
      <c r="AR78" s="1">
        <v>228</v>
      </c>
      <c r="AS78" s="1">
        <v>229</v>
      </c>
      <c r="AT78" s="1">
        <v>230</v>
      </c>
      <c r="AU78" s="1">
        <v>229</v>
      </c>
      <c r="AV78" s="1">
        <v>221</v>
      </c>
      <c r="AW78" s="1">
        <v>130</v>
      </c>
      <c r="AX78" s="1">
        <v>62</v>
      </c>
      <c r="AY78" s="1">
        <v>66.099999999999994</v>
      </c>
      <c r="AZ78" s="1">
        <v>66.8</v>
      </c>
      <c r="BA78" s="1">
        <v>79.900000000000006</v>
      </c>
      <c r="BB78" s="1">
        <v>92.7</v>
      </c>
      <c r="BC78" s="1">
        <v>118.6</v>
      </c>
      <c r="BD78" s="1">
        <v>121.6</v>
      </c>
      <c r="BE78" s="1">
        <v>118</v>
      </c>
      <c r="BF78" s="1">
        <v>113.6</v>
      </c>
      <c r="BG78" s="1">
        <v>111.5</v>
      </c>
      <c r="BH78" s="1">
        <v>111.5</v>
      </c>
      <c r="BI78" s="1">
        <v>118</v>
      </c>
      <c r="BJ78" s="1">
        <v>118</v>
      </c>
      <c r="BK78" s="1">
        <v>116.8</v>
      </c>
      <c r="BL78" s="1">
        <v>115</v>
      </c>
      <c r="BM78" s="1">
        <v>115</v>
      </c>
      <c r="BN78" s="1">
        <v>115</v>
      </c>
      <c r="BO78" s="1">
        <v>70.5</v>
      </c>
      <c r="BP78" s="1">
        <v>70</v>
      </c>
      <c r="BQ78" s="1">
        <v>49.3</v>
      </c>
      <c r="BR78" s="1">
        <v>52.6</v>
      </c>
      <c r="BS78" s="1">
        <v>51.3</v>
      </c>
      <c r="BT78" s="1">
        <v>51.3</v>
      </c>
      <c r="BU78" s="1">
        <v>49.3</v>
      </c>
      <c r="BV78" s="1">
        <v>43.4</v>
      </c>
      <c r="BW78" s="1">
        <v>40.799999999999997</v>
      </c>
      <c r="BX78" s="1">
        <v>38</v>
      </c>
      <c r="BY78" s="1">
        <v>39.4</v>
      </c>
      <c r="BZ78" s="1">
        <v>40.200000000000003</v>
      </c>
      <c r="CA78" s="1">
        <v>40.200000000000003</v>
      </c>
      <c r="CB78" s="1">
        <v>30</v>
      </c>
      <c r="CC78" s="1">
        <v>29.3</v>
      </c>
      <c r="CD78" s="1">
        <v>24.7</v>
      </c>
      <c r="CE78" s="1">
        <v>22.3</v>
      </c>
      <c r="CF78" s="1">
        <v>21.8</v>
      </c>
      <c r="CG78" s="1">
        <v>20.100000000000001</v>
      </c>
      <c r="CH78" s="1">
        <v>20.5</v>
      </c>
      <c r="CI78" s="1">
        <v>21.3</v>
      </c>
      <c r="CJ78" s="1">
        <v>22.7</v>
      </c>
      <c r="CK78" s="1">
        <v>23</v>
      </c>
      <c r="CL78" s="1">
        <v>23.8</v>
      </c>
      <c r="CM78" s="1">
        <v>24</v>
      </c>
      <c r="CN78" s="1">
        <v>23.7</v>
      </c>
      <c r="CO78" s="1">
        <v>23.1</v>
      </c>
      <c r="CP78" s="1">
        <v>20.5</v>
      </c>
      <c r="CQ78" s="1">
        <v>21.3</v>
      </c>
      <c r="CR78" s="1">
        <v>21.9</v>
      </c>
      <c r="CS78" s="1">
        <v>22.3</v>
      </c>
      <c r="CT78" s="1">
        <v>22.1</v>
      </c>
      <c r="CU78" s="1">
        <v>21.1</v>
      </c>
      <c r="CV78" s="1">
        <v>14.5</v>
      </c>
      <c r="CW78" s="1">
        <v>5.5</v>
      </c>
      <c r="CX78" s="1">
        <v>5.5</v>
      </c>
      <c r="CY78" s="1">
        <v>6.4</v>
      </c>
      <c r="CZ78" s="1">
        <v>6.4</v>
      </c>
      <c r="DA78" s="1">
        <v>8.1</v>
      </c>
      <c r="DB78" s="1">
        <v>9.1</v>
      </c>
      <c r="DC78" s="1">
        <v>17.2</v>
      </c>
      <c r="DD78" s="1">
        <v>15.3</v>
      </c>
      <c r="DE78" s="1">
        <v>12.4</v>
      </c>
      <c r="DF78" s="1">
        <v>10.8</v>
      </c>
      <c r="DG78" s="1">
        <v>12.1</v>
      </c>
      <c r="DH78" s="1">
        <v>13.6</v>
      </c>
      <c r="DI78" s="1">
        <v>14.3</v>
      </c>
      <c r="DJ78" s="1">
        <v>13.9</v>
      </c>
      <c r="DK78" s="1">
        <v>12.2</v>
      </c>
      <c r="DL78" s="1">
        <v>12.2</v>
      </c>
      <c r="DM78" s="1">
        <v>12.2</v>
      </c>
      <c r="DN78" s="1">
        <v>11.7</v>
      </c>
      <c r="DO78" s="1">
        <v>11.7</v>
      </c>
      <c r="DP78" s="1">
        <v>17.5</v>
      </c>
      <c r="DQ78" s="1">
        <v>20.8</v>
      </c>
      <c r="DR78" s="1">
        <v>19.399999999999999</v>
      </c>
      <c r="DS78" s="1">
        <v>16.399999999999999</v>
      </c>
      <c r="DT78" s="1">
        <v>15</v>
      </c>
      <c r="DU78" s="1">
        <v>13</v>
      </c>
      <c r="DV78" s="1">
        <v>11.9</v>
      </c>
      <c r="DW78" s="1">
        <v>11.7</v>
      </c>
      <c r="DX78" s="1">
        <v>10.8</v>
      </c>
      <c r="DY78" s="1">
        <v>11.8</v>
      </c>
      <c r="DZ78" s="1">
        <v>11.8</v>
      </c>
      <c r="EA78" s="1">
        <v>12.4</v>
      </c>
      <c r="EB78" s="1">
        <v>7.5</v>
      </c>
      <c r="EC78" s="1">
        <v>4.3</v>
      </c>
      <c r="ED78" s="1">
        <v>3.7</v>
      </c>
      <c r="EE78" s="1">
        <v>5.3</v>
      </c>
      <c r="EF78" s="1">
        <v>4.8</v>
      </c>
      <c r="EG78" s="1">
        <v>4.8</v>
      </c>
      <c r="EH78" s="1">
        <v>4.5</v>
      </c>
      <c r="EI78" s="1">
        <v>4.5999999999999996</v>
      </c>
      <c r="EJ78" s="1">
        <v>4.8</v>
      </c>
      <c r="EK78" s="1">
        <v>4.5999999999999996</v>
      </c>
      <c r="EL78" s="1">
        <v>7</v>
      </c>
      <c r="EM78" s="1">
        <v>6</v>
      </c>
      <c r="EN78" s="1">
        <v>6</v>
      </c>
      <c r="EO78" s="1">
        <v>6</v>
      </c>
      <c r="EP78" s="1">
        <v>6.5</v>
      </c>
      <c r="EQ78" s="1">
        <v>9.5</v>
      </c>
      <c r="ER78" s="1">
        <v>9.6999999999999993</v>
      </c>
      <c r="ES78" s="1">
        <v>9.6999999999999993</v>
      </c>
      <c r="ET78" s="1">
        <v>9.3000000000000007</v>
      </c>
      <c r="EU78" s="1">
        <v>8.6</v>
      </c>
      <c r="EV78" s="1">
        <v>8.1</v>
      </c>
      <c r="EW78" s="1">
        <v>8</v>
      </c>
      <c r="EX78" s="1">
        <v>8.1</v>
      </c>
      <c r="EY78" s="7">
        <f>SUM(B78:EX78)</f>
        <v>5538.5000000000027</v>
      </c>
    </row>
    <row r="79" spans="1:155" x14ac:dyDescent="0.2">
      <c r="A79" t="s">
        <v>110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0.65</v>
      </c>
      <c r="Q79" s="1">
        <v>0.65</v>
      </c>
      <c r="R79" s="1">
        <v>0.65</v>
      </c>
      <c r="S79" s="1">
        <v>0</v>
      </c>
      <c r="T79" s="1">
        <v>1.5</v>
      </c>
      <c r="U79" s="1">
        <v>1.5</v>
      </c>
      <c r="V79" s="1">
        <v>1.5</v>
      </c>
      <c r="W79" s="1">
        <v>1.5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0.65</v>
      </c>
      <c r="AL79" s="1">
        <v>0.65</v>
      </c>
      <c r="AM79" s="1">
        <v>0.65</v>
      </c>
      <c r="AN79" s="1">
        <v>0.65</v>
      </c>
      <c r="AO79" s="1">
        <v>1.5</v>
      </c>
      <c r="AP79" s="1">
        <v>1.5</v>
      </c>
      <c r="AQ79" s="1">
        <v>1.5</v>
      </c>
      <c r="AR79" s="1">
        <v>1.5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0.65</v>
      </c>
      <c r="BC79" s="1">
        <v>0.65</v>
      </c>
      <c r="BD79" s="1">
        <v>0.65</v>
      </c>
      <c r="BE79" s="1">
        <v>0.32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1.5</v>
      </c>
      <c r="BQ79" s="1">
        <v>1.5</v>
      </c>
      <c r="BR79" s="1">
        <v>1.5</v>
      </c>
      <c r="BS79" s="1">
        <v>1.5</v>
      </c>
      <c r="BT79" s="1">
        <v>0</v>
      </c>
      <c r="BU79" s="1">
        <v>0</v>
      </c>
      <c r="BV79" s="1">
        <v>0</v>
      </c>
      <c r="BW79" s="1">
        <v>0</v>
      </c>
      <c r="BX79" s="1">
        <v>0.65</v>
      </c>
      <c r="BY79" s="1">
        <v>0.65</v>
      </c>
      <c r="BZ79" s="1">
        <v>0.65</v>
      </c>
      <c r="CA79" s="1">
        <v>0.32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0.65</v>
      </c>
      <c r="CU79" s="1">
        <v>0.65</v>
      </c>
      <c r="CV79" s="1">
        <v>0.65</v>
      </c>
      <c r="CW79" s="1">
        <v>0.32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1.5</v>
      </c>
      <c r="DF79" s="1">
        <v>1.5</v>
      </c>
      <c r="DG79" s="1">
        <v>1.5</v>
      </c>
      <c r="DH79" s="1">
        <v>1.5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7"/>
    </row>
    <row r="80" spans="1:155" x14ac:dyDescent="0.2">
      <c r="A80" t="s">
        <v>73</v>
      </c>
      <c r="B80" s="1">
        <v>7.72</v>
      </c>
      <c r="C80" s="1">
        <v>7.44</v>
      </c>
      <c r="D80" s="1">
        <v>7.44</v>
      </c>
      <c r="E80" s="1">
        <v>7.3</v>
      </c>
      <c r="F80" s="1">
        <v>7.16</v>
      </c>
      <c r="G80" s="1">
        <v>6.48</v>
      </c>
      <c r="H80" s="1">
        <v>7.02</v>
      </c>
      <c r="I80" s="1">
        <v>8.6</v>
      </c>
      <c r="J80" s="1">
        <v>18.600000000000001</v>
      </c>
      <c r="K80" s="1">
        <v>41.7</v>
      </c>
      <c r="L80" s="1">
        <v>41.7</v>
      </c>
      <c r="M80" s="1">
        <v>43.5</v>
      </c>
      <c r="N80" s="1">
        <v>47.6</v>
      </c>
      <c r="O80" s="1">
        <v>48.4</v>
      </c>
      <c r="P80" s="1">
        <v>44.6</v>
      </c>
      <c r="Q80" s="1">
        <v>39.9</v>
      </c>
      <c r="R80" s="1">
        <v>37.9</v>
      </c>
      <c r="S80" s="1">
        <v>36.5</v>
      </c>
      <c r="T80" s="1">
        <v>37.5</v>
      </c>
      <c r="U80" s="1">
        <v>37.5</v>
      </c>
      <c r="V80" s="1">
        <v>40.299999999999997</v>
      </c>
      <c r="W80" s="1">
        <v>45.3</v>
      </c>
      <c r="X80" s="1">
        <v>46.1</v>
      </c>
      <c r="Y80" s="1">
        <v>45.3</v>
      </c>
      <c r="Z80" s="1">
        <v>42</v>
      </c>
      <c r="AA80" s="1">
        <v>42</v>
      </c>
      <c r="AB80" s="1">
        <v>42</v>
      </c>
      <c r="AC80" s="1">
        <v>42</v>
      </c>
      <c r="AD80" s="1">
        <v>42</v>
      </c>
      <c r="AE80" s="1">
        <v>42</v>
      </c>
      <c r="AF80" s="1">
        <v>42</v>
      </c>
      <c r="AG80" s="1">
        <v>38.9</v>
      </c>
      <c r="AH80" s="1">
        <v>38.9</v>
      </c>
      <c r="AI80" s="1">
        <v>38.9</v>
      </c>
      <c r="AJ80" s="1">
        <v>33.299999999999997</v>
      </c>
      <c r="AK80" s="1">
        <v>38.6</v>
      </c>
      <c r="AL80" s="1">
        <v>34.6</v>
      </c>
      <c r="AM80" s="1">
        <v>30.1</v>
      </c>
      <c r="AN80" s="1">
        <v>27</v>
      </c>
      <c r="AO80" s="1">
        <v>26.4</v>
      </c>
      <c r="AP80" s="1">
        <v>24.4</v>
      </c>
      <c r="AQ80" s="1">
        <v>26.2</v>
      </c>
      <c r="AR80" s="1">
        <v>30.4</v>
      </c>
      <c r="AS80" s="1">
        <v>36.9</v>
      </c>
      <c r="AT80" s="1">
        <v>36.200000000000003</v>
      </c>
      <c r="AU80" s="1">
        <v>36.5</v>
      </c>
      <c r="AV80" s="1">
        <v>34.9</v>
      </c>
      <c r="AW80" s="1">
        <v>24.4</v>
      </c>
      <c r="AX80" s="1">
        <v>28.5</v>
      </c>
      <c r="AY80" s="1">
        <v>32.299999999999997</v>
      </c>
      <c r="AZ80" s="1">
        <v>31.7</v>
      </c>
      <c r="BA80" s="1">
        <v>29.8</v>
      </c>
      <c r="BB80" s="1">
        <v>27.3</v>
      </c>
      <c r="BC80" s="1">
        <v>23.6</v>
      </c>
      <c r="BD80" s="1">
        <v>18.100000000000001</v>
      </c>
      <c r="BE80" s="1">
        <v>18.8</v>
      </c>
      <c r="BF80" s="1">
        <v>19.3</v>
      </c>
      <c r="BG80" s="1">
        <v>17.899999999999999</v>
      </c>
      <c r="BH80" s="1">
        <v>18.100000000000001</v>
      </c>
      <c r="BI80" s="1">
        <v>19.8</v>
      </c>
      <c r="BJ80" s="1">
        <v>20.8</v>
      </c>
      <c r="BK80" s="1">
        <v>21</v>
      </c>
      <c r="BL80" s="1">
        <v>18.100000000000001</v>
      </c>
      <c r="BM80" s="1">
        <v>17.399999999999999</v>
      </c>
      <c r="BN80" s="1">
        <v>14.8</v>
      </c>
      <c r="BO80" s="1">
        <v>13.8</v>
      </c>
      <c r="BP80" s="1">
        <v>14.2</v>
      </c>
      <c r="BQ80" s="1">
        <v>11.6</v>
      </c>
      <c r="BR80" s="1">
        <v>5</v>
      </c>
      <c r="BS80" s="1">
        <v>5</v>
      </c>
      <c r="BT80" s="1">
        <v>5</v>
      </c>
      <c r="BU80" s="1">
        <v>5</v>
      </c>
      <c r="BV80" s="1">
        <v>0.5</v>
      </c>
      <c r="BW80" s="1">
        <v>0.5</v>
      </c>
      <c r="BX80" s="1">
        <v>0.5</v>
      </c>
      <c r="BY80" s="1">
        <v>0.5</v>
      </c>
      <c r="BZ80" s="1">
        <v>0.5</v>
      </c>
      <c r="CA80" s="1">
        <v>0.6</v>
      </c>
      <c r="CB80" s="1">
        <v>0.6</v>
      </c>
      <c r="CC80" s="1">
        <v>0.7</v>
      </c>
      <c r="CD80" s="1">
        <v>0.7</v>
      </c>
      <c r="CE80" s="1">
        <v>0.8</v>
      </c>
      <c r="CF80" s="1">
        <v>0.7</v>
      </c>
      <c r="CG80" s="1">
        <v>0.5</v>
      </c>
      <c r="CH80" s="1">
        <v>0.4</v>
      </c>
      <c r="CI80" s="1">
        <v>0.4</v>
      </c>
      <c r="CJ80" s="1">
        <v>0.3</v>
      </c>
      <c r="CK80" s="1">
        <v>0.3</v>
      </c>
      <c r="CL80" s="1">
        <v>0.3</v>
      </c>
      <c r="CM80" s="1">
        <v>0.3</v>
      </c>
      <c r="CN80" s="1">
        <v>0.2</v>
      </c>
      <c r="CO80" s="1">
        <v>0.2</v>
      </c>
      <c r="CP80" s="1">
        <v>0.1</v>
      </c>
      <c r="CQ80" s="1">
        <v>0.1</v>
      </c>
      <c r="CR80" s="1">
        <v>0.1</v>
      </c>
      <c r="CS80" s="1">
        <v>0.1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0.5</v>
      </c>
      <c r="ED80" s="1">
        <v>0.5</v>
      </c>
      <c r="EE80" s="1">
        <v>0.4</v>
      </c>
      <c r="EF80" s="1">
        <v>0.4</v>
      </c>
      <c r="EG80" s="1">
        <v>0.4</v>
      </c>
      <c r="EH80" s="1">
        <v>4.7</v>
      </c>
      <c r="EI80" s="1">
        <v>5.3</v>
      </c>
      <c r="EJ80" s="1">
        <v>5</v>
      </c>
      <c r="EK80" s="1">
        <v>4.9000000000000004</v>
      </c>
      <c r="EL80" s="1">
        <v>4.8</v>
      </c>
      <c r="EM80" s="1">
        <v>4.7</v>
      </c>
      <c r="EN80" s="1">
        <v>4.9000000000000004</v>
      </c>
      <c r="EO80" s="1">
        <v>4.9000000000000004</v>
      </c>
      <c r="EP80" s="1">
        <v>4.9000000000000004</v>
      </c>
      <c r="EQ80" s="1">
        <v>4.9000000000000004</v>
      </c>
      <c r="ER80" s="1">
        <v>4.9000000000000004</v>
      </c>
      <c r="ES80" s="1">
        <v>4.9000000000000004</v>
      </c>
      <c r="ET80" s="1">
        <v>4.9000000000000004</v>
      </c>
      <c r="EU80" s="1">
        <v>5</v>
      </c>
      <c r="EV80" s="1">
        <v>5.2</v>
      </c>
      <c r="EW80" s="1">
        <v>5.3</v>
      </c>
      <c r="EX80" s="1">
        <v>5.6</v>
      </c>
      <c r="EY80" s="7">
        <f>SUM(B80:EX80)</f>
        <v>2095.96</v>
      </c>
    </row>
    <row r="81" spans="1:155" x14ac:dyDescent="0.2">
      <c r="A81" t="s">
        <v>74</v>
      </c>
      <c r="B81" s="1">
        <v>0</v>
      </c>
      <c r="C81" s="1">
        <v>0</v>
      </c>
      <c r="D81" s="1">
        <v>0</v>
      </c>
      <c r="E81" s="1">
        <v>0</v>
      </c>
      <c r="F81" s="1">
        <v>1</v>
      </c>
      <c r="G81" s="1">
        <v>2.15</v>
      </c>
      <c r="H81" s="1">
        <v>5.0999999999999996</v>
      </c>
      <c r="I81" s="1">
        <v>8.06</v>
      </c>
      <c r="J81" s="1">
        <v>6.82</v>
      </c>
      <c r="K81" s="1">
        <v>15.4</v>
      </c>
      <c r="L81" s="1">
        <v>18.100000000000001</v>
      </c>
      <c r="M81" s="1">
        <v>19.2</v>
      </c>
      <c r="N81" s="1">
        <v>24.9</v>
      </c>
      <c r="O81" s="1">
        <v>24</v>
      </c>
      <c r="P81" s="1">
        <v>21.5</v>
      </c>
      <c r="Q81" s="1">
        <v>18.100000000000001</v>
      </c>
      <c r="R81" s="1">
        <v>9.2899999999999991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1.28</v>
      </c>
      <c r="AG81" s="1">
        <v>24.3</v>
      </c>
      <c r="AH81" s="1">
        <v>19.5</v>
      </c>
      <c r="AI81" s="1">
        <v>21</v>
      </c>
      <c r="AJ81" s="1">
        <v>23</v>
      </c>
      <c r="AK81" s="1">
        <v>22.8</v>
      </c>
      <c r="AL81" s="1">
        <v>23.2</v>
      </c>
      <c r="AM81" s="1">
        <v>22.5</v>
      </c>
      <c r="AN81" s="1">
        <v>25.5</v>
      </c>
      <c r="AO81" s="1">
        <v>29.7</v>
      </c>
      <c r="AP81" s="1">
        <v>30</v>
      </c>
      <c r="AQ81" s="1">
        <v>26.4</v>
      </c>
      <c r="AR81" s="1">
        <v>26.1</v>
      </c>
      <c r="AS81" s="1">
        <v>25.2</v>
      </c>
      <c r="AT81" s="1">
        <v>25.2</v>
      </c>
      <c r="AU81" s="1">
        <v>25.8</v>
      </c>
      <c r="AV81" s="1">
        <v>28.2</v>
      </c>
      <c r="AW81" s="1">
        <v>24</v>
      </c>
      <c r="AX81" s="1">
        <v>11.6</v>
      </c>
      <c r="AY81" s="1">
        <v>8.9</v>
      </c>
      <c r="AZ81" s="1">
        <v>24.6</v>
      </c>
      <c r="BA81" s="1">
        <v>24.3</v>
      </c>
      <c r="BB81" s="1">
        <v>22.5</v>
      </c>
      <c r="BC81" s="1">
        <v>20.5</v>
      </c>
      <c r="BD81" s="1">
        <v>18.8</v>
      </c>
      <c r="BE81" s="1">
        <v>20.5</v>
      </c>
      <c r="BF81" s="1">
        <v>0.94</v>
      </c>
      <c r="BG81" s="1">
        <v>0.4</v>
      </c>
      <c r="BH81" s="1">
        <v>0.11</v>
      </c>
      <c r="BI81" s="1">
        <v>1.75</v>
      </c>
      <c r="BJ81" s="1">
        <v>0.82</v>
      </c>
      <c r="BK81" s="1">
        <v>0.28000000000000003</v>
      </c>
      <c r="BL81" s="1">
        <v>7.0000000000000007E-2</v>
      </c>
      <c r="BM81" s="1">
        <v>7.0000000000000007E-2</v>
      </c>
      <c r="BN81" s="1">
        <v>7.0000000000000007E-2</v>
      </c>
      <c r="BO81" s="1">
        <v>7.0000000000000007E-2</v>
      </c>
      <c r="BP81" s="1">
        <v>7.0000000000000007E-2</v>
      </c>
      <c r="BQ81" s="1">
        <v>7.0000000000000007E-2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2.2999999999999998</v>
      </c>
      <c r="EH81" s="1">
        <v>11.8</v>
      </c>
      <c r="EI81" s="1">
        <v>9.9</v>
      </c>
      <c r="EJ81" s="1">
        <v>7</v>
      </c>
      <c r="EK81" s="1">
        <v>5.7</v>
      </c>
      <c r="EL81" s="1">
        <v>5.4</v>
      </c>
      <c r="EM81" s="1">
        <v>5.0999999999999996</v>
      </c>
      <c r="EN81" s="1">
        <v>5.0999999999999996</v>
      </c>
      <c r="EO81" s="1">
        <v>5.0999999999999996</v>
      </c>
      <c r="EP81" s="1">
        <v>5.2</v>
      </c>
      <c r="EQ81" s="1">
        <v>5.7</v>
      </c>
      <c r="ER81" s="1">
        <v>6.1</v>
      </c>
      <c r="ES81" s="1">
        <v>6.3</v>
      </c>
      <c r="ET81" s="1">
        <v>6.4</v>
      </c>
      <c r="EU81" s="1">
        <v>6.5</v>
      </c>
      <c r="EV81" s="1">
        <v>6.7</v>
      </c>
      <c r="EW81" s="1">
        <v>7.2</v>
      </c>
      <c r="EX81" s="1">
        <v>7.8</v>
      </c>
      <c r="EY81" s="7">
        <f>SUM(B81:EX81)</f>
        <v>869.02000000000032</v>
      </c>
    </row>
    <row r="82" spans="1:155" x14ac:dyDescent="0.2">
      <c r="A82" t="s">
        <v>111</v>
      </c>
      <c r="B82" s="1">
        <v>5.5</v>
      </c>
      <c r="C82" s="1">
        <v>5</v>
      </c>
      <c r="D82" s="1">
        <v>5</v>
      </c>
      <c r="E82" s="1">
        <v>5</v>
      </c>
      <c r="F82" s="1">
        <v>5</v>
      </c>
      <c r="G82" s="1">
        <v>3.1</v>
      </c>
      <c r="H82" s="1">
        <v>3.1</v>
      </c>
      <c r="I82" s="1">
        <v>3.1</v>
      </c>
      <c r="J82" s="1">
        <v>3.1</v>
      </c>
      <c r="K82" s="1">
        <v>7</v>
      </c>
      <c r="L82" s="1">
        <v>8.25</v>
      </c>
      <c r="M82" s="1">
        <v>13</v>
      </c>
      <c r="N82" s="1">
        <v>69</v>
      </c>
      <c r="O82" s="1">
        <v>69</v>
      </c>
      <c r="P82" s="1">
        <v>30</v>
      </c>
      <c r="Q82" s="1">
        <v>30</v>
      </c>
      <c r="R82" s="1">
        <v>30</v>
      </c>
      <c r="S82" s="1">
        <v>30</v>
      </c>
      <c r="T82" s="1">
        <v>30</v>
      </c>
      <c r="U82" s="1">
        <v>30</v>
      </c>
      <c r="V82" s="1">
        <v>30</v>
      </c>
      <c r="W82" s="1">
        <v>30</v>
      </c>
      <c r="X82" s="1">
        <v>30</v>
      </c>
      <c r="Y82" s="1">
        <v>29.4</v>
      </c>
      <c r="Z82" s="1">
        <v>29.4</v>
      </c>
      <c r="AA82" s="1">
        <v>29.4</v>
      </c>
      <c r="AB82" s="1">
        <v>29.4</v>
      </c>
      <c r="AC82" s="1">
        <v>29.4</v>
      </c>
      <c r="AD82" s="1">
        <v>30</v>
      </c>
      <c r="AE82" s="1">
        <v>30</v>
      </c>
      <c r="AF82" s="1">
        <v>30</v>
      </c>
      <c r="AG82" s="1">
        <v>15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155.69999999999999</v>
      </c>
      <c r="AP82" s="1">
        <v>156</v>
      </c>
      <c r="AQ82" s="1">
        <v>165</v>
      </c>
      <c r="AR82" s="1">
        <v>177</v>
      </c>
      <c r="AS82" s="1">
        <v>177</v>
      </c>
      <c r="AT82" s="1">
        <v>177</v>
      </c>
      <c r="AU82" s="1">
        <v>177</v>
      </c>
      <c r="AV82" s="1">
        <v>177</v>
      </c>
      <c r="AW82" s="1">
        <v>50</v>
      </c>
      <c r="AX82" s="1">
        <v>41.8</v>
      </c>
      <c r="AY82" s="1">
        <v>41.8</v>
      </c>
      <c r="AZ82" s="1">
        <v>120.86</v>
      </c>
      <c r="BA82" s="1">
        <v>120.86</v>
      </c>
      <c r="BB82" s="1">
        <v>100</v>
      </c>
      <c r="BC82" s="1">
        <v>95.6</v>
      </c>
      <c r="BD82" s="1">
        <v>93</v>
      </c>
      <c r="BE82" s="1">
        <v>91</v>
      </c>
      <c r="BF82" s="1">
        <v>91</v>
      </c>
      <c r="BG82" s="1">
        <v>91</v>
      </c>
      <c r="BH82" s="1">
        <v>91</v>
      </c>
      <c r="BI82" s="1">
        <v>91</v>
      </c>
      <c r="BJ82" s="1">
        <v>100</v>
      </c>
      <c r="BK82" s="1">
        <v>126</v>
      </c>
      <c r="BL82" s="1">
        <v>126</v>
      </c>
      <c r="BM82" s="1">
        <v>100</v>
      </c>
      <c r="BN82" s="1">
        <v>95</v>
      </c>
      <c r="BO82" s="1">
        <v>95</v>
      </c>
      <c r="BP82" s="1">
        <v>95</v>
      </c>
      <c r="BQ82" s="1">
        <v>92</v>
      </c>
      <c r="BR82" s="1">
        <v>94</v>
      </c>
      <c r="BS82" s="1">
        <v>94</v>
      </c>
      <c r="BT82" s="1">
        <v>94</v>
      </c>
      <c r="BU82" s="1">
        <v>70</v>
      </c>
      <c r="BV82" s="1">
        <v>58</v>
      </c>
      <c r="BW82" s="1">
        <v>50</v>
      </c>
      <c r="BX82" s="1">
        <v>40</v>
      </c>
      <c r="BY82" s="1">
        <v>38</v>
      </c>
      <c r="BZ82" s="1">
        <v>37.200000000000003</v>
      </c>
      <c r="CA82" s="1">
        <v>35.299999999999997</v>
      </c>
      <c r="CB82" s="1">
        <v>33.299999999999997</v>
      </c>
      <c r="CC82" s="1">
        <v>33.5</v>
      </c>
      <c r="CD82" s="1">
        <v>32.4</v>
      </c>
      <c r="CE82" s="1">
        <v>30.1</v>
      </c>
      <c r="CF82" s="1">
        <v>29.8</v>
      </c>
      <c r="CG82" s="1">
        <v>28.7</v>
      </c>
      <c r="CH82" s="1">
        <v>26.7</v>
      </c>
      <c r="CI82" s="1">
        <v>25.8</v>
      </c>
      <c r="CJ82" s="1">
        <v>28.3</v>
      </c>
      <c r="CK82" s="1">
        <v>28.4</v>
      </c>
      <c r="CL82" s="1">
        <v>25.4</v>
      </c>
      <c r="CM82" s="1">
        <v>22.6</v>
      </c>
      <c r="CN82" s="1">
        <v>21.4</v>
      </c>
      <c r="CO82" s="1">
        <v>20.100000000000001</v>
      </c>
      <c r="CP82" s="1">
        <v>19.600000000000001</v>
      </c>
      <c r="CQ82" s="1">
        <v>19.399999999999999</v>
      </c>
      <c r="CR82" s="1">
        <v>18.600000000000001</v>
      </c>
      <c r="CS82" s="1">
        <v>17.399999999999999</v>
      </c>
      <c r="CT82" s="1">
        <v>16</v>
      </c>
      <c r="CU82" s="1">
        <v>15.1</v>
      </c>
      <c r="CV82" s="1">
        <v>14.7</v>
      </c>
      <c r="CW82" s="1">
        <v>15.5</v>
      </c>
      <c r="CX82" s="1">
        <v>17.600000000000001</v>
      </c>
      <c r="CY82" s="1">
        <v>18.3</v>
      </c>
      <c r="CZ82" s="1">
        <v>18.5</v>
      </c>
      <c r="DA82" s="1">
        <v>18.100000000000001</v>
      </c>
      <c r="DB82" s="1">
        <v>18.7</v>
      </c>
      <c r="DC82" s="1">
        <v>18</v>
      </c>
      <c r="DD82" s="1">
        <v>16.7</v>
      </c>
      <c r="DE82" s="1">
        <v>16.8</v>
      </c>
      <c r="DF82" s="1">
        <v>18.3</v>
      </c>
      <c r="DG82" s="1">
        <v>20.6</v>
      </c>
      <c r="DH82" s="1">
        <v>20.5</v>
      </c>
      <c r="DI82" s="1">
        <v>19.5</v>
      </c>
      <c r="DJ82" s="1">
        <v>19.899999999999999</v>
      </c>
      <c r="DK82" s="1">
        <v>20.7</v>
      </c>
      <c r="DL82" s="1">
        <v>20.100000000000001</v>
      </c>
      <c r="DM82" s="1">
        <v>19.7</v>
      </c>
      <c r="DN82" s="1">
        <v>19.399999999999999</v>
      </c>
      <c r="DO82" s="1">
        <v>19.600000000000001</v>
      </c>
      <c r="DP82" s="1">
        <v>20.7</v>
      </c>
      <c r="DQ82" s="1">
        <v>17.600000000000001</v>
      </c>
      <c r="DR82" s="1">
        <v>15.6</v>
      </c>
      <c r="DS82" s="1">
        <v>14.2</v>
      </c>
      <c r="DT82" s="1">
        <v>15.1</v>
      </c>
      <c r="DU82" s="1">
        <v>17.3</v>
      </c>
      <c r="DV82" s="1">
        <v>18.100000000000001</v>
      </c>
      <c r="DW82" s="1">
        <v>18.899999999999999</v>
      </c>
      <c r="DX82" s="1">
        <v>20.100000000000001</v>
      </c>
      <c r="DY82" s="1">
        <v>20.7</v>
      </c>
      <c r="DZ82" s="1">
        <v>20.100000000000001</v>
      </c>
      <c r="EA82" s="1">
        <v>19.7</v>
      </c>
      <c r="EB82" s="1">
        <v>19.2</v>
      </c>
      <c r="EC82" s="1">
        <v>18.5</v>
      </c>
      <c r="ED82" s="1">
        <v>18.7</v>
      </c>
      <c r="EE82" s="1">
        <v>18.899999999999999</v>
      </c>
      <c r="EF82" s="1">
        <v>18.8</v>
      </c>
      <c r="EG82" s="1">
        <v>14.8</v>
      </c>
      <c r="EH82" s="1">
        <v>10.4</v>
      </c>
      <c r="EI82" s="1">
        <v>10</v>
      </c>
      <c r="EJ82" s="1">
        <v>4.5</v>
      </c>
      <c r="EK82" s="1">
        <v>4.5</v>
      </c>
      <c r="EL82" s="1">
        <v>4.5</v>
      </c>
      <c r="EM82" s="1">
        <v>4.5</v>
      </c>
      <c r="EN82" s="1">
        <v>4.5</v>
      </c>
      <c r="EO82" s="1">
        <v>4.5</v>
      </c>
      <c r="EP82" s="1">
        <v>4.2</v>
      </c>
      <c r="EQ82" s="1">
        <v>3.9</v>
      </c>
      <c r="ER82" s="1">
        <v>4</v>
      </c>
      <c r="ES82" s="1">
        <v>3.9</v>
      </c>
      <c r="ET82" s="1">
        <v>3.8</v>
      </c>
      <c r="EU82" s="1">
        <v>3.5</v>
      </c>
      <c r="EV82" s="1">
        <v>3.1</v>
      </c>
      <c r="EW82" s="1">
        <v>3</v>
      </c>
      <c r="EX82" s="1">
        <v>3.1</v>
      </c>
      <c r="EY82" s="7">
        <f>SUM(B82:EX82)</f>
        <v>5916.9700000000021</v>
      </c>
    </row>
    <row r="83" spans="1:155" x14ac:dyDescent="0.2">
      <c r="A83" t="s">
        <v>112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3.5</v>
      </c>
      <c r="AQ83" s="1">
        <v>3.5</v>
      </c>
      <c r="AR83" s="1">
        <v>3.5</v>
      </c>
      <c r="AS83" s="1">
        <v>3.5</v>
      </c>
      <c r="AT83" s="1">
        <v>3.5</v>
      </c>
      <c r="AU83" s="1">
        <v>3.5</v>
      </c>
      <c r="AV83" s="1">
        <v>3.5</v>
      </c>
      <c r="AW83" s="1">
        <v>3.5</v>
      </c>
      <c r="AX83" s="1">
        <v>3.5</v>
      </c>
      <c r="AY83" s="1">
        <v>3.5</v>
      </c>
      <c r="AZ83" s="1">
        <v>3.5</v>
      </c>
      <c r="BA83" s="1">
        <v>3.5</v>
      </c>
      <c r="BB83" s="1">
        <v>3.5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3.5</v>
      </c>
      <c r="BW83" s="1">
        <v>3.5</v>
      </c>
      <c r="BX83" s="1">
        <v>3.5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3.5</v>
      </c>
      <c r="CE83" s="1">
        <v>3.5</v>
      </c>
      <c r="CF83" s="1">
        <v>3.5</v>
      </c>
      <c r="CG83" s="1">
        <v>3.5</v>
      </c>
      <c r="CH83" s="1">
        <v>3.5</v>
      </c>
      <c r="CI83" s="1">
        <v>3.5</v>
      </c>
      <c r="CJ83" s="1">
        <v>3.5</v>
      </c>
      <c r="CK83" s="1">
        <v>3.5</v>
      </c>
      <c r="CL83" s="1">
        <v>3.5</v>
      </c>
      <c r="CM83" s="1">
        <v>3.5</v>
      </c>
      <c r="CN83" s="1">
        <v>3.5</v>
      </c>
      <c r="CO83" s="1">
        <v>3.5</v>
      </c>
      <c r="CP83" s="1">
        <v>3.5</v>
      </c>
      <c r="CQ83" s="1">
        <v>0</v>
      </c>
      <c r="CR83" s="1">
        <v>3.5</v>
      </c>
      <c r="CS83" s="1">
        <v>0</v>
      </c>
      <c r="CT83" s="1">
        <v>3.5</v>
      </c>
      <c r="CU83" s="1">
        <v>3.5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7"/>
    </row>
    <row r="84" spans="1:155" x14ac:dyDescent="0.2">
      <c r="A84" t="s">
        <v>75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2</v>
      </c>
      <c r="AI84" s="1">
        <v>2</v>
      </c>
      <c r="AJ84" s="1">
        <v>2</v>
      </c>
      <c r="AK84" s="1">
        <v>2</v>
      </c>
      <c r="AL84" s="1">
        <v>2</v>
      </c>
      <c r="AM84" s="1">
        <v>2</v>
      </c>
      <c r="AN84" s="1">
        <v>2</v>
      </c>
      <c r="AO84" s="1">
        <v>2</v>
      </c>
      <c r="AP84" s="1">
        <v>2</v>
      </c>
      <c r="AQ84" s="1">
        <v>2</v>
      </c>
      <c r="AR84" s="1">
        <v>2</v>
      </c>
      <c r="AS84" s="1">
        <v>2</v>
      </c>
      <c r="AT84" s="1">
        <v>2</v>
      </c>
      <c r="AU84" s="1">
        <v>2</v>
      </c>
      <c r="AV84" s="1">
        <v>2</v>
      </c>
      <c r="AW84" s="1">
        <v>2</v>
      </c>
      <c r="AX84" s="1">
        <v>2</v>
      </c>
      <c r="AY84" s="1">
        <v>2</v>
      </c>
      <c r="AZ84" s="1">
        <v>2</v>
      </c>
      <c r="BA84" s="1">
        <v>2</v>
      </c>
      <c r="BB84" s="1">
        <v>2</v>
      </c>
      <c r="BC84" s="1">
        <v>2</v>
      </c>
      <c r="BD84" s="1">
        <v>2</v>
      </c>
      <c r="BE84" s="1">
        <v>2</v>
      </c>
      <c r="BF84" s="1">
        <v>2</v>
      </c>
      <c r="BG84" s="1">
        <v>2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2</v>
      </c>
      <c r="BX84" s="1">
        <v>2</v>
      </c>
      <c r="BY84" s="1">
        <v>2</v>
      </c>
      <c r="BZ84" s="1">
        <v>2</v>
      </c>
      <c r="CA84" s="1">
        <v>0</v>
      </c>
      <c r="CB84" s="1">
        <v>0</v>
      </c>
      <c r="CC84" s="1">
        <v>0</v>
      </c>
      <c r="CD84" s="1">
        <v>2</v>
      </c>
      <c r="CE84" s="1">
        <v>2</v>
      </c>
      <c r="CF84" s="1">
        <v>2</v>
      </c>
      <c r="CG84" s="1">
        <v>2</v>
      </c>
      <c r="CH84" s="1">
        <v>2</v>
      </c>
      <c r="CI84" s="1">
        <v>2</v>
      </c>
      <c r="CJ84" s="1">
        <v>2</v>
      </c>
      <c r="CK84" s="1">
        <v>2</v>
      </c>
      <c r="CL84" s="1">
        <v>2</v>
      </c>
      <c r="CM84" s="1">
        <v>2</v>
      </c>
      <c r="CN84" s="1">
        <v>2</v>
      </c>
      <c r="CO84" s="1">
        <v>2</v>
      </c>
      <c r="CP84" s="1">
        <v>2</v>
      </c>
      <c r="CQ84" s="1">
        <v>2</v>
      </c>
      <c r="CR84" s="1">
        <v>2</v>
      </c>
      <c r="CS84" s="1">
        <v>0</v>
      </c>
      <c r="CT84" s="1">
        <v>0</v>
      </c>
      <c r="CU84" s="1">
        <v>2</v>
      </c>
      <c r="CV84" s="1">
        <v>2</v>
      </c>
      <c r="CW84" s="1">
        <v>2</v>
      </c>
      <c r="CX84" s="1">
        <v>2</v>
      </c>
      <c r="CY84" s="1">
        <v>2</v>
      </c>
      <c r="CZ84" s="1">
        <v>2</v>
      </c>
      <c r="DA84" s="1">
        <v>2</v>
      </c>
      <c r="DB84" s="1">
        <v>2</v>
      </c>
      <c r="DC84" s="1">
        <v>2</v>
      </c>
      <c r="DD84" s="1">
        <v>2</v>
      </c>
      <c r="DE84" s="1">
        <v>2</v>
      </c>
      <c r="DF84" s="1">
        <v>2</v>
      </c>
      <c r="DG84" s="1">
        <v>2</v>
      </c>
      <c r="DH84" s="1">
        <v>2</v>
      </c>
      <c r="DI84" s="1">
        <v>2</v>
      </c>
      <c r="DJ84" s="1">
        <v>2</v>
      </c>
      <c r="DK84" s="1">
        <v>2</v>
      </c>
      <c r="DL84" s="1">
        <v>2</v>
      </c>
      <c r="DM84" s="1">
        <v>2</v>
      </c>
      <c r="DN84" s="1">
        <v>2</v>
      </c>
      <c r="DO84" s="1">
        <v>2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7">
        <f>SUM(B84:EX84)</f>
        <v>132</v>
      </c>
    </row>
    <row r="85" spans="1:155" x14ac:dyDescent="0.2">
      <c r="A85" t="s">
        <v>76</v>
      </c>
      <c r="B85" s="1">
        <f>SUM(B71:B84)</f>
        <v>28.97</v>
      </c>
      <c r="C85" s="1">
        <f t="shared" ref="C85:BN85" si="6">SUM(C71:C84)</f>
        <v>27.19</v>
      </c>
      <c r="D85" s="1">
        <f t="shared" si="6"/>
        <v>27.19</v>
      </c>
      <c r="E85" s="1">
        <f t="shared" si="6"/>
        <v>28.05</v>
      </c>
      <c r="F85" s="1">
        <f t="shared" si="6"/>
        <v>29.41</v>
      </c>
      <c r="G85" s="1">
        <f t="shared" si="6"/>
        <v>28.48</v>
      </c>
      <c r="H85" s="1">
        <f t="shared" si="6"/>
        <v>191.28</v>
      </c>
      <c r="I85" s="1">
        <f t="shared" si="6"/>
        <v>419.21000000000004</v>
      </c>
      <c r="J85" s="1">
        <f t="shared" si="6"/>
        <v>423.07000000000005</v>
      </c>
      <c r="K85" s="1">
        <f t="shared" si="6"/>
        <v>455.95</v>
      </c>
      <c r="L85" s="1">
        <f t="shared" si="6"/>
        <v>455.6</v>
      </c>
      <c r="M85" s="1">
        <f t="shared" si="6"/>
        <v>480.05</v>
      </c>
      <c r="N85" s="1">
        <f t="shared" si="6"/>
        <v>556.59999999999991</v>
      </c>
      <c r="O85" s="1">
        <f t="shared" si="6"/>
        <v>502.78999999999996</v>
      </c>
      <c r="P85" s="1">
        <f t="shared" si="6"/>
        <v>361.13</v>
      </c>
      <c r="Q85" s="1">
        <f t="shared" si="6"/>
        <v>323.64000000000004</v>
      </c>
      <c r="R85" s="1">
        <f t="shared" si="6"/>
        <v>307.50000000000006</v>
      </c>
      <c r="S85" s="1">
        <f t="shared" si="6"/>
        <v>275.7</v>
      </c>
      <c r="T85" s="1">
        <f t="shared" si="6"/>
        <v>283.39999999999998</v>
      </c>
      <c r="U85" s="1">
        <f t="shared" si="6"/>
        <v>294.2</v>
      </c>
      <c r="V85" s="1">
        <f t="shared" si="6"/>
        <v>296.60000000000002</v>
      </c>
      <c r="W85" s="1">
        <f t="shared" si="6"/>
        <v>305.02</v>
      </c>
      <c r="X85" s="1">
        <f t="shared" si="6"/>
        <v>304.75</v>
      </c>
      <c r="Y85" s="1">
        <f t="shared" si="6"/>
        <v>300.33999999999997</v>
      </c>
      <c r="Z85" s="1">
        <f t="shared" si="6"/>
        <v>277.2</v>
      </c>
      <c r="AA85" s="1">
        <f t="shared" si="6"/>
        <v>233.77</v>
      </c>
      <c r="AB85" s="1">
        <f t="shared" si="6"/>
        <v>232.61</v>
      </c>
      <c r="AC85" s="1">
        <f t="shared" si="6"/>
        <v>243.28</v>
      </c>
      <c r="AD85" s="1">
        <f t="shared" si="6"/>
        <v>292.22000000000003</v>
      </c>
      <c r="AE85" s="1">
        <f t="shared" si="6"/>
        <v>282.55</v>
      </c>
      <c r="AF85" s="1">
        <f t="shared" si="6"/>
        <v>278.46000000000004</v>
      </c>
      <c r="AG85" s="1">
        <f t="shared" si="6"/>
        <v>299.64999999999998</v>
      </c>
      <c r="AH85" s="1">
        <f t="shared" si="6"/>
        <v>409.75</v>
      </c>
      <c r="AI85" s="1">
        <f t="shared" si="6"/>
        <v>451.52</v>
      </c>
      <c r="AJ85" s="1">
        <f t="shared" si="6"/>
        <v>488.89</v>
      </c>
      <c r="AK85" s="1">
        <f t="shared" si="6"/>
        <v>489.99</v>
      </c>
      <c r="AL85" s="1">
        <f t="shared" si="6"/>
        <v>489.09</v>
      </c>
      <c r="AM85" s="1">
        <f t="shared" si="6"/>
        <v>492.85</v>
      </c>
      <c r="AN85" s="1">
        <f t="shared" si="6"/>
        <v>598.79</v>
      </c>
      <c r="AO85" s="1">
        <f t="shared" si="6"/>
        <v>880.12000000000012</v>
      </c>
      <c r="AP85" s="1">
        <f t="shared" si="6"/>
        <v>836.4799999999999</v>
      </c>
      <c r="AQ85" s="1">
        <f t="shared" si="6"/>
        <v>829.76</v>
      </c>
      <c r="AR85" s="1">
        <f t="shared" si="6"/>
        <v>839.09</v>
      </c>
      <c r="AS85" s="1">
        <f t="shared" si="6"/>
        <v>848.85</v>
      </c>
      <c r="AT85" s="1">
        <f t="shared" si="6"/>
        <v>846.80000000000007</v>
      </c>
      <c r="AU85" s="1">
        <f t="shared" si="6"/>
        <v>839.96999999999991</v>
      </c>
      <c r="AV85" s="1">
        <f t="shared" si="6"/>
        <v>838.28000000000009</v>
      </c>
      <c r="AW85" s="1">
        <f t="shared" si="6"/>
        <v>613.70999999999992</v>
      </c>
      <c r="AX85" s="1">
        <f t="shared" si="6"/>
        <v>549.16</v>
      </c>
      <c r="AY85" s="1">
        <f t="shared" si="6"/>
        <v>538.16999999999996</v>
      </c>
      <c r="AZ85" s="1">
        <f t="shared" si="6"/>
        <v>629.80999999999995</v>
      </c>
      <c r="BA85" s="1">
        <f t="shared" si="6"/>
        <v>640.82000000000005</v>
      </c>
      <c r="BB85" s="1">
        <f t="shared" si="6"/>
        <v>537.80999999999995</v>
      </c>
      <c r="BC85" s="1">
        <f t="shared" si="6"/>
        <v>467.49</v>
      </c>
      <c r="BD85" s="1">
        <f t="shared" si="6"/>
        <v>444.82</v>
      </c>
      <c r="BE85" s="1">
        <f t="shared" si="6"/>
        <v>441.95</v>
      </c>
      <c r="BF85" s="1">
        <f t="shared" si="6"/>
        <v>361.37</v>
      </c>
      <c r="BG85" s="1">
        <f t="shared" si="6"/>
        <v>280.86</v>
      </c>
      <c r="BH85" s="1">
        <f t="shared" si="6"/>
        <v>278.01</v>
      </c>
      <c r="BI85" s="1">
        <f t="shared" si="6"/>
        <v>287.39999999999998</v>
      </c>
      <c r="BJ85" s="1">
        <f t="shared" si="6"/>
        <v>290.87</v>
      </c>
      <c r="BK85" s="1">
        <f t="shared" si="6"/>
        <v>327.93</v>
      </c>
      <c r="BL85" s="1">
        <f t="shared" si="6"/>
        <v>347.22</v>
      </c>
      <c r="BM85" s="1">
        <f t="shared" si="6"/>
        <v>319.12</v>
      </c>
      <c r="BN85" s="1">
        <f t="shared" si="6"/>
        <v>313.02</v>
      </c>
      <c r="BO85" s="1">
        <f t="shared" ref="BO85:DZ85" si="7">SUM(BO71:BO84)</f>
        <v>281.22000000000003</v>
      </c>
      <c r="BP85" s="1">
        <f t="shared" si="7"/>
        <v>259.41999999999996</v>
      </c>
      <c r="BQ85" s="1">
        <f t="shared" si="7"/>
        <v>220.01999999999998</v>
      </c>
      <c r="BR85" s="1">
        <f t="shared" si="7"/>
        <v>215.1</v>
      </c>
      <c r="BS85" s="1">
        <f t="shared" si="7"/>
        <v>206.3</v>
      </c>
      <c r="BT85" s="1">
        <f t="shared" si="7"/>
        <v>203.6</v>
      </c>
      <c r="BU85" s="1">
        <f t="shared" si="7"/>
        <v>167.4</v>
      </c>
      <c r="BV85" s="1">
        <f t="shared" si="7"/>
        <v>140.4</v>
      </c>
      <c r="BW85" s="1">
        <f t="shared" si="7"/>
        <v>119.8</v>
      </c>
      <c r="BX85" s="1">
        <f t="shared" si="7"/>
        <v>113.65</v>
      </c>
      <c r="BY85" s="1">
        <f t="shared" si="7"/>
        <v>109.95</v>
      </c>
      <c r="BZ85" s="1">
        <f t="shared" si="7"/>
        <v>129.25</v>
      </c>
      <c r="CA85" s="1">
        <f t="shared" si="7"/>
        <v>105.31999999999998</v>
      </c>
      <c r="CB85" s="1">
        <f t="shared" si="7"/>
        <v>100.3</v>
      </c>
      <c r="CC85" s="1">
        <f t="shared" si="7"/>
        <v>105.7</v>
      </c>
      <c r="CD85" s="1">
        <f t="shared" si="7"/>
        <v>109.4</v>
      </c>
      <c r="CE85" s="1">
        <f t="shared" si="7"/>
        <v>99.1</v>
      </c>
      <c r="CF85" s="1">
        <f t="shared" si="7"/>
        <v>91.4</v>
      </c>
      <c r="CG85" s="1">
        <f t="shared" si="7"/>
        <v>79.400000000000006</v>
      </c>
      <c r="CH85" s="1">
        <f t="shared" si="7"/>
        <v>84.2</v>
      </c>
      <c r="CI85" s="1">
        <f t="shared" si="7"/>
        <v>82.4</v>
      </c>
      <c r="CJ85" s="1">
        <f t="shared" si="7"/>
        <v>78.699999999999989</v>
      </c>
      <c r="CK85" s="1">
        <f t="shared" si="7"/>
        <v>78.449999999999989</v>
      </c>
      <c r="CL85" s="1">
        <f t="shared" si="7"/>
        <v>76.849999999999994</v>
      </c>
      <c r="CM85" s="1">
        <f t="shared" si="7"/>
        <v>76.449999999999989</v>
      </c>
      <c r="CN85" s="1">
        <f t="shared" si="7"/>
        <v>72.349999999999994</v>
      </c>
      <c r="CO85" s="1">
        <f t="shared" si="7"/>
        <v>68.950000000000017</v>
      </c>
      <c r="CP85" s="1">
        <f t="shared" si="7"/>
        <v>57.15</v>
      </c>
      <c r="CQ85" s="1">
        <f t="shared" si="7"/>
        <v>56.55</v>
      </c>
      <c r="CR85" s="1">
        <f t="shared" si="7"/>
        <v>66.75</v>
      </c>
      <c r="CS85" s="1">
        <f t="shared" si="7"/>
        <v>59.650000000000006</v>
      </c>
      <c r="CT85" s="1">
        <f t="shared" si="7"/>
        <v>59</v>
      </c>
      <c r="CU85" s="1">
        <f t="shared" si="7"/>
        <v>62.75</v>
      </c>
      <c r="CV85" s="1">
        <f t="shared" si="7"/>
        <v>52.75</v>
      </c>
      <c r="CW85" s="1">
        <f t="shared" si="7"/>
        <v>44.519999999999996</v>
      </c>
      <c r="CX85" s="1">
        <f t="shared" si="7"/>
        <v>47.2</v>
      </c>
      <c r="CY85" s="1">
        <f t="shared" si="7"/>
        <v>48.8</v>
      </c>
      <c r="CZ85" s="1">
        <f t="shared" si="7"/>
        <v>48.4</v>
      </c>
      <c r="DA85" s="1">
        <f t="shared" si="7"/>
        <v>48.5</v>
      </c>
      <c r="DB85" s="1">
        <f t="shared" si="7"/>
        <v>51.900000000000006</v>
      </c>
      <c r="DC85" s="1">
        <f t="shared" si="7"/>
        <v>55.2</v>
      </c>
      <c r="DD85" s="1">
        <f t="shared" si="7"/>
        <v>47.5</v>
      </c>
      <c r="DE85" s="1">
        <f t="shared" si="7"/>
        <v>42.900000000000006</v>
      </c>
      <c r="DF85" s="1">
        <f t="shared" si="7"/>
        <v>38.900000000000006</v>
      </c>
      <c r="DG85" s="1">
        <f t="shared" si="7"/>
        <v>40.6</v>
      </c>
      <c r="DH85" s="1">
        <f t="shared" si="7"/>
        <v>50.3</v>
      </c>
      <c r="DI85" s="1">
        <f t="shared" si="7"/>
        <v>53.400000000000006</v>
      </c>
      <c r="DJ85" s="1">
        <f t="shared" si="7"/>
        <v>63</v>
      </c>
      <c r="DK85" s="1">
        <f t="shared" si="7"/>
        <v>66.7</v>
      </c>
      <c r="DL85" s="1">
        <f t="shared" si="7"/>
        <v>67.900000000000006</v>
      </c>
      <c r="DM85" s="1">
        <f t="shared" si="7"/>
        <v>70.2</v>
      </c>
      <c r="DN85" s="1">
        <f t="shared" si="7"/>
        <v>91.4</v>
      </c>
      <c r="DO85" s="1">
        <f t="shared" si="7"/>
        <v>91.1</v>
      </c>
      <c r="DP85" s="1">
        <f t="shared" si="7"/>
        <v>95.5</v>
      </c>
      <c r="DQ85" s="1">
        <f t="shared" si="7"/>
        <v>82.4</v>
      </c>
      <c r="DR85" s="1">
        <f t="shared" si="7"/>
        <v>61.9</v>
      </c>
      <c r="DS85" s="1">
        <f t="shared" si="7"/>
        <v>55.599999999999994</v>
      </c>
      <c r="DT85" s="1">
        <f t="shared" si="7"/>
        <v>54.2</v>
      </c>
      <c r="DU85" s="1">
        <f t="shared" si="7"/>
        <v>53.8</v>
      </c>
      <c r="DV85" s="1">
        <f t="shared" si="7"/>
        <v>52.5</v>
      </c>
      <c r="DW85" s="1">
        <f t="shared" si="7"/>
        <v>54.1</v>
      </c>
      <c r="DX85" s="1">
        <f t="shared" si="7"/>
        <v>55.7</v>
      </c>
      <c r="DY85" s="1">
        <f t="shared" si="7"/>
        <v>43.3</v>
      </c>
      <c r="DZ85" s="1">
        <f t="shared" si="7"/>
        <v>39.1</v>
      </c>
      <c r="EA85" s="1">
        <f t="shared" ref="EA85:EX85" si="8">SUM(EA71:EA84)</f>
        <v>45.3</v>
      </c>
      <c r="EB85" s="1">
        <f t="shared" si="8"/>
        <v>42.099999999999994</v>
      </c>
      <c r="EC85" s="1">
        <f t="shared" si="8"/>
        <v>38.700000000000003</v>
      </c>
      <c r="ED85" s="1">
        <f t="shared" si="8"/>
        <v>40.599999999999994</v>
      </c>
      <c r="EE85" s="1">
        <f t="shared" si="8"/>
        <v>49</v>
      </c>
      <c r="EF85" s="1">
        <f t="shared" si="8"/>
        <v>47.9</v>
      </c>
      <c r="EG85" s="1">
        <f t="shared" si="8"/>
        <v>48.599999999999994</v>
      </c>
      <c r="EH85" s="1">
        <f t="shared" si="8"/>
        <v>55.6</v>
      </c>
      <c r="EI85" s="1">
        <f t="shared" si="8"/>
        <v>53.999999999999993</v>
      </c>
      <c r="EJ85" s="1">
        <f t="shared" si="8"/>
        <v>45.5</v>
      </c>
      <c r="EK85" s="1">
        <f t="shared" si="8"/>
        <v>40.4</v>
      </c>
      <c r="EL85" s="1">
        <f t="shared" si="8"/>
        <v>32.6</v>
      </c>
      <c r="EM85" s="1">
        <f t="shared" si="8"/>
        <v>40.4</v>
      </c>
      <c r="EN85" s="1">
        <f t="shared" si="8"/>
        <v>45.9</v>
      </c>
      <c r="EO85" s="1">
        <f t="shared" si="8"/>
        <v>46.300000000000004</v>
      </c>
      <c r="EP85" s="1">
        <f t="shared" si="8"/>
        <v>45.900000000000006</v>
      </c>
      <c r="EQ85" s="1">
        <f t="shared" si="8"/>
        <v>49.8</v>
      </c>
      <c r="ER85" s="1">
        <f t="shared" si="8"/>
        <v>50</v>
      </c>
      <c r="ES85" s="1">
        <f t="shared" si="8"/>
        <v>49.899999999999991</v>
      </c>
      <c r="ET85" s="1">
        <f t="shared" si="8"/>
        <v>48.599999999999994</v>
      </c>
      <c r="EU85" s="1">
        <f t="shared" si="8"/>
        <v>46.3</v>
      </c>
      <c r="EV85" s="1">
        <f t="shared" si="8"/>
        <v>45.300000000000004</v>
      </c>
      <c r="EW85" s="1">
        <f t="shared" si="8"/>
        <v>44.9</v>
      </c>
      <c r="EX85" s="1">
        <f t="shared" si="8"/>
        <v>46.4</v>
      </c>
      <c r="EY85" s="7">
        <f>SUM(B85:EX85)</f>
        <v>33401.830000000024</v>
      </c>
    </row>
    <row r="86" spans="1:155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7"/>
    </row>
    <row r="87" spans="1:155" x14ac:dyDescent="0.2">
      <c r="A87" t="s">
        <v>106</v>
      </c>
      <c r="B87" s="1">
        <f>B123-B122</f>
        <v>-133</v>
      </c>
      <c r="C87" s="1">
        <f t="shared" ref="C87:BN87" si="9">C123-C122</f>
        <v>-126</v>
      </c>
      <c r="D87" s="1">
        <f t="shared" si="9"/>
        <v>-176</v>
      </c>
      <c r="E87" s="1">
        <f t="shared" si="9"/>
        <v>-258</v>
      </c>
      <c r="F87" s="1">
        <f t="shared" si="9"/>
        <v>-373</v>
      </c>
      <c r="G87" s="1">
        <f t="shared" si="9"/>
        <v>-521</v>
      </c>
      <c r="H87" s="1">
        <f t="shared" si="9"/>
        <v>-311</v>
      </c>
      <c r="I87" s="1">
        <f t="shared" si="9"/>
        <v>-108</v>
      </c>
      <c r="J87" s="1">
        <f t="shared" si="9"/>
        <v>-78</v>
      </c>
      <c r="K87" s="1">
        <f t="shared" si="9"/>
        <v>-93</v>
      </c>
      <c r="L87" s="1">
        <f t="shared" si="9"/>
        <v>-44</v>
      </c>
      <c r="M87" s="1">
        <f t="shared" si="9"/>
        <v>56</v>
      </c>
      <c r="N87" s="1">
        <f t="shared" si="9"/>
        <v>143</v>
      </c>
      <c r="O87" s="1">
        <f t="shared" si="9"/>
        <v>35</v>
      </c>
      <c r="P87" s="1">
        <f t="shared" si="9"/>
        <v>46</v>
      </c>
      <c r="Q87" s="1">
        <f t="shared" si="9"/>
        <v>58</v>
      </c>
      <c r="R87" s="1">
        <f t="shared" si="9"/>
        <v>35</v>
      </c>
      <c r="S87" s="1">
        <f t="shared" si="9"/>
        <v>13</v>
      </c>
      <c r="T87" s="1">
        <f t="shared" si="9"/>
        <v>-34</v>
      </c>
      <c r="U87" s="1">
        <f t="shared" si="9"/>
        <v>-37</v>
      </c>
      <c r="V87" s="1">
        <f t="shared" si="9"/>
        <v>-43</v>
      </c>
      <c r="W87" s="1">
        <f t="shared" si="9"/>
        <v>-53</v>
      </c>
      <c r="X87" s="1">
        <f t="shared" si="9"/>
        <v>-23</v>
      </c>
      <c r="Y87" s="1">
        <f t="shared" si="9"/>
        <v>24</v>
      </c>
      <c r="Z87" s="1">
        <f t="shared" si="9"/>
        <v>-1</v>
      </c>
      <c r="AA87" s="1">
        <f t="shared" si="9"/>
        <v>-29</v>
      </c>
      <c r="AB87" s="1">
        <f t="shared" si="9"/>
        <v>-12</v>
      </c>
      <c r="AC87" s="1">
        <f t="shared" si="9"/>
        <v>-35</v>
      </c>
      <c r="AD87" s="1">
        <f t="shared" si="9"/>
        <v>-203</v>
      </c>
      <c r="AE87" s="1">
        <f t="shared" si="9"/>
        <v>-278</v>
      </c>
      <c r="AF87" s="1">
        <f t="shared" si="9"/>
        <v>-148</v>
      </c>
      <c r="AG87" s="1">
        <f t="shared" si="9"/>
        <v>109</v>
      </c>
      <c r="AH87" s="1">
        <f t="shared" si="9"/>
        <v>280</v>
      </c>
      <c r="AI87" s="1">
        <f t="shared" si="9"/>
        <v>253</v>
      </c>
      <c r="AJ87" s="1">
        <f t="shared" si="9"/>
        <v>213</v>
      </c>
      <c r="AK87" s="1">
        <f t="shared" si="9"/>
        <v>145</v>
      </c>
      <c r="AL87" s="1">
        <f t="shared" si="9"/>
        <v>80</v>
      </c>
      <c r="AM87" s="1">
        <f t="shared" si="9"/>
        <v>266</v>
      </c>
      <c r="AN87" s="1">
        <f t="shared" si="9"/>
        <v>471</v>
      </c>
      <c r="AO87" s="1">
        <f t="shared" si="9"/>
        <v>511</v>
      </c>
      <c r="AP87" s="1">
        <f t="shared" si="9"/>
        <v>531</v>
      </c>
      <c r="AQ87" s="1">
        <f t="shared" si="9"/>
        <v>493</v>
      </c>
      <c r="AR87" s="1">
        <f t="shared" si="9"/>
        <v>515</v>
      </c>
      <c r="AS87" s="1">
        <f t="shared" si="9"/>
        <v>568</v>
      </c>
      <c r="AT87" s="1">
        <f t="shared" si="9"/>
        <v>615</v>
      </c>
      <c r="AU87" s="1">
        <f t="shared" si="9"/>
        <v>469</v>
      </c>
      <c r="AV87" s="1">
        <f t="shared" si="9"/>
        <v>359</v>
      </c>
      <c r="AW87" s="1">
        <f t="shared" si="9"/>
        <v>369</v>
      </c>
      <c r="AX87" s="1">
        <f t="shared" si="9"/>
        <v>313</v>
      </c>
      <c r="AY87" s="1">
        <f t="shared" si="9"/>
        <v>251</v>
      </c>
      <c r="AZ87" s="1">
        <f t="shared" si="9"/>
        <v>290</v>
      </c>
      <c r="BA87" s="1">
        <f t="shared" si="9"/>
        <v>293</v>
      </c>
      <c r="BB87" s="1">
        <f t="shared" si="9"/>
        <v>190</v>
      </c>
      <c r="BC87" s="1">
        <f t="shared" si="9"/>
        <v>163</v>
      </c>
      <c r="BD87" s="1">
        <f t="shared" si="9"/>
        <v>189</v>
      </c>
      <c r="BE87" s="1">
        <f t="shared" si="9"/>
        <v>158</v>
      </c>
      <c r="BF87" s="1">
        <f t="shared" si="9"/>
        <v>113</v>
      </c>
      <c r="BG87" s="1">
        <f t="shared" si="9"/>
        <v>123</v>
      </c>
      <c r="BH87" s="1">
        <f t="shared" si="9"/>
        <v>98</v>
      </c>
      <c r="BI87" s="1">
        <f t="shared" si="9"/>
        <v>76</v>
      </c>
      <c r="BJ87" s="1">
        <f t="shared" si="9"/>
        <v>24</v>
      </c>
      <c r="BK87" s="1">
        <f t="shared" si="9"/>
        <v>30</v>
      </c>
      <c r="BL87" s="1">
        <f t="shared" si="9"/>
        <v>65</v>
      </c>
      <c r="BM87" s="1">
        <f t="shared" si="9"/>
        <v>75</v>
      </c>
      <c r="BN87" s="1">
        <f t="shared" si="9"/>
        <v>90</v>
      </c>
      <c r="BO87" s="1">
        <f t="shared" ref="BO87:DZ87" si="10">BO123-BO122</f>
        <v>34</v>
      </c>
      <c r="BP87" s="1">
        <f t="shared" si="10"/>
        <v>-4</v>
      </c>
      <c r="BQ87" s="1">
        <f t="shared" si="10"/>
        <v>3</v>
      </c>
      <c r="BR87" s="1">
        <f t="shared" si="10"/>
        <v>18</v>
      </c>
      <c r="BS87" s="1">
        <f t="shared" si="10"/>
        <v>20</v>
      </c>
      <c r="BT87" s="1">
        <f t="shared" si="10"/>
        <v>21</v>
      </c>
      <c r="BU87" s="1">
        <f t="shared" si="10"/>
        <v>23</v>
      </c>
      <c r="BV87" s="1">
        <f t="shared" si="10"/>
        <v>22</v>
      </c>
      <c r="BW87" s="1">
        <f t="shared" si="10"/>
        <v>22</v>
      </c>
      <c r="BX87" s="1">
        <f t="shared" si="10"/>
        <v>19</v>
      </c>
      <c r="BY87" s="1">
        <f t="shared" si="10"/>
        <v>8</v>
      </c>
      <c r="BZ87" s="1">
        <f t="shared" si="10"/>
        <v>6</v>
      </c>
      <c r="CA87" s="1">
        <f t="shared" si="10"/>
        <v>-37</v>
      </c>
      <c r="CB87" s="1">
        <f t="shared" si="10"/>
        <v>-88</v>
      </c>
      <c r="CC87" s="1">
        <f t="shared" si="10"/>
        <v>-83</v>
      </c>
      <c r="CD87" s="1">
        <f t="shared" si="10"/>
        <v>-56</v>
      </c>
      <c r="CE87" s="1">
        <f t="shared" si="10"/>
        <v>-44</v>
      </c>
      <c r="CF87" s="1">
        <f t="shared" si="10"/>
        <v>-75</v>
      </c>
      <c r="CG87" s="1">
        <f t="shared" si="10"/>
        <v>-65</v>
      </c>
      <c r="CH87" s="1">
        <f t="shared" si="10"/>
        <v>-52</v>
      </c>
      <c r="CI87" s="1">
        <f t="shared" si="10"/>
        <v>-25</v>
      </c>
      <c r="CJ87" s="1">
        <f t="shared" si="10"/>
        <v>-15</v>
      </c>
      <c r="CK87" s="1">
        <f t="shared" si="10"/>
        <v>-3</v>
      </c>
      <c r="CL87" s="1">
        <f t="shared" si="10"/>
        <v>-15</v>
      </c>
      <c r="CM87" s="1">
        <f t="shared" si="10"/>
        <v>-8</v>
      </c>
      <c r="CN87" s="1">
        <f t="shared" si="10"/>
        <v>8</v>
      </c>
      <c r="CO87" s="1">
        <f t="shared" si="10"/>
        <v>10</v>
      </c>
      <c r="CP87" s="1">
        <f t="shared" si="10"/>
        <v>11</v>
      </c>
      <c r="CQ87" s="1">
        <f t="shared" si="10"/>
        <v>8</v>
      </c>
      <c r="CR87" s="1">
        <f t="shared" si="10"/>
        <v>-11</v>
      </c>
      <c r="CS87" s="1">
        <f t="shared" si="10"/>
        <v>-24</v>
      </c>
      <c r="CT87" s="1">
        <f t="shared" si="10"/>
        <v>-7</v>
      </c>
      <c r="CU87" s="1">
        <f t="shared" si="10"/>
        <v>-8</v>
      </c>
      <c r="CV87" s="1">
        <f t="shared" si="10"/>
        <v>2</v>
      </c>
      <c r="CW87" s="1">
        <f t="shared" si="10"/>
        <v>9</v>
      </c>
      <c r="CX87" s="1">
        <f t="shared" si="10"/>
        <v>7</v>
      </c>
      <c r="CY87" s="1">
        <f t="shared" si="10"/>
        <v>8</v>
      </c>
      <c r="CZ87" s="1">
        <f t="shared" si="10"/>
        <v>9</v>
      </c>
      <c r="DA87" s="1">
        <f t="shared" si="10"/>
        <v>-1</v>
      </c>
      <c r="DB87" s="1">
        <f t="shared" si="10"/>
        <v>-3</v>
      </c>
      <c r="DC87" s="1">
        <f t="shared" si="10"/>
        <v>-1</v>
      </c>
      <c r="DD87" s="1">
        <f t="shared" si="10"/>
        <v>0</v>
      </c>
      <c r="DE87" s="1">
        <f t="shared" si="10"/>
        <v>-3</v>
      </c>
      <c r="DF87" s="1">
        <f t="shared" si="10"/>
        <v>-5</v>
      </c>
      <c r="DG87" s="1">
        <f t="shared" si="10"/>
        <v>-17</v>
      </c>
      <c r="DH87" s="1">
        <f t="shared" si="10"/>
        <v>-24</v>
      </c>
      <c r="DI87" s="1">
        <f t="shared" si="10"/>
        <v>-21</v>
      </c>
      <c r="DJ87" s="1">
        <f t="shared" si="10"/>
        <v>-14</v>
      </c>
      <c r="DK87" s="1">
        <f t="shared" si="10"/>
        <v>-14</v>
      </c>
      <c r="DL87" s="1">
        <f t="shared" si="10"/>
        <v>-13</v>
      </c>
      <c r="DM87" s="1">
        <f t="shared" si="10"/>
        <v>13</v>
      </c>
      <c r="DN87" s="1">
        <f t="shared" si="10"/>
        <v>13</v>
      </c>
      <c r="DO87" s="1">
        <f t="shared" si="10"/>
        <v>10</v>
      </c>
      <c r="DP87" s="1">
        <f t="shared" si="10"/>
        <v>15</v>
      </c>
      <c r="DQ87" s="1">
        <f t="shared" si="10"/>
        <v>15</v>
      </c>
      <c r="DR87" s="1">
        <f t="shared" si="10"/>
        <v>28</v>
      </c>
      <c r="DS87" s="1">
        <f t="shared" si="10"/>
        <v>32</v>
      </c>
      <c r="DT87" s="1">
        <f t="shared" si="10"/>
        <v>34</v>
      </c>
      <c r="DU87" s="1">
        <f t="shared" si="10"/>
        <v>36</v>
      </c>
      <c r="DV87" s="1">
        <f t="shared" si="10"/>
        <v>39</v>
      </c>
      <c r="DW87" s="1">
        <f t="shared" si="10"/>
        <v>40</v>
      </c>
      <c r="DX87" s="1">
        <f t="shared" si="10"/>
        <v>19</v>
      </c>
      <c r="DY87" s="1">
        <f t="shared" si="10"/>
        <v>-8</v>
      </c>
      <c r="DZ87" s="1">
        <f t="shared" si="10"/>
        <v>-21</v>
      </c>
      <c r="EA87" s="1">
        <f t="shared" ref="EA87:EX87" si="11">EA123-EA122</f>
        <v>-8</v>
      </c>
      <c r="EB87" s="1">
        <f t="shared" si="11"/>
        <v>-1</v>
      </c>
      <c r="EC87" s="1">
        <f t="shared" si="11"/>
        <v>2</v>
      </c>
      <c r="ED87" s="1">
        <f t="shared" si="11"/>
        <v>6</v>
      </c>
      <c r="EE87" s="1">
        <f t="shared" si="11"/>
        <v>9</v>
      </c>
      <c r="EF87" s="1">
        <f t="shared" si="11"/>
        <v>9</v>
      </c>
      <c r="EG87" s="1">
        <f t="shared" si="11"/>
        <v>9</v>
      </c>
      <c r="EH87" s="1">
        <f t="shared" si="11"/>
        <v>7</v>
      </c>
      <c r="EI87" s="1">
        <f t="shared" si="11"/>
        <v>7</v>
      </c>
      <c r="EJ87" s="1">
        <f t="shared" si="11"/>
        <v>2</v>
      </c>
      <c r="EK87" s="1">
        <f t="shared" si="11"/>
        <v>1</v>
      </c>
      <c r="EL87" s="1">
        <f t="shared" si="11"/>
        <v>-2</v>
      </c>
      <c r="EM87" s="1">
        <f t="shared" si="11"/>
        <v>-4</v>
      </c>
      <c r="EN87" s="1">
        <f t="shared" si="11"/>
        <v>-2</v>
      </c>
      <c r="EO87" s="1">
        <f t="shared" si="11"/>
        <v>0</v>
      </c>
      <c r="EP87" s="1">
        <f t="shared" si="11"/>
        <v>-9</v>
      </c>
      <c r="EQ87" s="1">
        <f t="shared" si="11"/>
        <v>-14</v>
      </c>
      <c r="ER87" s="1">
        <f t="shared" si="11"/>
        <v>-16</v>
      </c>
      <c r="ES87" s="1">
        <f t="shared" si="11"/>
        <v>-15</v>
      </c>
      <c r="ET87" s="1">
        <f t="shared" si="11"/>
        <v>-15</v>
      </c>
      <c r="EU87" s="1">
        <f t="shared" si="11"/>
        <v>-12</v>
      </c>
      <c r="EV87" s="1">
        <f t="shared" si="11"/>
        <v>-5</v>
      </c>
      <c r="EW87" s="1">
        <f t="shared" si="11"/>
        <v>-1</v>
      </c>
      <c r="EX87" s="1">
        <f t="shared" si="11"/>
        <v>0</v>
      </c>
      <c r="EY87" s="7">
        <f>SUM(B87:EX87)</f>
        <v>5826</v>
      </c>
    </row>
    <row r="88" spans="1:15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7"/>
    </row>
    <row r="89" spans="1:155" x14ac:dyDescent="0.2">
      <c r="A89" t="s">
        <v>77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7"/>
    </row>
    <row r="90" spans="1:155" x14ac:dyDescent="0.2">
      <c r="A90" t="s">
        <v>78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4</v>
      </c>
      <c r="V90" s="1">
        <v>4</v>
      </c>
      <c r="W90" s="1">
        <v>4</v>
      </c>
      <c r="X90" s="1">
        <v>4</v>
      </c>
      <c r="Y90" s="1">
        <v>4</v>
      </c>
      <c r="Z90" s="1">
        <v>4</v>
      </c>
      <c r="AA90" s="1">
        <v>2</v>
      </c>
      <c r="AB90" s="1">
        <v>2</v>
      </c>
      <c r="AC90" s="1">
        <v>2</v>
      </c>
      <c r="AD90" s="1">
        <v>2</v>
      </c>
      <c r="AE90" s="1">
        <v>2</v>
      </c>
      <c r="AF90" s="1">
        <v>2</v>
      </c>
      <c r="AG90" s="1">
        <v>0</v>
      </c>
      <c r="AH90" s="1">
        <v>0</v>
      </c>
      <c r="AI90" s="1">
        <v>0</v>
      </c>
      <c r="AJ90" s="1">
        <v>0</v>
      </c>
      <c r="AK90" s="1">
        <v>4</v>
      </c>
      <c r="AL90" s="1">
        <v>4</v>
      </c>
      <c r="AM90" s="1">
        <v>4</v>
      </c>
      <c r="AN90" s="1">
        <v>2</v>
      </c>
      <c r="AO90" s="1">
        <v>2</v>
      </c>
      <c r="AP90" s="1">
        <v>4</v>
      </c>
      <c r="AQ90" s="1">
        <v>4</v>
      </c>
      <c r="AR90" s="1">
        <v>4</v>
      </c>
      <c r="AS90" s="1">
        <v>4</v>
      </c>
      <c r="AT90" s="1">
        <v>4</v>
      </c>
      <c r="AU90" s="1">
        <v>4</v>
      </c>
      <c r="AV90" s="1">
        <v>4</v>
      </c>
      <c r="AW90" s="1">
        <v>4</v>
      </c>
      <c r="AX90" s="1">
        <v>4</v>
      </c>
      <c r="AY90" s="1">
        <v>4</v>
      </c>
      <c r="AZ90" s="1">
        <v>4</v>
      </c>
      <c r="BA90" s="1">
        <v>4</v>
      </c>
      <c r="BB90" s="1">
        <v>4</v>
      </c>
      <c r="BC90" s="1">
        <v>4</v>
      </c>
      <c r="BD90" s="1">
        <v>2</v>
      </c>
      <c r="BE90" s="1">
        <v>2</v>
      </c>
      <c r="BF90" s="1">
        <v>2</v>
      </c>
      <c r="BG90" s="1">
        <v>2</v>
      </c>
      <c r="BH90" s="1">
        <v>2</v>
      </c>
      <c r="BI90" s="1">
        <v>4</v>
      </c>
      <c r="BJ90" s="1">
        <v>4</v>
      </c>
      <c r="BK90" s="1">
        <v>4</v>
      </c>
      <c r="BL90" s="1">
        <v>4</v>
      </c>
      <c r="BM90" s="1">
        <v>4</v>
      </c>
      <c r="BN90" s="1">
        <v>4</v>
      </c>
      <c r="BO90" s="1">
        <v>4</v>
      </c>
      <c r="BP90" s="1">
        <v>4</v>
      </c>
      <c r="BQ90" s="1">
        <v>2</v>
      </c>
      <c r="BR90" s="1">
        <v>2</v>
      </c>
      <c r="BS90" s="1">
        <v>2</v>
      </c>
      <c r="BT90" s="1">
        <v>2</v>
      </c>
      <c r="BU90" s="1">
        <v>2</v>
      </c>
      <c r="BV90" s="1">
        <v>2</v>
      </c>
      <c r="BW90" s="1">
        <v>2</v>
      </c>
      <c r="BX90" s="1">
        <v>2</v>
      </c>
      <c r="BY90" s="1">
        <v>2</v>
      </c>
      <c r="BZ90" s="1">
        <v>2</v>
      </c>
      <c r="CA90" s="1">
        <v>2</v>
      </c>
      <c r="CB90" s="1">
        <v>2</v>
      </c>
      <c r="CC90" s="1">
        <v>2</v>
      </c>
      <c r="CD90" s="1">
        <v>2</v>
      </c>
      <c r="CE90" s="1">
        <v>2</v>
      </c>
      <c r="CF90" s="1">
        <v>4</v>
      </c>
      <c r="CG90" s="1">
        <v>4</v>
      </c>
      <c r="CH90" s="1">
        <v>4</v>
      </c>
      <c r="CI90" s="1">
        <v>4</v>
      </c>
      <c r="CJ90" s="1">
        <v>4</v>
      </c>
      <c r="CK90" s="1">
        <v>4</v>
      </c>
      <c r="CL90" s="1">
        <v>4</v>
      </c>
      <c r="CM90" s="1">
        <v>4</v>
      </c>
      <c r="CN90" s="1">
        <v>4</v>
      </c>
      <c r="CO90" s="1">
        <v>4</v>
      </c>
      <c r="CP90" s="1">
        <v>4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4</v>
      </c>
      <c r="CY90" s="1">
        <v>4</v>
      </c>
      <c r="CZ90" s="1">
        <v>4</v>
      </c>
      <c r="DA90" s="1">
        <v>4</v>
      </c>
      <c r="DB90" s="1">
        <v>4</v>
      </c>
      <c r="DC90" s="1">
        <v>4</v>
      </c>
      <c r="DD90" s="1">
        <v>4</v>
      </c>
      <c r="DE90" s="1">
        <v>4</v>
      </c>
      <c r="DF90" s="1">
        <v>4</v>
      </c>
      <c r="DG90" s="1">
        <v>4</v>
      </c>
      <c r="DH90" s="1">
        <v>3</v>
      </c>
      <c r="DI90" s="1">
        <v>3</v>
      </c>
      <c r="DJ90" s="1">
        <v>3</v>
      </c>
      <c r="DK90" s="1">
        <v>3</v>
      </c>
      <c r="DL90" s="1">
        <v>4</v>
      </c>
      <c r="DM90" s="1">
        <v>4</v>
      </c>
      <c r="DN90" s="1">
        <v>4</v>
      </c>
      <c r="DO90" s="1">
        <v>4</v>
      </c>
      <c r="DP90" s="1">
        <v>4</v>
      </c>
      <c r="DQ90" s="1">
        <v>4</v>
      </c>
      <c r="DR90" s="1">
        <v>4</v>
      </c>
      <c r="DS90" s="1">
        <v>4</v>
      </c>
      <c r="DT90" s="1">
        <v>4</v>
      </c>
      <c r="DU90" s="1">
        <v>4</v>
      </c>
      <c r="DV90" s="1">
        <v>4</v>
      </c>
      <c r="DW90" s="1">
        <v>4</v>
      </c>
      <c r="DX90" s="1">
        <v>4</v>
      </c>
      <c r="DY90" s="1">
        <v>4</v>
      </c>
      <c r="DZ90" s="1">
        <v>4</v>
      </c>
      <c r="EA90" s="1">
        <v>4</v>
      </c>
      <c r="EB90" s="1">
        <v>4</v>
      </c>
      <c r="EC90" s="1">
        <v>4</v>
      </c>
      <c r="ED90" s="1">
        <v>4</v>
      </c>
      <c r="EE90" s="1">
        <v>4</v>
      </c>
      <c r="EF90" s="1">
        <v>4</v>
      </c>
      <c r="EG90" s="1">
        <v>4</v>
      </c>
      <c r="EH90" s="1">
        <v>4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7">
        <f t="shared" ref="EY90:EY97" si="12">SUM(B90:EX90)</f>
        <v>368</v>
      </c>
    </row>
    <row r="91" spans="1:155" x14ac:dyDescent="0.2">
      <c r="A91" t="s">
        <v>79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4</v>
      </c>
      <c r="V91" s="1">
        <v>4</v>
      </c>
      <c r="W91" s="1">
        <v>4</v>
      </c>
      <c r="X91" s="1">
        <v>4</v>
      </c>
      <c r="Y91" s="1">
        <v>4</v>
      </c>
      <c r="Z91" s="1">
        <v>4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6</v>
      </c>
      <c r="AL91" s="1">
        <v>6</v>
      </c>
      <c r="AM91" s="1">
        <v>6</v>
      </c>
      <c r="AN91" s="1">
        <v>6</v>
      </c>
      <c r="AO91" s="1">
        <v>6</v>
      </c>
      <c r="AP91" s="1">
        <v>6</v>
      </c>
      <c r="AQ91" s="1">
        <v>6</v>
      </c>
      <c r="AR91" s="1">
        <v>6</v>
      </c>
      <c r="AS91" s="1">
        <v>6</v>
      </c>
      <c r="AT91" s="1">
        <v>6</v>
      </c>
      <c r="AU91" s="1">
        <v>6</v>
      </c>
      <c r="AV91" s="1">
        <v>6</v>
      </c>
      <c r="AW91" s="1">
        <v>6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6</v>
      </c>
      <c r="BR91" s="1">
        <v>6</v>
      </c>
      <c r="BS91" s="1">
        <v>6</v>
      </c>
      <c r="BT91" s="1">
        <v>6</v>
      </c>
      <c r="BU91" s="1">
        <v>6</v>
      </c>
      <c r="BV91" s="1">
        <v>6</v>
      </c>
      <c r="BW91" s="1">
        <v>6</v>
      </c>
      <c r="BX91" s="1">
        <v>6</v>
      </c>
      <c r="BY91" s="1">
        <v>4</v>
      </c>
      <c r="BZ91" s="1">
        <v>4</v>
      </c>
      <c r="CA91" s="1">
        <v>4</v>
      </c>
      <c r="CB91" s="1">
        <v>4</v>
      </c>
      <c r="CC91" s="1">
        <v>4</v>
      </c>
      <c r="CD91" s="1">
        <v>4</v>
      </c>
      <c r="CE91" s="1">
        <v>4</v>
      </c>
      <c r="CF91" s="1">
        <v>2</v>
      </c>
      <c r="CG91" s="1">
        <v>2</v>
      </c>
      <c r="CH91" s="1">
        <v>2</v>
      </c>
      <c r="CI91" s="1">
        <v>2</v>
      </c>
      <c r="CJ91" s="1">
        <v>2</v>
      </c>
      <c r="CK91" s="1">
        <v>2</v>
      </c>
      <c r="CL91" s="1">
        <v>2</v>
      </c>
      <c r="CM91" s="1">
        <v>2</v>
      </c>
      <c r="CN91" s="1">
        <v>2</v>
      </c>
      <c r="CO91" s="1">
        <v>2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2</v>
      </c>
      <c r="CY91" s="1">
        <v>2</v>
      </c>
      <c r="CZ91" s="1">
        <v>2</v>
      </c>
      <c r="DA91" s="1">
        <v>2</v>
      </c>
      <c r="DB91" s="1">
        <v>2</v>
      </c>
      <c r="DC91" s="1">
        <v>2</v>
      </c>
      <c r="DD91" s="1">
        <v>2</v>
      </c>
      <c r="DE91" s="1">
        <v>2</v>
      </c>
      <c r="DF91" s="1">
        <v>2</v>
      </c>
      <c r="DG91" s="1">
        <v>2</v>
      </c>
      <c r="DH91" s="1">
        <v>4</v>
      </c>
      <c r="DI91" s="1">
        <v>4</v>
      </c>
      <c r="DJ91" s="1">
        <v>4</v>
      </c>
      <c r="DK91" s="1">
        <v>4</v>
      </c>
      <c r="DL91" s="1">
        <v>3</v>
      </c>
      <c r="DM91" s="1">
        <v>3</v>
      </c>
      <c r="DN91" s="1">
        <v>3</v>
      </c>
      <c r="DO91" s="1">
        <v>3</v>
      </c>
      <c r="DP91" s="1">
        <v>3</v>
      </c>
      <c r="DQ91" s="1">
        <v>3</v>
      </c>
      <c r="DR91" s="1">
        <v>3</v>
      </c>
      <c r="DS91" s="1">
        <v>3</v>
      </c>
      <c r="DT91" s="1">
        <v>3</v>
      </c>
      <c r="DU91" s="1">
        <v>6</v>
      </c>
      <c r="DV91" s="1">
        <v>6</v>
      </c>
      <c r="DW91" s="1">
        <v>6</v>
      </c>
      <c r="DX91" s="1">
        <v>6</v>
      </c>
      <c r="DY91" s="1">
        <v>6</v>
      </c>
      <c r="DZ91" s="1">
        <v>6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7">
        <f t="shared" si="12"/>
        <v>297</v>
      </c>
    </row>
    <row r="92" spans="1:155" x14ac:dyDescent="0.2">
      <c r="A92" t="s">
        <v>80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8</v>
      </c>
      <c r="AL92" s="4">
        <v>10</v>
      </c>
      <c r="AM92" s="4">
        <v>10</v>
      </c>
      <c r="AN92" s="4">
        <v>15</v>
      </c>
      <c r="AO92" s="4">
        <v>15</v>
      </c>
      <c r="AP92" s="4">
        <v>12</v>
      </c>
      <c r="AQ92" s="4">
        <v>12</v>
      </c>
      <c r="AR92" s="4">
        <v>12</v>
      </c>
      <c r="AS92" s="4">
        <v>12</v>
      </c>
      <c r="AT92" s="4">
        <v>10</v>
      </c>
      <c r="AU92" s="4">
        <v>10</v>
      </c>
      <c r="AV92" s="4">
        <v>10</v>
      </c>
      <c r="AW92" s="4">
        <v>10</v>
      </c>
      <c r="AX92" s="4">
        <v>10</v>
      </c>
      <c r="AY92" s="4">
        <v>10</v>
      </c>
      <c r="AZ92" s="4">
        <v>10</v>
      </c>
      <c r="BA92" s="4">
        <v>10</v>
      </c>
      <c r="BB92" s="4">
        <v>10</v>
      </c>
      <c r="BC92" s="4">
        <v>10</v>
      </c>
      <c r="BD92" s="4">
        <v>10</v>
      </c>
      <c r="BE92" s="4">
        <v>10</v>
      </c>
      <c r="BF92" s="4">
        <v>10</v>
      </c>
      <c r="BG92" s="4">
        <v>10</v>
      </c>
      <c r="BH92" s="4">
        <v>10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5</v>
      </c>
      <c r="BZ92" s="4">
        <v>5</v>
      </c>
      <c r="CA92" s="4">
        <v>5</v>
      </c>
      <c r="CB92" s="4">
        <v>5</v>
      </c>
      <c r="CC92" s="4">
        <v>5</v>
      </c>
      <c r="CD92" s="4">
        <v>5</v>
      </c>
      <c r="CE92" s="4">
        <v>5</v>
      </c>
      <c r="CF92" s="4">
        <v>2</v>
      </c>
      <c r="CG92" s="4">
        <v>2</v>
      </c>
      <c r="CH92" s="4">
        <v>2</v>
      </c>
      <c r="CI92" s="4">
        <v>2</v>
      </c>
      <c r="CJ92" s="4">
        <v>2</v>
      </c>
      <c r="CK92" s="4">
        <v>2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7">
        <f t="shared" si="12"/>
        <v>303</v>
      </c>
    </row>
    <row r="93" spans="1:155" x14ac:dyDescent="0.2">
      <c r="A93" t="s">
        <v>81</v>
      </c>
      <c r="B93" s="1">
        <v>9.3000000000000007</v>
      </c>
      <c r="C93" s="1">
        <v>9.3000000000000007</v>
      </c>
      <c r="D93" s="1">
        <v>9.3000000000000007</v>
      </c>
      <c r="E93" s="1">
        <v>9.3000000000000007</v>
      </c>
      <c r="F93" s="1">
        <v>9.3000000000000007</v>
      </c>
      <c r="G93" s="1">
        <v>9.3000000000000007</v>
      </c>
      <c r="H93" s="1">
        <v>9.3000000000000007</v>
      </c>
      <c r="I93" s="1">
        <v>9.3000000000000007</v>
      </c>
      <c r="J93" s="1">
        <v>9.3000000000000007</v>
      </c>
      <c r="K93" s="1">
        <v>9.3000000000000007</v>
      </c>
      <c r="L93" s="1">
        <v>9.3000000000000007</v>
      </c>
      <c r="M93" s="1">
        <v>9.3000000000000007</v>
      </c>
      <c r="N93" s="1">
        <v>9.3000000000000007</v>
      </c>
      <c r="O93" s="1">
        <v>12.6</v>
      </c>
      <c r="P93" s="1">
        <v>12.6</v>
      </c>
      <c r="Q93" s="1">
        <v>12.6</v>
      </c>
      <c r="R93" s="1">
        <v>12.6</v>
      </c>
      <c r="S93" s="1">
        <v>12.6</v>
      </c>
      <c r="T93" s="1">
        <v>12.6</v>
      </c>
      <c r="U93" s="1">
        <v>9.1999999999999993</v>
      </c>
      <c r="V93" s="1">
        <v>9.1999999999999993</v>
      </c>
      <c r="W93" s="1">
        <v>9.1999999999999993</v>
      </c>
      <c r="X93" s="1">
        <v>9.1999999999999993</v>
      </c>
      <c r="Y93" s="1">
        <v>9.1999999999999993</v>
      </c>
      <c r="Z93" s="1">
        <v>9.1999999999999993</v>
      </c>
      <c r="AA93" s="1">
        <v>11.8</v>
      </c>
      <c r="AB93" s="1">
        <v>11.8</v>
      </c>
      <c r="AC93" s="1">
        <v>11.8</v>
      </c>
      <c r="AD93" s="1">
        <v>11.8</v>
      </c>
      <c r="AE93" s="1">
        <v>11.8</v>
      </c>
      <c r="AF93" s="1">
        <v>11.8</v>
      </c>
      <c r="AG93" s="1">
        <v>6.9</v>
      </c>
      <c r="AH93" s="1">
        <v>6.9</v>
      </c>
      <c r="AI93" s="1">
        <v>6.9</v>
      </c>
      <c r="AJ93" s="1">
        <v>6.9</v>
      </c>
      <c r="AK93" s="1">
        <v>15.9</v>
      </c>
      <c r="AL93" s="1">
        <v>19.899999999999999</v>
      </c>
      <c r="AM93" s="1">
        <v>26</v>
      </c>
      <c r="AN93" s="1">
        <v>30.2</v>
      </c>
      <c r="AO93" s="1">
        <v>30.5</v>
      </c>
      <c r="AP93" s="1">
        <v>31.7</v>
      </c>
      <c r="AQ93" s="1">
        <v>31.7</v>
      </c>
      <c r="AR93" s="1">
        <v>31.7</v>
      </c>
      <c r="AS93" s="1">
        <v>31.7</v>
      </c>
      <c r="AT93" s="1">
        <v>37.4</v>
      </c>
      <c r="AU93" s="1">
        <v>37.4</v>
      </c>
      <c r="AV93" s="1">
        <v>37.4</v>
      </c>
      <c r="AW93" s="1">
        <v>36.1</v>
      </c>
      <c r="AX93" s="1">
        <v>34.799999999999997</v>
      </c>
      <c r="AY93" s="1">
        <v>34.799999999999997</v>
      </c>
      <c r="AZ93" s="1">
        <v>34.799999999999997</v>
      </c>
      <c r="BA93" s="1">
        <v>34.799999999999997</v>
      </c>
      <c r="BB93" s="1">
        <v>34.799999999999997</v>
      </c>
      <c r="BC93" s="1">
        <v>34.799999999999997</v>
      </c>
      <c r="BD93" s="1">
        <v>29.3</v>
      </c>
      <c r="BE93" s="1">
        <v>29.3</v>
      </c>
      <c r="BF93" s="1">
        <v>29.3</v>
      </c>
      <c r="BG93" s="1">
        <v>29.3</v>
      </c>
      <c r="BH93" s="1">
        <v>29.3</v>
      </c>
      <c r="BI93" s="1">
        <v>19.5</v>
      </c>
      <c r="BJ93" s="1">
        <v>19.5</v>
      </c>
      <c r="BK93" s="1">
        <v>19.5</v>
      </c>
      <c r="BL93" s="1">
        <v>19.5</v>
      </c>
      <c r="BM93" s="1">
        <v>19.5</v>
      </c>
      <c r="BN93" s="1">
        <v>19.5</v>
      </c>
      <c r="BO93" s="1">
        <v>19.5</v>
      </c>
      <c r="BP93" s="1">
        <v>19.5</v>
      </c>
      <c r="BQ93" s="1">
        <v>7.3</v>
      </c>
      <c r="BR93" s="1">
        <v>7.3</v>
      </c>
      <c r="BS93" s="1">
        <v>7.3</v>
      </c>
      <c r="BT93" s="1">
        <v>7.3</v>
      </c>
      <c r="BU93" s="1">
        <v>7.3</v>
      </c>
      <c r="BV93" s="1">
        <v>7.3</v>
      </c>
      <c r="BW93" s="1">
        <v>7.3</v>
      </c>
      <c r="BX93" s="1">
        <v>7.3</v>
      </c>
      <c r="BY93" s="1">
        <v>24.4</v>
      </c>
      <c r="BZ93" s="1">
        <v>24.4</v>
      </c>
      <c r="CA93" s="1">
        <v>24.4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4</v>
      </c>
      <c r="EB93" s="1">
        <v>4</v>
      </c>
      <c r="EC93" s="1">
        <v>4</v>
      </c>
      <c r="ED93" s="1">
        <v>4</v>
      </c>
      <c r="EE93" s="1">
        <v>4</v>
      </c>
      <c r="EF93" s="1">
        <v>4</v>
      </c>
      <c r="EG93" s="1">
        <v>4</v>
      </c>
      <c r="EH93" s="1">
        <v>4</v>
      </c>
      <c r="EI93" s="1">
        <v>5</v>
      </c>
      <c r="EJ93" s="1">
        <v>5</v>
      </c>
      <c r="EK93" s="1">
        <v>5</v>
      </c>
      <c r="EL93" s="1">
        <v>5</v>
      </c>
      <c r="EM93" s="1">
        <v>5</v>
      </c>
      <c r="EN93" s="1">
        <v>5</v>
      </c>
      <c r="EO93" s="1">
        <v>5</v>
      </c>
      <c r="EP93" s="1">
        <v>5</v>
      </c>
      <c r="EQ93" s="1">
        <v>5</v>
      </c>
      <c r="ER93" s="1">
        <v>5</v>
      </c>
      <c r="ES93" s="1">
        <v>5</v>
      </c>
      <c r="ET93" s="1">
        <v>5</v>
      </c>
      <c r="EU93" s="1">
        <v>5</v>
      </c>
      <c r="EV93" s="1">
        <v>5</v>
      </c>
      <c r="EW93" s="1">
        <v>5</v>
      </c>
      <c r="EX93" s="1">
        <v>5</v>
      </c>
      <c r="EY93" s="7">
        <f t="shared" si="12"/>
        <v>1502.5999999999992</v>
      </c>
    </row>
    <row r="94" spans="1:155" x14ac:dyDescent="0.2">
      <c r="A94" t="s">
        <v>82</v>
      </c>
      <c r="B94" s="1">
        <v>16.600000000000001</v>
      </c>
      <c r="C94" s="1">
        <v>16.600000000000001</v>
      </c>
      <c r="D94" s="1">
        <v>16.600000000000001</v>
      </c>
      <c r="E94" s="1">
        <v>16.600000000000001</v>
      </c>
      <c r="F94" s="1">
        <v>16.600000000000001</v>
      </c>
      <c r="G94" s="1">
        <v>16.600000000000001</v>
      </c>
      <c r="H94" s="1">
        <v>16.600000000000001</v>
      </c>
      <c r="I94" s="1">
        <v>16.600000000000001</v>
      </c>
      <c r="J94" s="1">
        <v>16.600000000000001</v>
      </c>
      <c r="K94" s="1">
        <v>16.600000000000001</v>
      </c>
      <c r="L94" s="1">
        <v>16.600000000000001</v>
      </c>
      <c r="M94" s="1">
        <v>16.600000000000001</v>
      </c>
      <c r="N94" s="1">
        <v>16.600000000000001</v>
      </c>
      <c r="O94" s="1">
        <v>45.5</v>
      </c>
      <c r="P94" s="1">
        <v>45.5</v>
      </c>
      <c r="Q94" s="1">
        <v>45.5</v>
      </c>
      <c r="R94" s="1">
        <v>45.5</v>
      </c>
      <c r="S94" s="1">
        <v>45.5</v>
      </c>
      <c r="T94" s="1">
        <v>45.5</v>
      </c>
      <c r="U94" s="1">
        <v>30</v>
      </c>
      <c r="V94" s="1">
        <v>30</v>
      </c>
      <c r="W94" s="1">
        <v>30</v>
      </c>
      <c r="X94" s="1">
        <v>30</v>
      </c>
      <c r="Y94" s="1">
        <v>30</v>
      </c>
      <c r="Z94" s="1">
        <v>30</v>
      </c>
      <c r="AA94" s="1">
        <v>22.6</v>
      </c>
      <c r="AB94" s="1">
        <v>22.6</v>
      </c>
      <c r="AC94" s="1">
        <v>22.6</v>
      </c>
      <c r="AD94" s="1">
        <v>22.6</v>
      </c>
      <c r="AE94" s="1">
        <v>22.6</v>
      </c>
      <c r="AF94" s="1">
        <v>22.6</v>
      </c>
      <c r="AG94" s="1">
        <v>16.100000000000001</v>
      </c>
      <c r="AH94" s="1">
        <v>16.100000000000001</v>
      </c>
      <c r="AI94" s="1">
        <v>16.100000000000001</v>
      </c>
      <c r="AJ94" s="1">
        <v>16.100000000000001</v>
      </c>
      <c r="AK94" s="1">
        <v>88</v>
      </c>
      <c r="AL94" s="1">
        <v>67.5</v>
      </c>
      <c r="AM94" s="1">
        <v>68.8</v>
      </c>
      <c r="AN94" s="1">
        <v>104</v>
      </c>
      <c r="AO94" s="1">
        <v>88</v>
      </c>
      <c r="AP94" s="1">
        <v>68.8</v>
      </c>
      <c r="AQ94" s="1">
        <v>68.8</v>
      </c>
      <c r="AR94" s="1">
        <v>68.8</v>
      </c>
      <c r="AS94" s="1">
        <v>68.8</v>
      </c>
      <c r="AT94" s="1">
        <v>68.8</v>
      </c>
      <c r="AU94" s="1">
        <v>68.8</v>
      </c>
      <c r="AV94" s="1">
        <v>68.8</v>
      </c>
      <c r="AW94" s="1">
        <v>66.2</v>
      </c>
      <c r="AX94" s="1">
        <v>63.6</v>
      </c>
      <c r="AY94" s="1">
        <v>63.6</v>
      </c>
      <c r="AZ94" s="1">
        <v>63.6</v>
      </c>
      <c r="BA94" s="1">
        <v>63.6</v>
      </c>
      <c r="BB94" s="1">
        <v>63.6</v>
      </c>
      <c r="BC94" s="1">
        <v>63.6</v>
      </c>
      <c r="BD94" s="1">
        <v>47.8</v>
      </c>
      <c r="BE94" s="1">
        <v>47.8</v>
      </c>
      <c r="BF94" s="1">
        <v>47.8</v>
      </c>
      <c r="BG94" s="1">
        <v>47.8</v>
      </c>
      <c r="BH94" s="1">
        <v>47.8</v>
      </c>
      <c r="BI94" s="1">
        <v>23.1</v>
      </c>
      <c r="BJ94" s="1">
        <v>42.5</v>
      </c>
      <c r="BK94" s="1">
        <v>42.5</v>
      </c>
      <c r="BL94" s="1">
        <v>42.5</v>
      </c>
      <c r="BM94" s="1">
        <v>42.5</v>
      </c>
      <c r="BN94" s="1">
        <v>42.5</v>
      </c>
      <c r="BO94" s="1">
        <v>42.5</v>
      </c>
      <c r="BP94" s="1">
        <v>42.5</v>
      </c>
      <c r="BQ94" s="1">
        <v>72.099999999999994</v>
      </c>
      <c r="BR94" s="1">
        <v>72.099999999999994</v>
      </c>
      <c r="BS94" s="1">
        <v>72.099999999999994</v>
      </c>
      <c r="BT94" s="1">
        <v>72.099999999999994</v>
      </c>
      <c r="BU94" s="1">
        <v>72.099999999999994</v>
      </c>
      <c r="BV94" s="1">
        <v>72.099999999999994</v>
      </c>
      <c r="BW94" s="1">
        <v>72.099999999999994</v>
      </c>
      <c r="BX94" s="1">
        <v>72.099999999999994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7">
        <f t="shared" si="12"/>
        <v>3350.8999999999996</v>
      </c>
    </row>
    <row r="95" spans="1:155" x14ac:dyDescent="0.2">
      <c r="A95" t="s">
        <v>83</v>
      </c>
      <c r="B95" s="1">
        <v>8</v>
      </c>
      <c r="C95" s="1">
        <v>8</v>
      </c>
      <c r="D95" s="1">
        <v>8</v>
      </c>
      <c r="E95" s="1">
        <v>8</v>
      </c>
      <c r="F95" s="1">
        <v>8</v>
      </c>
      <c r="G95" s="1">
        <v>8</v>
      </c>
      <c r="H95" s="1">
        <v>8</v>
      </c>
      <c r="I95" s="1">
        <v>8</v>
      </c>
      <c r="J95" s="1">
        <v>8</v>
      </c>
      <c r="K95" s="1">
        <v>8</v>
      </c>
      <c r="L95" s="1">
        <v>8</v>
      </c>
      <c r="M95" s="1">
        <v>8</v>
      </c>
      <c r="N95" s="1">
        <v>8</v>
      </c>
      <c r="O95" s="1">
        <v>5</v>
      </c>
      <c r="P95" s="1">
        <v>5</v>
      </c>
      <c r="Q95" s="1">
        <v>5</v>
      </c>
      <c r="R95" s="1">
        <v>5</v>
      </c>
      <c r="S95" s="1">
        <v>5</v>
      </c>
      <c r="T95" s="1">
        <v>5</v>
      </c>
      <c r="U95" s="1">
        <v>4</v>
      </c>
      <c r="V95" s="1">
        <v>4</v>
      </c>
      <c r="W95" s="1">
        <v>4</v>
      </c>
      <c r="X95" s="1">
        <v>4</v>
      </c>
      <c r="Y95" s="1">
        <v>4</v>
      </c>
      <c r="Z95" s="1">
        <v>4</v>
      </c>
      <c r="AA95" s="1">
        <v>3</v>
      </c>
      <c r="AB95" s="1">
        <v>3</v>
      </c>
      <c r="AC95" s="1">
        <v>3</v>
      </c>
      <c r="AD95" s="1">
        <v>3</v>
      </c>
      <c r="AE95" s="1">
        <v>3</v>
      </c>
      <c r="AF95" s="1">
        <v>3</v>
      </c>
      <c r="AG95" s="1">
        <v>0</v>
      </c>
      <c r="AH95" s="1">
        <v>0</v>
      </c>
      <c r="AI95" s="1">
        <v>0</v>
      </c>
      <c r="AJ95" s="1">
        <v>0</v>
      </c>
      <c r="AK95" s="1">
        <v>8</v>
      </c>
      <c r="AL95" s="1">
        <v>8</v>
      </c>
      <c r="AM95" s="1">
        <v>8</v>
      </c>
      <c r="AN95" s="1">
        <v>8</v>
      </c>
      <c r="AO95" s="1">
        <v>8</v>
      </c>
      <c r="AP95" s="1">
        <v>15</v>
      </c>
      <c r="AQ95" s="1">
        <v>15</v>
      </c>
      <c r="AR95" s="1">
        <v>15</v>
      </c>
      <c r="AS95" s="1">
        <v>15</v>
      </c>
      <c r="AT95" s="1">
        <v>10</v>
      </c>
      <c r="AU95" s="1">
        <v>10</v>
      </c>
      <c r="AV95" s="1">
        <v>10</v>
      </c>
      <c r="AW95" s="1">
        <v>10</v>
      </c>
      <c r="AX95" s="1">
        <v>10</v>
      </c>
      <c r="AY95" s="1">
        <v>10</v>
      </c>
      <c r="AZ95" s="1">
        <v>10</v>
      </c>
      <c r="BA95" s="1">
        <v>10</v>
      </c>
      <c r="BB95" s="1">
        <v>10</v>
      </c>
      <c r="BC95" s="1">
        <v>10</v>
      </c>
      <c r="BD95" s="1">
        <v>10</v>
      </c>
      <c r="BE95" s="1">
        <v>10</v>
      </c>
      <c r="BF95" s="1">
        <v>10</v>
      </c>
      <c r="BG95" s="1">
        <v>10</v>
      </c>
      <c r="BH95" s="1">
        <v>10</v>
      </c>
      <c r="BI95" s="1">
        <v>5</v>
      </c>
      <c r="BJ95" s="1">
        <v>5</v>
      </c>
      <c r="BK95" s="1">
        <v>5</v>
      </c>
      <c r="BL95" s="1">
        <v>5</v>
      </c>
      <c r="BM95" s="1">
        <v>5</v>
      </c>
      <c r="BN95" s="1">
        <v>5</v>
      </c>
      <c r="BO95" s="1">
        <v>5</v>
      </c>
      <c r="BP95" s="1">
        <v>5</v>
      </c>
      <c r="BQ95" s="1">
        <v>5</v>
      </c>
      <c r="BR95" s="1">
        <v>5</v>
      </c>
      <c r="BS95" s="1">
        <v>5</v>
      </c>
      <c r="BT95" s="1">
        <v>5</v>
      </c>
      <c r="BU95" s="1">
        <v>5</v>
      </c>
      <c r="BV95" s="1">
        <v>5</v>
      </c>
      <c r="BW95" s="1">
        <v>5</v>
      </c>
      <c r="BX95" s="1">
        <v>5</v>
      </c>
      <c r="BY95" s="1">
        <v>5</v>
      </c>
      <c r="BZ95" s="1">
        <v>5</v>
      </c>
      <c r="CA95" s="1">
        <v>5</v>
      </c>
      <c r="CB95" s="1">
        <v>5</v>
      </c>
      <c r="CC95" s="1">
        <v>5</v>
      </c>
      <c r="CD95" s="1">
        <v>5</v>
      </c>
      <c r="CE95" s="1">
        <v>5</v>
      </c>
      <c r="CF95" s="1">
        <v>5</v>
      </c>
      <c r="CG95" s="1">
        <v>5</v>
      </c>
      <c r="CH95" s="1">
        <v>5</v>
      </c>
      <c r="CI95" s="1">
        <v>5</v>
      </c>
      <c r="CJ95" s="1">
        <v>5</v>
      </c>
      <c r="CK95" s="1">
        <v>5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7">
        <f t="shared" si="12"/>
        <v>571</v>
      </c>
    </row>
    <row r="96" spans="1:155" x14ac:dyDescent="0.2">
      <c r="A96" t="s">
        <v>84</v>
      </c>
      <c r="B96" s="1">
        <v>19.100000000000001</v>
      </c>
      <c r="C96" s="1">
        <v>19.100000000000001</v>
      </c>
      <c r="D96" s="1">
        <v>19.100000000000001</v>
      </c>
      <c r="E96" s="1">
        <v>19.100000000000001</v>
      </c>
      <c r="F96" s="1">
        <v>19.100000000000001</v>
      </c>
      <c r="G96" s="1">
        <v>19.100000000000001</v>
      </c>
      <c r="H96" s="1">
        <v>19.100000000000001</v>
      </c>
      <c r="I96" s="1">
        <v>19.100000000000001</v>
      </c>
      <c r="J96" s="1">
        <v>19.100000000000001</v>
      </c>
      <c r="K96" s="1">
        <v>19.100000000000001</v>
      </c>
      <c r="L96" s="1">
        <v>19.100000000000001</v>
      </c>
      <c r="M96" s="1">
        <v>19.100000000000001</v>
      </c>
      <c r="N96" s="1">
        <v>19.100000000000001</v>
      </c>
      <c r="O96" s="1">
        <v>14.6</v>
      </c>
      <c r="P96" s="1">
        <v>14.6</v>
      </c>
      <c r="Q96" s="1">
        <v>14.6</v>
      </c>
      <c r="R96" s="1">
        <v>14.6</v>
      </c>
      <c r="S96" s="1">
        <v>14.6</v>
      </c>
      <c r="T96" s="1">
        <v>14.6</v>
      </c>
      <c r="U96" s="1">
        <v>13</v>
      </c>
      <c r="V96" s="1">
        <v>13</v>
      </c>
      <c r="W96" s="1">
        <v>13</v>
      </c>
      <c r="X96" s="1">
        <v>13</v>
      </c>
      <c r="Y96" s="1">
        <v>13</v>
      </c>
      <c r="Z96" s="1">
        <v>13</v>
      </c>
      <c r="AA96" s="1">
        <v>13.3</v>
      </c>
      <c r="AB96" s="1">
        <v>13.3</v>
      </c>
      <c r="AC96" s="1">
        <v>13.3</v>
      </c>
      <c r="AD96" s="1">
        <v>13.3</v>
      </c>
      <c r="AE96" s="1">
        <v>13.3</v>
      </c>
      <c r="AF96" s="1">
        <v>13.3</v>
      </c>
      <c r="AG96" s="1">
        <v>25.6</v>
      </c>
      <c r="AH96" s="1">
        <v>25.6</v>
      </c>
      <c r="AI96" s="1">
        <v>25.6</v>
      </c>
      <c r="AJ96" s="1">
        <v>25.6</v>
      </c>
      <c r="AK96" s="1">
        <v>28.3</v>
      </c>
      <c r="AL96" s="1">
        <v>40.4</v>
      </c>
      <c r="AM96" s="1">
        <v>50.5</v>
      </c>
      <c r="AN96" s="1">
        <v>61.6</v>
      </c>
      <c r="AO96" s="1">
        <v>61.6</v>
      </c>
      <c r="AP96" s="1">
        <v>64.8</v>
      </c>
      <c r="AQ96" s="1">
        <v>64.8</v>
      </c>
      <c r="AR96" s="1">
        <v>64.8</v>
      </c>
      <c r="AS96" s="1">
        <v>64.8</v>
      </c>
      <c r="AT96" s="1">
        <v>47.1</v>
      </c>
      <c r="AU96" s="1">
        <v>47.1</v>
      </c>
      <c r="AV96" s="1">
        <v>47.1</v>
      </c>
      <c r="AW96" s="1">
        <v>53.5</v>
      </c>
      <c r="AX96" s="1">
        <v>53.5</v>
      </c>
      <c r="AY96" s="1">
        <v>53.5</v>
      </c>
      <c r="AZ96" s="1">
        <v>53.5</v>
      </c>
      <c r="BA96" s="1">
        <v>53.5</v>
      </c>
      <c r="BB96" s="1">
        <v>53.5</v>
      </c>
      <c r="BC96" s="1">
        <v>53.5</v>
      </c>
      <c r="BD96" s="1">
        <v>44.7</v>
      </c>
      <c r="BE96" s="1">
        <v>44.7</v>
      </c>
      <c r="BF96" s="1">
        <v>44.7</v>
      </c>
      <c r="BG96" s="1">
        <v>44.7</v>
      </c>
      <c r="BH96" s="1">
        <v>44.7</v>
      </c>
      <c r="BI96" s="1">
        <v>48.7</v>
      </c>
      <c r="BJ96" s="1">
        <v>48.7</v>
      </c>
      <c r="BK96" s="1">
        <v>48.7</v>
      </c>
      <c r="BL96" s="1">
        <v>48.7</v>
      </c>
      <c r="BM96" s="1">
        <v>48.7</v>
      </c>
      <c r="BN96" s="1">
        <v>48.7</v>
      </c>
      <c r="BO96" s="1">
        <v>48.7</v>
      </c>
      <c r="BP96" s="1">
        <v>48.7</v>
      </c>
      <c r="BQ96" s="1">
        <v>53.5</v>
      </c>
      <c r="BR96" s="1">
        <v>53.5</v>
      </c>
      <c r="BS96" s="1">
        <v>53.5</v>
      </c>
      <c r="BT96" s="1">
        <v>53.5</v>
      </c>
      <c r="BU96" s="1">
        <v>53.5</v>
      </c>
      <c r="BV96" s="1">
        <v>53.5</v>
      </c>
      <c r="BW96" s="1">
        <v>53.5</v>
      </c>
      <c r="BX96" s="1">
        <v>53.5</v>
      </c>
      <c r="BY96" s="1">
        <v>37.1</v>
      </c>
      <c r="BZ96" s="1">
        <v>37.1</v>
      </c>
      <c r="CA96" s="1">
        <v>37.1</v>
      </c>
      <c r="CB96" s="1">
        <v>37.1</v>
      </c>
      <c r="CC96" s="1">
        <v>37.1</v>
      </c>
      <c r="CD96" s="1">
        <v>37.1</v>
      </c>
      <c r="CE96" s="1">
        <v>37.1</v>
      </c>
      <c r="CF96" s="1">
        <v>51.5</v>
      </c>
      <c r="CG96" s="1">
        <v>51.5</v>
      </c>
      <c r="CH96" s="1">
        <v>51.5</v>
      </c>
      <c r="CI96" s="1">
        <v>51.5</v>
      </c>
      <c r="CJ96" s="1">
        <v>51.5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7">
        <f t="shared" si="12"/>
        <v>3171.7999999999988</v>
      </c>
    </row>
    <row r="97" spans="1:155" x14ac:dyDescent="0.2">
      <c r="A97" t="s">
        <v>85</v>
      </c>
      <c r="B97" s="1">
        <f>SUM(B90:B96)</f>
        <v>53.000000000000007</v>
      </c>
      <c r="C97" s="1">
        <f t="shared" ref="C97:BN97" si="13">SUM(C90:C96)</f>
        <v>53.000000000000007</v>
      </c>
      <c r="D97" s="1">
        <f t="shared" si="13"/>
        <v>53.000000000000007</v>
      </c>
      <c r="E97" s="1">
        <f t="shared" si="13"/>
        <v>53.000000000000007</v>
      </c>
      <c r="F97" s="1">
        <f t="shared" si="13"/>
        <v>53.000000000000007</v>
      </c>
      <c r="G97" s="1">
        <f t="shared" si="13"/>
        <v>53.000000000000007</v>
      </c>
      <c r="H97" s="1">
        <f t="shared" si="13"/>
        <v>53.000000000000007</v>
      </c>
      <c r="I97" s="1">
        <f t="shared" si="13"/>
        <v>53.000000000000007</v>
      </c>
      <c r="J97" s="1">
        <f t="shared" si="13"/>
        <v>53.000000000000007</v>
      </c>
      <c r="K97" s="1">
        <f t="shared" si="13"/>
        <v>53.000000000000007</v>
      </c>
      <c r="L97" s="1">
        <f t="shared" si="13"/>
        <v>53.000000000000007</v>
      </c>
      <c r="M97" s="1">
        <f t="shared" si="13"/>
        <v>53.000000000000007</v>
      </c>
      <c r="N97" s="1">
        <f t="shared" si="13"/>
        <v>53.000000000000007</v>
      </c>
      <c r="O97" s="1">
        <f t="shared" si="13"/>
        <v>77.7</v>
      </c>
      <c r="P97" s="1">
        <f t="shared" si="13"/>
        <v>77.7</v>
      </c>
      <c r="Q97" s="1">
        <f t="shared" si="13"/>
        <v>77.7</v>
      </c>
      <c r="R97" s="1">
        <f t="shared" si="13"/>
        <v>77.7</v>
      </c>
      <c r="S97" s="1">
        <f t="shared" si="13"/>
        <v>77.7</v>
      </c>
      <c r="T97" s="1">
        <f t="shared" si="13"/>
        <v>77.7</v>
      </c>
      <c r="U97" s="1">
        <f t="shared" si="13"/>
        <v>64.2</v>
      </c>
      <c r="V97" s="1">
        <f t="shared" si="13"/>
        <v>64.2</v>
      </c>
      <c r="W97" s="1">
        <f t="shared" si="13"/>
        <v>64.2</v>
      </c>
      <c r="X97" s="1">
        <f t="shared" si="13"/>
        <v>64.2</v>
      </c>
      <c r="Y97" s="1">
        <f t="shared" si="13"/>
        <v>64.2</v>
      </c>
      <c r="Z97" s="1">
        <f t="shared" si="13"/>
        <v>64.2</v>
      </c>
      <c r="AA97" s="1">
        <f t="shared" si="13"/>
        <v>52.7</v>
      </c>
      <c r="AB97" s="1">
        <f t="shared" si="13"/>
        <v>52.7</v>
      </c>
      <c r="AC97" s="1">
        <f t="shared" si="13"/>
        <v>52.7</v>
      </c>
      <c r="AD97" s="1">
        <f t="shared" si="13"/>
        <v>52.7</v>
      </c>
      <c r="AE97" s="1">
        <f t="shared" si="13"/>
        <v>52.7</v>
      </c>
      <c r="AF97" s="1">
        <f t="shared" si="13"/>
        <v>52.7</v>
      </c>
      <c r="AG97" s="1">
        <f t="shared" si="13"/>
        <v>48.6</v>
      </c>
      <c r="AH97" s="1">
        <f t="shared" si="13"/>
        <v>48.6</v>
      </c>
      <c r="AI97" s="1">
        <f t="shared" si="13"/>
        <v>48.6</v>
      </c>
      <c r="AJ97" s="1">
        <f t="shared" si="13"/>
        <v>48.6</v>
      </c>
      <c r="AK97" s="1">
        <f t="shared" si="13"/>
        <v>158.20000000000002</v>
      </c>
      <c r="AL97" s="1">
        <f t="shared" si="13"/>
        <v>155.80000000000001</v>
      </c>
      <c r="AM97" s="1">
        <f t="shared" si="13"/>
        <v>173.3</v>
      </c>
      <c r="AN97" s="1">
        <f t="shared" si="13"/>
        <v>226.79999999999998</v>
      </c>
      <c r="AO97" s="1">
        <f t="shared" si="13"/>
        <v>211.1</v>
      </c>
      <c r="AP97" s="1">
        <f t="shared" si="13"/>
        <v>202.3</v>
      </c>
      <c r="AQ97" s="1">
        <f t="shared" si="13"/>
        <v>202.3</v>
      </c>
      <c r="AR97" s="1">
        <f t="shared" si="13"/>
        <v>202.3</v>
      </c>
      <c r="AS97" s="1">
        <f t="shared" si="13"/>
        <v>202.3</v>
      </c>
      <c r="AT97" s="1">
        <f t="shared" si="13"/>
        <v>183.29999999999998</v>
      </c>
      <c r="AU97" s="1">
        <f t="shared" si="13"/>
        <v>183.29999999999998</v>
      </c>
      <c r="AV97" s="1">
        <f t="shared" si="13"/>
        <v>183.29999999999998</v>
      </c>
      <c r="AW97" s="1">
        <f t="shared" si="13"/>
        <v>185.8</v>
      </c>
      <c r="AX97" s="1">
        <f t="shared" si="13"/>
        <v>175.9</v>
      </c>
      <c r="AY97" s="1">
        <f t="shared" si="13"/>
        <v>175.9</v>
      </c>
      <c r="AZ97" s="1">
        <f t="shared" si="13"/>
        <v>175.9</v>
      </c>
      <c r="BA97" s="1">
        <f t="shared" si="13"/>
        <v>175.9</v>
      </c>
      <c r="BB97" s="1">
        <f t="shared" si="13"/>
        <v>175.9</v>
      </c>
      <c r="BC97" s="1">
        <f t="shared" si="13"/>
        <v>175.9</v>
      </c>
      <c r="BD97" s="1">
        <f t="shared" si="13"/>
        <v>143.80000000000001</v>
      </c>
      <c r="BE97" s="1">
        <f t="shared" si="13"/>
        <v>143.80000000000001</v>
      </c>
      <c r="BF97" s="1">
        <f t="shared" si="13"/>
        <v>143.80000000000001</v>
      </c>
      <c r="BG97" s="1">
        <f t="shared" si="13"/>
        <v>143.80000000000001</v>
      </c>
      <c r="BH97" s="1">
        <f t="shared" si="13"/>
        <v>143.80000000000001</v>
      </c>
      <c r="BI97" s="1">
        <f t="shared" si="13"/>
        <v>100.30000000000001</v>
      </c>
      <c r="BJ97" s="1">
        <f t="shared" si="13"/>
        <v>119.7</v>
      </c>
      <c r="BK97" s="1">
        <f t="shared" si="13"/>
        <v>119.7</v>
      </c>
      <c r="BL97" s="1">
        <f t="shared" si="13"/>
        <v>119.7</v>
      </c>
      <c r="BM97" s="1">
        <f t="shared" si="13"/>
        <v>119.7</v>
      </c>
      <c r="BN97" s="1">
        <f t="shared" si="13"/>
        <v>119.7</v>
      </c>
      <c r="BO97" s="1">
        <f t="shared" ref="BO97:DZ97" si="14">SUM(BO90:BO96)</f>
        <v>119.7</v>
      </c>
      <c r="BP97" s="1">
        <f t="shared" si="14"/>
        <v>119.7</v>
      </c>
      <c r="BQ97" s="1">
        <f t="shared" si="14"/>
        <v>145.89999999999998</v>
      </c>
      <c r="BR97" s="1">
        <f t="shared" si="14"/>
        <v>145.89999999999998</v>
      </c>
      <c r="BS97" s="1">
        <f t="shared" si="14"/>
        <v>145.89999999999998</v>
      </c>
      <c r="BT97" s="1">
        <f t="shared" si="14"/>
        <v>145.89999999999998</v>
      </c>
      <c r="BU97" s="1">
        <f t="shared" si="14"/>
        <v>145.89999999999998</v>
      </c>
      <c r="BV97" s="1">
        <f t="shared" si="14"/>
        <v>145.89999999999998</v>
      </c>
      <c r="BW97" s="1">
        <f t="shared" si="14"/>
        <v>145.89999999999998</v>
      </c>
      <c r="BX97" s="1">
        <f t="shared" si="14"/>
        <v>145.89999999999998</v>
      </c>
      <c r="BY97" s="1">
        <f t="shared" si="14"/>
        <v>77.5</v>
      </c>
      <c r="BZ97" s="1">
        <f t="shared" si="14"/>
        <v>77.5</v>
      </c>
      <c r="CA97" s="1">
        <f t="shared" si="14"/>
        <v>77.5</v>
      </c>
      <c r="CB97" s="1">
        <f t="shared" si="14"/>
        <v>53.1</v>
      </c>
      <c r="CC97" s="1">
        <f t="shared" si="14"/>
        <v>53.1</v>
      </c>
      <c r="CD97" s="1">
        <f t="shared" si="14"/>
        <v>53.1</v>
      </c>
      <c r="CE97" s="1">
        <f t="shared" si="14"/>
        <v>53.1</v>
      </c>
      <c r="CF97" s="1">
        <f t="shared" si="14"/>
        <v>64.5</v>
      </c>
      <c r="CG97" s="1">
        <f t="shared" si="14"/>
        <v>64.5</v>
      </c>
      <c r="CH97" s="1">
        <f t="shared" si="14"/>
        <v>64.5</v>
      </c>
      <c r="CI97" s="1">
        <f t="shared" si="14"/>
        <v>64.5</v>
      </c>
      <c r="CJ97" s="1">
        <f t="shared" si="14"/>
        <v>64.5</v>
      </c>
      <c r="CK97" s="1">
        <f t="shared" si="14"/>
        <v>13</v>
      </c>
      <c r="CL97" s="1">
        <f t="shared" si="14"/>
        <v>6</v>
      </c>
      <c r="CM97" s="1">
        <f t="shared" si="14"/>
        <v>6</v>
      </c>
      <c r="CN97" s="1">
        <f t="shared" si="14"/>
        <v>6</v>
      </c>
      <c r="CO97" s="1">
        <f t="shared" si="14"/>
        <v>6</v>
      </c>
      <c r="CP97" s="1">
        <f t="shared" si="14"/>
        <v>4</v>
      </c>
      <c r="CQ97" s="1">
        <f t="shared" si="14"/>
        <v>0</v>
      </c>
      <c r="CR97" s="1">
        <f t="shared" si="14"/>
        <v>0</v>
      </c>
      <c r="CS97" s="1">
        <f t="shared" si="14"/>
        <v>0</v>
      </c>
      <c r="CT97" s="1">
        <f t="shared" si="14"/>
        <v>0</v>
      </c>
      <c r="CU97" s="1">
        <f t="shared" si="14"/>
        <v>0</v>
      </c>
      <c r="CV97" s="1">
        <f t="shared" si="14"/>
        <v>0</v>
      </c>
      <c r="CW97" s="1">
        <f t="shared" si="14"/>
        <v>0</v>
      </c>
      <c r="CX97" s="1">
        <f t="shared" si="14"/>
        <v>6</v>
      </c>
      <c r="CY97" s="1">
        <f t="shared" si="14"/>
        <v>6</v>
      </c>
      <c r="CZ97" s="1">
        <f t="shared" si="14"/>
        <v>6</v>
      </c>
      <c r="DA97" s="1">
        <f t="shared" si="14"/>
        <v>6</v>
      </c>
      <c r="DB97" s="1">
        <f t="shared" si="14"/>
        <v>6</v>
      </c>
      <c r="DC97" s="1">
        <f t="shared" si="14"/>
        <v>6</v>
      </c>
      <c r="DD97" s="1">
        <f t="shared" si="14"/>
        <v>6</v>
      </c>
      <c r="DE97" s="1">
        <f t="shared" si="14"/>
        <v>6</v>
      </c>
      <c r="DF97" s="1">
        <f t="shared" si="14"/>
        <v>6</v>
      </c>
      <c r="DG97" s="1">
        <f t="shared" si="14"/>
        <v>6</v>
      </c>
      <c r="DH97" s="1">
        <f t="shared" si="14"/>
        <v>7</v>
      </c>
      <c r="DI97" s="1">
        <f t="shared" si="14"/>
        <v>7</v>
      </c>
      <c r="DJ97" s="1">
        <f t="shared" si="14"/>
        <v>7</v>
      </c>
      <c r="DK97" s="1">
        <f t="shared" si="14"/>
        <v>7</v>
      </c>
      <c r="DL97" s="1">
        <f t="shared" si="14"/>
        <v>7</v>
      </c>
      <c r="DM97" s="1">
        <f t="shared" si="14"/>
        <v>7</v>
      </c>
      <c r="DN97" s="1">
        <f t="shared" si="14"/>
        <v>7</v>
      </c>
      <c r="DO97" s="1">
        <f t="shared" si="14"/>
        <v>7</v>
      </c>
      <c r="DP97" s="1">
        <f t="shared" si="14"/>
        <v>7</v>
      </c>
      <c r="DQ97" s="1">
        <f t="shared" si="14"/>
        <v>7</v>
      </c>
      <c r="DR97" s="1">
        <f t="shared" si="14"/>
        <v>7</v>
      </c>
      <c r="DS97" s="1">
        <f t="shared" si="14"/>
        <v>7</v>
      </c>
      <c r="DT97" s="1">
        <f t="shared" si="14"/>
        <v>7</v>
      </c>
      <c r="DU97" s="1">
        <f t="shared" si="14"/>
        <v>10</v>
      </c>
      <c r="DV97" s="1">
        <f t="shared" si="14"/>
        <v>10</v>
      </c>
      <c r="DW97" s="1">
        <f t="shared" si="14"/>
        <v>10</v>
      </c>
      <c r="DX97" s="1">
        <f t="shared" si="14"/>
        <v>10</v>
      </c>
      <c r="DY97" s="1">
        <f t="shared" si="14"/>
        <v>10</v>
      </c>
      <c r="DZ97" s="1">
        <f t="shared" si="14"/>
        <v>10</v>
      </c>
      <c r="EA97" s="1">
        <f t="shared" ref="EA97:EX97" si="15">SUM(EA90:EA96)</f>
        <v>8</v>
      </c>
      <c r="EB97" s="1">
        <f t="shared" si="15"/>
        <v>8</v>
      </c>
      <c r="EC97" s="1">
        <f t="shared" si="15"/>
        <v>8</v>
      </c>
      <c r="ED97" s="1">
        <f t="shared" si="15"/>
        <v>8</v>
      </c>
      <c r="EE97" s="1">
        <f t="shared" si="15"/>
        <v>8</v>
      </c>
      <c r="EF97" s="1">
        <f t="shared" si="15"/>
        <v>8</v>
      </c>
      <c r="EG97" s="1">
        <f t="shared" si="15"/>
        <v>8</v>
      </c>
      <c r="EH97" s="1">
        <f t="shared" si="15"/>
        <v>8</v>
      </c>
      <c r="EI97" s="1">
        <f t="shared" si="15"/>
        <v>5</v>
      </c>
      <c r="EJ97" s="1">
        <f t="shared" si="15"/>
        <v>5</v>
      </c>
      <c r="EK97" s="1">
        <f t="shared" si="15"/>
        <v>5</v>
      </c>
      <c r="EL97" s="1">
        <f t="shared" si="15"/>
        <v>5</v>
      </c>
      <c r="EM97" s="1">
        <f t="shared" si="15"/>
        <v>5</v>
      </c>
      <c r="EN97" s="1">
        <f t="shared" si="15"/>
        <v>5</v>
      </c>
      <c r="EO97" s="1">
        <f t="shared" si="15"/>
        <v>5</v>
      </c>
      <c r="EP97" s="1">
        <f t="shared" si="15"/>
        <v>5</v>
      </c>
      <c r="EQ97" s="1">
        <f t="shared" si="15"/>
        <v>5</v>
      </c>
      <c r="ER97" s="1">
        <f t="shared" si="15"/>
        <v>5</v>
      </c>
      <c r="ES97" s="1">
        <f t="shared" si="15"/>
        <v>5</v>
      </c>
      <c r="ET97" s="1">
        <f t="shared" si="15"/>
        <v>5</v>
      </c>
      <c r="EU97" s="1">
        <f t="shared" si="15"/>
        <v>5</v>
      </c>
      <c r="EV97" s="1">
        <f t="shared" si="15"/>
        <v>5</v>
      </c>
      <c r="EW97" s="1">
        <f t="shared" si="15"/>
        <v>5</v>
      </c>
      <c r="EX97" s="1">
        <f t="shared" si="15"/>
        <v>5</v>
      </c>
      <c r="EY97" s="7">
        <f t="shared" si="12"/>
        <v>9564.2999999999993</v>
      </c>
    </row>
    <row r="98" spans="1:15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7"/>
    </row>
    <row r="99" spans="1:155" x14ac:dyDescent="0.2">
      <c r="A99" t="s">
        <v>86</v>
      </c>
      <c r="B99" s="1">
        <v>2</v>
      </c>
      <c r="C99" s="1">
        <v>2.2999999999999998</v>
      </c>
      <c r="D99" s="1">
        <v>2.5</v>
      </c>
      <c r="E99" s="1">
        <v>2.2999999999999998</v>
      </c>
      <c r="F99" s="1">
        <v>2.4</v>
      </c>
      <c r="G99" s="1">
        <v>2.5</v>
      </c>
      <c r="H99" s="1">
        <v>2.4</v>
      </c>
      <c r="I99" s="1">
        <v>2.1</v>
      </c>
      <c r="J99" s="1">
        <v>2.2999999999999998</v>
      </c>
      <c r="K99" s="1">
        <v>1.9</v>
      </c>
      <c r="L99" s="1">
        <v>1.5</v>
      </c>
      <c r="M99" s="1">
        <v>1.7</v>
      </c>
      <c r="N99" s="1">
        <v>1.8</v>
      </c>
      <c r="O99" s="1">
        <v>2.1</v>
      </c>
      <c r="P99" s="1">
        <v>2.1</v>
      </c>
      <c r="Q99" s="1">
        <v>1.9</v>
      </c>
      <c r="R99" s="1">
        <v>2.2999999999999998</v>
      </c>
      <c r="S99" s="1">
        <v>1.9</v>
      </c>
      <c r="T99" s="1">
        <v>2.4</v>
      </c>
      <c r="U99" s="1">
        <v>2.2000000000000002</v>
      </c>
      <c r="V99" s="1">
        <v>2.4</v>
      </c>
      <c r="W99" s="1">
        <v>2.2999999999999998</v>
      </c>
      <c r="X99" s="1">
        <v>2.5</v>
      </c>
      <c r="Y99" s="1">
        <v>2.4</v>
      </c>
      <c r="Z99" s="1">
        <v>2.5</v>
      </c>
      <c r="AA99" s="1">
        <v>2.1</v>
      </c>
      <c r="AB99" s="1">
        <v>2.1</v>
      </c>
      <c r="AC99" s="1">
        <v>2.7</v>
      </c>
      <c r="AD99" s="1">
        <v>2</v>
      </c>
      <c r="AE99" s="1">
        <v>2</v>
      </c>
      <c r="AF99" s="1">
        <v>1.9</v>
      </c>
      <c r="AG99" s="1">
        <v>2.2000000000000002</v>
      </c>
      <c r="AH99" s="1">
        <v>2.6</v>
      </c>
      <c r="AI99" s="1">
        <v>2.4</v>
      </c>
      <c r="AJ99" s="1">
        <v>1.9</v>
      </c>
      <c r="AK99" s="1">
        <v>1.6</v>
      </c>
      <c r="AL99" s="1">
        <v>1.5</v>
      </c>
      <c r="AM99" s="1">
        <v>2.2000000000000002</v>
      </c>
      <c r="AN99" s="1">
        <v>2.8</v>
      </c>
      <c r="AO99" s="1">
        <v>3.5</v>
      </c>
      <c r="AP99" s="1">
        <v>3.1</v>
      </c>
      <c r="AQ99" s="1">
        <v>2.4</v>
      </c>
      <c r="AR99" s="1">
        <v>2.2999999999999998</v>
      </c>
      <c r="AS99" s="1">
        <v>2.2999999999999998</v>
      </c>
      <c r="AT99" s="1">
        <v>2.2000000000000002</v>
      </c>
      <c r="AU99" s="1">
        <v>2.4</v>
      </c>
      <c r="AV99" s="1">
        <v>2.1</v>
      </c>
      <c r="AW99" s="1">
        <v>2</v>
      </c>
      <c r="AX99" s="1">
        <v>2.4</v>
      </c>
      <c r="AY99" s="1">
        <v>2.2000000000000002</v>
      </c>
      <c r="AZ99" s="1">
        <v>2.4</v>
      </c>
      <c r="BA99" s="1">
        <v>2.2999999999999998</v>
      </c>
      <c r="BB99" s="1">
        <v>1.9</v>
      </c>
      <c r="BC99" s="1">
        <v>1.7</v>
      </c>
      <c r="BD99" s="1">
        <v>1.9</v>
      </c>
      <c r="BE99" s="1">
        <v>1.6</v>
      </c>
      <c r="BF99" s="1">
        <v>1.5</v>
      </c>
      <c r="BG99" s="1">
        <v>1.7</v>
      </c>
      <c r="BH99" s="1">
        <v>1.5</v>
      </c>
      <c r="BI99" s="1">
        <v>1.6</v>
      </c>
      <c r="BJ99" s="1">
        <v>1.6</v>
      </c>
      <c r="BK99" s="1">
        <v>1.5</v>
      </c>
      <c r="BL99" s="1">
        <v>1.3</v>
      </c>
      <c r="BM99" s="1">
        <v>1.1000000000000001</v>
      </c>
      <c r="BN99" s="1">
        <v>1.1000000000000001</v>
      </c>
      <c r="BO99" s="1">
        <v>0.95</v>
      </c>
      <c r="BP99" s="1">
        <v>0.77</v>
      </c>
      <c r="BQ99" s="1">
        <v>0.53</v>
      </c>
      <c r="BR99" s="1">
        <v>0.38</v>
      </c>
      <c r="BS99" s="1">
        <v>0.27</v>
      </c>
      <c r="BT99" s="1">
        <v>0.44</v>
      </c>
      <c r="BU99" s="1">
        <v>0.38</v>
      </c>
      <c r="BV99" s="1">
        <v>0.49</v>
      </c>
      <c r="BW99" s="1">
        <v>0.55000000000000004</v>
      </c>
      <c r="BX99" s="1">
        <v>0.59</v>
      </c>
      <c r="BY99" s="1">
        <v>0.82</v>
      </c>
      <c r="BZ99" s="1">
        <v>0.64</v>
      </c>
      <c r="CA99" s="1">
        <v>0.73</v>
      </c>
      <c r="CB99" s="1">
        <v>0.92</v>
      </c>
      <c r="CC99" s="1">
        <v>1.1000000000000001</v>
      </c>
      <c r="CD99" s="1">
        <v>1.2</v>
      </c>
      <c r="CE99" s="1">
        <v>2</v>
      </c>
      <c r="CF99" s="1">
        <v>4.3</v>
      </c>
      <c r="CG99" s="1">
        <v>6.5</v>
      </c>
      <c r="CH99" s="1">
        <v>3.3</v>
      </c>
      <c r="CI99" s="1">
        <v>2</v>
      </c>
      <c r="CJ99" s="1">
        <v>23</v>
      </c>
      <c r="CK99" s="1">
        <v>199</v>
      </c>
      <c r="CL99" s="1">
        <v>173</v>
      </c>
      <c r="CM99" s="1">
        <v>86</v>
      </c>
      <c r="CN99" s="1">
        <v>77</v>
      </c>
      <c r="CO99" s="1">
        <v>73</v>
      </c>
      <c r="CP99" s="1">
        <v>68</v>
      </c>
      <c r="CQ99" s="1">
        <v>67</v>
      </c>
      <c r="CR99" s="1">
        <v>64</v>
      </c>
      <c r="CS99" s="1">
        <v>61</v>
      </c>
      <c r="CT99" s="1">
        <v>56</v>
      </c>
      <c r="CU99" s="1">
        <v>50</v>
      </c>
      <c r="CV99" s="1">
        <v>44</v>
      </c>
      <c r="CW99" s="1">
        <v>40</v>
      </c>
      <c r="CX99" s="1">
        <v>35</v>
      </c>
      <c r="CY99" s="1">
        <v>31</v>
      </c>
      <c r="CZ99" s="1">
        <v>28</v>
      </c>
      <c r="DA99" s="1">
        <v>23</v>
      </c>
      <c r="DB99" s="1">
        <v>18</v>
      </c>
      <c r="DC99" s="1">
        <v>15</v>
      </c>
      <c r="DD99" s="1">
        <v>12</v>
      </c>
      <c r="DE99" s="1">
        <v>10</v>
      </c>
      <c r="DF99" s="1">
        <v>8.5</v>
      </c>
      <c r="DG99" s="1">
        <v>10</v>
      </c>
      <c r="DH99" s="1">
        <v>9.3000000000000007</v>
      </c>
      <c r="DI99" s="1">
        <v>7.8</v>
      </c>
      <c r="DJ99" s="1">
        <v>7.4</v>
      </c>
      <c r="DK99" s="1">
        <v>7.5</v>
      </c>
      <c r="DL99" s="1">
        <v>8.5</v>
      </c>
      <c r="DM99" s="1">
        <v>6.7</v>
      </c>
      <c r="DN99" s="1">
        <v>5.8</v>
      </c>
      <c r="DO99" s="1">
        <v>5.6</v>
      </c>
      <c r="DP99" s="1">
        <v>6.1</v>
      </c>
      <c r="DQ99" s="1">
        <v>5.5</v>
      </c>
      <c r="DR99" s="1">
        <v>5.0999999999999996</v>
      </c>
      <c r="DS99" s="1">
        <v>4.5999999999999996</v>
      </c>
      <c r="DT99" s="1">
        <v>4.2</v>
      </c>
      <c r="DU99" s="1">
        <v>4.2</v>
      </c>
      <c r="DV99" s="1">
        <v>3.7</v>
      </c>
      <c r="DW99" s="1">
        <v>6</v>
      </c>
      <c r="DX99" s="1">
        <v>7.4</v>
      </c>
      <c r="DY99" s="1">
        <v>9.8000000000000007</v>
      </c>
      <c r="DZ99" s="1">
        <v>10</v>
      </c>
      <c r="EA99" s="1">
        <v>9.5</v>
      </c>
      <c r="EB99" s="1">
        <v>6.9</v>
      </c>
      <c r="EC99" s="1">
        <v>5.7</v>
      </c>
      <c r="ED99" s="1">
        <v>5.2</v>
      </c>
      <c r="EE99" s="1">
        <v>4.5999999999999996</v>
      </c>
      <c r="EF99" s="1">
        <v>4.9000000000000004</v>
      </c>
      <c r="EG99" s="1">
        <v>5.9</v>
      </c>
      <c r="EH99" s="1">
        <v>12</v>
      </c>
      <c r="EI99" s="1">
        <v>17</v>
      </c>
      <c r="EJ99" s="1">
        <v>17</v>
      </c>
      <c r="EK99" s="1">
        <v>15</v>
      </c>
      <c r="EL99" s="1">
        <v>8.6999999999999993</v>
      </c>
      <c r="EM99" s="1">
        <v>7.2</v>
      </c>
      <c r="EN99" s="1">
        <v>7.1</v>
      </c>
      <c r="EO99" s="1">
        <v>7.2</v>
      </c>
      <c r="EP99" s="1">
        <v>7.1</v>
      </c>
      <c r="EQ99" s="1">
        <v>7.6</v>
      </c>
      <c r="ER99" s="1">
        <v>7.6</v>
      </c>
      <c r="ES99" s="1">
        <v>7.6</v>
      </c>
      <c r="ET99" s="1">
        <v>7.4</v>
      </c>
      <c r="EU99" s="1">
        <v>7.5</v>
      </c>
      <c r="EV99" s="1">
        <v>8</v>
      </c>
      <c r="EW99" s="1">
        <v>8.4</v>
      </c>
      <c r="EX99" s="1">
        <v>9.3000000000000007</v>
      </c>
      <c r="EY99" s="7">
        <f>SUM(B99:EX99)</f>
        <v>1766.2599999999998</v>
      </c>
    </row>
    <row r="100" spans="1:15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7"/>
    </row>
    <row r="101" spans="1:15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7"/>
    </row>
    <row r="102" spans="1:155" x14ac:dyDescent="0.2">
      <c r="A102" t="s">
        <v>87</v>
      </c>
      <c r="B102" s="1">
        <f>+B7+B8+B65-B67-B68+B85-B87+B97+B99</f>
        <v>468.47</v>
      </c>
      <c r="C102" s="1">
        <f t="shared" ref="C102:BN102" si="16">+C7+C8+C65-C67-C68+C85-C87+C97+C99</f>
        <v>450.79000000000008</v>
      </c>
      <c r="D102" s="1">
        <f t="shared" si="16"/>
        <v>510.79</v>
      </c>
      <c r="E102" s="1">
        <f t="shared" si="16"/>
        <v>631.95000000000005</v>
      </c>
      <c r="F102" s="1">
        <f t="shared" si="16"/>
        <v>784.11</v>
      </c>
      <c r="G102" s="1">
        <f t="shared" si="16"/>
        <v>1014.78</v>
      </c>
      <c r="H102" s="1">
        <f t="shared" si="16"/>
        <v>1009.8799999999999</v>
      </c>
      <c r="I102" s="1">
        <f t="shared" si="16"/>
        <v>1078.6099999999999</v>
      </c>
      <c r="J102" s="1">
        <f t="shared" si="16"/>
        <v>1074.17</v>
      </c>
      <c r="K102" s="1">
        <f t="shared" si="16"/>
        <v>1108.9500000000003</v>
      </c>
      <c r="L102" s="1">
        <f t="shared" si="16"/>
        <v>1062.8</v>
      </c>
      <c r="M102" s="1">
        <f t="shared" si="16"/>
        <v>964.25000000000011</v>
      </c>
      <c r="N102" s="1">
        <f t="shared" si="16"/>
        <v>922.99999999999977</v>
      </c>
      <c r="O102" s="1">
        <f t="shared" si="16"/>
        <v>954.89</v>
      </c>
      <c r="P102" s="1">
        <f t="shared" si="16"/>
        <v>753.83</v>
      </c>
      <c r="Q102" s="1">
        <f t="shared" si="16"/>
        <v>678.84</v>
      </c>
      <c r="R102" s="1">
        <f t="shared" si="16"/>
        <v>730.10000000000014</v>
      </c>
      <c r="S102" s="1">
        <f t="shared" si="16"/>
        <v>756.50000000000011</v>
      </c>
      <c r="T102" s="1">
        <f t="shared" si="16"/>
        <v>812.4</v>
      </c>
      <c r="U102" s="1">
        <f t="shared" si="16"/>
        <v>813.60000000000014</v>
      </c>
      <c r="V102" s="1">
        <f t="shared" si="16"/>
        <v>838.19999999999993</v>
      </c>
      <c r="W102" s="1">
        <f t="shared" si="16"/>
        <v>861.22</v>
      </c>
      <c r="X102" s="1">
        <f t="shared" si="16"/>
        <v>838.75</v>
      </c>
      <c r="Y102" s="1">
        <f t="shared" si="16"/>
        <v>763.04</v>
      </c>
      <c r="Z102" s="1">
        <f t="shared" si="16"/>
        <v>740.2</v>
      </c>
      <c r="AA102" s="1">
        <f t="shared" si="16"/>
        <v>707.87000000000012</v>
      </c>
      <c r="AB102" s="1">
        <f t="shared" si="16"/>
        <v>680.21000000000015</v>
      </c>
      <c r="AC102" s="1">
        <f t="shared" si="16"/>
        <v>714.08000000000015</v>
      </c>
      <c r="AD102" s="1">
        <f t="shared" si="16"/>
        <v>971.42000000000007</v>
      </c>
      <c r="AE102" s="1">
        <f t="shared" si="16"/>
        <v>1032.7500000000002</v>
      </c>
      <c r="AF102" s="1">
        <f t="shared" si="16"/>
        <v>876.2600000000001</v>
      </c>
      <c r="AG102" s="1">
        <f t="shared" si="16"/>
        <v>638.15</v>
      </c>
      <c r="AH102" s="1">
        <f t="shared" si="16"/>
        <v>590.15000000000009</v>
      </c>
      <c r="AI102" s="1">
        <f t="shared" si="16"/>
        <v>673.81999999999994</v>
      </c>
      <c r="AJ102" s="1">
        <f t="shared" si="16"/>
        <v>781.49</v>
      </c>
      <c r="AK102" s="1">
        <f t="shared" si="16"/>
        <v>1003.4900000000001</v>
      </c>
      <c r="AL102" s="1">
        <f t="shared" si="16"/>
        <v>1060.5899999999999</v>
      </c>
      <c r="AM102" s="1">
        <f t="shared" si="16"/>
        <v>943.05000000000018</v>
      </c>
      <c r="AN102" s="1">
        <f t="shared" si="16"/>
        <v>915.79</v>
      </c>
      <c r="AO102" s="1">
        <f t="shared" si="16"/>
        <v>1130.42</v>
      </c>
      <c r="AP102" s="1">
        <f t="shared" si="16"/>
        <v>1035.8799999999997</v>
      </c>
      <c r="AQ102" s="1">
        <f t="shared" si="16"/>
        <v>1039.26</v>
      </c>
      <c r="AR102" s="1">
        <f t="shared" si="16"/>
        <v>1000.0899999999999</v>
      </c>
      <c r="AS102" s="1">
        <f t="shared" si="16"/>
        <v>925.44999999999982</v>
      </c>
      <c r="AT102" s="1">
        <f t="shared" si="16"/>
        <v>832.7</v>
      </c>
      <c r="AU102" s="1">
        <f t="shared" si="16"/>
        <v>972.26999999999987</v>
      </c>
      <c r="AV102" s="1">
        <f t="shared" si="16"/>
        <v>1097.18</v>
      </c>
      <c r="AW102" s="1">
        <f t="shared" si="16"/>
        <v>878.80999999999972</v>
      </c>
      <c r="AX102" s="1">
        <f t="shared" si="16"/>
        <v>871.95999999999992</v>
      </c>
      <c r="AY102" s="1">
        <f t="shared" si="16"/>
        <v>930.36999999999989</v>
      </c>
      <c r="AZ102" s="1">
        <f t="shared" si="16"/>
        <v>971.1099999999999</v>
      </c>
      <c r="BA102" s="1">
        <f t="shared" si="16"/>
        <v>966.12</v>
      </c>
      <c r="BB102" s="1">
        <f t="shared" si="16"/>
        <v>972.6099999999999</v>
      </c>
      <c r="BC102" s="1">
        <f t="shared" si="16"/>
        <v>856.3900000000001</v>
      </c>
      <c r="BD102" s="1">
        <f t="shared" si="16"/>
        <v>763.31999999999982</v>
      </c>
      <c r="BE102" s="1">
        <f t="shared" si="16"/>
        <v>805.74999999999989</v>
      </c>
      <c r="BF102" s="1">
        <f t="shared" si="16"/>
        <v>776.06999999999994</v>
      </c>
      <c r="BG102" s="1">
        <f t="shared" si="16"/>
        <v>692.26</v>
      </c>
      <c r="BH102" s="1">
        <f t="shared" si="16"/>
        <v>734.81</v>
      </c>
      <c r="BI102" s="1">
        <f t="shared" si="16"/>
        <v>774.69999999999993</v>
      </c>
      <c r="BJ102" s="1">
        <f t="shared" si="16"/>
        <v>883.67000000000019</v>
      </c>
      <c r="BK102" s="1">
        <f t="shared" si="16"/>
        <v>845.43000000000006</v>
      </c>
      <c r="BL102" s="1">
        <f t="shared" si="16"/>
        <v>801.0200000000001</v>
      </c>
      <c r="BM102" s="1">
        <f t="shared" si="16"/>
        <v>751.5200000000001</v>
      </c>
      <c r="BN102" s="1">
        <f t="shared" si="16"/>
        <v>716.82</v>
      </c>
      <c r="BO102" s="1">
        <f t="shared" ref="BO102:DZ102" si="17">+BO7+BO8+BO65-BO67-BO68+BO85-BO87+BO97+BO99</f>
        <v>669.67000000000007</v>
      </c>
      <c r="BP102" s="1">
        <f t="shared" si="17"/>
        <v>676.18999999999994</v>
      </c>
      <c r="BQ102" s="1">
        <f t="shared" si="17"/>
        <v>658.14999999999986</v>
      </c>
      <c r="BR102" s="1">
        <f t="shared" si="17"/>
        <v>638.67999999999995</v>
      </c>
      <c r="BS102" s="1">
        <f t="shared" si="17"/>
        <v>622.77</v>
      </c>
      <c r="BT102" s="1">
        <f t="shared" si="17"/>
        <v>609.64</v>
      </c>
      <c r="BU102" s="1">
        <f t="shared" si="17"/>
        <v>563.38</v>
      </c>
      <c r="BV102" s="1">
        <f t="shared" si="17"/>
        <v>529.68999999999994</v>
      </c>
      <c r="BW102" s="1">
        <f t="shared" si="17"/>
        <v>486.55</v>
      </c>
      <c r="BX102" s="1">
        <f t="shared" si="17"/>
        <v>493.64000000000004</v>
      </c>
      <c r="BY102" s="1">
        <f t="shared" si="17"/>
        <v>469.57</v>
      </c>
      <c r="BZ102" s="1">
        <f t="shared" si="17"/>
        <v>486.09</v>
      </c>
      <c r="CA102" s="1">
        <f t="shared" si="17"/>
        <v>501.45</v>
      </c>
      <c r="CB102" s="1">
        <f t="shared" si="17"/>
        <v>525.02</v>
      </c>
      <c r="CC102" s="1">
        <f t="shared" si="17"/>
        <v>524.5</v>
      </c>
      <c r="CD102" s="1">
        <f t="shared" si="17"/>
        <v>482.59999999999997</v>
      </c>
      <c r="CE102" s="1">
        <f t="shared" si="17"/>
        <v>410.9</v>
      </c>
      <c r="CF102" s="1">
        <f t="shared" si="17"/>
        <v>397.2000000000001</v>
      </c>
      <c r="CG102" s="1">
        <f t="shared" si="17"/>
        <v>357.70000000000005</v>
      </c>
      <c r="CH102" s="1">
        <f t="shared" si="17"/>
        <v>342.90000000000003</v>
      </c>
      <c r="CI102" s="1">
        <f t="shared" si="17"/>
        <v>323.70000000000005</v>
      </c>
      <c r="CJ102" s="1">
        <f t="shared" si="17"/>
        <v>336.9</v>
      </c>
      <c r="CK102" s="1">
        <f t="shared" si="17"/>
        <v>462.74999999999994</v>
      </c>
      <c r="CL102" s="1">
        <f t="shared" si="17"/>
        <v>443.04999999999995</v>
      </c>
      <c r="CM102" s="1">
        <f t="shared" si="17"/>
        <v>348.44999999999993</v>
      </c>
      <c r="CN102" s="1">
        <f t="shared" si="17"/>
        <v>294.84999999999991</v>
      </c>
      <c r="CO102" s="1">
        <f t="shared" si="17"/>
        <v>258.94999999999993</v>
      </c>
      <c r="CP102" s="1">
        <f t="shared" si="17"/>
        <v>201.64999999999998</v>
      </c>
      <c r="CQ102" s="1">
        <f t="shared" si="17"/>
        <v>179.54999999999995</v>
      </c>
      <c r="CR102" s="1">
        <f t="shared" si="17"/>
        <v>211.04999999999998</v>
      </c>
      <c r="CS102" s="1">
        <f t="shared" si="17"/>
        <v>211.64999999999998</v>
      </c>
      <c r="CT102" s="1">
        <f t="shared" si="17"/>
        <v>188.2</v>
      </c>
      <c r="CU102" s="1">
        <f t="shared" si="17"/>
        <v>196.34999999999997</v>
      </c>
      <c r="CV102" s="1">
        <f t="shared" si="17"/>
        <v>159.04999999999995</v>
      </c>
      <c r="CW102" s="1">
        <f t="shared" si="17"/>
        <v>136.72000000000003</v>
      </c>
      <c r="CX102" s="1">
        <f t="shared" si="17"/>
        <v>127.1</v>
      </c>
      <c r="CY102" s="1">
        <f t="shared" si="17"/>
        <v>118.1</v>
      </c>
      <c r="CZ102" s="1">
        <f t="shared" si="17"/>
        <v>110.89999999999998</v>
      </c>
      <c r="DA102" s="1">
        <f t="shared" si="17"/>
        <v>104.89999999999999</v>
      </c>
      <c r="DB102" s="1">
        <f t="shared" si="17"/>
        <v>104.39999999999999</v>
      </c>
      <c r="DC102" s="1">
        <f t="shared" si="17"/>
        <v>96.199999999999989</v>
      </c>
      <c r="DD102" s="1">
        <f t="shared" si="17"/>
        <v>91.200000000000017</v>
      </c>
      <c r="DE102" s="1">
        <f t="shared" si="17"/>
        <v>88.9</v>
      </c>
      <c r="DF102" s="1">
        <f t="shared" si="17"/>
        <v>88.500000000000028</v>
      </c>
      <c r="DG102" s="1">
        <f t="shared" si="17"/>
        <v>107.5</v>
      </c>
      <c r="DH102" s="1">
        <f t="shared" si="17"/>
        <v>120.09999999999995</v>
      </c>
      <c r="DI102" s="1">
        <f t="shared" si="17"/>
        <v>125.59999999999998</v>
      </c>
      <c r="DJ102" s="1">
        <f t="shared" si="17"/>
        <v>125.79999999999997</v>
      </c>
      <c r="DK102" s="1">
        <f t="shared" si="17"/>
        <v>128.99999999999997</v>
      </c>
      <c r="DL102" s="1">
        <f t="shared" si="17"/>
        <v>130.19999999999999</v>
      </c>
      <c r="DM102" s="1">
        <f t="shared" si="17"/>
        <v>105.99999999999999</v>
      </c>
      <c r="DN102" s="1">
        <f t="shared" si="17"/>
        <v>129.32</v>
      </c>
      <c r="DO102" s="1">
        <f t="shared" si="17"/>
        <v>132.19999999999999</v>
      </c>
      <c r="DP102" s="1">
        <f t="shared" si="17"/>
        <v>137.89999999999998</v>
      </c>
      <c r="DQ102" s="1">
        <f t="shared" si="17"/>
        <v>120.60000000000001</v>
      </c>
      <c r="DR102" s="1">
        <f t="shared" si="17"/>
        <v>101.2</v>
      </c>
      <c r="DS102" s="1">
        <f t="shared" si="17"/>
        <v>84.9</v>
      </c>
      <c r="DT102" s="1">
        <f t="shared" si="17"/>
        <v>78.600000000000023</v>
      </c>
      <c r="DU102" s="1">
        <f t="shared" si="17"/>
        <v>66.500000000000014</v>
      </c>
      <c r="DV102" s="1">
        <f t="shared" si="17"/>
        <v>56.200000000000017</v>
      </c>
      <c r="DW102" s="1">
        <f t="shared" si="17"/>
        <v>55.90000000000002</v>
      </c>
      <c r="DX102" s="1">
        <f t="shared" si="17"/>
        <v>82.100000000000037</v>
      </c>
      <c r="DY102" s="1">
        <f t="shared" si="17"/>
        <v>111.10000000000001</v>
      </c>
      <c r="DZ102" s="1">
        <f t="shared" si="17"/>
        <v>113.40000000000003</v>
      </c>
      <c r="EA102" s="1">
        <f t="shared" ref="EA102:EX102" si="18">+EA7+EA8+EA65-EA67-EA68+EA85-EA87+EA97+EA99</f>
        <v>101.60000000000002</v>
      </c>
      <c r="EB102" s="1">
        <f t="shared" si="18"/>
        <v>89.000000000000014</v>
      </c>
      <c r="EC102" s="1">
        <f t="shared" si="18"/>
        <v>77.800000000000026</v>
      </c>
      <c r="ED102" s="1">
        <f t="shared" si="18"/>
        <v>65.500000000000014</v>
      </c>
      <c r="EE102" s="1">
        <f t="shared" si="18"/>
        <v>68.300000000000011</v>
      </c>
      <c r="EF102" s="1">
        <f t="shared" si="18"/>
        <v>69.7</v>
      </c>
      <c r="EG102" s="1">
        <f t="shared" si="18"/>
        <v>75.900000000000006</v>
      </c>
      <c r="EH102" s="1">
        <f t="shared" si="18"/>
        <v>106.4</v>
      </c>
      <c r="EI102" s="1">
        <f t="shared" si="18"/>
        <v>99.7</v>
      </c>
      <c r="EJ102" s="1">
        <f t="shared" si="18"/>
        <v>96</v>
      </c>
      <c r="EK102" s="1">
        <f t="shared" si="18"/>
        <v>98.700000000000017</v>
      </c>
      <c r="EL102" s="1">
        <f t="shared" si="18"/>
        <v>82.000000000000014</v>
      </c>
      <c r="EM102" s="1">
        <f t="shared" si="18"/>
        <v>79.500000000000014</v>
      </c>
      <c r="EN102" s="1">
        <f t="shared" si="18"/>
        <v>95.2</v>
      </c>
      <c r="EO102" s="1">
        <f t="shared" si="18"/>
        <v>94.90000000000002</v>
      </c>
      <c r="EP102" s="1">
        <f t="shared" si="18"/>
        <v>104.9</v>
      </c>
      <c r="EQ102" s="1">
        <f t="shared" si="18"/>
        <v>114.30000000000001</v>
      </c>
      <c r="ER102" s="1">
        <f t="shared" si="18"/>
        <v>113.6</v>
      </c>
      <c r="ES102" s="1">
        <f t="shared" si="18"/>
        <v>112.79999999999998</v>
      </c>
      <c r="ET102" s="1">
        <f t="shared" si="18"/>
        <v>112.30000000000001</v>
      </c>
      <c r="EU102" s="1">
        <f t="shared" si="18"/>
        <v>124.80000000000001</v>
      </c>
      <c r="EV102" s="1">
        <f t="shared" si="18"/>
        <v>122.5</v>
      </c>
      <c r="EW102" s="1">
        <f t="shared" si="18"/>
        <v>126.00000000000003</v>
      </c>
      <c r="EX102" s="1">
        <f t="shared" si="18"/>
        <v>128.20000000000002</v>
      </c>
      <c r="EY102" s="7">
        <f>SUM(B102:EX102)</f>
        <v>75042.309999999954</v>
      </c>
    </row>
    <row r="103" spans="1:155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7"/>
    </row>
    <row r="104" spans="1:155" x14ac:dyDescent="0.2">
      <c r="A104" t="s">
        <v>88</v>
      </c>
      <c r="B104" s="1">
        <f>IF(B102&lt;1250, B102*0.006,"na")</f>
        <v>2.8108200000000001</v>
      </c>
      <c r="C104" s="1">
        <f t="shared" ref="C104:BN104" si="19">IF(C102&lt;1250, C102*0.006,"na")</f>
        <v>2.7047400000000006</v>
      </c>
      <c r="D104" s="1">
        <f t="shared" si="19"/>
        <v>3.06474</v>
      </c>
      <c r="E104" s="1">
        <f t="shared" si="19"/>
        <v>3.7917000000000005</v>
      </c>
      <c r="F104" s="1">
        <f t="shared" si="19"/>
        <v>4.7046600000000005</v>
      </c>
      <c r="G104" s="1">
        <f t="shared" si="19"/>
        <v>6.0886800000000001</v>
      </c>
      <c r="H104" s="1">
        <f t="shared" si="19"/>
        <v>6.0592799999999993</v>
      </c>
      <c r="I104" s="1">
        <f t="shared" si="19"/>
        <v>6.47166</v>
      </c>
      <c r="J104" s="1">
        <f t="shared" si="19"/>
        <v>6.4450200000000004</v>
      </c>
      <c r="K104" s="1">
        <f t="shared" si="19"/>
        <v>6.6537000000000015</v>
      </c>
      <c r="L104" s="1">
        <f t="shared" si="19"/>
        <v>6.3768000000000002</v>
      </c>
      <c r="M104" s="1">
        <f t="shared" si="19"/>
        <v>5.7855000000000008</v>
      </c>
      <c r="N104" s="1">
        <f t="shared" si="19"/>
        <v>5.5379999999999985</v>
      </c>
      <c r="O104" s="1">
        <f t="shared" si="19"/>
        <v>5.7293399999999997</v>
      </c>
      <c r="P104" s="1">
        <f t="shared" si="19"/>
        <v>4.5229800000000004</v>
      </c>
      <c r="Q104" s="1">
        <f t="shared" si="19"/>
        <v>4.0730400000000007</v>
      </c>
      <c r="R104" s="1">
        <f t="shared" si="19"/>
        <v>4.3806000000000012</v>
      </c>
      <c r="S104" s="1">
        <f t="shared" si="19"/>
        <v>4.5390000000000006</v>
      </c>
      <c r="T104" s="1">
        <f t="shared" si="19"/>
        <v>4.8743999999999996</v>
      </c>
      <c r="U104" s="1">
        <f t="shared" si="19"/>
        <v>4.8816000000000006</v>
      </c>
      <c r="V104" s="1">
        <f t="shared" si="19"/>
        <v>5.0291999999999994</v>
      </c>
      <c r="W104" s="1">
        <f t="shared" si="19"/>
        <v>5.1673200000000001</v>
      </c>
      <c r="X104" s="1">
        <f t="shared" si="19"/>
        <v>5.0324999999999998</v>
      </c>
      <c r="Y104" s="1">
        <f t="shared" si="19"/>
        <v>4.5782400000000001</v>
      </c>
      <c r="Z104" s="1">
        <f t="shared" si="19"/>
        <v>4.4412000000000003</v>
      </c>
      <c r="AA104" s="1">
        <f t="shared" si="19"/>
        <v>4.2472200000000004</v>
      </c>
      <c r="AB104" s="1">
        <f t="shared" si="19"/>
        <v>4.0812600000000012</v>
      </c>
      <c r="AC104" s="1">
        <f t="shared" si="19"/>
        <v>4.2844800000000012</v>
      </c>
      <c r="AD104" s="1">
        <f t="shared" si="19"/>
        <v>5.8285200000000001</v>
      </c>
      <c r="AE104" s="1">
        <f t="shared" si="19"/>
        <v>6.1965000000000012</v>
      </c>
      <c r="AF104" s="1">
        <f t="shared" si="19"/>
        <v>5.2575600000000007</v>
      </c>
      <c r="AG104" s="1">
        <f t="shared" si="19"/>
        <v>3.8289</v>
      </c>
      <c r="AH104" s="1">
        <f t="shared" si="19"/>
        <v>3.5409000000000006</v>
      </c>
      <c r="AI104" s="1">
        <f t="shared" si="19"/>
        <v>4.0429199999999996</v>
      </c>
      <c r="AJ104" s="1">
        <f t="shared" si="19"/>
        <v>4.6889400000000006</v>
      </c>
      <c r="AK104" s="1">
        <f t="shared" si="19"/>
        <v>6.0209400000000013</v>
      </c>
      <c r="AL104" s="1">
        <f t="shared" si="19"/>
        <v>6.3635399999999995</v>
      </c>
      <c r="AM104" s="1">
        <f t="shared" si="19"/>
        <v>5.6583000000000014</v>
      </c>
      <c r="AN104" s="1">
        <f t="shared" si="19"/>
        <v>5.4947400000000002</v>
      </c>
      <c r="AO104" s="1">
        <f t="shared" si="19"/>
        <v>6.7825200000000008</v>
      </c>
      <c r="AP104" s="1">
        <f t="shared" si="19"/>
        <v>6.2152799999999981</v>
      </c>
      <c r="AQ104" s="1">
        <f t="shared" si="19"/>
        <v>6.2355600000000004</v>
      </c>
      <c r="AR104" s="1">
        <f t="shared" si="19"/>
        <v>6.00054</v>
      </c>
      <c r="AS104" s="1">
        <f t="shared" si="19"/>
        <v>5.5526999999999989</v>
      </c>
      <c r="AT104" s="1">
        <f t="shared" si="19"/>
        <v>4.9962</v>
      </c>
      <c r="AU104" s="1">
        <f t="shared" si="19"/>
        <v>5.8336199999999989</v>
      </c>
      <c r="AV104" s="1">
        <f t="shared" si="19"/>
        <v>6.5830800000000007</v>
      </c>
      <c r="AW104" s="1">
        <f t="shared" si="19"/>
        <v>5.2728599999999988</v>
      </c>
      <c r="AX104" s="1">
        <f t="shared" si="19"/>
        <v>5.2317599999999995</v>
      </c>
      <c r="AY104" s="1">
        <f t="shared" si="19"/>
        <v>5.5822199999999995</v>
      </c>
      <c r="AZ104" s="1">
        <f t="shared" si="19"/>
        <v>5.8266599999999995</v>
      </c>
      <c r="BA104" s="1">
        <f t="shared" si="19"/>
        <v>5.7967200000000005</v>
      </c>
      <c r="BB104" s="1">
        <f t="shared" si="19"/>
        <v>5.8356599999999998</v>
      </c>
      <c r="BC104" s="1">
        <f t="shared" si="19"/>
        <v>5.1383400000000004</v>
      </c>
      <c r="BD104" s="1">
        <f t="shared" si="19"/>
        <v>4.5799199999999987</v>
      </c>
      <c r="BE104" s="1">
        <f t="shared" si="19"/>
        <v>4.8344999999999994</v>
      </c>
      <c r="BF104" s="1">
        <f t="shared" si="19"/>
        <v>4.6564199999999998</v>
      </c>
      <c r="BG104" s="1">
        <f t="shared" si="19"/>
        <v>4.1535599999999997</v>
      </c>
      <c r="BH104" s="1">
        <f t="shared" si="19"/>
        <v>4.4088599999999998</v>
      </c>
      <c r="BI104" s="1">
        <f t="shared" si="19"/>
        <v>4.6482000000000001</v>
      </c>
      <c r="BJ104" s="1">
        <f t="shared" si="19"/>
        <v>5.3020200000000015</v>
      </c>
      <c r="BK104" s="1">
        <f t="shared" si="19"/>
        <v>5.0725800000000003</v>
      </c>
      <c r="BL104" s="1">
        <f t="shared" si="19"/>
        <v>4.8061200000000008</v>
      </c>
      <c r="BM104" s="1">
        <f t="shared" si="19"/>
        <v>4.5091200000000002</v>
      </c>
      <c r="BN104" s="1">
        <f t="shared" si="19"/>
        <v>4.3009200000000005</v>
      </c>
      <c r="BO104" s="1">
        <f t="shared" ref="BO104:DZ104" si="20">IF(BO102&lt;1250, BO102*0.006,"na")</f>
        <v>4.0180200000000008</v>
      </c>
      <c r="BP104" s="1">
        <f t="shared" si="20"/>
        <v>4.0571399999999995</v>
      </c>
      <c r="BQ104" s="1">
        <f t="shared" si="20"/>
        <v>3.9488999999999992</v>
      </c>
      <c r="BR104" s="1">
        <f t="shared" si="20"/>
        <v>3.8320799999999999</v>
      </c>
      <c r="BS104" s="1">
        <f t="shared" si="20"/>
        <v>3.7366199999999998</v>
      </c>
      <c r="BT104" s="1">
        <f t="shared" si="20"/>
        <v>3.6578400000000002</v>
      </c>
      <c r="BU104" s="1">
        <f t="shared" si="20"/>
        <v>3.38028</v>
      </c>
      <c r="BV104" s="1">
        <f t="shared" si="20"/>
        <v>3.1781399999999995</v>
      </c>
      <c r="BW104" s="1">
        <f t="shared" si="20"/>
        <v>2.9193000000000002</v>
      </c>
      <c r="BX104" s="1">
        <f t="shared" si="20"/>
        <v>2.9618400000000005</v>
      </c>
      <c r="BY104" s="1">
        <f t="shared" si="20"/>
        <v>2.8174199999999998</v>
      </c>
      <c r="BZ104" s="1">
        <f t="shared" si="20"/>
        <v>2.9165399999999999</v>
      </c>
      <c r="CA104" s="1">
        <f t="shared" si="20"/>
        <v>3.0087000000000002</v>
      </c>
      <c r="CB104" s="1">
        <f t="shared" si="20"/>
        <v>3.1501199999999998</v>
      </c>
      <c r="CC104" s="1">
        <f t="shared" si="20"/>
        <v>3.1470000000000002</v>
      </c>
      <c r="CD104" s="1">
        <f t="shared" si="20"/>
        <v>2.8956</v>
      </c>
      <c r="CE104" s="1">
        <f t="shared" si="20"/>
        <v>2.4653999999999998</v>
      </c>
      <c r="CF104" s="1">
        <f t="shared" si="20"/>
        <v>2.3832000000000009</v>
      </c>
      <c r="CG104" s="1">
        <f t="shared" si="20"/>
        <v>2.1462000000000003</v>
      </c>
      <c r="CH104" s="1">
        <f t="shared" si="20"/>
        <v>2.0574000000000003</v>
      </c>
      <c r="CI104" s="1">
        <f t="shared" si="20"/>
        <v>1.9422000000000004</v>
      </c>
      <c r="CJ104" s="1">
        <f t="shared" si="20"/>
        <v>2.0213999999999999</v>
      </c>
      <c r="CK104" s="1">
        <f t="shared" si="20"/>
        <v>2.7764999999999995</v>
      </c>
      <c r="CL104" s="1">
        <f t="shared" si="20"/>
        <v>2.6582999999999997</v>
      </c>
      <c r="CM104" s="1">
        <f t="shared" si="20"/>
        <v>2.0906999999999996</v>
      </c>
      <c r="CN104" s="1">
        <f t="shared" si="20"/>
        <v>1.7690999999999995</v>
      </c>
      <c r="CO104" s="1">
        <f t="shared" si="20"/>
        <v>1.5536999999999996</v>
      </c>
      <c r="CP104" s="1">
        <f t="shared" si="20"/>
        <v>1.2099</v>
      </c>
      <c r="CQ104" s="1">
        <f t="shared" si="20"/>
        <v>1.0772999999999997</v>
      </c>
      <c r="CR104" s="1">
        <f t="shared" si="20"/>
        <v>1.2663</v>
      </c>
      <c r="CS104" s="1">
        <f t="shared" si="20"/>
        <v>1.2698999999999998</v>
      </c>
      <c r="CT104" s="1">
        <f t="shared" si="20"/>
        <v>1.1292</v>
      </c>
      <c r="CU104" s="1">
        <f t="shared" si="20"/>
        <v>1.1780999999999999</v>
      </c>
      <c r="CV104" s="1">
        <f t="shared" si="20"/>
        <v>0.9542999999999997</v>
      </c>
      <c r="CW104" s="1">
        <f t="shared" si="20"/>
        <v>0.82032000000000016</v>
      </c>
      <c r="CX104" s="1">
        <f t="shared" si="20"/>
        <v>0.76259999999999994</v>
      </c>
      <c r="CY104" s="1">
        <f t="shared" si="20"/>
        <v>0.70860000000000001</v>
      </c>
      <c r="CZ104" s="1">
        <f t="shared" si="20"/>
        <v>0.66539999999999988</v>
      </c>
      <c r="DA104" s="1">
        <f t="shared" si="20"/>
        <v>0.62939999999999996</v>
      </c>
      <c r="DB104" s="1">
        <f t="shared" si="20"/>
        <v>0.62639999999999996</v>
      </c>
      <c r="DC104" s="1">
        <f t="shared" si="20"/>
        <v>0.57719999999999994</v>
      </c>
      <c r="DD104" s="1">
        <f t="shared" si="20"/>
        <v>0.54720000000000013</v>
      </c>
      <c r="DE104" s="1">
        <f t="shared" si="20"/>
        <v>0.5334000000000001</v>
      </c>
      <c r="DF104" s="1">
        <f t="shared" si="20"/>
        <v>0.53100000000000014</v>
      </c>
      <c r="DG104" s="1">
        <f t="shared" si="20"/>
        <v>0.64500000000000002</v>
      </c>
      <c r="DH104" s="1">
        <f t="shared" si="20"/>
        <v>0.72059999999999969</v>
      </c>
      <c r="DI104" s="1">
        <f t="shared" si="20"/>
        <v>0.75359999999999994</v>
      </c>
      <c r="DJ104" s="1">
        <f t="shared" si="20"/>
        <v>0.7547999999999998</v>
      </c>
      <c r="DK104" s="1">
        <f t="shared" si="20"/>
        <v>0.7739999999999998</v>
      </c>
      <c r="DL104" s="1">
        <f t="shared" si="20"/>
        <v>0.78119999999999989</v>
      </c>
      <c r="DM104" s="1">
        <f t="shared" si="20"/>
        <v>0.6359999999999999</v>
      </c>
      <c r="DN104" s="1">
        <f t="shared" si="20"/>
        <v>0.77591999999999994</v>
      </c>
      <c r="DO104" s="1">
        <f t="shared" si="20"/>
        <v>0.79319999999999991</v>
      </c>
      <c r="DP104" s="1">
        <f t="shared" si="20"/>
        <v>0.82739999999999991</v>
      </c>
      <c r="DQ104" s="1">
        <f t="shared" si="20"/>
        <v>0.72360000000000002</v>
      </c>
      <c r="DR104" s="1">
        <f t="shared" si="20"/>
        <v>0.60720000000000007</v>
      </c>
      <c r="DS104" s="1">
        <f t="shared" si="20"/>
        <v>0.50940000000000007</v>
      </c>
      <c r="DT104" s="1">
        <f t="shared" si="20"/>
        <v>0.47160000000000013</v>
      </c>
      <c r="DU104" s="1">
        <f t="shared" si="20"/>
        <v>0.39900000000000008</v>
      </c>
      <c r="DV104" s="1">
        <f t="shared" si="20"/>
        <v>0.33720000000000011</v>
      </c>
      <c r="DW104" s="1">
        <f t="shared" si="20"/>
        <v>0.33540000000000014</v>
      </c>
      <c r="DX104" s="1">
        <f t="shared" si="20"/>
        <v>0.4926000000000002</v>
      </c>
      <c r="DY104" s="1">
        <f t="shared" si="20"/>
        <v>0.66660000000000008</v>
      </c>
      <c r="DZ104" s="1">
        <f t="shared" si="20"/>
        <v>0.68040000000000023</v>
      </c>
      <c r="EA104" s="1">
        <f t="shared" ref="EA104:EX104" si="21">IF(EA102&lt;1250, EA102*0.006,"na")</f>
        <v>0.60960000000000014</v>
      </c>
      <c r="EB104" s="1">
        <f t="shared" si="21"/>
        <v>0.53400000000000014</v>
      </c>
      <c r="EC104" s="1">
        <f t="shared" si="21"/>
        <v>0.46680000000000016</v>
      </c>
      <c r="ED104" s="1">
        <f t="shared" si="21"/>
        <v>0.39300000000000007</v>
      </c>
      <c r="EE104" s="1">
        <f t="shared" si="21"/>
        <v>0.40980000000000005</v>
      </c>
      <c r="EF104" s="1">
        <f t="shared" si="21"/>
        <v>0.41820000000000002</v>
      </c>
      <c r="EG104" s="1">
        <f t="shared" si="21"/>
        <v>0.45540000000000003</v>
      </c>
      <c r="EH104" s="1">
        <f t="shared" si="21"/>
        <v>0.63840000000000008</v>
      </c>
      <c r="EI104" s="1">
        <f t="shared" si="21"/>
        <v>0.59820000000000007</v>
      </c>
      <c r="EJ104" s="1">
        <f t="shared" si="21"/>
        <v>0.57600000000000007</v>
      </c>
      <c r="EK104" s="1">
        <f t="shared" si="21"/>
        <v>0.59220000000000006</v>
      </c>
      <c r="EL104" s="1">
        <f t="shared" si="21"/>
        <v>0.4920000000000001</v>
      </c>
      <c r="EM104" s="1">
        <f t="shared" si="21"/>
        <v>0.47700000000000009</v>
      </c>
      <c r="EN104" s="1">
        <f t="shared" si="21"/>
        <v>0.57120000000000004</v>
      </c>
      <c r="EO104" s="1">
        <f t="shared" si="21"/>
        <v>0.56940000000000013</v>
      </c>
      <c r="EP104" s="1">
        <f t="shared" si="21"/>
        <v>0.62940000000000007</v>
      </c>
      <c r="EQ104" s="1">
        <f t="shared" si="21"/>
        <v>0.68580000000000008</v>
      </c>
      <c r="ER104" s="1">
        <f t="shared" si="21"/>
        <v>0.68159999999999998</v>
      </c>
      <c r="ES104" s="1">
        <f t="shared" si="21"/>
        <v>0.67679999999999996</v>
      </c>
      <c r="ET104" s="1">
        <f t="shared" si="21"/>
        <v>0.67380000000000007</v>
      </c>
      <c r="EU104" s="1">
        <f t="shared" si="21"/>
        <v>0.74880000000000013</v>
      </c>
      <c r="EV104" s="1">
        <f t="shared" si="21"/>
        <v>0.73499999999999999</v>
      </c>
      <c r="EW104" s="1">
        <f t="shared" si="21"/>
        <v>0.75600000000000023</v>
      </c>
      <c r="EX104" s="1">
        <f t="shared" si="21"/>
        <v>0.76920000000000011</v>
      </c>
      <c r="EY104" s="7">
        <f>SUM(B104:EX104)</f>
        <v>450.25386000000009</v>
      </c>
    </row>
    <row r="105" spans="1:155" x14ac:dyDescent="0.2">
      <c r="A105" t="s">
        <v>89</v>
      </c>
      <c r="B105" s="1">
        <f>B7+B8</f>
        <v>0.8</v>
      </c>
      <c r="C105" s="1">
        <f t="shared" ref="C105:BN105" si="22">C7+C8</f>
        <v>0.8</v>
      </c>
      <c r="D105" s="1">
        <f t="shared" si="22"/>
        <v>0.8</v>
      </c>
      <c r="E105" s="1">
        <f t="shared" si="22"/>
        <v>0.8</v>
      </c>
      <c r="F105" s="1">
        <f t="shared" si="22"/>
        <v>0.8</v>
      </c>
      <c r="G105" s="1">
        <f t="shared" si="22"/>
        <v>0.8</v>
      </c>
      <c r="H105" s="1">
        <f t="shared" si="22"/>
        <v>0.8</v>
      </c>
      <c r="I105" s="1">
        <f t="shared" si="22"/>
        <v>4</v>
      </c>
      <c r="J105" s="1">
        <f t="shared" si="22"/>
        <v>7.1</v>
      </c>
      <c r="K105" s="1">
        <f t="shared" si="22"/>
        <v>7.1</v>
      </c>
      <c r="L105" s="1">
        <f t="shared" si="22"/>
        <v>8</v>
      </c>
      <c r="M105" s="1">
        <f t="shared" si="22"/>
        <v>8.9</v>
      </c>
      <c r="N105" s="1">
        <f t="shared" si="22"/>
        <v>8.5</v>
      </c>
      <c r="O105" s="1">
        <f t="shared" si="22"/>
        <v>8.5</v>
      </c>
      <c r="P105" s="1">
        <f t="shared" si="22"/>
        <v>7.4</v>
      </c>
      <c r="Q105" s="1">
        <f t="shared" si="22"/>
        <v>4.8</v>
      </c>
      <c r="R105" s="1">
        <f t="shared" si="22"/>
        <v>4.8</v>
      </c>
      <c r="S105" s="1">
        <f t="shared" si="22"/>
        <v>4.8</v>
      </c>
      <c r="T105" s="1">
        <f t="shared" si="22"/>
        <v>4.8</v>
      </c>
      <c r="U105" s="1">
        <f t="shared" si="22"/>
        <v>4.8</v>
      </c>
      <c r="V105" s="1">
        <f t="shared" si="22"/>
        <v>4.8</v>
      </c>
      <c r="W105" s="1">
        <f t="shared" si="22"/>
        <v>4.8</v>
      </c>
      <c r="X105" s="1">
        <f t="shared" si="22"/>
        <v>4.8999999999999995</v>
      </c>
      <c r="Y105" s="1">
        <f t="shared" si="22"/>
        <v>5</v>
      </c>
      <c r="Z105" s="1">
        <f t="shared" si="22"/>
        <v>5</v>
      </c>
      <c r="AA105" s="1">
        <f t="shared" si="22"/>
        <v>5</v>
      </c>
      <c r="AB105" s="1">
        <f t="shared" si="22"/>
        <v>5</v>
      </c>
      <c r="AC105" s="1">
        <f t="shared" si="22"/>
        <v>5</v>
      </c>
      <c r="AD105" s="1">
        <f t="shared" si="22"/>
        <v>3.9</v>
      </c>
      <c r="AE105" s="1">
        <f t="shared" si="22"/>
        <v>5</v>
      </c>
      <c r="AF105" s="1">
        <f t="shared" si="22"/>
        <v>5.0999999999999996</v>
      </c>
      <c r="AG105" s="1">
        <f t="shared" si="22"/>
        <v>5.0999999999999996</v>
      </c>
      <c r="AH105" s="1">
        <f t="shared" si="22"/>
        <v>5.0999999999999996</v>
      </c>
      <c r="AI105" s="1">
        <f t="shared" si="22"/>
        <v>3.9</v>
      </c>
      <c r="AJ105" s="1">
        <f t="shared" si="22"/>
        <v>4.8999999999999995</v>
      </c>
      <c r="AK105" s="1">
        <f t="shared" si="22"/>
        <v>5.0999999999999996</v>
      </c>
      <c r="AL105" s="1">
        <f t="shared" si="22"/>
        <v>4.8999999999999995</v>
      </c>
      <c r="AM105" s="1">
        <f t="shared" si="22"/>
        <v>4.5</v>
      </c>
      <c r="AN105" s="1">
        <f t="shared" si="22"/>
        <v>4.5</v>
      </c>
      <c r="AO105" s="1">
        <f t="shared" si="22"/>
        <v>4.5999999999999996</v>
      </c>
      <c r="AP105" s="1">
        <f t="shared" si="22"/>
        <v>4.8</v>
      </c>
      <c r="AQ105" s="1">
        <f t="shared" si="22"/>
        <v>4.8</v>
      </c>
      <c r="AR105" s="1">
        <f t="shared" si="22"/>
        <v>4.8</v>
      </c>
      <c r="AS105" s="1">
        <f t="shared" si="22"/>
        <v>4.8</v>
      </c>
      <c r="AT105" s="1">
        <f t="shared" si="22"/>
        <v>4.7</v>
      </c>
      <c r="AU105" s="1">
        <f t="shared" si="22"/>
        <v>4.8000000000000007</v>
      </c>
      <c r="AV105" s="1">
        <f t="shared" si="22"/>
        <v>4.7</v>
      </c>
      <c r="AW105" s="1">
        <f t="shared" si="22"/>
        <v>4.8</v>
      </c>
      <c r="AX105" s="1">
        <f t="shared" si="22"/>
        <v>5.2</v>
      </c>
      <c r="AY105" s="1">
        <f t="shared" si="22"/>
        <v>5.2</v>
      </c>
      <c r="AZ105" s="1">
        <f t="shared" si="22"/>
        <v>5.2</v>
      </c>
      <c r="BA105" s="1">
        <f t="shared" si="22"/>
        <v>5.2</v>
      </c>
      <c r="BB105" s="1">
        <f t="shared" si="22"/>
        <v>5.2</v>
      </c>
      <c r="BC105" s="1">
        <f t="shared" si="22"/>
        <v>5.2</v>
      </c>
      <c r="BD105" s="1">
        <f t="shared" si="22"/>
        <v>5.2</v>
      </c>
      <c r="BE105" s="1">
        <f t="shared" si="22"/>
        <v>5.2</v>
      </c>
      <c r="BF105" s="1">
        <f t="shared" si="22"/>
        <v>5.2</v>
      </c>
      <c r="BG105" s="1">
        <f t="shared" si="22"/>
        <v>5.2</v>
      </c>
      <c r="BH105" s="1">
        <f t="shared" si="22"/>
        <v>5.2</v>
      </c>
      <c r="BI105" s="1">
        <f t="shared" si="22"/>
        <v>5.2</v>
      </c>
      <c r="BJ105" s="1">
        <f t="shared" si="22"/>
        <v>5.2</v>
      </c>
      <c r="BK105" s="1">
        <f t="shared" si="22"/>
        <v>5.0999999999999996</v>
      </c>
      <c r="BL105" s="1">
        <f t="shared" si="22"/>
        <v>5</v>
      </c>
      <c r="BM105" s="1">
        <f t="shared" si="22"/>
        <v>5</v>
      </c>
      <c r="BN105" s="1">
        <f t="shared" si="22"/>
        <v>4.8999999999999995</v>
      </c>
      <c r="BO105" s="1">
        <f t="shared" ref="BO105:DZ105" si="23">BO7+BO8</f>
        <v>4.8999999999999995</v>
      </c>
      <c r="BP105" s="1">
        <f t="shared" si="23"/>
        <v>4.8999999999999995</v>
      </c>
      <c r="BQ105" s="1">
        <f t="shared" si="23"/>
        <v>4.8999999999999995</v>
      </c>
      <c r="BR105" s="1">
        <f t="shared" si="23"/>
        <v>4.8999999999999995</v>
      </c>
      <c r="BS105" s="1">
        <f t="shared" si="23"/>
        <v>4.8999999999999995</v>
      </c>
      <c r="BT105" s="1">
        <f t="shared" si="23"/>
        <v>4.0999999999999996</v>
      </c>
      <c r="BU105" s="1">
        <f t="shared" si="23"/>
        <v>4.8999999999999995</v>
      </c>
      <c r="BV105" s="1">
        <f t="shared" si="23"/>
        <v>5.0999999999999996</v>
      </c>
      <c r="BW105" s="1">
        <f t="shared" si="23"/>
        <v>5.0999999999999996</v>
      </c>
      <c r="BX105" s="1">
        <f t="shared" si="23"/>
        <v>5.0999999999999996</v>
      </c>
      <c r="BY105" s="1">
        <f t="shared" si="23"/>
        <v>4.6000000000000005</v>
      </c>
      <c r="BZ105" s="1">
        <f t="shared" si="23"/>
        <v>3.3000000000000003</v>
      </c>
      <c r="CA105" s="1">
        <f t="shared" si="23"/>
        <v>2.7</v>
      </c>
      <c r="CB105" s="1">
        <f t="shared" si="23"/>
        <v>2.4</v>
      </c>
      <c r="CC105" s="1">
        <f t="shared" si="23"/>
        <v>2.4</v>
      </c>
      <c r="CD105" s="1">
        <f t="shared" si="23"/>
        <v>3.2</v>
      </c>
      <c r="CE105" s="1">
        <f t="shared" si="23"/>
        <v>3.1</v>
      </c>
      <c r="CF105" s="1">
        <f t="shared" si="23"/>
        <v>3.1</v>
      </c>
      <c r="CG105" s="1">
        <f t="shared" si="23"/>
        <v>3.1</v>
      </c>
      <c r="CH105" s="1">
        <f t="shared" si="23"/>
        <v>2.9</v>
      </c>
      <c r="CI105" s="1">
        <f t="shared" si="23"/>
        <v>2.9</v>
      </c>
      <c r="CJ105" s="1">
        <f t="shared" si="23"/>
        <v>3.1</v>
      </c>
      <c r="CK105" s="1">
        <f t="shared" si="23"/>
        <v>3.2</v>
      </c>
      <c r="CL105" s="1">
        <f t="shared" si="23"/>
        <v>3.2</v>
      </c>
      <c r="CM105" s="1">
        <f t="shared" si="23"/>
        <v>3.2</v>
      </c>
      <c r="CN105" s="1">
        <f t="shared" si="23"/>
        <v>3.2</v>
      </c>
      <c r="CO105" s="1">
        <f t="shared" si="23"/>
        <v>3.2</v>
      </c>
      <c r="CP105" s="1">
        <f t="shared" si="23"/>
        <v>3.2</v>
      </c>
      <c r="CQ105" s="1">
        <f t="shared" si="23"/>
        <v>3.2</v>
      </c>
      <c r="CR105" s="1">
        <f t="shared" si="23"/>
        <v>3.1</v>
      </c>
      <c r="CS105" s="1">
        <f t="shared" si="23"/>
        <v>2.9</v>
      </c>
      <c r="CT105" s="1">
        <f t="shared" si="23"/>
        <v>2.7</v>
      </c>
      <c r="CU105" s="1">
        <f t="shared" si="23"/>
        <v>2.7</v>
      </c>
      <c r="CV105" s="1">
        <f t="shared" si="23"/>
        <v>2.7</v>
      </c>
      <c r="CW105" s="1">
        <f t="shared" si="23"/>
        <v>2.7</v>
      </c>
      <c r="CX105" s="1">
        <f t="shared" si="23"/>
        <v>2.7</v>
      </c>
      <c r="CY105" s="1">
        <f t="shared" si="23"/>
        <v>2.7</v>
      </c>
      <c r="CZ105" s="1">
        <f t="shared" si="23"/>
        <v>2.7</v>
      </c>
      <c r="DA105" s="1">
        <f t="shared" si="23"/>
        <v>2.7</v>
      </c>
      <c r="DB105" s="1">
        <f t="shared" si="23"/>
        <v>2.7</v>
      </c>
      <c r="DC105" s="1">
        <f t="shared" si="23"/>
        <v>2.6</v>
      </c>
      <c r="DD105" s="1">
        <f t="shared" si="23"/>
        <v>2.4</v>
      </c>
      <c r="DE105" s="1">
        <f t="shared" si="23"/>
        <v>2.1</v>
      </c>
      <c r="DF105" s="1">
        <f t="shared" si="23"/>
        <v>1.9000000000000001</v>
      </c>
      <c r="DG105" s="1">
        <f t="shared" si="23"/>
        <v>1.7000000000000002</v>
      </c>
      <c r="DH105" s="1">
        <f t="shared" si="23"/>
        <v>1.8</v>
      </c>
      <c r="DI105" s="1">
        <f t="shared" si="23"/>
        <v>1.8</v>
      </c>
      <c r="DJ105" s="1">
        <f t="shared" si="23"/>
        <v>1.8</v>
      </c>
      <c r="DK105" s="1">
        <f t="shared" si="23"/>
        <v>1.8</v>
      </c>
      <c r="DL105" s="1">
        <f t="shared" si="23"/>
        <v>1.8</v>
      </c>
      <c r="DM105" s="1">
        <f t="shared" si="23"/>
        <v>1.8</v>
      </c>
      <c r="DN105" s="1">
        <f t="shared" si="23"/>
        <v>1.8</v>
      </c>
      <c r="DO105" s="1">
        <f t="shared" si="23"/>
        <v>1.8</v>
      </c>
      <c r="DP105" s="1">
        <f t="shared" si="23"/>
        <v>1.4000000000000001</v>
      </c>
      <c r="DQ105" s="1">
        <f t="shared" si="23"/>
        <v>1.5</v>
      </c>
      <c r="DR105" s="1">
        <f t="shared" si="23"/>
        <v>1.5</v>
      </c>
      <c r="DS105" s="1">
        <f t="shared" si="23"/>
        <v>1.4000000000000001</v>
      </c>
      <c r="DT105" s="1">
        <f t="shared" si="23"/>
        <v>1.4000000000000001</v>
      </c>
      <c r="DU105" s="1">
        <f t="shared" si="23"/>
        <v>1.2000000000000002</v>
      </c>
      <c r="DV105" s="1">
        <f t="shared" si="23"/>
        <v>1.2000000000000002</v>
      </c>
      <c r="DW105" s="1">
        <f t="shared" si="23"/>
        <v>1.1000000000000001</v>
      </c>
      <c r="DX105" s="1">
        <f t="shared" si="23"/>
        <v>1.2000000000000002</v>
      </c>
      <c r="DY105" s="1">
        <f t="shared" si="23"/>
        <v>1.1000000000000001</v>
      </c>
      <c r="DZ105" s="1">
        <f t="shared" si="23"/>
        <v>1.1000000000000001</v>
      </c>
      <c r="EA105" s="1">
        <f t="shared" ref="EA105:EX105" si="24">EA7+EA8</f>
        <v>1.1000000000000001</v>
      </c>
      <c r="EB105" s="1">
        <f t="shared" si="24"/>
        <v>1.1000000000000001</v>
      </c>
      <c r="EC105" s="1">
        <f t="shared" si="24"/>
        <v>1.2000000000000002</v>
      </c>
      <c r="ED105" s="1">
        <f t="shared" si="24"/>
        <v>1.4000000000000001</v>
      </c>
      <c r="EE105" s="1">
        <f t="shared" si="24"/>
        <v>1.5</v>
      </c>
      <c r="EF105" s="1">
        <f t="shared" si="24"/>
        <v>1.6</v>
      </c>
      <c r="EG105" s="1">
        <f t="shared" si="24"/>
        <v>0.6</v>
      </c>
      <c r="EH105" s="1">
        <f t="shared" si="24"/>
        <v>0.6</v>
      </c>
      <c r="EI105" s="1">
        <f t="shared" si="24"/>
        <v>0.6</v>
      </c>
      <c r="EJ105" s="1">
        <f t="shared" si="24"/>
        <v>0.6</v>
      </c>
      <c r="EK105" s="1">
        <f t="shared" si="24"/>
        <v>0.6</v>
      </c>
      <c r="EL105" s="1">
        <f t="shared" si="24"/>
        <v>1.2000000000000002</v>
      </c>
      <c r="EM105" s="1">
        <f t="shared" si="24"/>
        <v>1.5</v>
      </c>
      <c r="EN105" s="1">
        <f t="shared" si="24"/>
        <v>2.6</v>
      </c>
      <c r="EO105" s="1">
        <f t="shared" si="24"/>
        <v>2.6</v>
      </c>
      <c r="EP105" s="1">
        <f t="shared" si="24"/>
        <v>2.6</v>
      </c>
      <c r="EQ105" s="1">
        <f t="shared" si="24"/>
        <v>2.6</v>
      </c>
      <c r="ER105" s="1">
        <f t="shared" si="24"/>
        <v>2.6</v>
      </c>
      <c r="ES105" s="1">
        <f t="shared" si="24"/>
        <v>2.6</v>
      </c>
      <c r="ET105" s="1">
        <f t="shared" si="24"/>
        <v>1.6</v>
      </c>
      <c r="EU105" s="1">
        <f t="shared" si="24"/>
        <v>1.5</v>
      </c>
      <c r="EV105" s="1">
        <f t="shared" si="24"/>
        <v>1.6</v>
      </c>
      <c r="EW105" s="1">
        <f t="shared" si="24"/>
        <v>2</v>
      </c>
      <c r="EX105" s="1">
        <f t="shared" si="24"/>
        <v>1.9</v>
      </c>
      <c r="EY105" s="7">
        <f>SUM(B105:EX105)</f>
        <v>526.29999999999995</v>
      </c>
    </row>
    <row r="106" spans="1:15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7"/>
    </row>
    <row r="107" spans="1:155" x14ac:dyDescent="0.2">
      <c r="A107" t="s">
        <v>90</v>
      </c>
      <c r="B107" s="1">
        <f>IF(B102&lt;1250, B102*0.493,"na")</f>
        <v>230.95571000000001</v>
      </c>
      <c r="C107" s="1">
        <f t="shared" ref="C107:BN107" si="25">IF(C102&lt;1250, C102*0.493,"na")</f>
        <v>222.23947000000004</v>
      </c>
      <c r="D107" s="1">
        <f t="shared" si="25"/>
        <v>251.81947</v>
      </c>
      <c r="E107" s="1">
        <f t="shared" si="25"/>
        <v>311.55135000000001</v>
      </c>
      <c r="F107" s="1">
        <f t="shared" si="25"/>
        <v>386.56623000000002</v>
      </c>
      <c r="G107" s="1">
        <f t="shared" si="25"/>
        <v>500.28654</v>
      </c>
      <c r="H107" s="1">
        <f t="shared" si="25"/>
        <v>497.87083999999993</v>
      </c>
      <c r="I107" s="1">
        <f t="shared" si="25"/>
        <v>531.75473</v>
      </c>
      <c r="J107" s="1">
        <f t="shared" si="25"/>
        <v>529.56581000000006</v>
      </c>
      <c r="K107" s="1">
        <f t="shared" si="25"/>
        <v>546.71235000000013</v>
      </c>
      <c r="L107" s="1">
        <f t="shared" si="25"/>
        <v>523.96039999999994</v>
      </c>
      <c r="M107" s="1">
        <f t="shared" si="25"/>
        <v>475.37525000000005</v>
      </c>
      <c r="N107" s="1">
        <f t="shared" si="25"/>
        <v>455.03899999999987</v>
      </c>
      <c r="O107" s="1">
        <f t="shared" si="25"/>
        <v>470.76076999999998</v>
      </c>
      <c r="P107" s="1">
        <f t="shared" si="25"/>
        <v>371.63819000000001</v>
      </c>
      <c r="Q107" s="1">
        <f t="shared" si="25"/>
        <v>334.66811999999999</v>
      </c>
      <c r="R107" s="1">
        <f t="shared" si="25"/>
        <v>359.93930000000006</v>
      </c>
      <c r="S107" s="1">
        <f t="shared" si="25"/>
        <v>372.95450000000005</v>
      </c>
      <c r="T107" s="1">
        <f t="shared" si="25"/>
        <v>400.51319999999998</v>
      </c>
      <c r="U107" s="1">
        <f t="shared" si="25"/>
        <v>401.10480000000007</v>
      </c>
      <c r="V107" s="1">
        <f t="shared" si="25"/>
        <v>413.23259999999993</v>
      </c>
      <c r="W107" s="1">
        <f t="shared" si="25"/>
        <v>424.58145999999999</v>
      </c>
      <c r="X107" s="1">
        <f t="shared" si="25"/>
        <v>413.50374999999997</v>
      </c>
      <c r="Y107" s="1">
        <f t="shared" si="25"/>
        <v>376.17872</v>
      </c>
      <c r="Z107" s="1">
        <f t="shared" si="25"/>
        <v>364.91860000000003</v>
      </c>
      <c r="AA107" s="1">
        <f t="shared" si="25"/>
        <v>348.97991000000007</v>
      </c>
      <c r="AB107" s="1">
        <f t="shared" si="25"/>
        <v>335.34353000000004</v>
      </c>
      <c r="AC107" s="1">
        <f t="shared" si="25"/>
        <v>352.04144000000008</v>
      </c>
      <c r="AD107" s="1">
        <f t="shared" si="25"/>
        <v>478.91006000000004</v>
      </c>
      <c r="AE107" s="1">
        <f t="shared" si="25"/>
        <v>509.14575000000008</v>
      </c>
      <c r="AF107" s="1">
        <f t="shared" si="25"/>
        <v>431.99618000000004</v>
      </c>
      <c r="AG107" s="1">
        <f t="shared" si="25"/>
        <v>314.60794999999996</v>
      </c>
      <c r="AH107" s="1">
        <f t="shared" si="25"/>
        <v>290.94395000000003</v>
      </c>
      <c r="AI107" s="1">
        <f t="shared" si="25"/>
        <v>332.19325999999995</v>
      </c>
      <c r="AJ107" s="1">
        <f t="shared" si="25"/>
        <v>385.27456999999998</v>
      </c>
      <c r="AK107" s="1">
        <f t="shared" si="25"/>
        <v>494.72057000000007</v>
      </c>
      <c r="AL107" s="1">
        <f t="shared" si="25"/>
        <v>522.87086999999997</v>
      </c>
      <c r="AM107" s="1">
        <f t="shared" si="25"/>
        <v>464.92365000000007</v>
      </c>
      <c r="AN107" s="1">
        <f t="shared" si="25"/>
        <v>451.48446999999999</v>
      </c>
      <c r="AO107" s="1">
        <f t="shared" si="25"/>
        <v>557.29705999999999</v>
      </c>
      <c r="AP107" s="1">
        <f t="shared" si="25"/>
        <v>510.6888399999998</v>
      </c>
      <c r="AQ107" s="1">
        <f t="shared" si="25"/>
        <v>512.35518000000002</v>
      </c>
      <c r="AR107" s="1">
        <f t="shared" si="25"/>
        <v>493.04436999999996</v>
      </c>
      <c r="AS107" s="1">
        <f t="shared" si="25"/>
        <v>456.24684999999988</v>
      </c>
      <c r="AT107" s="1">
        <f t="shared" si="25"/>
        <v>410.52109999999999</v>
      </c>
      <c r="AU107" s="1">
        <f t="shared" si="25"/>
        <v>479.3291099999999</v>
      </c>
      <c r="AV107" s="1">
        <f t="shared" si="25"/>
        <v>540.90974000000006</v>
      </c>
      <c r="AW107" s="1">
        <f t="shared" si="25"/>
        <v>433.25332999999983</v>
      </c>
      <c r="AX107" s="1">
        <f t="shared" si="25"/>
        <v>429.87627999999995</v>
      </c>
      <c r="AY107" s="1">
        <f t="shared" si="25"/>
        <v>458.67240999999996</v>
      </c>
      <c r="AZ107" s="1">
        <f t="shared" si="25"/>
        <v>478.75722999999994</v>
      </c>
      <c r="BA107" s="1">
        <f t="shared" si="25"/>
        <v>476.29716000000002</v>
      </c>
      <c r="BB107" s="1">
        <f t="shared" si="25"/>
        <v>479.49672999999996</v>
      </c>
      <c r="BC107" s="1">
        <f t="shared" si="25"/>
        <v>422.20027000000005</v>
      </c>
      <c r="BD107" s="1">
        <f t="shared" si="25"/>
        <v>376.31675999999993</v>
      </c>
      <c r="BE107" s="1">
        <f t="shared" si="25"/>
        <v>397.23474999999996</v>
      </c>
      <c r="BF107" s="1">
        <f t="shared" si="25"/>
        <v>382.60250999999994</v>
      </c>
      <c r="BG107" s="1">
        <f t="shared" si="25"/>
        <v>341.28417999999999</v>
      </c>
      <c r="BH107" s="1">
        <f t="shared" si="25"/>
        <v>362.26132999999999</v>
      </c>
      <c r="BI107" s="1">
        <f t="shared" si="25"/>
        <v>381.92709999999994</v>
      </c>
      <c r="BJ107" s="1">
        <f t="shared" si="25"/>
        <v>435.64931000000007</v>
      </c>
      <c r="BK107" s="1">
        <f t="shared" si="25"/>
        <v>416.79699000000005</v>
      </c>
      <c r="BL107" s="1">
        <f t="shared" si="25"/>
        <v>394.90286000000003</v>
      </c>
      <c r="BM107" s="1">
        <f t="shared" si="25"/>
        <v>370.49936000000002</v>
      </c>
      <c r="BN107" s="1">
        <f t="shared" si="25"/>
        <v>353.39226000000002</v>
      </c>
      <c r="BO107" s="1">
        <f t="shared" ref="BO107:DZ107" si="26">IF(BO102&lt;1250, BO102*0.493,"na")</f>
        <v>330.14731</v>
      </c>
      <c r="BP107" s="1">
        <f t="shared" si="26"/>
        <v>333.36166999999995</v>
      </c>
      <c r="BQ107" s="1">
        <f t="shared" si="26"/>
        <v>324.46794999999992</v>
      </c>
      <c r="BR107" s="1">
        <f t="shared" si="26"/>
        <v>314.86923999999999</v>
      </c>
      <c r="BS107" s="1">
        <f t="shared" si="26"/>
        <v>307.02560999999997</v>
      </c>
      <c r="BT107" s="1">
        <f t="shared" si="26"/>
        <v>300.55252000000002</v>
      </c>
      <c r="BU107" s="1">
        <f t="shared" si="26"/>
        <v>277.74633999999998</v>
      </c>
      <c r="BV107" s="1">
        <f t="shared" si="26"/>
        <v>261.13716999999997</v>
      </c>
      <c r="BW107" s="1">
        <f t="shared" si="26"/>
        <v>239.86914999999999</v>
      </c>
      <c r="BX107" s="1">
        <f t="shared" si="26"/>
        <v>243.36452000000003</v>
      </c>
      <c r="BY107" s="1">
        <f t="shared" si="26"/>
        <v>231.49800999999999</v>
      </c>
      <c r="BZ107" s="1">
        <f t="shared" si="26"/>
        <v>239.64236999999997</v>
      </c>
      <c r="CA107" s="1">
        <f t="shared" si="26"/>
        <v>247.21484999999998</v>
      </c>
      <c r="CB107" s="1">
        <f t="shared" si="26"/>
        <v>258.83485999999999</v>
      </c>
      <c r="CC107" s="1">
        <f t="shared" si="26"/>
        <v>258.57850000000002</v>
      </c>
      <c r="CD107" s="1">
        <f t="shared" si="26"/>
        <v>237.92179999999999</v>
      </c>
      <c r="CE107" s="1">
        <f t="shared" si="26"/>
        <v>202.57369999999997</v>
      </c>
      <c r="CF107" s="1">
        <f t="shared" si="26"/>
        <v>195.81960000000004</v>
      </c>
      <c r="CG107" s="1">
        <f t="shared" si="26"/>
        <v>176.34610000000001</v>
      </c>
      <c r="CH107" s="1">
        <f t="shared" si="26"/>
        <v>169.0497</v>
      </c>
      <c r="CI107" s="1">
        <f t="shared" si="26"/>
        <v>159.58410000000001</v>
      </c>
      <c r="CJ107" s="1">
        <f t="shared" si="26"/>
        <v>166.09169999999997</v>
      </c>
      <c r="CK107" s="1">
        <f t="shared" si="26"/>
        <v>228.13574999999997</v>
      </c>
      <c r="CL107" s="1">
        <f t="shared" si="26"/>
        <v>218.42364999999998</v>
      </c>
      <c r="CM107" s="1">
        <f t="shared" si="26"/>
        <v>171.78584999999995</v>
      </c>
      <c r="CN107" s="1">
        <f t="shared" si="26"/>
        <v>145.36104999999995</v>
      </c>
      <c r="CO107" s="1">
        <f t="shared" si="26"/>
        <v>127.66234999999996</v>
      </c>
      <c r="CP107" s="1">
        <f t="shared" si="26"/>
        <v>99.413449999999983</v>
      </c>
      <c r="CQ107" s="1">
        <f t="shared" si="26"/>
        <v>88.518149999999977</v>
      </c>
      <c r="CR107" s="1">
        <f t="shared" si="26"/>
        <v>104.04764999999999</v>
      </c>
      <c r="CS107" s="1">
        <f t="shared" si="26"/>
        <v>104.34344999999999</v>
      </c>
      <c r="CT107" s="1">
        <f t="shared" si="26"/>
        <v>92.782599999999988</v>
      </c>
      <c r="CU107" s="1">
        <f t="shared" si="26"/>
        <v>96.800549999999987</v>
      </c>
      <c r="CV107" s="1">
        <f t="shared" si="26"/>
        <v>78.41164999999998</v>
      </c>
      <c r="CW107" s="1">
        <f t="shared" si="26"/>
        <v>67.402960000000007</v>
      </c>
      <c r="CX107" s="1">
        <f t="shared" si="26"/>
        <v>62.660299999999999</v>
      </c>
      <c r="CY107" s="1">
        <f t="shared" si="26"/>
        <v>58.223299999999995</v>
      </c>
      <c r="CZ107" s="1">
        <f t="shared" si="26"/>
        <v>54.67369999999999</v>
      </c>
      <c r="DA107" s="1">
        <f t="shared" si="26"/>
        <v>51.715699999999998</v>
      </c>
      <c r="DB107" s="1">
        <f t="shared" si="26"/>
        <v>51.469199999999994</v>
      </c>
      <c r="DC107" s="1">
        <f t="shared" si="26"/>
        <v>47.426599999999993</v>
      </c>
      <c r="DD107" s="1">
        <f t="shared" si="26"/>
        <v>44.961600000000011</v>
      </c>
      <c r="DE107" s="1">
        <f t="shared" si="26"/>
        <v>43.8277</v>
      </c>
      <c r="DF107" s="1">
        <f t="shared" si="26"/>
        <v>43.630500000000012</v>
      </c>
      <c r="DG107" s="1">
        <f t="shared" si="26"/>
        <v>52.997500000000002</v>
      </c>
      <c r="DH107" s="1">
        <f t="shared" si="26"/>
        <v>59.209299999999978</v>
      </c>
      <c r="DI107" s="1">
        <f t="shared" si="26"/>
        <v>61.920799999999993</v>
      </c>
      <c r="DJ107" s="1">
        <f t="shared" si="26"/>
        <v>62.019399999999983</v>
      </c>
      <c r="DK107" s="1">
        <f t="shared" si="26"/>
        <v>63.596999999999987</v>
      </c>
      <c r="DL107" s="1">
        <f t="shared" si="26"/>
        <v>64.188599999999994</v>
      </c>
      <c r="DM107" s="1">
        <f t="shared" si="26"/>
        <v>52.257999999999996</v>
      </c>
      <c r="DN107" s="1">
        <f t="shared" si="26"/>
        <v>63.754759999999997</v>
      </c>
      <c r="DO107" s="1">
        <f t="shared" si="26"/>
        <v>65.174599999999998</v>
      </c>
      <c r="DP107" s="1">
        <f t="shared" si="26"/>
        <v>67.984699999999989</v>
      </c>
      <c r="DQ107" s="1">
        <f t="shared" si="26"/>
        <v>59.455800000000004</v>
      </c>
      <c r="DR107" s="1">
        <f t="shared" si="26"/>
        <v>49.891600000000004</v>
      </c>
      <c r="DS107" s="1">
        <f t="shared" si="26"/>
        <v>41.855699999999999</v>
      </c>
      <c r="DT107" s="1">
        <f t="shared" si="26"/>
        <v>38.749800000000008</v>
      </c>
      <c r="DU107" s="1">
        <f t="shared" si="26"/>
        <v>32.784500000000008</v>
      </c>
      <c r="DV107" s="1">
        <f t="shared" si="26"/>
        <v>27.706600000000009</v>
      </c>
      <c r="DW107" s="1">
        <f t="shared" si="26"/>
        <v>27.558700000000009</v>
      </c>
      <c r="DX107" s="1">
        <f t="shared" si="26"/>
        <v>40.475300000000018</v>
      </c>
      <c r="DY107" s="1">
        <f t="shared" si="26"/>
        <v>54.772300000000001</v>
      </c>
      <c r="DZ107" s="1">
        <f t="shared" si="26"/>
        <v>55.90620000000002</v>
      </c>
      <c r="EA107" s="1">
        <f t="shared" ref="EA107:EX107" si="27">IF(EA102&lt;1250, EA102*0.493,"na")</f>
        <v>50.088800000000013</v>
      </c>
      <c r="EB107" s="1">
        <f t="shared" si="27"/>
        <v>43.87700000000001</v>
      </c>
      <c r="EC107" s="1">
        <f t="shared" si="27"/>
        <v>38.35540000000001</v>
      </c>
      <c r="ED107" s="1">
        <f t="shared" si="27"/>
        <v>32.291500000000006</v>
      </c>
      <c r="EE107" s="1">
        <f t="shared" si="27"/>
        <v>33.671900000000008</v>
      </c>
      <c r="EF107" s="1">
        <f t="shared" si="27"/>
        <v>34.362099999999998</v>
      </c>
      <c r="EG107" s="1">
        <f t="shared" si="27"/>
        <v>37.418700000000001</v>
      </c>
      <c r="EH107" s="1">
        <f t="shared" si="27"/>
        <v>52.455200000000005</v>
      </c>
      <c r="EI107" s="1">
        <f t="shared" si="27"/>
        <v>49.152099999999997</v>
      </c>
      <c r="EJ107" s="1">
        <f t="shared" si="27"/>
        <v>47.328000000000003</v>
      </c>
      <c r="EK107" s="1">
        <f t="shared" si="27"/>
        <v>48.659100000000009</v>
      </c>
      <c r="EL107" s="1">
        <f t="shared" si="27"/>
        <v>40.426000000000009</v>
      </c>
      <c r="EM107" s="1">
        <f t="shared" si="27"/>
        <v>39.193500000000007</v>
      </c>
      <c r="EN107" s="1">
        <f t="shared" si="27"/>
        <v>46.933599999999998</v>
      </c>
      <c r="EO107" s="1">
        <f t="shared" si="27"/>
        <v>46.785700000000013</v>
      </c>
      <c r="EP107" s="1">
        <f t="shared" si="27"/>
        <v>51.715700000000005</v>
      </c>
      <c r="EQ107" s="1">
        <f t="shared" si="27"/>
        <v>56.349900000000005</v>
      </c>
      <c r="ER107" s="1">
        <f t="shared" si="27"/>
        <v>56.004799999999996</v>
      </c>
      <c r="ES107" s="1">
        <f t="shared" si="27"/>
        <v>55.610399999999991</v>
      </c>
      <c r="ET107" s="1">
        <f t="shared" si="27"/>
        <v>55.363900000000008</v>
      </c>
      <c r="EU107" s="1">
        <f t="shared" si="27"/>
        <v>61.526400000000002</v>
      </c>
      <c r="EV107" s="1">
        <f t="shared" si="27"/>
        <v>60.392499999999998</v>
      </c>
      <c r="EW107" s="1">
        <f t="shared" si="27"/>
        <v>62.118000000000016</v>
      </c>
      <c r="EX107" s="1">
        <f t="shared" si="27"/>
        <v>63.202600000000011</v>
      </c>
      <c r="EY107" s="7">
        <f>SUM(B107:EX107)</f>
        <v>36995.85882999999</v>
      </c>
    </row>
    <row r="108" spans="1:155" x14ac:dyDescent="0.2">
      <c r="A108" t="s">
        <v>91</v>
      </c>
      <c r="B108" s="1">
        <f>B65-B67-B68-B127</f>
        <v>250.70000000000002</v>
      </c>
      <c r="C108" s="1">
        <f t="shared" ref="C108:BN108" si="28">C65-C67-C68-C127</f>
        <v>241.50000000000003</v>
      </c>
      <c r="D108" s="1">
        <f t="shared" si="28"/>
        <v>251.29999999999998</v>
      </c>
      <c r="E108" s="1">
        <f t="shared" si="28"/>
        <v>289.8</v>
      </c>
      <c r="F108" s="1">
        <f t="shared" si="28"/>
        <v>325.5</v>
      </c>
      <c r="G108" s="1">
        <f t="shared" si="28"/>
        <v>408.99999999999994</v>
      </c>
      <c r="H108" s="1">
        <f t="shared" si="28"/>
        <v>451.39999999999992</v>
      </c>
      <c r="I108" s="1">
        <f t="shared" si="28"/>
        <v>492.3</v>
      </c>
      <c r="J108" s="1">
        <f t="shared" si="28"/>
        <v>510.70000000000005</v>
      </c>
      <c r="K108" s="1">
        <f t="shared" si="28"/>
        <v>498.00000000000006</v>
      </c>
      <c r="L108" s="1">
        <f t="shared" si="28"/>
        <v>500.7</v>
      </c>
      <c r="M108" s="1">
        <f t="shared" si="28"/>
        <v>475.30000000000007</v>
      </c>
      <c r="N108" s="1">
        <f t="shared" si="28"/>
        <v>445.09999999999997</v>
      </c>
      <c r="O108" s="1">
        <f t="shared" si="28"/>
        <v>398.8</v>
      </c>
      <c r="P108" s="1">
        <f t="shared" si="28"/>
        <v>351.5</v>
      </c>
      <c r="Q108" s="1">
        <f t="shared" si="28"/>
        <v>326.7</v>
      </c>
      <c r="R108" s="1">
        <f t="shared" si="28"/>
        <v>370.70000000000005</v>
      </c>
      <c r="S108" s="1">
        <f t="shared" si="28"/>
        <v>409.20000000000005</v>
      </c>
      <c r="T108" s="1">
        <f t="shared" si="28"/>
        <v>410.09999999999997</v>
      </c>
      <c r="U108" s="1">
        <f t="shared" si="28"/>
        <v>411.20000000000005</v>
      </c>
      <c r="V108" s="1">
        <f t="shared" si="28"/>
        <v>427.19999999999993</v>
      </c>
      <c r="W108" s="1">
        <f t="shared" si="28"/>
        <v>431.90000000000003</v>
      </c>
      <c r="X108" s="1">
        <f t="shared" si="28"/>
        <v>439.4</v>
      </c>
      <c r="Y108" s="1">
        <f t="shared" si="28"/>
        <v>413.2</v>
      </c>
      <c r="Z108" s="1">
        <f t="shared" si="28"/>
        <v>390.29999999999995</v>
      </c>
      <c r="AA108" s="1">
        <f t="shared" si="28"/>
        <v>385.3</v>
      </c>
      <c r="AB108" s="1">
        <f t="shared" si="28"/>
        <v>375.80000000000007</v>
      </c>
      <c r="AC108" s="1">
        <f t="shared" si="28"/>
        <v>375.40000000000003</v>
      </c>
      <c r="AD108" s="1">
        <f t="shared" si="28"/>
        <v>417.60000000000008</v>
      </c>
      <c r="AE108" s="1">
        <f t="shared" si="28"/>
        <v>412.50000000000011</v>
      </c>
      <c r="AF108" s="1">
        <f t="shared" si="28"/>
        <v>390.1</v>
      </c>
      <c r="AG108" s="1">
        <f t="shared" si="28"/>
        <v>384.4</v>
      </c>
      <c r="AH108" s="1">
        <f t="shared" si="28"/>
        <v>394.29999999999995</v>
      </c>
      <c r="AI108" s="1">
        <f t="shared" si="28"/>
        <v>414.7</v>
      </c>
      <c r="AJ108" s="1">
        <f t="shared" si="28"/>
        <v>448.40000000000003</v>
      </c>
      <c r="AK108" s="1">
        <f t="shared" si="28"/>
        <v>483.90000000000003</v>
      </c>
      <c r="AL108" s="1">
        <f t="shared" si="28"/>
        <v>476.9</v>
      </c>
      <c r="AM108" s="1">
        <f t="shared" si="28"/>
        <v>524.10000000000014</v>
      </c>
      <c r="AN108" s="1">
        <f t="shared" si="28"/>
        <v>541</v>
      </c>
      <c r="AO108" s="1">
        <f t="shared" si="28"/>
        <v>530</v>
      </c>
      <c r="AP108" s="1">
        <f t="shared" si="28"/>
        <v>508.09999999999991</v>
      </c>
      <c r="AQ108" s="1">
        <f t="shared" si="28"/>
        <v>480.60000000000008</v>
      </c>
      <c r="AR108" s="1">
        <f t="shared" si="28"/>
        <v>452</v>
      </c>
      <c r="AS108" s="1">
        <f t="shared" si="28"/>
        <v>419.5</v>
      </c>
      <c r="AT108" s="1">
        <f t="shared" si="28"/>
        <v>394.5</v>
      </c>
      <c r="AU108" s="1">
        <f t="shared" si="28"/>
        <v>397.59999999999997</v>
      </c>
      <c r="AV108" s="1">
        <f t="shared" si="28"/>
        <v>415.00000000000006</v>
      </c>
      <c r="AW108" s="1">
        <f t="shared" si="28"/>
        <v>428.29999999999995</v>
      </c>
      <c r="AX108" s="1">
        <f t="shared" si="28"/>
        <v>438.7</v>
      </c>
      <c r="AY108" s="1">
        <f t="shared" si="28"/>
        <v>445.89999999999992</v>
      </c>
      <c r="AZ108" s="1">
        <f t="shared" si="28"/>
        <v>433.4</v>
      </c>
      <c r="BA108" s="1">
        <f t="shared" si="28"/>
        <v>420.09999999999991</v>
      </c>
      <c r="BB108" s="1">
        <f t="shared" si="28"/>
        <v>426.50000000000006</v>
      </c>
      <c r="BC108" s="1">
        <f t="shared" si="28"/>
        <v>352.90000000000009</v>
      </c>
      <c r="BD108" s="1">
        <f t="shared" si="28"/>
        <v>340.9</v>
      </c>
      <c r="BE108" s="1">
        <f t="shared" si="28"/>
        <v>355.59999999999991</v>
      </c>
      <c r="BF108" s="1">
        <f t="shared" si="28"/>
        <v>362.19999999999993</v>
      </c>
      <c r="BG108" s="1">
        <f t="shared" si="28"/>
        <v>370.2</v>
      </c>
      <c r="BH108" s="1">
        <f t="shared" si="28"/>
        <v>395.5</v>
      </c>
      <c r="BI108" s="1">
        <f t="shared" si="28"/>
        <v>448.50000000000006</v>
      </c>
      <c r="BJ108" s="1">
        <f t="shared" si="28"/>
        <v>481.80000000000013</v>
      </c>
      <c r="BK108" s="1">
        <f t="shared" si="28"/>
        <v>413.1</v>
      </c>
      <c r="BL108" s="1">
        <f t="shared" si="28"/>
        <v>385.70000000000005</v>
      </c>
      <c r="BM108" s="1">
        <f t="shared" si="28"/>
        <v>374.6</v>
      </c>
      <c r="BN108" s="1">
        <f t="shared" si="28"/>
        <v>361.1</v>
      </c>
      <c r="BO108" s="1">
        <f t="shared" ref="BO108:DZ108" si="29">BO65-BO67-BO68-BO127</f>
        <v>293.5</v>
      </c>
      <c r="BP108" s="1">
        <f t="shared" si="29"/>
        <v>287.39999999999998</v>
      </c>
      <c r="BQ108" s="1">
        <f t="shared" si="29"/>
        <v>289.19999999999993</v>
      </c>
      <c r="BR108" s="1">
        <f t="shared" si="29"/>
        <v>289.3</v>
      </c>
      <c r="BS108" s="1">
        <f t="shared" si="29"/>
        <v>284.29999999999995</v>
      </c>
      <c r="BT108" s="1">
        <f t="shared" si="29"/>
        <v>275.49999999999994</v>
      </c>
      <c r="BU108" s="1">
        <f t="shared" si="29"/>
        <v>265.40000000000003</v>
      </c>
      <c r="BV108" s="1">
        <f t="shared" si="29"/>
        <v>256.99999999999994</v>
      </c>
      <c r="BW108" s="1">
        <f t="shared" si="29"/>
        <v>234.39999999999998</v>
      </c>
      <c r="BX108" s="1">
        <f t="shared" si="29"/>
        <v>244.90000000000003</v>
      </c>
      <c r="BY108" s="1">
        <f t="shared" si="29"/>
        <v>282.89999999999998</v>
      </c>
      <c r="BZ108" s="1">
        <f t="shared" si="29"/>
        <v>276.41999999999996</v>
      </c>
      <c r="CA108" s="1">
        <f t="shared" si="29"/>
        <v>278.2</v>
      </c>
      <c r="CB108" s="1">
        <f t="shared" si="29"/>
        <v>280.30000000000007</v>
      </c>
      <c r="CC108" s="1">
        <f t="shared" si="29"/>
        <v>279.2</v>
      </c>
      <c r="CD108" s="1">
        <f t="shared" si="29"/>
        <v>259.7</v>
      </c>
      <c r="CE108" s="1">
        <f t="shared" si="29"/>
        <v>209.59999999999997</v>
      </c>
      <c r="CF108" s="1">
        <f t="shared" si="29"/>
        <v>158.90000000000003</v>
      </c>
      <c r="CG108" s="1">
        <f t="shared" si="29"/>
        <v>139.20000000000005</v>
      </c>
      <c r="CH108" s="1">
        <f t="shared" si="29"/>
        <v>136</v>
      </c>
      <c r="CI108" s="1">
        <f t="shared" si="29"/>
        <v>146.89999999999998</v>
      </c>
      <c r="CJ108" s="1">
        <f t="shared" si="29"/>
        <v>152.59999999999997</v>
      </c>
      <c r="CK108" s="1">
        <f t="shared" si="29"/>
        <v>166.09999999999997</v>
      </c>
      <c r="CL108" s="1">
        <f t="shared" si="29"/>
        <v>169</v>
      </c>
      <c r="CM108" s="1">
        <f t="shared" si="29"/>
        <v>168.79999999999995</v>
      </c>
      <c r="CN108" s="1">
        <f t="shared" si="29"/>
        <v>142.89999999999995</v>
      </c>
      <c r="CO108" s="1">
        <f t="shared" si="29"/>
        <v>116.69999999999993</v>
      </c>
      <c r="CP108" s="1">
        <f t="shared" si="29"/>
        <v>79.199999999999989</v>
      </c>
      <c r="CQ108" s="1">
        <f t="shared" si="29"/>
        <v>59.599999999999959</v>
      </c>
      <c r="CR108" s="1">
        <f t="shared" si="29"/>
        <v>66.199999999999989</v>
      </c>
      <c r="CS108" s="1">
        <f t="shared" si="29"/>
        <v>64.099999999999966</v>
      </c>
      <c r="CT108" s="1">
        <f t="shared" si="29"/>
        <v>63.499999999999993</v>
      </c>
      <c r="CU108" s="1">
        <f t="shared" si="29"/>
        <v>72.899999999999977</v>
      </c>
      <c r="CV108" s="1">
        <f t="shared" si="29"/>
        <v>60.299999999999969</v>
      </c>
      <c r="CW108" s="1">
        <f t="shared" si="29"/>
        <v>57.500000000000028</v>
      </c>
      <c r="CX108" s="1">
        <f t="shared" si="29"/>
        <v>41.999999999999964</v>
      </c>
      <c r="CY108" s="1">
        <f t="shared" si="29"/>
        <v>36.499999999999993</v>
      </c>
      <c r="CZ108" s="1">
        <f t="shared" si="29"/>
        <v>34.5</v>
      </c>
      <c r="DA108" s="1">
        <f t="shared" si="29"/>
        <v>23.699999999999982</v>
      </c>
      <c r="DB108" s="1">
        <f t="shared" si="29"/>
        <v>22.799999999999976</v>
      </c>
      <c r="DC108" s="1">
        <f t="shared" si="29"/>
        <v>16.399999999999984</v>
      </c>
      <c r="DD108" s="1">
        <f t="shared" si="29"/>
        <v>23.300000000000004</v>
      </c>
      <c r="DE108" s="1">
        <f t="shared" si="29"/>
        <v>24.900000000000013</v>
      </c>
      <c r="DF108" s="1">
        <f t="shared" si="29"/>
        <v>28.20000000000001</v>
      </c>
      <c r="DG108" s="1">
        <f t="shared" si="29"/>
        <v>32.199999999999989</v>
      </c>
      <c r="DH108" s="1">
        <f t="shared" si="29"/>
        <v>27.699999999999967</v>
      </c>
      <c r="DI108" s="1">
        <f t="shared" si="29"/>
        <v>34.599999999999973</v>
      </c>
      <c r="DJ108" s="1">
        <f t="shared" si="29"/>
        <v>32.599999999999966</v>
      </c>
      <c r="DK108" s="1">
        <f t="shared" si="29"/>
        <v>31.999999999999972</v>
      </c>
      <c r="DL108" s="1">
        <f t="shared" si="29"/>
        <v>31.999999999999982</v>
      </c>
      <c r="DM108" s="1">
        <f t="shared" si="29"/>
        <v>33.299999999999983</v>
      </c>
      <c r="DN108" s="1">
        <f t="shared" si="29"/>
        <v>36.319999999999986</v>
      </c>
      <c r="DO108" s="1">
        <f t="shared" si="29"/>
        <v>36.700000000000003</v>
      </c>
      <c r="DP108" s="1">
        <f t="shared" si="29"/>
        <v>42.89999999999997</v>
      </c>
      <c r="DQ108" s="1">
        <f t="shared" si="29"/>
        <v>39.200000000000003</v>
      </c>
      <c r="DR108" s="1">
        <f t="shared" si="29"/>
        <v>53.70000000000001</v>
      </c>
      <c r="DS108" s="1">
        <f t="shared" si="29"/>
        <v>48.300000000000004</v>
      </c>
      <c r="DT108" s="1">
        <f t="shared" si="29"/>
        <v>45.800000000000011</v>
      </c>
      <c r="DU108" s="1">
        <f t="shared" si="29"/>
        <v>33.300000000000011</v>
      </c>
      <c r="DV108" s="1">
        <f t="shared" si="29"/>
        <v>27.800000000000015</v>
      </c>
      <c r="DW108" s="1">
        <f t="shared" si="29"/>
        <v>24.700000000000021</v>
      </c>
      <c r="DX108" s="1">
        <f t="shared" si="29"/>
        <v>26.800000000000022</v>
      </c>
      <c r="DY108" s="1">
        <f t="shared" si="29"/>
        <v>38.90000000000002</v>
      </c>
      <c r="DZ108" s="1">
        <f t="shared" si="29"/>
        <v>32.200000000000031</v>
      </c>
      <c r="EA108" s="1">
        <f t="shared" ref="EA108:EX108" si="30">EA65-EA67-EA68-EA127</f>
        <v>29.700000000000028</v>
      </c>
      <c r="EB108" s="1">
        <f t="shared" si="30"/>
        <v>29.900000000000016</v>
      </c>
      <c r="EC108" s="1">
        <f t="shared" si="30"/>
        <v>26.200000000000014</v>
      </c>
      <c r="ED108" s="1">
        <f t="shared" si="30"/>
        <v>16.300000000000029</v>
      </c>
      <c r="EE108" s="1">
        <f t="shared" si="30"/>
        <v>14.200000000000021</v>
      </c>
      <c r="EF108" s="1">
        <f t="shared" si="30"/>
        <v>16.299999999999997</v>
      </c>
      <c r="EG108" s="1">
        <f t="shared" si="30"/>
        <v>21.799999999999997</v>
      </c>
      <c r="EH108" s="1">
        <f t="shared" si="30"/>
        <v>37.200000000000003</v>
      </c>
      <c r="EI108" s="1">
        <f t="shared" si="30"/>
        <v>30.100000000000009</v>
      </c>
      <c r="EJ108" s="1">
        <f t="shared" si="30"/>
        <v>29.900000000000006</v>
      </c>
      <c r="EK108" s="1">
        <f t="shared" si="30"/>
        <v>38.70000000000001</v>
      </c>
      <c r="EL108" s="1">
        <f t="shared" si="30"/>
        <v>32.500000000000014</v>
      </c>
      <c r="EM108" s="1">
        <f t="shared" si="30"/>
        <v>21.400000000000006</v>
      </c>
      <c r="EN108" s="1">
        <f t="shared" si="30"/>
        <v>32.600000000000009</v>
      </c>
      <c r="EO108" s="1">
        <f t="shared" si="30"/>
        <v>33.800000000000004</v>
      </c>
      <c r="EP108" s="1">
        <f t="shared" si="30"/>
        <v>35.300000000000004</v>
      </c>
      <c r="EQ108" s="1">
        <f t="shared" si="30"/>
        <v>35.300000000000011</v>
      </c>
      <c r="ER108" s="1">
        <f t="shared" si="30"/>
        <v>32.400000000000006</v>
      </c>
      <c r="ES108" s="1">
        <f t="shared" si="30"/>
        <v>32.700000000000003</v>
      </c>
      <c r="ET108" s="1">
        <f t="shared" si="30"/>
        <v>34.70000000000001</v>
      </c>
      <c r="EU108" s="1">
        <f t="shared" si="30"/>
        <v>52.500000000000007</v>
      </c>
      <c r="EV108" s="1">
        <f t="shared" si="30"/>
        <v>57.6</v>
      </c>
      <c r="EW108" s="1">
        <f t="shared" si="30"/>
        <v>64.700000000000017</v>
      </c>
      <c r="EX108" s="1">
        <f t="shared" si="30"/>
        <v>65.600000000000009</v>
      </c>
      <c r="EY108" s="7">
        <f>SUM(B108:EX108)</f>
        <v>35170.539999999986</v>
      </c>
    </row>
    <row r="109" spans="1:15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7"/>
    </row>
    <row r="110" spans="1:155" x14ac:dyDescent="0.2">
      <c r="A110" t="s">
        <v>92</v>
      </c>
      <c r="B110" s="1">
        <f>IF(B102&lt;1250, B102*0.405, "na")</f>
        <v>189.73035000000002</v>
      </c>
      <c r="C110" s="1">
        <f t="shared" ref="C110:BN110" si="31">IF(C102&lt;1250, C102*0.405, "na")</f>
        <v>182.56995000000003</v>
      </c>
      <c r="D110" s="1">
        <f t="shared" si="31"/>
        <v>206.86995000000002</v>
      </c>
      <c r="E110" s="1">
        <f t="shared" si="31"/>
        <v>255.93975000000003</v>
      </c>
      <c r="F110" s="1">
        <f t="shared" si="31"/>
        <v>317.56455000000005</v>
      </c>
      <c r="G110" s="1">
        <f t="shared" si="31"/>
        <v>410.98590000000002</v>
      </c>
      <c r="H110" s="1">
        <f t="shared" si="31"/>
        <v>409.00139999999999</v>
      </c>
      <c r="I110" s="1">
        <f t="shared" si="31"/>
        <v>436.83704999999998</v>
      </c>
      <c r="J110" s="1">
        <f t="shared" si="31"/>
        <v>435.03885000000008</v>
      </c>
      <c r="K110" s="1">
        <f t="shared" si="31"/>
        <v>449.12475000000012</v>
      </c>
      <c r="L110" s="1">
        <f t="shared" si="31"/>
        <v>430.43400000000003</v>
      </c>
      <c r="M110" s="1">
        <f t="shared" si="31"/>
        <v>390.52125000000007</v>
      </c>
      <c r="N110" s="1">
        <f t="shared" si="31"/>
        <v>373.81499999999994</v>
      </c>
      <c r="O110" s="1">
        <f t="shared" si="31"/>
        <v>386.73045000000002</v>
      </c>
      <c r="P110" s="1">
        <f t="shared" si="31"/>
        <v>305.30115000000006</v>
      </c>
      <c r="Q110" s="1">
        <f t="shared" si="31"/>
        <v>274.93020000000001</v>
      </c>
      <c r="R110" s="1">
        <f t="shared" si="31"/>
        <v>295.6905000000001</v>
      </c>
      <c r="S110" s="1">
        <f t="shared" si="31"/>
        <v>306.38250000000005</v>
      </c>
      <c r="T110" s="1">
        <f t="shared" si="31"/>
        <v>329.02199999999999</v>
      </c>
      <c r="U110" s="1">
        <f t="shared" si="31"/>
        <v>329.5080000000001</v>
      </c>
      <c r="V110" s="1">
        <f t="shared" si="31"/>
        <v>339.471</v>
      </c>
      <c r="W110" s="1">
        <f t="shared" si="31"/>
        <v>348.79410000000001</v>
      </c>
      <c r="X110" s="1">
        <f t="shared" si="31"/>
        <v>339.69375000000002</v>
      </c>
      <c r="Y110" s="1">
        <f t="shared" si="31"/>
        <v>309.03120000000001</v>
      </c>
      <c r="Z110" s="1">
        <f t="shared" si="31"/>
        <v>299.78100000000006</v>
      </c>
      <c r="AA110" s="1">
        <f t="shared" si="31"/>
        <v>286.68735000000009</v>
      </c>
      <c r="AB110" s="1">
        <f t="shared" si="31"/>
        <v>275.48505000000006</v>
      </c>
      <c r="AC110" s="1">
        <f t="shared" si="31"/>
        <v>289.20240000000007</v>
      </c>
      <c r="AD110" s="1">
        <f t="shared" si="31"/>
        <v>393.42510000000004</v>
      </c>
      <c r="AE110" s="1">
        <f t="shared" si="31"/>
        <v>418.26375000000013</v>
      </c>
      <c r="AF110" s="1">
        <f t="shared" si="31"/>
        <v>354.88530000000009</v>
      </c>
      <c r="AG110" s="1">
        <f t="shared" si="31"/>
        <v>258.45075000000003</v>
      </c>
      <c r="AH110" s="1">
        <f t="shared" si="31"/>
        <v>239.01075000000006</v>
      </c>
      <c r="AI110" s="1">
        <f t="shared" si="31"/>
        <v>272.89709999999997</v>
      </c>
      <c r="AJ110" s="1">
        <f t="shared" si="31"/>
        <v>316.50345000000004</v>
      </c>
      <c r="AK110" s="1">
        <f t="shared" si="31"/>
        <v>406.41345000000007</v>
      </c>
      <c r="AL110" s="1">
        <f t="shared" si="31"/>
        <v>429.53895</v>
      </c>
      <c r="AM110" s="1">
        <f t="shared" si="31"/>
        <v>381.93525000000011</v>
      </c>
      <c r="AN110" s="1">
        <f t="shared" si="31"/>
        <v>370.89494999999999</v>
      </c>
      <c r="AO110" s="1">
        <f t="shared" si="31"/>
        <v>457.82010000000008</v>
      </c>
      <c r="AP110" s="1">
        <f t="shared" si="31"/>
        <v>419.53139999999991</v>
      </c>
      <c r="AQ110" s="1">
        <f t="shared" si="31"/>
        <v>420.90030000000002</v>
      </c>
      <c r="AR110" s="1">
        <f t="shared" si="31"/>
        <v>405.03645</v>
      </c>
      <c r="AS110" s="1">
        <f t="shared" si="31"/>
        <v>374.80724999999995</v>
      </c>
      <c r="AT110" s="1">
        <f t="shared" si="31"/>
        <v>337.24350000000004</v>
      </c>
      <c r="AU110" s="1">
        <f t="shared" si="31"/>
        <v>393.76934999999997</v>
      </c>
      <c r="AV110" s="1">
        <f t="shared" si="31"/>
        <v>444.35790000000003</v>
      </c>
      <c r="AW110" s="1">
        <f t="shared" si="31"/>
        <v>355.91804999999994</v>
      </c>
      <c r="AX110" s="1">
        <f t="shared" si="31"/>
        <v>353.1438</v>
      </c>
      <c r="AY110" s="1">
        <f t="shared" si="31"/>
        <v>376.79984999999999</v>
      </c>
      <c r="AZ110" s="1">
        <f t="shared" si="31"/>
        <v>393.29955000000001</v>
      </c>
      <c r="BA110" s="1">
        <f t="shared" si="31"/>
        <v>391.27860000000004</v>
      </c>
      <c r="BB110" s="1">
        <f t="shared" si="31"/>
        <v>393.90704999999997</v>
      </c>
      <c r="BC110" s="1">
        <f t="shared" si="31"/>
        <v>346.83795000000009</v>
      </c>
      <c r="BD110" s="1">
        <f t="shared" si="31"/>
        <v>309.14459999999997</v>
      </c>
      <c r="BE110" s="1">
        <f t="shared" si="31"/>
        <v>326.32874999999996</v>
      </c>
      <c r="BF110" s="1">
        <f t="shared" si="31"/>
        <v>314.30835000000002</v>
      </c>
      <c r="BG110" s="1">
        <f t="shared" si="31"/>
        <v>280.36529999999999</v>
      </c>
      <c r="BH110" s="1">
        <f t="shared" si="31"/>
        <v>297.59805</v>
      </c>
      <c r="BI110" s="1">
        <f t="shared" si="31"/>
        <v>313.75349999999997</v>
      </c>
      <c r="BJ110" s="1">
        <f t="shared" si="31"/>
        <v>357.88635000000011</v>
      </c>
      <c r="BK110" s="1">
        <f t="shared" si="31"/>
        <v>342.39915000000002</v>
      </c>
      <c r="BL110" s="1">
        <f t="shared" si="31"/>
        <v>324.41310000000004</v>
      </c>
      <c r="BM110" s="1">
        <f t="shared" si="31"/>
        <v>304.36560000000009</v>
      </c>
      <c r="BN110" s="1">
        <f t="shared" si="31"/>
        <v>290.31210000000004</v>
      </c>
      <c r="BO110" s="1">
        <f t="shared" ref="BO110:DZ110" si="32">IF(BO102&lt;1250, BO102*0.405, "na")</f>
        <v>271.21635000000003</v>
      </c>
      <c r="BP110" s="1">
        <f t="shared" si="32"/>
        <v>273.85694999999998</v>
      </c>
      <c r="BQ110" s="1">
        <f t="shared" si="32"/>
        <v>266.55074999999994</v>
      </c>
      <c r="BR110" s="1">
        <f t="shared" si="32"/>
        <v>258.66539999999998</v>
      </c>
      <c r="BS110" s="1">
        <f t="shared" si="32"/>
        <v>252.22185000000002</v>
      </c>
      <c r="BT110" s="1">
        <f t="shared" si="32"/>
        <v>246.9042</v>
      </c>
      <c r="BU110" s="1">
        <f t="shared" si="32"/>
        <v>228.16890000000001</v>
      </c>
      <c r="BV110" s="1">
        <f t="shared" si="32"/>
        <v>214.52445</v>
      </c>
      <c r="BW110" s="1">
        <f t="shared" si="32"/>
        <v>197.05275000000003</v>
      </c>
      <c r="BX110" s="1">
        <f t="shared" si="32"/>
        <v>199.92420000000004</v>
      </c>
      <c r="BY110" s="1">
        <f t="shared" si="32"/>
        <v>190.17585</v>
      </c>
      <c r="BZ110" s="1">
        <f t="shared" si="32"/>
        <v>196.86645000000001</v>
      </c>
      <c r="CA110" s="1">
        <f t="shared" si="32"/>
        <v>203.08725000000001</v>
      </c>
      <c r="CB110" s="1">
        <f t="shared" si="32"/>
        <v>212.63310000000001</v>
      </c>
      <c r="CC110" s="1">
        <f t="shared" si="32"/>
        <v>212.42250000000001</v>
      </c>
      <c r="CD110" s="1">
        <f t="shared" si="32"/>
        <v>195.453</v>
      </c>
      <c r="CE110" s="1">
        <f t="shared" si="32"/>
        <v>166.4145</v>
      </c>
      <c r="CF110" s="1">
        <f t="shared" si="32"/>
        <v>160.86600000000004</v>
      </c>
      <c r="CG110" s="1">
        <f t="shared" si="32"/>
        <v>144.86850000000004</v>
      </c>
      <c r="CH110" s="1">
        <f t="shared" si="32"/>
        <v>138.87450000000001</v>
      </c>
      <c r="CI110" s="1">
        <f t="shared" si="32"/>
        <v>131.09850000000003</v>
      </c>
      <c r="CJ110" s="1">
        <f t="shared" si="32"/>
        <v>136.44450000000001</v>
      </c>
      <c r="CK110" s="1">
        <f t="shared" si="32"/>
        <v>187.41374999999999</v>
      </c>
      <c r="CL110" s="1">
        <f t="shared" si="32"/>
        <v>179.43525</v>
      </c>
      <c r="CM110" s="1">
        <f t="shared" si="32"/>
        <v>141.12224999999998</v>
      </c>
      <c r="CN110" s="1">
        <f t="shared" si="32"/>
        <v>119.41424999999997</v>
      </c>
      <c r="CO110" s="1">
        <f t="shared" si="32"/>
        <v>104.87474999999998</v>
      </c>
      <c r="CP110" s="1">
        <f t="shared" si="32"/>
        <v>81.66825</v>
      </c>
      <c r="CQ110" s="1">
        <f t="shared" si="32"/>
        <v>72.717749999999981</v>
      </c>
      <c r="CR110" s="1">
        <f t="shared" si="32"/>
        <v>85.475250000000003</v>
      </c>
      <c r="CS110" s="1">
        <f t="shared" si="32"/>
        <v>85.718249999999998</v>
      </c>
      <c r="CT110" s="1">
        <f t="shared" si="32"/>
        <v>76.221000000000004</v>
      </c>
      <c r="CU110" s="1">
        <f t="shared" si="32"/>
        <v>79.521749999999997</v>
      </c>
      <c r="CV110" s="1">
        <f t="shared" si="32"/>
        <v>64.415249999999986</v>
      </c>
      <c r="CW110" s="1">
        <f t="shared" si="32"/>
        <v>55.371600000000015</v>
      </c>
      <c r="CX110" s="1">
        <f t="shared" si="32"/>
        <v>51.475500000000004</v>
      </c>
      <c r="CY110" s="1">
        <f t="shared" si="32"/>
        <v>47.830500000000001</v>
      </c>
      <c r="CZ110" s="1">
        <f t="shared" si="32"/>
        <v>44.914499999999997</v>
      </c>
      <c r="DA110" s="1">
        <f t="shared" si="32"/>
        <v>42.484499999999997</v>
      </c>
      <c r="DB110" s="1">
        <f t="shared" si="32"/>
        <v>42.281999999999996</v>
      </c>
      <c r="DC110" s="1">
        <f t="shared" si="32"/>
        <v>38.960999999999999</v>
      </c>
      <c r="DD110" s="1">
        <f t="shared" si="32"/>
        <v>36.936000000000007</v>
      </c>
      <c r="DE110" s="1">
        <f t="shared" si="32"/>
        <v>36.004500000000007</v>
      </c>
      <c r="DF110" s="1">
        <f t="shared" si="32"/>
        <v>35.842500000000015</v>
      </c>
      <c r="DG110" s="1">
        <f t="shared" si="32"/>
        <v>43.537500000000001</v>
      </c>
      <c r="DH110" s="1">
        <f t="shared" si="32"/>
        <v>48.640499999999982</v>
      </c>
      <c r="DI110" s="1">
        <f t="shared" si="32"/>
        <v>50.867999999999995</v>
      </c>
      <c r="DJ110" s="1">
        <f t="shared" si="32"/>
        <v>50.948999999999991</v>
      </c>
      <c r="DK110" s="1">
        <f t="shared" si="32"/>
        <v>52.24499999999999</v>
      </c>
      <c r="DL110" s="1">
        <f t="shared" si="32"/>
        <v>52.731000000000002</v>
      </c>
      <c r="DM110" s="1">
        <f t="shared" si="32"/>
        <v>42.93</v>
      </c>
      <c r="DN110" s="1">
        <f t="shared" si="32"/>
        <v>52.374600000000001</v>
      </c>
      <c r="DO110" s="1">
        <f t="shared" si="32"/>
        <v>53.540999999999997</v>
      </c>
      <c r="DP110" s="1">
        <f t="shared" si="32"/>
        <v>55.849499999999992</v>
      </c>
      <c r="DQ110" s="1">
        <f t="shared" si="32"/>
        <v>48.843000000000004</v>
      </c>
      <c r="DR110" s="1">
        <f t="shared" si="32"/>
        <v>40.986000000000004</v>
      </c>
      <c r="DS110" s="1">
        <f t="shared" si="32"/>
        <v>34.384500000000003</v>
      </c>
      <c r="DT110" s="1">
        <f t="shared" si="32"/>
        <v>31.833000000000013</v>
      </c>
      <c r="DU110" s="1">
        <f t="shared" si="32"/>
        <v>26.932500000000008</v>
      </c>
      <c r="DV110" s="1">
        <f t="shared" si="32"/>
        <v>22.76100000000001</v>
      </c>
      <c r="DW110" s="1">
        <f t="shared" si="32"/>
        <v>22.639500000000009</v>
      </c>
      <c r="DX110" s="1">
        <f t="shared" si="32"/>
        <v>33.250500000000017</v>
      </c>
      <c r="DY110" s="1">
        <f t="shared" si="32"/>
        <v>44.995500000000007</v>
      </c>
      <c r="DZ110" s="1">
        <f t="shared" si="32"/>
        <v>45.927000000000014</v>
      </c>
      <c r="EA110" s="1">
        <f t="shared" ref="EA110:EX110" si="33">IF(EA102&lt;1250, EA102*0.405, "na")</f>
        <v>41.14800000000001</v>
      </c>
      <c r="EB110" s="1">
        <f t="shared" si="33"/>
        <v>36.045000000000009</v>
      </c>
      <c r="EC110" s="1">
        <f t="shared" si="33"/>
        <v>31.509000000000011</v>
      </c>
      <c r="ED110" s="1">
        <f t="shared" si="33"/>
        <v>26.527500000000007</v>
      </c>
      <c r="EE110" s="1">
        <f t="shared" si="33"/>
        <v>27.661500000000007</v>
      </c>
      <c r="EF110" s="1">
        <f t="shared" si="33"/>
        <v>28.228500000000004</v>
      </c>
      <c r="EG110" s="1">
        <f t="shared" si="33"/>
        <v>30.739500000000003</v>
      </c>
      <c r="EH110" s="1">
        <f t="shared" si="33"/>
        <v>43.092000000000006</v>
      </c>
      <c r="EI110" s="1">
        <f t="shared" si="33"/>
        <v>40.378500000000003</v>
      </c>
      <c r="EJ110" s="1">
        <f t="shared" si="33"/>
        <v>38.880000000000003</v>
      </c>
      <c r="EK110" s="1">
        <f t="shared" si="33"/>
        <v>39.973500000000008</v>
      </c>
      <c r="EL110" s="1">
        <f t="shared" si="33"/>
        <v>33.210000000000008</v>
      </c>
      <c r="EM110" s="1">
        <f t="shared" si="33"/>
        <v>32.197500000000005</v>
      </c>
      <c r="EN110" s="1">
        <f t="shared" si="33"/>
        <v>38.556000000000004</v>
      </c>
      <c r="EO110" s="1">
        <f t="shared" si="33"/>
        <v>38.434500000000014</v>
      </c>
      <c r="EP110" s="1">
        <f t="shared" si="33"/>
        <v>42.484500000000004</v>
      </c>
      <c r="EQ110" s="1">
        <f t="shared" si="33"/>
        <v>46.291500000000006</v>
      </c>
      <c r="ER110" s="1">
        <f t="shared" si="33"/>
        <v>46.008000000000003</v>
      </c>
      <c r="ES110" s="1">
        <f t="shared" si="33"/>
        <v>45.683999999999997</v>
      </c>
      <c r="ET110" s="1">
        <f t="shared" si="33"/>
        <v>45.481500000000011</v>
      </c>
      <c r="EU110" s="1">
        <f t="shared" si="33"/>
        <v>50.544000000000011</v>
      </c>
      <c r="EV110" s="1">
        <f t="shared" si="33"/>
        <v>49.612500000000004</v>
      </c>
      <c r="EW110" s="1">
        <f t="shared" si="33"/>
        <v>51.030000000000015</v>
      </c>
      <c r="EX110" s="1">
        <f t="shared" si="33"/>
        <v>51.921000000000014</v>
      </c>
      <c r="EY110" s="7">
        <f>SUM(B110:EX110)</f>
        <v>30392.135550000006</v>
      </c>
    </row>
    <row r="111" spans="1:155" x14ac:dyDescent="0.2">
      <c r="A111" t="s">
        <v>93</v>
      </c>
      <c r="B111" s="1">
        <f>IF(B87&gt;0, IF(B85-B129&gt;0, B85-B129,0),B85)</f>
        <v>28.97</v>
      </c>
      <c r="C111" s="1">
        <f t="shared" ref="C111:BN111" si="34">IF(C87&gt;0, IF(C85-C129&gt;0, C85-C129,0),C85)</f>
        <v>27.19</v>
      </c>
      <c r="D111" s="1">
        <f t="shared" si="34"/>
        <v>27.19</v>
      </c>
      <c r="E111" s="1">
        <f t="shared" si="34"/>
        <v>28.05</v>
      </c>
      <c r="F111" s="1">
        <f t="shared" si="34"/>
        <v>29.41</v>
      </c>
      <c r="G111" s="1">
        <f t="shared" si="34"/>
        <v>28.48</v>
      </c>
      <c r="H111" s="1">
        <f t="shared" si="34"/>
        <v>191.28</v>
      </c>
      <c r="I111" s="1">
        <f t="shared" si="34"/>
        <v>419.21000000000004</v>
      </c>
      <c r="J111" s="1">
        <f t="shared" si="34"/>
        <v>423.07000000000005</v>
      </c>
      <c r="K111" s="1">
        <f t="shared" si="34"/>
        <v>455.95</v>
      </c>
      <c r="L111" s="1">
        <f t="shared" si="34"/>
        <v>455.6</v>
      </c>
      <c r="M111" s="1">
        <f t="shared" si="34"/>
        <v>434.87</v>
      </c>
      <c r="N111" s="1">
        <f t="shared" si="34"/>
        <v>438.90999999999991</v>
      </c>
      <c r="O111" s="1">
        <f t="shared" si="34"/>
        <v>473.73999999999995</v>
      </c>
      <c r="P111" s="1">
        <f t="shared" si="34"/>
        <v>322.95</v>
      </c>
      <c r="Q111" s="1">
        <f t="shared" si="34"/>
        <v>277.60000000000002</v>
      </c>
      <c r="R111" s="1">
        <f t="shared" si="34"/>
        <v>280.55000000000007</v>
      </c>
      <c r="S111" s="1">
        <f t="shared" si="34"/>
        <v>265.11</v>
      </c>
      <c r="T111" s="1">
        <f t="shared" si="34"/>
        <v>283.39999999999998</v>
      </c>
      <c r="U111" s="1">
        <f t="shared" si="34"/>
        <v>294.2</v>
      </c>
      <c r="V111" s="1">
        <f t="shared" si="34"/>
        <v>296.60000000000002</v>
      </c>
      <c r="W111" s="1">
        <f t="shared" si="34"/>
        <v>305.02</v>
      </c>
      <c r="X111" s="1">
        <f t="shared" si="34"/>
        <v>304.75</v>
      </c>
      <c r="Y111" s="1">
        <f t="shared" si="34"/>
        <v>282.32</v>
      </c>
      <c r="Z111" s="1">
        <f t="shared" si="34"/>
        <v>277.2</v>
      </c>
      <c r="AA111" s="1">
        <f t="shared" si="34"/>
        <v>233.77</v>
      </c>
      <c r="AB111" s="1">
        <f t="shared" si="34"/>
        <v>232.61</v>
      </c>
      <c r="AC111" s="1">
        <f t="shared" si="34"/>
        <v>243.28</v>
      </c>
      <c r="AD111" s="1">
        <f t="shared" si="34"/>
        <v>292.22000000000003</v>
      </c>
      <c r="AE111" s="1">
        <f t="shared" si="34"/>
        <v>282.55</v>
      </c>
      <c r="AF111" s="1">
        <f t="shared" si="34"/>
        <v>278.46000000000004</v>
      </c>
      <c r="AG111" s="1">
        <f t="shared" si="34"/>
        <v>216.38</v>
      </c>
      <c r="AH111" s="1">
        <f t="shared" si="34"/>
        <v>187.15000000000003</v>
      </c>
      <c r="AI111" s="1">
        <f t="shared" si="34"/>
        <v>247.23000000000002</v>
      </c>
      <c r="AJ111" s="1">
        <f t="shared" si="34"/>
        <v>313.89999999999998</v>
      </c>
      <c r="AK111" s="1">
        <f t="shared" si="34"/>
        <v>379.34000000000003</v>
      </c>
      <c r="AL111" s="1">
        <f t="shared" si="34"/>
        <v>435.09</v>
      </c>
      <c r="AM111" s="1">
        <f t="shared" si="34"/>
        <v>284.17</v>
      </c>
      <c r="AN111" s="1">
        <f t="shared" si="34"/>
        <v>220.76</v>
      </c>
      <c r="AO111" s="1">
        <f t="shared" si="34"/>
        <v>468.09000000000015</v>
      </c>
      <c r="AP111" s="1">
        <f t="shared" si="34"/>
        <v>407.84999999999997</v>
      </c>
      <c r="AQ111" s="1">
        <f t="shared" si="34"/>
        <v>432.96999999999997</v>
      </c>
      <c r="AR111" s="1">
        <f t="shared" si="34"/>
        <v>426.24000000000007</v>
      </c>
      <c r="AS111" s="1">
        <f t="shared" si="34"/>
        <v>393.11</v>
      </c>
      <c r="AT111" s="1">
        <f t="shared" si="34"/>
        <v>352.55000000000007</v>
      </c>
      <c r="AU111" s="1">
        <f t="shared" si="34"/>
        <v>463.89999999999992</v>
      </c>
      <c r="AV111" s="1">
        <f t="shared" si="34"/>
        <v>553.11000000000013</v>
      </c>
      <c r="AW111" s="1">
        <f t="shared" si="34"/>
        <v>320.63999999999993</v>
      </c>
      <c r="AX111" s="1">
        <f t="shared" si="34"/>
        <v>302.97000000000003</v>
      </c>
      <c r="AY111" s="1">
        <f t="shared" si="34"/>
        <v>343.84</v>
      </c>
      <c r="AZ111" s="1">
        <f t="shared" si="34"/>
        <v>403.51</v>
      </c>
      <c r="BA111" s="1">
        <f t="shared" si="34"/>
        <v>412.43000000000006</v>
      </c>
      <c r="BB111" s="1">
        <f t="shared" si="34"/>
        <v>395.40999999999997</v>
      </c>
      <c r="BC111" s="1">
        <f t="shared" si="34"/>
        <v>348.40000000000003</v>
      </c>
      <c r="BD111" s="1">
        <f t="shared" si="34"/>
        <v>303.64999999999998</v>
      </c>
      <c r="BE111" s="1">
        <f t="shared" si="34"/>
        <v>326.40999999999997</v>
      </c>
      <c r="BF111" s="1">
        <f t="shared" si="34"/>
        <v>282.58000000000004</v>
      </c>
      <c r="BG111" s="1">
        <f t="shared" si="34"/>
        <v>192.27000000000004</v>
      </c>
      <c r="BH111" s="1">
        <f t="shared" si="34"/>
        <v>205.47</v>
      </c>
      <c r="BI111" s="1">
        <f t="shared" si="34"/>
        <v>232.01999999999998</v>
      </c>
      <c r="BJ111" s="1">
        <f t="shared" si="34"/>
        <v>279.45</v>
      </c>
      <c r="BK111" s="1">
        <f t="shared" si="34"/>
        <v>311.13</v>
      </c>
      <c r="BL111" s="1">
        <f t="shared" si="34"/>
        <v>300.37</v>
      </c>
      <c r="BM111" s="1">
        <f t="shared" si="34"/>
        <v>263.87</v>
      </c>
      <c r="BN111" s="1">
        <f t="shared" si="34"/>
        <v>245.32</v>
      </c>
      <c r="BO111" s="1">
        <f t="shared" ref="BO111:DZ111" si="35">IF(BO87&gt;0, IF(BO85-BO129&gt;0, BO85-BO129,0),BO85)</f>
        <v>256.40000000000003</v>
      </c>
      <c r="BP111" s="1">
        <f t="shared" si="35"/>
        <v>259.41999999999996</v>
      </c>
      <c r="BQ111" s="1">
        <f t="shared" si="35"/>
        <v>218.12999999999997</v>
      </c>
      <c r="BR111" s="1">
        <f t="shared" si="35"/>
        <v>201.26</v>
      </c>
      <c r="BS111" s="1">
        <f t="shared" si="35"/>
        <v>190.8</v>
      </c>
      <c r="BT111" s="1">
        <f t="shared" si="35"/>
        <v>187.26999999999998</v>
      </c>
      <c r="BU111" s="1">
        <f t="shared" si="35"/>
        <v>150.71</v>
      </c>
      <c r="BV111" s="1">
        <f t="shared" si="35"/>
        <v>124.94</v>
      </c>
      <c r="BW111" s="1">
        <f t="shared" si="35"/>
        <v>104.34</v>
      </c>
      <c r="BX111" s="1">
        <f t="shared" si="35"/>
        <v>100.38000000000001</v>
      </c>
      <c r="BY111" s="1">
        <f t="shared" si="35"/>
        <v>105.11</v>
      </c>
      <c r="BZ111" s="1">
        <f t="shared" si="35"/>
        <v>129.25</v>
      </c>
      <c r="CA111" s="1">
        <f t="shared" si="35"/>
        <v>105.31999999999998</v>
      </c>
      <c r="CB111" s="1">
        <f t="shared" si="35"/>
        <v>100.3</v>
      </c>
      <c r="CC111" s="1">
        <f t="shared" si="35"/>
        <v>105.7</v>
      </c>
      <c r="CD111" s="1">
        <f t="shared" si="35"/>
        <v>109.4</v>
      </c>
      <c r="CE111" s="1">
        <f t="shared" si="35"/>
        <v>99.1</v>
      </c>
      <c r="CF111" s="1">
        <f t="shared" si="35"/>
        <v>91.4</v>
      </c>
      <c r="CG111" s="1">
        <f t="shared" si="35"/>
        <v>79.400000000000006</v>
      </c>
      <c r="CH111" s="1">
        <f t="shared" si="35"/>
        <v>84.2</v>
      </c>
      <c r="CI111" s="1">
        <f t="shared" si="35"/>
        <v>82.4</v>
      </c>
      <c r="CJ111" s="1">
        <f t="shared" si="35"/>
        <v>78.699999999999989</v>
      </c>
      <c r="CK111" s="1">
        <f t="shared" si="35"/>
        <v>78.449999999999989</v>
      </c>
      <c r="CL111" s="1">
        <f t="shared" si="35"/>
        <v>76.849999999999994</v>
      </c>
      <c r="CM111" s="1">
        <f t="shared" si="35"/>
        <v>76.449999999999989</v>
      </c>
      <c r="CN111" s="1">
        <f t="shared" si="35"/>
        <v>67.11</v>
      </c>
      <c r="CO111" s="1">
        <f t="shared" si="35"/>
        <v>61.750000000000021</v>
      </c>
      <c r="CP111" s="1">
        <f t="shared" si="35"/>
        <v>49.120000000000005</v>
      </c>
      <c r="CQ111" s="1">
        <f t="shared" si="35"/>
        <v>51.11</v>
      </c>
      <c r="CR111" s="1">
        <f t="shared" si="35"/>
        <v>66.75</v>
      </c>
      <c r="CS111" s="1">
        <f t="shared" si="35"/>
        <v>59.650000000000006</v>
      </c>
      <c r="CT111" s="1">
        <f t="shared" si="35"/>
        <v>59</v>
      </c>
      <c r="CU111" s="1">
        <f t="shared" si="35"/>
        <v>62.75</v>
      </c>
      <c r="CV111" s="1">
        <f t="shared" si="35"/>
        <v>52.39</v>
      </c>
      <c r="CW111" s="1">
        <f t="shared" si="35"/>
        <v>38.049999999999997</v>
      </c>
      <c r="CX111" s="1">
        <f t="shared" si="35"/>
        <v>42.59</v>
      </c>
      <c r="CY111" s="1">
        <f t="shared" si="35"/>
        <v>43.26</v>
      </c>
      <c r="CZ111" s="1">
        <f t="shared" si="35"/>
        <v>41.23</v>
      </c>
      <c r="DA111" s="1">
        <f t="shared" si="35"/>
        <v>48.5</v>
      </c>
      <c r="DB111" s="1">
        <f t="shared" si="35"/>
        <v>51.900000000000006</v>
      </c>
      <c r="DC111" s="1">
        <f t="shared" si="35"/>
        <v>55.2</v>
      </c>
      <c r="DD111" s="1">
        <f t="shared" si="35"/>
        <v>47.5</v>
      </c>
      <c r="DE111" s="1">
        <f t="shared" si="35"/>
        <v>42.900000000000006</v>
      </c>
      <c r="DF111" s="1">
        <f t="shared" si="35"/>
        <v>38.900000000000006</v>
      </c>
      <c r="DG111" s="1">
        <f t="shared" si="35"/>
        <v>40.6</v>
      </c>
      <c r="DH111" s="1">
        <f t="shared" si="35"/>
        <v>50.3</v>
      </c>
      <c r="DI111" s="1">
        <f t="shared" si="35"/>
        <v>53.400000000000006</v>
      </c>
      <c r="DJ111" s="1">
        <f t="shared" si="35"/>
        <v>63</v>
      </c>
      <c r="DK111" s="1">
        <f t="shared" si="35"/>
        <v>66.7</v>
      </c>
      <c r="DL111" s="1">
        <f t="shared" si="35"/>
        <v>67.900000000000006</v>
      </c>
      <c r="DM111" s="1">
        <f t="shared" si="35"/>
        <v>59.410000000000004</v>
      </c>
      <c r="DN111" s="1">
        <f t="shared" si="35"/>
        <v>80.610000000000014</v>
      </c>
      <c r="DO111" s="1">
        <f t="shared" si="35"/>
        <v>82.8</v>
      </c>
      <c r="DP111" s="1">
        <f t="shared" si="35"/>
        <v>83.05</v>
      </c>
      <c r="DQ111" s="1">
        <f t="shared" si="35"/>
        <v>69.95</v>
      </c>
      <c r="DR111" s="1">
        <f t="shared" si="35"/>
        <v>38.659999999999997</v>
      </c>
      <c r="DS111" s="1">
        <f t="shared" si="35"/>
        <v>29.039999999999996</v>
      </c>
      <c r="DT111" s="1">
        <f t="shared" si="35"/>
        <v>25.980000000000004</v>
      </c>
      <c r="DU111" s="1">
        <f t="shared" si="35"/>
        <v>23.919999999999998</v>
      </c>
      <c r="DV111" s="1">
        <f t="shared" si="35"/>
        <v>20.130000000000003</v>
      </c>
      <c r="DW111" s="1">
        <f t="shared" si="35"/>
        <v>20.900000000000006</v>
      </c>
      <c r="DX111" s="1">
        <f t="shared" si="35"/>
        <v>39.930000000000007</v>
      </c>
      <c r="DY111" s="1">
        <f t="shared" si="35"/>
        <v>43.3</v>
      </c>
      <c r="DZ111" s="1">
        <f t="shared" si="35"/>
        <v>39.1</v>
      </c>
      <c r="EA111" s="1">
        <f t="shared" ref="EA111:EX111" si="36">IF(EA87&gt;0, IF(EA85-EA129&gt;0, EA85-EA129,0),EA85)</f>
        <v>45.3</v>
      </c>
      <c r="EB111" s="1">
        <f t="shared" si="36"/>
        <v>42.099999999999994</v>
      </c>
      <c r="EC111" s="1">
        <f t="shared" si="36"/>
        <v>37.040000000000006</v>
      </c>
      <c r="ED111" s="1">
        <f t="shared" si="36"/>
        <v>35.619999999999997</v>
      </c>
      <c r="EE111" s="1">
        <f t="shared" si="36"/>
        <v>41.53</v>
      </c>
      <c r="EF111" s="1">
        <f t="shared" si="36"/>
        <v>40.43</v>
      </c>
      <c r="EG111" s="1">
        <f t="shared" si="36"/>
        <v>41.129999999999995</v>
      </c>
      <c r="EH111" s="1">
        <f t="shared" si="36"/>
        <v>49.79</v>
      </c>
      <c r="EI111" s="1">
        <f t="shared" si="36"/>
        <v>48.189999999999991</v>
      </c>
      <c r="EJ111" s="1">
        <f t="shared" si="36"/>
        <v>43.84</v>
      </c>
      <c r="EK111" s="1">
        <f t="shared" si="36"/>
        <v>39.57</v>
      </c>
      <c r="EL111" s="1">
        <f t="shared" si="36"/>
        <v>32.6</v>
      </c>
      <c r="EM111" s="1">
        <f t="shared" si="36"/>
        <v>40.4</v>
      </c>
      <c r="EN111" s="1">
        <f t="shared" si="36"/>
        <v>45.9</v>
      </c>
      <c r="EO111" s="1">
        <f t="shared" si="36"/>
        <v>46.300000000000004</v>
      </c>
      <c r="EP111" s="1">
        <f t="shared" si="36"/>
        <v>45.900000000000006</v>
      </c>
      <c r="EQ111" s="1">
        <f t="shared" si="36"/>
        <v>49.8</v>
      </c>
      <c r="ER111" s="1">
        <f t="shared" si="36"/>
        <v>50</v>
      </c>
      <c r="ES111" s="1">
        <f t="shared" si="36"/>
        <v>49.899999999999991</v>
      </c>
      <c r="ET111" s="1">
        <f t="shared" si="36"/>
        <v>48.599999999999994</v>
      </c>
      <c r="EU111" s="1">
        <f t="shared" si="36"/>
        <v>46.3</v>
      </c>
      <c r="EV111" s="1">
        <f t="shared" si="36"/>
        <v>45.300000000000004</v>
      </c>
      <c r="EW111" s="1">
        <f t="shared" si="36"/>
        <v>44.9</v>
      </c>
      <c r="EX111" s="1">
        <f t="shared" si="36"/>
        <v>46.4</v>
      </c>
      <c r="EY111" s="7">
        <f>SUM(B111:EX111)</f>
        <v>25696.950000000008</v>
      </c>
    </row>
    <row r="112" spans="1:15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7"/>
    </row>
    <row r="113" spans="1:155" x14ac:dyDescent="0.2">
      <c r="A113" t="s">
        <v>94</v>
      </c>
      <c r="B113" s="1">
        <f>IF(B102&lt;1250,B102*0.096,"na")</f>
        <v>44.973120000000002</v>
      </c>
      <c r="C113" s="1">
        <f t="shared" ref="C113:BN113" si="37">IF(C102&lt;1250,C102*0.096,"na")</f>
        <v>43.275840000000009</v>
      </c>
      <c r="D113" s="1">
        <f t="shared" si="37"/>
        <v>49.03584</v>
      </c>
      <c r="E113" s="1">
        <f t="shared" si="37"/>
        <v>60.667200000000008</v>
      </c>
      <c r="F113" s="1">
        <f t="shared" si="37"/>
        <v>75.274560000000008</v>
      </c>
      <c r="G113" s="1">
        <f t="shared" si="37"/>
        <v>97.418880000000001</v>
      </c>
      <c r="H113" s="1">
        <f t="shared" si="37"/>
        <v>96.948479999999989</v>
      </c>
      <c r="I113" s="1">
        <f t="shared" si="37"/>
        <v>103.54656</v>
      </c>
      <c r="J113" s="1">
        <f t="shared" si="37"/>
        <v>103.12032000000001</v>
      </c>
      <c r="K113" s="1">
        <f t="shared" si="37"/>
        <v>106.45920000000002</v>
      </c>
      <c r="L113" s="1">
        <f t="shared" si="37"/>
        <v>102.0288</v>
      </c>
      <c r="M113" s="1">
        <f t="shared" si="37"/>
        <v>92.568000000000012</v>
      </c>
      <c r="N113" s="1">
        <f t="shared" si="37"/>
        <v>88.607999999999976</v>
      </c>
      <c r="O113" s="1">
        <f t="shared" si="37"/>
        <v>91.669439999999994</v>
      </c>
      <c r="P113" s="1">
        <f t="shared" si="37"/>
        <v>72.367680000000007</v>
      </c>
      <c r="Q113" s="1">
        <f t="shared" si="37"/>
        <v>65.168640000000011</v>
      </c>
      <c r="R113" s="1">
        <f t="shared" si="37"/>
        <v>70.089600000000019</v>
      </c>
      <c r="S113" s="1">
        <f t="shared" si="37"/>
        <v>72.624000000000009</v>
      </c>
      <c r="T113" s="1">
        <f t="shared" si="37"/>
        <v>77.990399999999994</v>
      </c>
      <c r="U113" s="1">
        <f t="shared" si="37"/>
        <v>78.10560000000001</v>
      </c>
      <c r="V113" s="1">
        <f t="shared" si="37"/>
        <v>80.467199999999991</v>
      </c>
      <c r="W113" s="1">
        <f t="shared" si="37"/>
        <v>82.677120000000002</v>
      </c>
      <c r="X113" s="1">
        <f t="shared" si="37"/>
        <v>80.52</v>
      </c>
      <c r="Y113" s="1">
        <f t="shared" si="37"/>
        <v>73.251840000000001</v>
      </c>
      <c r="Z113" s="1">
        <f t="shared" si="37"/>
        <v>71.059200000000004</v>
      </c>
      <c r="AA113" s="1">
        <f t="shared" si="37"/>
        <v>67.955520000000007</v>
      </c>
      <c r="AB113" s="1">
        <f t="shared" si="37"/>
        <v>65.30016000000002</v>
      </c>
      <c r="AC113" s="1">
        <f t="shared" si="37"/>
        <v>68.551680000000019</v>
      </c>
      <c r="AD113" s="1">
        <f t="shared" si="37"/>
        <v>93.256320000000002</v>
      </c>
      <c r="AE113" s="1">
        <f t="shared" si="37"/>
        <v>99.14400000000002</v>
      </c>
      <c r="AF113" s="1">
        <f t="shared" si="37"/>
        <v>84.120960000000011</v>
      </c>
      <c r="AG113" s="1">
        <f t="shared" si="37"/>
        <v>61.2624</v>
      </c>
      <c r="AH113" s="1">
        <f t="shared" si="37"/>
        <v>56.65440000000001</v>
      </c>
      <c r="AI113" s="1">
        <f t="shared" si="37"/>
        <v>64.686719999999994</v>
      </c>
      <c r="AJ113" s="1">
        <f t="shared" si="37"/>
        <v>75.023040000000009</v>
      </c>
      <c r="AK113" s="1">
        <f t="shared" si="37"/>
        <v>96.335040000000021</v>
      </c>
      <c r="AL113" s="1">
        <f t="shared" si="37"/>
        <v>101.81663999999999</v>
      </c>
      <c r="AM113" s="1">
        <f t="shared" si="37"/>
        <v>90.532800000000023</v>
      </c>
      <c r="AN113" s="1">
        <f t="shared" si="37"/>
        <v>87.915840000000003</v>
      </c>
      <c r="AO113" s="1">
        <f t="shared" si="37"/>
        <v>108.52032000000001</v>
      </c>
      <c r="AP113" s="1">
        <f t="shared" si="37"/>
        <v>99.44447999999997</v>
      </c>
      <c r="AQ113" s="1">
        <f t="shared" si="37"/>
        <v>99.768960000000007</v>
      </c>
      <c r="AR113" s="1">
        <f t="shared" si="37"/>
        <v>96.00864</v>
      </c>
      <c r="AS113" s="1">
        <f t="shared" si="37"/>
        <v>88.843199999999982</v>
      </c>
      <c r="AT113" s="1">
        <f t="shared" si="37"/>
        <v>79.9392</v>
      </c>
      <c r="AU113" s="1">
        <f t="shared" si="37"/>
        <v>93.337919999999983</v>
      </c>
      <c r="AV113" s="1">
        <f t="shared" si="37"/>
        <v>105.32928000000001</v>
      </c>
      <c r="AW113" s="1">
        <f t="shared" si="37"/>
        <v>84.36575999999998</v>
      </c>
      <c r="AX113" s="1">
        <f t="shared" si="37"/>
        <v>83.708159999999992</v>
      </c>
      <c r="AY113" s="1">
        <f t="shared" si="37"/>
        <v>89.315519999999992</v>
      </c>
      <c r="AZ113" s="1">
        <f t="shared" si="37"/>
        <v>93.226559999999992</v>
      </c>
      <c r="BA113" s="1">
        <f t="shared" si="37"/>
        <v>92.747520000000009</v>
      </c>
      <c r="BB113" s="1">
        <f t="shared" si="37"/>
        <v>93.370559999999998</v>
      </c>
      <c r="BC113" s="1">
        <f t="shared" si="37"/>
        <v>82.213440000000006</v>
      </c>
      <c r="BD113" s="1">
        <f t="shared" si="37"/>
        <v>73.278719999999979</v>
      </c>
      <c r="BE113" s="1">
        <f t="shared" si="37"/>
        <v>77.35199999999999</v>
      </c>
      <c r="BF113" s="1">
        <f t="shared" si="37"/>
        <v>74.502719999999997</v>
      </c>
      <c r="BG113" s="1">
        <f t="shared" si="37"/>
        <v>66.456959999999995</v>
      </c>
      <c r="BH113" s="1">
        <f t="shared" si="37"/>
        <v>70.541759999999996</v>
      </c>
      <c r="BI113" s="1">
        <f t="shared" si="37"/>
        <v>74.371200000000002</v>
      </c>
      <c r="BJ113" s="1">
        <f t="shared" si="37"/>
        <v>84.832320000000024</v>
      </c>
      <c r="BK113" s="1">
        <f t="shared" si="37"/>
        <v>81.161280000000005</v>
      </c>
      <c r="BL113" s="1">
        <f t="shared" si="37"/>
        <v>76.897920000000013</v>
      </c>
      <c r="BM113" s="1">
        <f t="shared" si="37"/>
        <v>72.145920000000004</v>
      </c>
      <c r="BN113" s="1">
        <f t="shared" si="37"/>
        <v>68.814720000000008</v>
      </c>
      <c r="BO113" s="1">
        <f t="shared" ref="BO113:DZ113" si="38">IF(BO102&lt;1250,BO102*0.096,"na")</f>
        <v>64.288320000000013</v>
      </c>
      <c r="BP113" s="1">
        <f t="shared" si="38"/>
        <v>64.914239999999992</v>
      </c>
      <c r="BQ113" s="1">
        <f t="shared" si="38"/>
        <v>63.182399999999987</v>
      </c>
      <c r="BR113" s="1">
        <f t="shared" si="38"/>
        <v>61.313279999999999</v>
      </c>
      <c r="BS113" s="1">
        <f t="shared" si="38"/>
        <v>59.785919999999997</v>
      </c>
      <c r="BT113" s="1">
        <f t="shared" si="38"/>
        <v>58.525440000000003</v>
      </c>
      <c r="BU113" s="1">
        <f t="shared" si="38"/>
        <v>54.084479999999999</v>
      </c>
      <c r="BV113" s="1">
        <f t="shared" si="38"/>
        <v>50.850239999999992</v>
      </c>
      <c r="BW113" s="1">
        <f t="shared" si="38"/>
        <v>46.708800000000004</v>
      </c>
      <c r="BX113" s="1">
        <f t="shared" si="38"/>
        <v>47.389440000000008</v>
      </c>
      <c r="BY113" s="1">
        <f t="shared" si="38"/>
        <v>45.078719999999997</v>
      </c>
      <c r="BZ113" s="1">
        <f t="shared" si="38"/>
        <v>46.664639999999999</v>
      </c>
      <c r="CA113" s="1">
        <f t="shared" si="38"/>
        <v>48.139200000000002</v>
      </c>
      <c r="CB113" s="1">
        <f t="shared" si="38"/>
        <v>50.401919999999997</v>
      </c>
      <c r="CC113" s="1">
        <f t="shared" si="38"/>
        <v>50.352000000000004</v>
      </c>
      <c r="CD113" s="1">
        <f t="shared" si="38"/>
        <v>46.329599999999999</v>
      </c>
      <c r="CE113" s="1">
        <f t="shared" si="38"/>
        <v>39.446399999999997</v>
      </c>
      <c r="CF113" s="1">
        <f t="shared" si="38"/>
        <v>38.131200000000014</v>
      </c>
      <c r="CG113" s="1">
        <f t="shared" si="38"/>
        <v>34.339200000000005</v>
      </c>
      <c r="CH113" s="1">
        <f t="shared" si="38"/>
        <v>32.918400000000005</v>
      </c>
      <c r="CI113" s="1">
        <f t="shared" si="38"/>
        <v>31.075200000000006</v>
      </c>
      <c r="CJ113" s="1">
        <f t="shared" si="38"/>
        <v>32.342399999999998</v>
      </c>
      <c r="CK113" s="1">
        <f t="shared" si="38"/>
        <v>44.423999999999992</v>
      </c>
      <c r="CL113" s="1">
        <f t="shared" si="38"/>
        <v>42.532799999999995</v>
      </c>
      <c r="CM113" s="1">
        <f t="shared" si="38"/>
        <v>33.451199999999993</v>
      </c>
      <c r="CN113" s="1">
        <f t="shared" si="38"/>
        <v>28.305599999999991</v>
      </c>
      <c r="CO113" s="1">
        <f t="shared" si="38"/>
        <v>24.859199999999994</v>
      </c>
      <c r="CP113" s="1">
        <f t="shared" si="38"/>
        <v>19.3584</v>
      </c>
      <c r="CQ113" s="1">
        <f t="shared" si="38"/>
        <v>17.236799999999995</v>
      </c>
      <c r="CR113" s="1">
        <f t="shared" si="38"/>
        <v>20.2608</v>
      </c>
      <c r="CS113" s="1">
        <f t="shared" si="38"/>
        <v>20.318399999999997</v>
      </c>
      <c r="CT113" s="1">
        <f t="shared" si="38"/>
        <v>18.0672</v>
      </c>
      <c r="CU113" s="1">
        <f t="shared" si="38"/>
        <v>18.849599999999999</v>
      </c>
      <c r="CV113" s="1">
        <f t="shared" si="38"/>
        <v>15.268799999999995</v>
      </c>
      <c r="CW113" s="1">
        <f t="shared" si="38"/>
        <v>13.125120000000003</v>
      </c>
      <c r="CX113" s="1">
        <f t="shared" si="38"/>
        <v>12.201599999999999</v>
      </c>
      <c r="CY113" s="1">
        <f t="shared" si="38"/>
        <v>11.3376</v>
      </c>
      <c r="CZ113" s="1">
        <f t="shared" si="38"/>
        <v>10.646399999999998</v>
      </c>
      <c r="DA113" s="1">
        <f t="shared" si="38"/>
        <v>10.070399999999999</v>
      </c>
      <c r="DB113" s="1">
        <f t="shared" si="38"/>
        <v>10.022399999999999</v>
      </c>
      <c r="DC113" s="1">
        <f t="shared" si="38"/>
        <v>9.235199999999999</v>
      </c>
      <c r="DD113" s="1">
        <f t="shared" si="38"/>
        <v>8.7552000000000021</v>
      </c>
      <c r="DE113" s="1">
        <f t="shared" si="38"/>
        <v>8.5344000000000015</v>
      </c>
      <c r="DF113" s="1">
        <f t="shared" si="38"/>
        <v>8.4960000000000022</v>
      </c>
      <c r="DG113" s="1">
        <f t="shared" si="38"/>
        <v>10.32</v>
      </c>
      <c r="DH113" s="1">
        <f t="shared" si="38"/>
        <v>11.529599999999995</v>
      </c>
      <c r="DI113" s="1">
        <f t="shared" si="38"/>
        <v>12.057599999999999</v>
      </c>
      <c r="DJ113" s="1">
        <f t="shared" si="38"/>
        <v>12.076799999999997</v>
      </c>
      <c r="DK113" s="1">
        <f t="shared" si="38"/>
        <v>12.383999999999997</v>
      </c>
      <c r="DL113" s="1">
        <f t="shared" si="38"/>
        <v>12.499199999999998</v>
      </c>
      <c r="DM113" s="1">
        <f t="shared" si="38"/>
        <v>10.175999999999998</v>
      </c>
      <c r="DN113" s="1">
        <f t="shared" si="38"/>
        <v>12.414719999999999</v>
      </c>
      <c r="DO113" s="1">
        <f t="shared" si="38"/>
        <v>12.691199999999998</v>
      </c>
      <c r="DP113" s="1">
        <f t="shared" si="38"/>
        <v>13.238399999999999</v>
      </c>
      <c r="DQ113" s="1">
        <f t="shared" si="38"/>
        <v>11.5776</v>
      </c>
      <c r="DR113" s="1">
        <f t="shared" si="38"/>
        <v>9.7152000000000012</v>
      </c>
      <c r="DS113" s="1">
        <f t="shared" si="38"/>
        <v>8.1504000000000012</v>
      </c>
      <c r="DT113" s="1">
        <f t="shared" si="38"/>
        <v>7.5456000000000021</v>
      </c>
      <c r="DU113" s="1">
        <f t="shared" si="38"/>
        <v>6.3840000000000012</v>
      </c>
      <c r="DV113" s="1">
        <f t="shared" si="38"/>
        <v>5.3952000000000018</v>
      </c>
      <c r="DW113" s="1">
        <f t="shared" si="38"/>
        <v>5.3664000000000023</v>
      </c>
      <c r="DX113" s="1">
        <f t="shared" si="38"/>
        <v>7.8816000000000033</v>
      </c>
      <c r="DY113" s="1">
        <f t="shared" si="38"/>
        <v>10.665600000000001</v>
      </c>
      <c r="DZ113" s="1">
        <f t="shared" si="38"/>
        <v>10.886400000000004</v>
      </c>
      <c r="EA113" s="1">
        <f t="shared" ref="EA113:EX113" si="39">IF(EA102&lt;1250,EA102*0.096,"na")</f>
        <v>9.7536000000000023</v>
      </c>
      <c r="EB113" s="1">
        <f t="shared" si="39"/>
        <v>8.5440000000000023</v>
      </c>
      <c r="EC113" s="1">
        <f t="shared" si="39"/>
        <v>7.4688000000000025</v>
      </c>
      <c r="ED113" s="1">
        <f t="shared" si="39"/>
        <v>6.2880000000000011</v>
      </c>
      <c r="EE113" s="1">
        <f t="shared" si="39"/>
        <v>6.5568000000000008</v>
      </c>
      <c r="EF113" s="1">
        <f t="shared" si="39"/>
        <v>6.6912000000000003</v>
      </c>
      <c r="EG113" s="1">
        <f t="shared" si="39"/>
        <v>7.2864000000000004</v>
      </c>
      <c r="EH113" s="1">
        <f t="shared" si="39"/>
        <v>10.214400000000001</v>
      </c>
      <c r="EI113" s="1">
        <f t="shared" si="39"/>
        <v>9.571200000000001</v>
      </c>
      <c r="EJ113" s="1">
        <f t="shared" si="39"/>
        <v>9.2160000000000011</v>
      </c>
      <c r="EK113" s="1">
        <f t="shared" si="39"/>
        <v>9.475200000000001</v>
      </c>
      <c r="EL113" s="1">
        <f t="shared" si="39"/>
        <v>7.8720000000000017</v>
      </c>
      <c r="EM113" s="1">
        <f t="shared" si="39"/>
        <v>7.6320000000000014</v>
      </c>
      <c r="EN113" s="1">
        <f t="shared" si="39"/>
        <v>9.1392000000000007</v>
      </c>
      <c r="EO113" s="1">
        <f t="shared" si="39"/>
        <v>9.1104000000000021</v>
      </c>
      <c r="EP113" s="1">
        <f t="shared" si="39"/>
        <v>10.070400000000001</v>
      </c>
      <c r="EQ113" s="1">
        <f t="shared" si="39"/>
        <v>10.972800000000001</v>
      </c>
      <c r="ER113" s="1">
        <f t="shared" si="39"/>
        <v>10.9056</v>
      </c>
      <c r="ES113" s="1">
        <f t="shared" si="39"/>
        <v>10.828799999999999</v>
      </c>
      <c r="ET113" s="1">
        <f t="shared" si="39"/>
        <v>10.780800000000001</v>
      </c>
      <c r="EU113" s="1">
        <f t="shared" si="39"/>
        <v>11.980800000000002</v>
      </c>
      <c r="EV113" s="1">
        <f t="shared" si="39"/>
        <v>11.76</v>
      </c>
      <c r="EW113" s="1">
        <f t="shared" si="39"/>
        <v>12.096000000000004</v>
      </c>
      <c r="EX113" s="1">
        <f t="shared" si="39"/>
        <v>12.307200000000002</v>
      </c>
      <c r="EY113" s="7">
        <f>SUM(B113:EX113)</f>
        <v>7204.0617600000014</v>
      </c>
    </row>
    <row r="114" spans="1:155" x14ac:dyDescent="0.2">
      <c r="A114" t="s">
        <v>95</v>
      </c>
      <c r="B114" s="1">
        <f>IF(B87&gt;0,IF(B97-B131&gt;0,B97-B131,0),B97)</f>
        <v>53.000000000000007</v>
      </c>
      <c r="C114" s="1">
        <f t="shared" ref="C114:BN114" si="40">IF(C87&gt;0,IF(C97-C131&gt;0,C97-C131,0),C97)</f>
        <v>53.000000000000007</v>
      </c>
      <c r="D114" s="1">
        <f t="shared" si="40"/>
        <v>53.000000000000007</v>
      </c>
      <c r="E114" s="1">
        <f t="shared" si="40"/>
        <v>53.000000000000007</v>
      </c>
      <c r="F114" s="1">
        <f t="shared" si="40"/>
        <v>53.000000000000007</v>
      </c>
      <c r="G114" s="1">
        <f t="shared" si="40"/>
        <v>53.000000000000007</v>
      </c>
      <c r="H114" s="1">
        <f t="shared" si="40"/>
        <v>53.000000000000007</v>
      </c>
      <c r="I114" s="1">
        <f t="shared" si="40"/>
        <v>53.000000000000007</v>
      </c>
      <c r="J114" s="1">
        <f t="shared" si="40"/>
        <v>53.000000000000007</v>
      </c>
      <c r="K114" s="1">
        <f t="shared" si="40"/>
        <v>53.000000000000007</v>
      </c>
      <c r="L114" s="1">
        <f t="shared" si="40"/>
        <v>53.000000000000007</v>
      </c>
      <c r="M114" s="1">
        <f t="shared" si="40"/>
        <v>43.480000000000004</v>
      </c>
      <c r="N114" s="1">
        <f t="shared" si="40"/>
        <v>28.690000000000005</v>
      </c>
      <c r="O114" s="1">
        <f t="shared" si="40"/>
        <v>71.75</v>
      </c>
      <c r="P114" s="1">
        <f t="shared" si="40"/>
        <v>69.88</v>
      </c>
      <c r="Q114" s="1">
        <f t="shared" si="40"/>
        <v>67.84</v>
      </c>
      <c r="R114" s="1">
        <f t="shared" si="40"/>
        <v>71.75</v>
      </c>
      <c r="S114" s="1">
        <f t="shared" si="40"/>
        <v>75.490000000000009</v>
      </c>
      <c r="T114" s="1">
        <f t="shared" si="40"/>
        <v>77.7</v>
      </c>
      <c r="U114" s="1">
        <f t="shared" si="40"/>
        <v>64.2</v>
      </c>
      <c r="V114" s="1">
        <f t="shared" si="40"/>
        <v>64.2</v>
      </c>
      <c r="W114" s="1">
        <f t="shared" si="40"/>
        <v>64.2</v>
      </c>
      <c r="X114" s="1">
        <f t="shared" si="40"/>
        <v>64.2</v>
      </c>
      <c r="Y114" s="1">
        <f t="shared" si="40"/>
        <v>60.120000000000005</v>
      </c>
      <c r="Z114" s="1">
        <f t="shared" si="40"/>
        <v>64.2</v>
      </c>
      <c r="AA114" s="1">
        <f t="shared" si="40"/>
        <v>52.7</v>
      </c>
      <c r="AB114" s="1">
        <f t="shared" si="40"/>
        <v>52.7</v>
      </c>
      <c r="AC114" s="1">
        <f t="shared" si="40"/>
        <v>52.7</v>
      </c>
      <c r="AD114" s="1">
        <f t="shared" si="40"/>
        <v>52.7</v>
      </c>
      <c r="AE114" s="1">
        <f t="shared" si="40"/>
        <v>52.7</v>
      </c>
      <c r="AF114" s="1">
        <f t="shared" si="40"/>
        <v>52.7</v>
      </c>
      <c r="AG114" s="1">
        <f t="shared" si="40"/>
        <v>30.07</v>
      </c>
      <c r="AH114" s="1">
        <f t="shared" si="40"/>
        <v>1</v>
      </c>
      <c r="AI114" s="1">
        <f t="shared" si="40"/>
        <v>5.5899999999999963</v>
      </c>
      <c r="AJ114" s="1">
        <f t="shared" si="40"/>
        <v>12.39</v>
      </c>
      <c r="AK114" s="1">
        <f t="shared" si="40"/>
        <v>133.55000000000001</v>
      </c>
      <c r="AL114" s="1">
        <f t="shared" si="40"/>
        <v>142.20000000000002</v>
      </c>
      <c r="AM114" s="1">
        <f t="shared" si="40"/>
        <v>128.08000000000001</v>
      </c>
      <c r="AN114" s="1">
        <f t="shared" si="40"/>
        <v>146.72999999999996</v>
      </c>
      <c r="AO114" s="1">
        <f t="shared" si="40"/>
        <v>124.22999999999999</v>
      </c>
      <c r="AP114" s="1">
        <f t="shared" si="40"/>
        <v>112.03</v>
      </c>
      <c r="AQ114" s="1">
        <f t="shared" si="40"/>
        <v>118.49000000000001</v>
      </c>
      <c r="AR114" s="1">
        <f t="shared" si="40"/>
        <v>114.75</v>
      </c>
      <c r="AS114" s="1">
        <f t="shared" si="40"/>
        <v>105.74000000000001</v>
      </c>
      <c r="AT114" s="1">
        <f t="shared" si="40"/>
        <v>78.749999999999972</v>
      </c>
      <c r="AU114" s="1">
        <f t="shared" si="40"/>
        <v>103.56999999999998</v>
      </c>
      <c r="AV114" s="1">
        <f t="shared" si="40"/>
        <v>122.26999999999998</v>
      </c>
      <c r="AW114" s="1">
        <f t="shared" si="40"/>
        <v>123.07000000000001</v>
      </c>
      <c r="AX114" s="1">
        <f t="shared" si="40"/>
        <v>122.69</v>
      </c>
      <c r="AY114" s="1">
        <f t="shared" si="40"/>
        <v>133.23000000000002</v>
      </c>
      <c r="AZ114" s="1">
        <f t="shared" si="40"/>
        <v>126.6</v>
      </c>
      <c r="BA114" s="1">
        <f t="shared" si="40"/>
        <v>126.09</v>
      </c>
      <c r="BB114" s="1">
        <f t="shared" si="40"/>
        <v>143.6</v>
      </c>
      <c r="BC114" s="1">
        <f t="shared" si="40"/>
        <v>148.19</v>
      </c>
      <c r="BD114" s="1">
        <f t="shared" si="40"/>
        <v>111.67000000000002</v>
      </c>
      <c r="BE114" s="1">
        <f t="shared" si="40"/>
        <v>116.94000000000001</v>
      </c>
      <c r="BF114" s="1">
        <f t="shared" si="40"/>
        <v>124.59</v>
      </c>
      <c r="BG114" s="1">
        <f t="shared" si="40"/>
        <v>122.89000000000001</v>
      </c>
      <c r="BH114" s="1">
        <f t="shared" si="40"/>
        <v>127.14000000000001</v>
      </c>
      <c r="BI114" s="1">
        <f t="shared" si="40"/>
        <v>87.38000000000001</v>
      </c>
      <c r="BJ114" s="1">
        <f t="shared" si="40"/>
        <v>115.62</v>
      </c>
      <c r="BK114" s="1">
        <f t="shared" si="40"/>
        <v>114.60000000000001</v>
      </c>
      <c r="BL114" s="1">
        <f t="shared" si="40"/>
        <v>108.65</v>
      </c>
      <c r="BM114" s="1">
        <f t="shared" si="40"/>
        <v>106.95</v>
      </c>
      <c r="BN114" s="1">
        <f t="shared" si="40"/>
        <v>104.4</v>
      </c>
      <c r="BO114" s="1">
        <f t="shared" ref="BO114:DZ114" si="41">IF(BO87&gt;0,IF(BO97-BO131&gt;0,BO97-BO131,0),BO97)</f>
        <v>113.92</v>
      </c>
      <c r="BP114" s="1">
        <f t="shared" si="41"/>
        <v>119.7</v>
      </c>
      <c r="BQ114" s="1">
        <f t="shared" si="41"/>
        <v>145.38999999999999</v>
      </c>
      <c r="BR114" s="1">
        <f t="shared" si="41"/>
        <v>142.83999999999997</v>
      </c>
      <c r="BS114" s="1">
        <f t="shared" si="41"/>
        <v>142.49999999999997</v>
      </c>
      <c r="BT114" s="1">
        <f t="shared" si="41"/>
        <v>142.32999999999998</v>
      </c>
      <c r="BU114" s="1">
        <f t="shared" si="41"/>
        <v>141.98999999999998</v>
      </c>
      <c r="BV114" s="1">
        <f t="shared" si="41"/>
        <v>142.15999999999997</v>
      </c>
      <c r="BW114" s="1">
        <f t="shared" si="41"/>
        <v>142.15999999999997</v>
      </c>
      <c r="BX114" s="1">
        <f t="shared" si="41"/>
        <v>142.66999999999999</v>
      </c>
      <c r="BY114" s="1">
        <f t="shared" si="41"/>
        <v>76.14</v>
      </c>
      <c r="BZ114" s="1">
        <f t="shared" si="41"/>
        <v>76.48</v>
      </c>
      <c r="CA114" s="1">
        <f t="shared" si="41"/>
        <v>77.5</v>
      </c>
      <c r="CB114" s="1">
        <f t="shared" si="41"/>
        <v>53.1</v>
      </c>
      <c r="CC114" s="1">
        <f t="shared" si="41"/>
        <v>53.1</v>
      </c>
      <c r="CD114" s="1">
        <f t="shared" si="41"/>
        <v>53.1</v>
      </c>
      <c r="CE114" s="1">
        <f t="shared" si="41"/>
        <v>53.1</v>
      </c>
      <c r="CF114" s="1">
        <f t="shared" si="41"/>
        <v>64.5</v>
      </c>
      <c r="CG114" s="1">
        <f t="shared" si="41"/>
        <v>64.5</v>
      </c>
      <c r="CH114" s="1">
        <f t="shared" si="41"/>
        <v>64.5</v>
      </c>
      <c r="CI114" s="1">
        <f t="shared" si="41"/>
        <v>64.5</v>
      </c>
      <c r="CJ114" s="1">
        <f t="shared" si="41"/>
        <v>64.5</v>
      </c>
      <c r="CK114" s="1">
        <f t="shared" si="41"/>
        <v>13</v>
      </c>
      <c r="CL114" s="1">
        <f t="shared" si="41"/>
        <v>6</v>
      </c>
      <c r="CM114" s="1">
        <f t="shared" si="41"/>
        <v>6</v>
      </c>
      <c r="CN114" s="1">
        <f t="shared" si="41"/>
        <v>4.6399999999999997</v>
      </c>
      <c r="CO114" s="1">
        <f t="shared" si="41"/>
        <v>4.3</v>
      </c>
      <c r="CP114" s="1">
        <f t="shared" si="41"/>
        <v>2.13</v>
      </c>
      <c r="CQ114" s="1">
        <f t="shared" si="41"/>
        <v>0</v>
      </c>
      <c r="CR114" s="1">
        <f t="shared" si="41"/>
        <v>0</v>
      </c>
      <c r="CS114" s="1">
        <f t="shared" si="41"/>
        <v>0</v>
      </c>
      <c r="CT114" s="1">
        <f t="shared" si="41"/>
        <v>0</v>
      </c>
      <c r="CU114" s="1">
        <f t="shared" si="41"/>
        <v>0</v>
      </c>
      <c r="CV114" s="1">
        <f t="shared" si="41"/>
        <v>0</v>
      </c>
      <c r="CW114" s="1">
        <f t="shared" si="41"/>
        <v>0</v>
      </c>
      <c r="CX114" s="1">
        <f t="shared" si="41"/>
        <v>4.8099999999999996</v>
      </c>
      <c r="CY114" s="1">
        <f t="shared" si="41"/>
        <v>4.6399999999999997</v>
      </c>
      <c r="CZ114" s="1">
        <f t="shared" si="41"/>
        <v>4.47</v>
      </c>
      <c r="DA114" s="1">
        <f t="shared" si="41"/>
        <v>6</v>
      </c>
      <c r="DB114" s="1">
        <f t="shared" si="41"/>
        <v>6</v>
      </c>
      <c r="DC114" s="1">
        <f t="shared" si="41"/>
        <v>6</v>
      </c>
      <c r="DD114" s="1">
        <f t="shared" si="41"/>
        <v>6</v>
      </c>
      <c r="DE114" s="1">
        <f t="shared" si="41"/>
        <v>6</v>
      </c>
      <c r="DF114" s="1">
        <f t="shared" si="41"/>
        <v>6</v>
      </c>
      <c r="DG114" s="1">
        <f t="shared" si="41"/>
        <v>6</v>
      </c>
      <c r="DH114" s="1">
        <f t="shared" si="41"/>
        <v>7</v>
      </c>
      <c r="DI114" s="1">
        <f t="shared" si="41"/>
        <v>7</v>
      </c>
      <c r="DJ114" s="1">
        <f t="shared" si="41"/>
        <v>7</v>
      </c>
      <c r="DK114" s="1">
        <f t="shared" si="41"/>
        <v>7</v>
      </c>
      <c r="DL114" s="1">
        <f t="shared" si="41"/>
        <v>7</v>
      </c>
      <c r="DM114" s="1">
        <f t="shared" si="41"/>
        <v>4.79</v>
      </c>
      <c r="DN114" s="1">
        <f t="shared" si="41"/>
        <v>4.79</v>
      </c>
      <c r="DO114" s="1">
        <f t="shared" si="41"/>
        <v>5.3</v>
      </c>
      <c r="DP114" s="1">
        <f t="shared" si="41"/>
        <v>4.4499999999999993</v>
      </c>
      <c r="DQ114" s="1">
        <f t="shared" si="41"/>
        <v>4.4499999999999993</v>
      </c>
      <c r="DR114" s="1">
        <f t="shared" si="41"/>
        <v>2.2399999999999993</v>
      </c>
      <c r="DS114" s="1">
        <f t="shared" si="41"/>
        <v>1.5599999999999996</v>
      </c>
      <c r="DT114" s="1">
        <f t="shared" si="41"/>
        <v>1.2199999999999998</v>
      </c>
      <c r="DU114" s="1">
        <f t="shared" si="41"/>
        <v>3.88</v>
      </c>
      <c r="DV114" s="1">
        <f t="shared" si="41"/>
        <v>3.3699999999999992</v>
      </c>
      <c r="DW114" s="1">
        <f t="shared" si="41"/>
        <v>3.1999999999999993</v>
      </c>
      <c r="DX114" s="1">
        <f t="shared" si="41"/>
        <v>6.77</v>
      </c>
      <c r="DY114" s="1">
        <f t="shared" si="41"/>
        <v>10</v>
      </c>
      <c r="DZ114" s="1">
        <f t="shared" si="41"/>
        <v>10</v>
      </c>
      <c r="EA114" s="1">
        <f t="shared" ref="EA114:EX114" si="42">IF(EA87&gt;0,IF(EA97-EA131&gt;0,EA97-EA131,0),EA97)</f>
        <v>8</v>
      </c>
      <c r="EB114" s="1">
        <f t="shared" si="42"/>
        <v>8</v>
      </c>
      <c r="EC114" s="1">
        <f t="shared" si="42"/>
        <v>7.66</v>
      </c>
      <c r="ED114" s="1">
        <f t="shared" si="42"/>
        <v>6.98</v>
      </c>
      <c r="EE114" s="1">
        <f t="shared" si="42"/>
        <v>6.47</v>
      </c>
      <c r="EF114" s="1">
        <f t="shared" si="42"/>
        <v>6.47</v>
      </c>
      <c r="EG114" s="1">
        <f t="shared" si="42"/>
        <v>6.47</v>
      </c>
      <c r="EH114" s="1">
        <f t="shared" si="42"/>
        <v>6.81</v>
      </c>
      <c r="EI114" s="1">
        <f t="shared" si="42"/>
        <v>3.8099999999999996</v>
      </c>
      <c r="EJ114" s="1">
        <f t="shared" si="42"/>
        <v>4.66</v>
      </c>
      <c r="EK114" s="1">
        <f t="shared" si="42"/>
        <v>4.83</v>
      </c>
      <c r="EL114" s="1">
        <f t="shared" si="42"/>
        <v>5</v>
      </c>
      <c r="EM114" s="1">
        <f t="shared" si="42"/>
        <v>5</v>
      </c>
      <c r="EN114" s="1">
        <f t="shared" si="42"/>
        <v>5</v>
      </c>
      <c r="EO114" s="1">
        <f t="shared" si="42"/>
        <v>5</v>
      </c>
      <c r="EP114" s="1">
        <f t="shared" si="42"/>
        <v>5</v>
      </c>
      <c r="EQ114" s="1">
        <f t="shared" si="42"/>
        <v>5</v>
      </c>
      <c r="ER114" s="1">
        <f t="shared" si="42"/>
        <v>5</v>
      </c>
      <c r="ES114" s="1">
        <f t="shared" si="42"/>
        <v>5</v>
      </c>
      <c r="ET114" s="1">
        <f t="shared" si="42"/>
        <v>5</v>
      </c>
      <c r="EU114" s="1">
        <f t="shared" si="42"/>
        <v>5</v>
      </c>
      <c r="EV114" s="1">
        <f t="shared" si="42"/>
        <v>5</v>
      </c>
      <c r="EW114" s="1">
        <f t="shared" si="42"/>
        <v>5</v>
      </c>
      <c r="EX114" s="1">
        <f t="shared" si="42"/>
        <v>5</v>
      </c>
      <c r="EY114" s="7">
        <f>SUM(B114:EX114)</f>
        <v>7899.4900000000052</v>
      </c>
    </row>
    <row r="115" spans="1:15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</row>
    <row r="116" spans="1:15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</row>
    <row r="117" spans="1:155" x14ac:dyDescent="0.2">
      <c r="A117" t="s">
        <v>96</v>
      </c>
      <c r="B117" s="1" t="s">
        <v>97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 t="s">
        <v>97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 t="s">
        <v>97</v>
      </c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 t="s">
        <v>97</v>
      </c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 t="s">
        <v>97</v>
      </c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</row>
    <row r="118" spans="1:155" x14ac:dyDescent="0.2">
      <c r="B118" s="1" t="s">
        <v>98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 t="s">
        <v>98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 t="s">
        <v>98</v>
      </c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 t="s">
        <v>98</v>
      </c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 t="s">
        <v>98</v>
      </c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</row>
    <row r="119" spans="1:15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</row>
    <row r="120" spans="1:155" x14ac:dyDescent="0.2">
      <c r="B120" s="1">
        <v>1250</v>
      </c>
      <c r="C120" s="1">
        <v>1250</v>
      </c>
      <c r="D120" s="1">
        <v>1250</v>
      </c>
      <c r="E120" s="1">
        <v>1250</v>
      </c>
      <c r="F120" s="1">
        <v>1250</v>
      </c>
      <c r="G120" s="1">
        <v>1250</v>
      </c>
      <c r="H120" s="1">
        <v>1250</v>
      </c>
      <c r="I120" s="1">
        <v>1250</v>
      </c>
      <c r="J120" s="1">
        <v>1250</v>
      </c>
      <c r="K120" s="1">
        <v>1250</v>
      </c>
      <c r="L120" s="1">
        <v>1250</v>
      </c>
      <c r="M120" s="1">
        <v>1250</v>
      </c>
      <c r="N120" s="1">
        <v>1250</v>
      </c>
      <c r="O120" s="1">
        <v>1250</v>
      </c>
      <c r="P120" s="1">
        <v>1250</v>
      </c>
      <c r="Q120" s="1">
        <v>1250</v>
      </c>
      <c r="R120" s="1">
        <v>1250</v>
      </c>
      <c r="S120" s="1">
        <v>1250</v>
      </c>
      <c r="T120" s="1">
        <v>1250</v>
      </c>
      <c r="U120" s="1">
        <v>1250</v>
      </c>
      <c r="V120" s="1">
        <v>1250</v>
      </c>
      <c r="W120" s="1">
        <v>1250</v>
      </c>
      <c r="X120" s="1">
        <v>1250</v>
      </c>
      <c r="Y120" s="1">
        <v>1250</v>
      </c>
      <c r="Z120" s="1">
        <v>1250</v>
      </c>
      <c r="AA120" s="1">
        <v>1250</v>
      </c>
      <c r="AB120" s="1">
        <v>1250</v>
      </c>
      <c r="AC120" s="1">
        <v>1250</v>
      </c>
      <c r="AD120" s="1">
        <v>1250</v>
      </c>
      <c r="AE120" s="1">
        <v>1250</v>
      </c>
      <c r="AF120" s="1">
        <v>1250</v>
      </c>
      <c r="AG120" s="1">
        <v>1250</v>
      </c>
      <c r="AH120" s="1">
        <v>1250</v>
      </c>
      <c r="AI120" s="1">
        <v>1250</v>
      </c>
      <c r="AJ120" s="1">
        <v>1250</v>
      </c>
      <c r="AK120" s="1">
        <v>1250</v>
      </c>
      <c r="AL120" s="1">
        <v>1250</v>
      </c>
      <c r="AM120" s="1">
        <v>1250</v>
      </c>
      <c r="AN120" s="1">
        <v>1250</v>
      </c>
      <c r="AO120" s="1">
        <v>1250</v>
      </c>
      <c r="AP120" s="1">
        <v>1250</v>
      </c>
      <c r="AQ120" s="1">
        <v>1250</v>
      </c>
      <c r="AR120" s="1">
        <v>1250</v>
      </c>
      <c r="AS120" s="1">
        <v>1250</v>
      </c>
      <c r="AT120" s="1">
        <v>1250</v>
      </c>
      <c r="AU120" s="1">
        <v>1250</v>
      </c>
      <c r="AV120" s="1">
        <v>1250</v>
      </c>
      <c r="AW120" s="1">
        <v>1250</v>
      </c>
      <c r="AX120" s="1">
        <v>1250</v>
      </c>
      <c r="AY120" s="1">
        <v>1250</v>
      </c>
      <c r="AZ120" s="1">
        <v>1250</v>
      </c>
      <c r="BA120" s="1">
        <v>1250</v>
      </c>
      <c r="BB120" s="1">
        <v>1250</v>
      </c>
      <c r="BC120" s="1">
        <v>1250</v>
      </c>
      <c r="BD120" s="1">
        <v>1250</v>
      </c>
      <c r="BE120" s="1">
        <v>1250</v>
      </c>
      <c r="BF120" s="1">
        <v>1250</v>
      </c>
      <c r="BG120" s="1">
        <v>1250</v>
      </c>
      <c r="BH120" s="1">
        <v>1250</v>
      </c>
      <c r="BI120" s="1">
        <v>1250</v>
      </c>
      <c r="BJ120" s="1">
        <v>1250</v>
      </c>
      <c r="BK120" s="1">
        <v>1250</v>
      </c>
      <c r="BL120" s="1">
        <v>1250</v>
      </c>
      <c r="BM120" s="1">
        <v>1250</v>
      </c>
      <c r="BN120" s="1">
        <v>1250</v>
      </c>
      <c r="BO120" s="1">
        <v>1250</v>
      </c>
      <c r="BP120" s="1">
        <v>1250</v>
      </c>
      <c r="BQ120" s="1">
        <v>1250</v>
      </c>
      <c r="BR120" s="1">
        <v>1250</v>
      </c>
      <c r="BS120" s="1">
        <v>1250</v>
      </c>
      <c r="BT120" s="1">
        <v>1250</v>
      </c>
      <c r="BU120" s="1">
        <v>1250</v>
      </c>
      <c r="BV120" s="1">
        <v>1250</v>
      </c>
      <c r="BW120" s="1">
        <v>1250</v>
      </c>
      <c r="BX120" s="1">
        <v>1250</v>
      </c>
      <c r="BY120" s="1">
        <v>1250</v>
      </c>
      <c r="BZ120" s="1">
        <v>1250</v>
      </c>
      <c r="CA120" s="1">
        <v>1250</v>
      </c>
      <c r="CB120" s="1">
        <v>1250</v>
      </c>
      <c r="CC120" s="1">
        <v>1250</v>
      </c>
      <c r="CD120" s="1">
        <v>1250</v>
      </c>
      <c r="CE120" s="1">
        <v>1250</v>
      </c>
      <c r="CF120" s="1">
        <v>1250</v>
      </c>
      <c r="CG120" s="1">
        <v>1250</v>
      </c>
      <c r="CH120" s="1">
        <v>1250</v>
      </c>
      <c r="CI120" s="1">
        <v>1250</v>
      </c>
      <c r="CJ120" s="1">
        <v>1250</v>
      </c>
      <c r="CK120" s="1">
        <v>1250</v>
      </c>
      <c r="CL120" s="1">
        <v>1250</v>
      </c>
      <c r="CM120" s="1">
        <v>1250</v>
      </c>
      <c r="CN120" s="1">
        <v>1250</v>
      </c>
      <c r="CO120" s="1">
        <v>1250</v>
      </c>
      <c r="CP120" s="1">
        <v>1250</v>
      </c>
      <c r="CQ120" s="1">
        <v>1250</v>
      </c>
      <c r="CR120" s="1">
        <v>1250</v>
      </c>
      <c r="CS120" s="1">
        <v>1250</v>
      </c>
      <c r="CT120" s="1">
        <v>1250</v>
      </c>
      <c r="CU120" s="1">
        <v>1250</v>
      </c>
      <c r="CV120" s="1">
        <v>1250</v>
      </c>
      <c r="CW120" s="1">
        <v>1250</v>
      </c>
      <c r="CX120" s="1">
        <v>1250</v>
      </c>
      <c r="CY120" s="1">
        <v>1250</v>
      </c>
      <c r="CZ120" s="1">
        <v>1250</v>
      </c>
      <c r="DA120" s="1">
        <v>1250</v>
      </c>
      <c r="DB120" s="1">
        <v>1250</v>
      </c>
      <c r="DC120" s="1">
        <v>1250</v>
      </c>
      <c r="DD120" s="1">
        <v>1250</v>
      </c>
      <c r="DE120" s="1">
        <v>1250</v>
      </c>
      <c r="DF120" s="1">
        <v>1250</v>
      </c>
      <c r="DG120" s="1">
        <v>1250</v>
      </c>
      <c r="DH120" s="1">
        <v>1250</v>
      </c>
      <c r="DI120" s="1">
        <v>1250</v>
      </c>
      <c r="DJ120" s="1">
        <v>1250</v>
      </c>
      <c r="DK120" s="1">
        <v>1250</v>
      </c>
      <c r="DL120" s="1">
        <v>1250</v>
      </c>
      <c r="DM120" s="1">
        <v>1250</v>
      </c>
      <c r="DN120" s="1">
        <v>1250</v>
      </c>
      <c r="DO120" s="1">
        <v>1250</v>
      </c>
      <c r="DP120" s="1">
        <v>1250</v>
      </c>
      <c r="DQ120" s="1">
        <v>1250</v>
      </c>
      <c r="DR120" s="1">
        <v>1250</v>
      </c>
      <c r="DS120" s="1">
        <v>1250</v>
      </c>
      <c r="DT120" s="1">
        <v>1250</v>
      </c>
      <c r="DU120" s="1">
        <v>1250</v>
      </c>
      <c r="DV120" s="1">
        <v>1250</v>
      </c>
      <c r="DW120" s="1">
        <v>1250</v>
      </c>
      <c r="DX120" s="1">
        <v>1250</v>
      </c>
      <c r="DY120" s="1">
        <v>1250</v>
      </c>
      <c r="DZ120" s="1">
        <v>1250</v>
      </c>
      <c r="EA120" s="1">
        <v>1250</v>
      </c>
      <c r="EB120" s="1">
        <v>1250</v>
      </c>
      <c r="EC120" s="1">
        <v>1250</v>
      </c>
      <c r="ED120" s="1">
        <v>1250</v>
      </c>
      <c r="EE120" s="1">
        <v>1250</v>
      </c>
      <c r="EF120" s="1">
        <v>1250</v>
      </c>
      <c r="EG120" s="1">
        <v>1250</v>
      </c>
      <c r="EH120" s="1">
        <v>1250</v>
      </c>
      <c r="EI120" s="1">
        <v>1250</v>
      </c>
      <c r="EJ120" s="1">
        <v>1250</v>
      </c>
      <c r="EK120" s="1">
        <v>1250</v>
      </c>
      <c r="EL120" s="1">
        <v>1250</v>
      </c>
      <c r="EM120" s="1">
        <v>1250</v>
      </c>
      <c r="EN120" s="1">
        <v>1250</v>
      </c>
      <c r="EO120" s="1">
        <v>1250</v>
      </c>
      <c r="EP120" s="1">
        <v>1250</v>
      </c>
      <c r="EQ120" s="1">
        <v>1250</v>
      </c>
      <c r="ER120" s="1">
        <v>1250</v>
      </c>
      <c r="ES120" s="1">
        <v>1250</v>
      </c>
      <c r="ET120" s="1">
        <v>1250</v>
      </c>
      <c r="EU120" s="1">
        <v>1250</v>
      </c>
      <c r="EV120" s="1">
        <v>1250</v>
      </c>
      <c r="EW120" s="1">
        <v>1250</v>
      </c>
      <c r="EX120" s="1">
        <v>1250</v>
      </c>
      <c r="EY120" s="1"/>
    </row>
    <row r="121" spans="1:15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</row>
    <row r="122" spans="1:155" x14ac:dyDescent="0.2">
      <c r="A122" t="s">
        <v>99</v>
      </c>
      <c r="B122" s="1">
        <v>162</v>
      </c>
      <c r="C122" s="1">
        <v>153</v>
      </c>
      <c r="D122" s="1">
        <v>203</v>
      </c>
      <c r="E122" s="1">
        <v>287</v>
      </c>
      <c r="F122" s="1">
        <v>411</v>
      </c>
      <c r="G122" s="1">
        <v>560</v>
      </c>
      <c r="H122" s="1">
        <v>617</v>
      </c>
      <c r="I122" s="1">
        <v>597</v>
      </c>
      <c r="J122" s="1">
        <v>536</v>
      </c>
      <c r="K122" s="1">
        <v>541</v>
      </c>
      <c r="L122" s="1">
        <v>530</v>
      </c>
      <c r="M122" s="1">
        <v>492</v>
      </c>
      <c r="N122" s="1">
        <v>334</v>
      </c>
      <c r="O122" s="1">
        <v>257</v>
      </c>
      <c r="P122" s="1">
        <v>177</v>
      </c>
      <c r="Q122" s="1">
        <v>164</v>
      </c>
      <c r="R122" s="1">
        <v>179</v>
      </c>
      <c r="S122" s="1">
        <v>194</v>
      </c>
      <c r="T122" s="1">
        <v>241</v>
      </c>
      <c r="U122" s="1">
        <v>244</v>
      </c>
      <c r="V122" s="1">
        <v>250</v>
      </c>
      <c r="W122" s="1">
        <v>260</v>
      </c>
      <c r="X122" s="1">
        <v>230</v>
      </c>
      <c r="Y122" s="1">
        <v>171</v>
      </c>
      <c r="Z122" s="1">
        <v>173</v>
      </c>
      <c r="AA122" s="1">
        <v>184</v>
      </c>
      <c r="AB122" s="1">
        <v>159</v>
      </c>
      <c r="AC122" s="1">
        <v>183</v>
      </c>
      <c r="AD122" s="1">
        <v>351</v>
      </c>
      <c r="AE122" s="1">
        <v>426</v>
      </c>
      <c r="AF122" s="1">
        <v>296</v>
      </c>
      <c r="AG122" s="1">
        <v>220</v>
      </c>
      <c r="AH122" s="1">
        <v>193</v>
      </c>
      <c r="AI122" s="1">
        <v>225</v>
      </c>
      <c r="AJ122" s="1">
        <v>263</v>
      </c>
      <c r="AK122" s="1">
        <v>332</v>
      </c>
      <c r="AL122" s="1">
        <v>396</v>
      </c>
      <c r="AM122" s="1">
        <v>442</v>
      </c>
      <c r="AN122" s="1">
        <v>398</v>
      </c>
      <c r="AO122" s="1">
        <v>347</v>
      </c>
      <c r="AP122" s="1">
        <v>309</v>
      </c>
      <c r="AQ122" s="1">
        <v>328</v>
      </c>
      <c r="AR122" s="1">
        <v>294</v>
      </c>
      <c r="AS122" s="1">
        <v>228</v>
      </c>
      <c r="AT122" s="1">
        <v>167</v>
      </c>
      <c r="AU122" s="1">
        <v>148</v>
      </c>
      <c r="AV122" s="1">
        <v>136</v>
      </c>
      <c r="AW122" s="1">
        <v>117</v>
      </c>
      <c r="AX122" s="1">
        <v>148</v>
      </c>
      <c r="AY122" s="1">
        <v>169</v>
      </c>
      <c r="AZ122" s="1">
        <v>124</v>
      </c>
      <c r="BA122" s="1">
        <v>113</v>
      </c>
      <c r="BB122" s="1">
        <v>140</v>
      </c>
      <c r="BC122" s="1">
        <v>120</v>
      </c>
      <c r="BD122" s="1">
        <v>89</v>
      </c>
      <c r="BE122" s="1">
        <v>97</v>
      </c>
      <c r="BF122" s="1">
        <v>118</v>
      </c>
      <c r="BG122" s="1">
        <v>105</v>
      </c>
      <c r="BH122" s="1">
        <v>127</v>
      </c>
      <c r="BI122" s="1">
        <v>146</v>
      </c>
      <c r="BJ122" s="1">
        <v>177</v>
      </c>
      <c r="BK122" s="1">
        <v>145</v>
      </c>
      <c r="BL122" s="1">
        <v>98</v>
      </c>
      <c r="BM122" s="1">
        <v>87</v>
      </c>
      <c r="BN122" s="1">
        <v>71</v>
      </c>
      <c r="BO122" s="1">
        <v>64</v>
      </c>
      <c r="BP122" s="1">
        <v>60</v>
      </c>
      <c r="BQ122" s="1">
        <v>51</v>
      </c>
      <c r="BR122" s="1">
        <v>36</v>
      </c>
      <c r="BS122" s="1">
        <v>33</v>
      </c>
      <c r="BT122" s="1">
        <v>32</v>
      </c>
      <c r="BU122" s="1">
        <v>30</v>
      </c>
      <c r="BV122" s="1">
        <v>29</v>
      </c>
      <c r="BW122" s="1">
        <v>25</v>
      </c>
      <c r="BX122" s="1">
        <v>28</v>
      </c>
      <c r="BY122" s="1">
        <v>38</v>
      </c>
      <c r="BZ122" s="1">
        <v>40</v>
      </c>
      <c r="CA122" s="1">
        <v>83</v>
      </c>
      <c r="CB122" s="1">
        <v>134</v>
      </c>
      <c r="CC122" s="1">
        <v>129</v>
      </c>
      <c r="CD122" s="1">
        <v>102</v>
      </c>
      <c r="CE122" s="1">
        <v>90</v>
      </c>
      <c r="CF122" s="1">
        <v>122</v>
      </c>
      <c r="CG122" s="1">
        <v>112</v>
      </c>
      <c r="CH122" s="1">
        <v>99</v>
      </c>
      <c r="CI122" s="1">
        <v>72</v>
      </c>
      <c r="CJ122" s="1">
        <v>62</v>
      </c>
      <c r="CK122" s="1">
        <v>51</v>
      </c>
      <c r="CL122" s="1">
        <v>63</v>
      </c>
      <c r="CM122" s="1">
        <v>56</v>
      </c>
      <c r="CN122" s="1">
        <v>40</v>
      </c>
      <c r="CO122" s="1">
        <v>38</v>
      </c>
      <c r="CP122" s="1">
        <v>36</v>
      </c>
      <c r="CQ122" s="1">
        <v>39</v>
      </c>
      <c r="CR122" s="1">
        <v>58</v>
      </c>
      <c r="CS122" s="1">
        <v>71</v>
      </c>
      <c r="CT122" s="1">
        <v>54</v>
      </c>
      <c r="CU122" s="1">
        <v>56</v>
      </c>
      <c r="CV122" s="1">
        <v>46</v>
      </c>
      <c r="CW122" s="1">
        <v>39</v>
      </c>
      <c r="CX122" s="1">
        <v>41</v>
      </c>
      <c r="CY122" s="1">
        <v>40</v>
      </c>
      <c r="CZ122" s="1">
        <v>39</v>
      </c>
      <c r="DA122" s="1">
        <v>40</v>
      </c>
      <c r="DB122" s="1">
        <v>35</v>
      </c>
      <c r="DC122" s="1">
        <v>33</v>
      </c>
      <c r="DD122" s="1">
        <v>32</v>
      </c>
      <c r="DE122" s="1">
        <v>34</v>
      </c>
      <c r="DF122" s="1">
        <v>36</v>
      </c>
      <c r="DG122" s="1">
        <v>48</v>
      </c>
      <c r="DH122" s="1">
        <v>56</v>
      </c>
      <c r="DI122" s="1">
        <v>52</v>
      </c>
      <c r="DJ122" s="1">
        <v>45</v>
      </c>
      <c r="DK122" s="1">
        <v>45</v>
      </c>
      <c r="DL122" s="1">
        <v>50</v>
      </c>
      <c r="DM122" s="1">
        <v>50</v>
      </c>
      <c r="DN122" s="1">
        <v>49</v>
      </c>
      <c r="DO122" s="1">
        <v>52</v>
      </c>
      <c r="DP122" s="1">
        <v>47</v>
      </c>
      <c r="DQ122" s="1">
        <v>47</v>
      </c>
      <c r="DR122" s="1">
        <v>34</v>
      </c>
      <c r="DS122" s="1">
        <v>29</v>
      </c>
      <c r="DT122" s="1">
        <v>27</v>
      </c>
      <c r="DU122" s="1">
        <v>25</v>
      </c>
      <c r="DV122" s="1">
        <v>21</v>
      </c>
      <c r="DW122" s="1">
        <v>20</v>
      </c>
      <c r="DX122" s="1">
        <v>24</v>
      </c>
      <c r="DY122" s="1">
        <v>36</v>
      </c>
      <c r="DZ122" s="1">
        <v>50</v>
      </c>
      <c r="EA122" s="1">
        <v>39</v>
      </c>
      <c r="EB122" s="1">
        <v>32</v>
      </c>
      <c r="EC122" s="1">
        <v>28</v>
      </c>
      <c r="ED122" s="1">
        <v>24</v>
      </c>
      <c r="EE122" s="1">
        <v>21</v>
      </c>
      <c r="EF122" s="1">
        <v>21</v>
      </c>
      <c r="EG122" s="1">
        <v>21</v>
      </c>
      <c r="EH122" s="1">
        <v>22</v>
      </c>
      <c r="EI122" s="1">
        <v>22</v>
      </c>
      <c r="EJ122" s="1">
        <v>25</v>
      </c>
      <c r="EK122" s="1">
        <v>23</v>
      </c>
      <c r="EL122" s="1">
        <v>22</v>
      </c>
      <c r="EM122" s="1">
        <v>20</v>
      </c>
      <c r="EN122" s="1">
        <v>17</v>
      </c>
      <c r="EO122" s="1">
        <v>15</v>
      </c>
      <c r="EP122" s="1">
        <v>24</v>
      </c>
      <c r="EQ122" s="1">
        <v>29</v>
      </c>
      <c r="ER122" s="1">
        <v>31</v>
      </c>
      <c r="ES122" s="1">
        <v>30</v>
      </c>
      <c r="ET122" s="1">
        <v>30</v>
      </c>
      <c r="EU122" s="1">
        <v>26</v>
      </c>
      <c r="EV122" s="1">
        <v>19</v>
      </c>
      <c r="EW122" s="1">
        <v>15</v>
      </c>
      <c r="EX122" s="1">
        <v>14</v>
      </c>
      <c r="EY122" s="1"/>
    </row>
    <row r="123" spans="1:155" x14ac:dyDescent="0.2">
      <c r="A123" t="s">
        <v>100</v>
      </c>
      <c r="B123" s="1">
        <v>29</v>
      </c>
      <c r="C123" s="1">
        <v>27</v>
      </c>
      <c r="D123" s="1">
        <v>27</v>
      </c>
      <c r="E123" s="1">
        <v>29</v>
      </c>
      <c r="F123" s="1">
        <v>38</v>
      </c>
      <c r="G123" s="1">
        <v>39</v>
      </c>
      <c r="H123" s="1">
        <v>306</v>
      </c>
      <c r="I123" s="1">
        <v>489</v>
      </c>
      <c r="J123" s="1">
        <v>458</v>
      </c>
      <c r="K123" s="1">
        <v>448</v>
      </c>
      <c r="L123" s="1">
        <v>486</v>
      </c>
      <c r="M123" s="1">
        <v>548</v>
      </c>
      <c r="N123" s="1">
        <v>477</v>
      </c>
      <c r="O123" s="1">
        <v>292</v>
      </c>
      <c r="P123" s="1">
        <v>223</v>
      </c>
      <c r="Q123" s="1">
        <v>222</v>
      </c>
      <c r="R123" s="1">
        <v>214</v>
      </c>
      <c r="S123" s="1">
        <v>207</v>
      </c>
      <c r="T123" s="1">
        <v>207</v>
      </c>
      <c r="U123" s="1">
        <v>207</v>
      </c>
      <c r="V123" s="1">
        <v>207</v>
      </c>
      <c r="W123" s="1">
        <v>207</v>
      </c>
      <c r="X123" s="1">
        <v>207</v>
      </c>
      <c r="Y123" s="1">
        <v>195</v>
      </c>
      <c r="Z123" s="1">
        <v>172</v>
      </c>
      <c r="AA123" s="1">
        <v>155</v>
      </c>
      <c r="AB123" s="1">
        <v>147</v>
      </c>
      <c r="AC123" s="1">
        <v>148</v>
      </c>
      <c r="AD123" s="1">
        <v>148</v>
      </c>
      <c r="AE123" s="1">
        <v>148</v>
      </c>
      <c r="AF123" s="1">
        <v>148</v>
      </c>
      <c r="AG123" s="1">
        <v>329</v>
      </c>
      <c r="AH123" s="1">
        <v>473</v>
      </c>
      <c r="AI123" s="1">
        <v>478</v>
      </c>
      <c r="AJ123" s="1">
        <v>476</v>
      </c>
      <c r="AK123" s="1">
        <v>477</v>
      </c>
      <c r="AL123" s="1">
        <v>476</v>
      </c>
      <c r="AM123" s="1">
        <v>708</v>
      </c>
      <c r="AN123" s="1">
        <v>869</v>
      </c>
      <c r="AO123" s="1">
        <v>858</v>
      </c>
      <c r="AP123" s="1">
        <v>840</v>
      </c>
      <c r="AQ123" s="1">
        <v>821</v>
      </c>
      <c r="AR123" s="1">
        <v>809</v>
      </c>
      <c r="AS123" s="1">
        <v>796</v>
      </c>
      <c r="AT123" s="1">
        <v>782</v>
      </c>
      <c r="AU123" s="1">
        <v>617</v>
      </c>
      <c r="AV123" s="1">
        <v>495</v>
      </c>
      <c r="AW123" s="1">
        <v>486</v>
      </c>
      <c r="AX123" s="1">
        <v>461</v>
      </c>
      <c r="AY123" s="1">
        <v>420</v>
      </c>
      <c r="AZ123" s="1">
        <v>414</v>
      </c>
      <c r="BA123" s="1">
        <v>406</v>
      </c>
      <c r="BB123" s="1">
        <v>330</v>
      </c>
      <c r="BC123" s="1">
        <v>283</v>
      </c>
      <c r="BD123" s="1">
        <v>278</v>
      </c>
      <c r="BE123" s="1">
        <v>255</v>
      </c>
      <c r="BF123" s="1">
        <v>231</v>
      </c>
      <c r="BG123" s="1">
        <v>228</v>
      </c>
      <c r="BH123" s="1">
        <v>225</v>
      </c>
      <c r="BI123" s="1">
        <v>222</v>
      </c>
      <c r="BJ123" s="1">
        <v>201</v>
      </c>
      <c r="BK123" s="1">
        <v>175</v>
      </c>
      <c r="BL123" s="1">
        <v>163</v>
      </c>
      <c r="BM123" s="1">
        <v>162</v>
      </c>
      <c r="BN123" s="1">
        <v>161</v>
      </c>
      <c r="BO123" s="1">
        <v>98</v>
      </c>
      <c r="BP123" s="1">
        <v>56</v>
      </c>
      <c r="BQ123" s="1">
        <v>54</v>
      </c>
      <c r="BR123" s="1">
        <v>54</v>
      </c>
      <c r="BS123" s="1">
        <v>53</v>
      </c>
      <c r="BT123" s="1">
        <v>53</v>
      </c>
      <c r="BU123" s="1">
        <v>53</v>
      </c>
      <c r="BV123" s="1">
        <v>51</v>
      </c>
      <c r="BW123" s="1">
        <v>47</v>
      </c>
      <c r="BX123" s="1">
        <v>47</v>
      </c>
      <c r="BY123" s="1">
        <v>46</v>
      </c>
      <c r="BZ123" s="1">
        <v>46</v>
      </c>
      <c r="CA123" s="1">
        <v>46</v>
      </c>
      <c r="CB123" s="1">
        <v>46</v>
      </c>
      <c r="CC123" s="1">
        <v>46</v>
      </c>
      <c r="CD123" s="1">
        <v>46</v>
      </c>
      <c r="CE123" s="1">
        <v>46</v>
      </c>
      <c r="CF123" s="1">
        <v>47</v>
      </c>
      <c r="CG123" s="1">
        <v>47</v>
      </c>
      <c r="CH123" s="1">
        <v>47</v>
      </c>
      <c r="CI123" s="1">
        <v>47</v>
      </c>
      <c r="CJ123" s="1">
        <v>47</v>
      </c>
      <c r="CK123" s="1">
        <v>48</v>
      </c>
      <c r="CL123" s="1">
        <v>48</v>
      </c>
      <c r="CM123" s="1">
        <v>48</v>
      </c>
      <c r="CN123" s="1">
        <v>48</v>
      </c>
      <c r="CO123" s="1">
        <v>48</v>
      </c>
      <c r="CP123" s="1">
        <v>47</v>
      </c>
      <c r="CQ123" s="1">
        <v>47</v>
      </c>
      <c r="CR123" s="1">
        <v>47</v>
      </c>
      <c r="CS123" s="1">
        <v>47</v>
      </c>
      <c r="CT123" s="1">
        <v>47</v>
      </c>
      <c r="CU123" s="1">
        <v>48</v>
      </c>
      <c r="CV123" s="1">
        <v>48</v>
      </c>
      <c r="CW123" s="1">
        <v>48</v>
      </c>
      <c r="CX123" s="1">
        <v>48</v>
      </c>
      <c r="CY123" s="1">
        <v>48</v>
      </c>
      <c r="CZ123" s="1">
        <v>48</v>
      </c>
      <c r="DA123" s="1">
        <v>39</v>
      </c>
      <c r="DB123" s="1">
        <v>32</v>
      </c>
      <c r="DC123" s="1">
        <v>32</v>
      </c>
      <c r="DD123" s="1">
        <v>32</v>
      </c>
      <c r="DE123" s="1">
        <v>31</v>
      </c>
      <c r="DF123" s="1">
        <v>31</v>
      </c>
      <c r="DG123" s="1">
        <v>31</v>
      </c>
      <c r="DH123" s="1">
        <v>32</v>
      </c>
      <c r="DI123" s="1">
        <v>31</v>
      </c>
      <c r="DJ123" s="1">
        <v>31</v>
      </c>
      <c r="DK123" s="1">
        <v>31</v>
      </c>
      <c r="DL123" s="1">
        <v>37</v>
      </c>
      <c r="DM123" s="1">
        <v>63</v>
      </c>
      <c r="DN123" s="1">
        <v>62</v>
      </c>
      <c r="DO123" s="1">
        <v>62</v>
      </c>
      <c r="DP123" s="1">
        <v>62</v>
      </c>
      <c r="DQ123" s="1">
        <v>62</v>
      </c>
      <c r="DR123" s="1">
        <v>62</v>
      </c>
      <c r="DS123" s="1">
        <v>61</v>
      </c>
      <c r="DT123" s="1">
        <v>61</v>
      </c>
      <c r="DU123" s="1">
        <v>61</v>
      </c>
      <c r="DV123" s="1">
        <v>60</v>
      </c>
      <c r="DW123" s="1">
        <v>60</v>
      </c>
      <c r="DX123" s="1">
        <v>43</v>
      </c>
      <c r="DY123" s="1">
        <v>28</v>
      </c>
      <c r="DZ123" s="1">
        <v>29</v>
      </c>
      <c r="EA123" s="1">
        <v>31</v>
      </c>
      <c r="EB123" s="1">
        <v>31</v>
      </c>
      <c r="EC123" s="1">
        <v>30</v>
      </c>
      <c r="ED123" s="1">
        <v>30</v>
      </c>
      <c r="EE123" s="1">
        <v>30</v>
      </c>
      <c r="EF123" s="1">
        <v>30</v>
      </c>
      <c r="EG123" s="1">
        <v>30</v>
      </c>
      <c r="EH123" s="1">
        <v>29</v>
      </c>
      <c r="EI123" s="1">
        <v>29</v>
      </c>
      <c r="EJ123" s="1">
        <v>27</v>
      </c>
      <c r="EK123" s="1">
        <v>24</v>
      </c>
      <c r="EL123" s="1">
        <v>20</v>
      </c>
      <c r="EM123" s="1">
        <v>16</v>
      </c>
      <c r="EN123" s="1">
        <v>15</v>
      </c>
      <c r="EO123" s="1">
        <v>15</v>
      </c>
      <c r="EP123" s="1">
        <v>15</v>
      </c>
      <c r="EQ123" s="1">
        <v>15</v>
      </c>
      <c r="ER123" s="1">
        <v>15</v>
      </c>
      <c r="ES123" s="1">
        <v>15</v>
      </c>
      <c r="ET123" s="1">
        <v>15</v>
      </c>
      <c r="EU123" s="1">
        <v>14</v>
      </c>
      <c r="EV123" s="1">
        <v>14</v>
      </c>
      <c r="EW123" s="1">
        <v>14</v>
      </c>
      <c r="EX123" s="1">
        <v>14</v>
      </c>
      <c r="EY123" s="1"/>
    </row>
    <row r="124" spans="1:15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</row>
    <row r="125" spans="1:15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</row>
    <row r="126" spans="1:155" x14ac:dyDescent="0.2">
      <c r="A126" t="s">
        <v>101</v>
      </c>
      <c r="B126" s="1">
        <f>B63+B64-32</f>
        <v>-6.6999999999999993</v>
      </c>
      <c r="C126" s="1">
        <f t="shared" ref="C126:BN126" si="43">C63+C64-32</f>
        <v>-6.6999999999999993</v>
      </c>
      <c r="D126" s="1">
        <f t="shared" si="43"/>
        <v>-7.1000000000000014</v>
      </c>
      <c r="E126" s="1">
        <f t="shared" si="43"/>
        <v>-5.8000000000000007</v>
      </c>
      <c r="F126" s="1">
        <f t="shared" si="43"/>
        <v>-7.5</v>
      </c>
      <c r="G126" s="1">
        <f t="shared" si="43"/>
        <v>2.5999999999999943</v>
      </c>
      <c r="H126" s="1">
        <f t="shared" si="43"/>
        <v>11.799999999999997</v>
      </c>
      <c r="I126" s="1">
        <f t="shared" si="43"/>
        <v>14.399999999999999</v>
      </c>
      <c r="J126" s="1">
        <f t="shared" si="43"/>
        <v>0.5</v>
      </c>
      <c r="K126" s="1">
        <f t="shared" si="43"/>
        <v>0.5</v>
      </c>
      <c r="L126" s="1">
        <f t="shared" si="43"/>
        <v>0.5</v>
      </c>
      <c r="M126" s="1">
        <f t="shared" si="43"/>
        <v>1.2999999999999972</v>
      </c>
      <c r="N126" s="1">
        <f t="shared" si="43"/>
        <v>1</v>
      </c>
      <c r="O126" s="1">
        <f t="shared" si="43"/>
        <v>-0.19999999999999929</v>
      </c>
      <c r="P126" s="1">
        <f t="shared" si="43"/>
        <v>-0.60000000000000142</v>
      </c>
      <c r="Q126" s="1">
        <f t="shared" si="43"/>
        <v>2.1000000000000014</v>
      </c>
      <c r="R126" s="1">
        <f t="shared" si="43"/>
        <v>2.1000000000000014</v>
      </c>
      <c r="S126" s="1">
        <f t="shared" si="43"/>
        <v>0.20000000000000284</v>
      </c>
      <c r="T126" s="1">
        <f t="shared" si="43"/>
        <v>0.5</v>
      </c>
      <c r="U126" s="1">
        <f t="shared" si="43"/>
        <v>1.2999999999999972</v>
      </c>
      <c r="V126" s="1">
        <f t="shared" si="43"/>
        <v>1.2999999999999972</v>
      </c>
      <c r="W126" s="1">
        <f t="shared" si="43"/>
        <v>1.0999999999999943</v>
      </c>
      <c r="X126" s="1">
        <f t="shared" si="43"/>
        <v>0.89999999999999858</v>
      </c>
      <c r="Y126" s="1">
        <f t="shared" si="43"/>
        <v>1.8999999999999986</v>
      </c>
      <c r="Z126" s="1">
        <f t="shared" si="43"/>
        <v>1.7000000000000028</v>
      </c>
      <c r="AA126" s="1">
        <f t="shared" si="43"/>
        <v>4.3999999999999986</v>
      </c>
      <c r="AB126" s="1">
        <f t="shared" si="43"/>
        <v>5.2999999999999972</v>
      </c>
      <c r="AC126" s="1">
        <f t="shared" si="43"/>
        <v>4.7999999999999972</v>
      </c>
      <c r="AD126" s="1">
        <f t="shared" si="43"/>
        <v>4.7999999999999972</v>
      </c>
      <c r="AE126" s="1">
        <f t="shared" si="43"/>
        <v>4.7999999999999972</v>
      </c>
      <c r="AF126" s="1">
        <f t="shared" si="43"/>
        <v>4.3999999999999986</v>
      </c>
      <c r="AG126" s="1">
        <f t="shared" si="43"/>
        <v>7.2000000000000028</v>
      </c>
      <c r="AH126" s="1">
        <f t="shared" si="43"/>
        <v>9.7999999999999972</v>
      </c>
      <c r="AI126" s="1">
        <f t="shared" si="43"/>
        <v>5.7000000000000028</v>
      </c>
      <c r="AJ126" s="1">
        <f t="shared" si="43"/>
        <v>1.7999999999999972</v>
      </c>
      <c r="AK126" s="1">
        <f t="shared" si="43"/>
        <v>9.7000000000000028</v>
      </c>
      <c r="AL126" s="1">
        <f t="shared" si="43"/>
        <v>12.399999999999999</v>
      </c>
      <c r="AM126" s="1">
        <f t="shared" si="43"/>
        <v>12.100000000000001</v>
      </c>
      <c r="AN126" s="1">
        <f t="shared" si="43"/>
        <v>12.900000000000006</v>
      </c>
      <c r="AO126" s="1">
        <f t="shared" si="43"/>
        <v>12.100000000000001</v>
      </c>
      <c r="AP126" s="1">
        <f t="shared" si="43"/>
        <v>12.100000000000001</v>
      </c>
      <c r="AQ126" s="1">
        <f t="shared" si="43"/>
        <v>12.399999999999999</v>
      </c>
      <c r="AR126" s="1">
        <f t="shared" si="43"/>
        <v>14.600000000000001</v>
      </c>
      <c r="AS126" s="1">
        <f t="shared" si="43"/>
        <v>15.700000000000003</v>
      </c>
      <c r="AT126" s="1">
        <f t="shared" si="43"/>
        <v>16.200000000000003</v>
      </c>
      <c r="AU126" s="1">
        <f t="shared" si="43"/>
        <v>13.200000000000003</v>
      </c>
      <c r="AV126" s="1">
        <f t="shared" si="43"/>
        <v>12.799999999999997</v>
      </c>
      <c r="AW126" s="1">
        <f t="shared" si="43"/>
        <v>13.200000000000003</v>
      </c>
      <c r="AX126" s="1">
        <f t="shared" si="43"/>
        <v>13.600000000000001</v>
      </c>
      <c r="AY126" s="1">
        <f t="shared" si="43"/>
        <v>14</v>
      </c>
      <c r="AZ126" s="1">
        <f t="shared" si="43"/>
        <v>14.399999999999999</v>
      </c>
      <c r="BA126" s="1">
        <f t="shared" si="43"/>
        <v>14.799999999999997</v>
      </c>
      <c r="BB126" s="1">
        <f t="shared" si="43"/>
        <v>15.299999999999997</v>
      </c>
      <c r="BC126" s="1">
        <f t="shared" si="43"/>
        <v>16.200000000000003</v>
      </c>
      <c r="BD126" s="1">
        <f t="shared" si="43"/>
        <v>15.700000000000003</v>
      </c>
      <c r="BE126" s="1">
        <f t="shared" si="43"/>
        <v>15.600000000000001</v>
      </c>
      <c r="BF126" s="1">
        <f t="shared" si="43"/>
        <v>15</v>
      </c>
      <c r="BG126" s="1">
        <f t="shared" si="43"/>
        <v>13.5</v>
      </c>
      <c r="BH126" s="1">
        <f t="shared" si="43"/>
        <v>8.7999999999999972</v>
      </c>
      <c r="BI126" s="1">
        <f t="shared" si="43"/>
        <v>7.7000000000000028</v>
      </c>
      <c r="BJ126" s="1">
        <f t="shared" si="43"/>
        <v>8.5</v>
      </c>
      <c r="BK126" s="1">
        <f t="shared" si="43"/>
        <v>8.1000000000000014</v>
      </c>
      <c r="BL126" s="1">
        <f t="shared" si="43"/>
        <v>7.1000000000000014</v>
      </c>
      <c r="BM126" s="1">
        <f t="shared" si="43"/>
        <v>7</v>
      </c>
      <c r="BN126" s="1">
        <f t="shared" si="43"/>
        <v>7</v>
      </c>
      <c r="BO126" s="1">
        <f t="shared" ref="BO126:DZ126" si="44">BO63+BO64-32</f>
        <v>3.3999999999999986</v>
      </c>
      <c r="BP126" s="1">
        <f t="shared" si="44"/>
        <v>0.89999999999999858</v>
      </c>
      <c r="BQ126" s="1">
        <f t="shared" si="44"/>
        <v>0.59999999999999432</v>
      </c>
      <c r="BR126" s="1">
        <f t="shared" si="44"/>
        <v>1.1000000000000014</v>
      </c>
      <c r="BS126" s="1">
        <f t="shared" si="44"/>
        <v>1.1000000000000014</v>
      </c>
      <c r="BT126" s="1">
        <f t="shared" si="44"/>
        <v>1.1000000000000014</v>
      </c>
      <c r="BU126" s="1">
        <f t="shared" si="44"/>
        <v>2.3999999999999986</v>
      </c>
      <c r="BV126" s="1">
        <f t="shared" si="44"/>
        <v>2.7999999999999972</v>
      </c>
      <c r="BW126" s="1">
        <f t="shared" si="44"/>
        <v>2.7999999999999972</v>
      </c>
      <c r="BX126" s="1">
        <f t="shared" si="44"/>
        <v>2.5</v>
      </c>
      <c r="BY126" s="1">
        <f t="shared" si="44"/>
        <v>1.7999999999999972</v>
      </c>
      <c r="BZ126" s="1">
        <f t="shared" si="44"/>
        <v>10.200000000000003</v>
      </c>
      <c r="CA126" s="1">
        <f t="shared" si="44"/>
        <v>2</v>
      </c>
      <c r="CB126" s="1">
        <f t="shared" si="44"/>
        <v>2.3999999999999986</v>
      </c>
      <c r="CC126" s="1">
        <f t="shared" si="44"/>
        <v>2.2000000000000028</v>
      </c>
      <c r="CD126" s="1">
        <f t="shared" si="44"/>
        <v>0.70000000000000284</v>
      </c>
      <c r="CE126" s="1">
        <f t="shared" si="44"/>
        <v>-0.60000000000000142</v>
      </c>
      <c r="CF126" s="1">
        <f t="shared" si="44"/>
        <v>0.10000000000000142</v>
      </c>
      <c r="CG126" s="1">
        <f t="shared" si="44"/>
        <v>1.5</v>
      </c>
      <c r="CH126" s="1">
        <f t="shared" si="44"/>
        <v>2.2000000000000028</v>
      </c>
      <c r="CI126" s="1">
        <f t="shared" si="44"/>
        <v>1.3999999999999986</v>
      </c>
      <c r="CJ126" s="1">
        <f t="shared" si="44"/>
        <v>1.5999999999999943</v>
      </c>
      <c r="CK126" s="1">
        <f t="shared" si="44"/>
        <v>1.5</v>
      </c>
      <c r="CL126" s="1">
        <f t="shared" si="44"/>
        <v>1.7000000000000028</v>
      </c>
      <c r="CM126" s="1">
        <f t="shared" si="44"/>
        <v>1.2999999999999972</v>
      </c>
      <c r="CN126" s="1">
        <f t="shared" si="44"/>
        <v>1.3999999999999986</v>
      </c>
      <c r="CO126" s="1">
        <f t="shared" si="44"/>
        <v>1.1000000000000014</v>
      </c>
      <c r="CP126" s="1">
        <f t="shared" si="44"/>
        <v>1.1000000000000014</v>
      </c>
      <c r="CQ126" s="1">
        <f t="shared" si="44"/>
        <v>1.2000000000000028</v>
      </c>
      <c r="CR126" s="1">
        <f t="shared" si="44"/>
        <v>1.2000000000000028</v>
      </c>
      <c r="CS126" s="1">
        <f t="shared" si="44"/>
        <v>1.1000000000000014</v>
      </c>
      <c r="CT126" s="1">
        <f t="shared" si="44"/>
        <v>1.1000000000000014</v>
      </c>
      <c r="CU126" s="1">
        <f t="shared" si="44"/>
        <v>1.2000000000000028</v>
      </c>
      <c r="CV126" s="1">
        <f t="shared" si="44"/>
        <v>1.2999999999999972</v>
      </c>
      <c r="CW126" s="1">
        <f t="shared" si="44"/>
        <v>1</v>
      </c>
      <c r="CX126" s="1">
        <f t="shared" si="44"/>
        <v>1.2000000000000028</v>
      </c>
      <c r="CY126" s="1">
        <f t="shared" si="44"/>
        <v>1.1000000000000014</v>
      </c>
      <c r="CZ126" s="1">
        <f t="shared" si="44"/>
        <v>0.29999999999999716</v>
      </c>
      <c r="DA126" s="1">
        <f t="shared" si="44"/>
        <v>-9.6999999999999993</v>
      </c>
      <c r="DB126" s="1">
        <f t="shared" si="44"/>
        <v>-9.6999999999999993</v>
      </c>
      <c r="DC126" s="1">
        <f t="shared" si="44"/>
        <v>-12.399999999999999</v>
      </c>
      <c r="DD126" s="1">
        <f t="shared" si="44"/>
        <v>-10.8</v>
      </c>
      <c r="DE126" s="1">
        <f t="shared" si="44"/>
        <v>-9.1000000000000014</v>
      </c>
      <c r="DF126" s="1">
        <f t="shared" si="44"/>
        <v>-8.6000000000000014</v>
      </c>
      <c r="DG126" s="1">
        <f t="shared" si="44"/>
        <v>-8.3000000000000007</v>
      </c>
      <c r="DH126" s="1">
        <f t="shared" si="44"/>
        <v>-7.8999999999999986</v>
      </c>
      <c r="DI126" s="1">
        <f t="shared" si="44"/>
        <v>-7.6999999999999993</v>
      </c>
      <c r="DJ126" s="1">
        <f t="shared" si="44"/>
        <v>-7.6999999999999993</v>
      </c>
      <c r="DK126" s="1">
        <f t="shared" si="44"/>
        <v>-7.6000000000000014</v>
      </c>
      <c r="DL126" s="1">
        <f t="shared" si="44"/>
        <v>-8</v>
      </c>
      <c r="DM126" s="1">
        <f t="shared" si="44"/>
        <v>-8.1999999999999993</v>
      </c>
      <c r="DN126" s="1">
        <f t="shared" si="44"/>
        <v>-8.6999999999999993</v>
      </c>
      <c r="DO126" s="1">
        <f t="shared" si="44"/>
        <v>-8.8000000000000007</v>
      </c>
      <c r="DP126" s="1">
        <f t="shared" si="44"/>
        <v>-8.3000000000000007</v>
      </c>
      <c r="DQ126" s="1">
        <f t="shared" si="44"/>
        <v>-7.8000000000000007</v>
      </c>
      <c r="DR126" s="1">
        <f t="shared" si="44"/>
        <v>-8.3000000000000007</v>
      </c>
      <c r="DS126" s="1">
        <f t="shared" si="44"/>
        <v>-9.6000000000000014</v>
      </c>
      <c r="DT126" s="1">
        <f t="shared" si="44"/>
        <v>-9.6000000000000014</v>
      </c>
      <c r="DU126" s="1">
        <f t="shared" si="44"/>
        <v>-9.6000000000000014</v>
      </c>
      <c r="DV126" s="1">
        <f t="shared" si="44"/>
        <v>-9.6000000000000014</v>
      </c>
      <c r="DW126" s="1">
        <f t="shared" si="44"/>
        <v>-9.5</v>
      </c>
      <c r="DX126" s="1">
        <f t="shared" si="44"/>
        <v>-9.6999999999999993</v>
      </c>
      <c r="DY126" s="1">
        <f t="shared" si="44"/>
        <v>-8.3000000000000007</v>
      </c>
      <c r="DZ126" s="1">
        <f t="shared" si="44"/>
        <v>-8.6999999999999993</v>
      </c>
      <c r="EA126" s="1">
        <f t="shared" ref="EA126:EX126" si="45">EA63+EA64-32</f>
        <v>-9.3000000000000007</v>
      </c>
      <c r="EB126" s="1">
        <f t="shared" si="45"/>
        <v>-9.6999999999999993</v>
      </c>
      <c r="EC126" s="1">
        <f t="shared" si="45"/>
        <v>-13.3</v>
      </c>
      <c r="ED126" s="1">
        <f t="shared" si="45"/>
        <v>-17.8</v>
      </c>
      <c r="EE126" s="1">
        <f t="shared" si="45"/>
        <v>-18.200000000000003</v>
      </c>
      <c r="EF126" s="1">
        <f t="shared" si="45"/>
        <v>-19</v>
      </c>
      <c r="EG126" s="1">
        <f t="shared" si="45"/>
        <v>-19.5</v>
      </c>
      <c r="EH126" s="1">
        <f t="shared" si="45"/>
        <v>-19.899999999999999</v>
      </c>
      <c r="EI126" s="1">
        <f t="shared" si="45"/>
        <v>-20.100000000000001</v>
      </c>
      <c r="EJ126" s="1">
        <f t="shared" si="45"/>
        <v>-20</v>
      </c>
      <c r="EK126" s="1">
        <f t="shared" si="45"/>
        <v>-16.899999999999999</v>
      </c>
      <c r="EL126" s="1">
        <f t="shared" si="45"/>
        <v>-22.2</v>
      </c>
      <c r="EM126" s="1">
        <f t="shared" si="45"/>
        <v>-30.1</v>
      </c>
      <c r="EN126" s="1">
        <f t="shared" si="45"/>
        <v>-30.4</v>
      </c>
      <c r="EO126" s="1">
        <f t="shared" si="45"/>
        <v>-30.7</v>
      </c>
      <c r="EP126" s="1">
        <f t="shared" si="45"/>
        <v>-30.7</v>
      </c>
      <c r="EQ126" s="1">
        <f t="shared" si="45"/>
        <v>-30.9</v>
      </c>
      <c r="ER126" s="1">
        <f t="shared" si="45"/>
        <v>-30.9</v>
      </c>
      <c r="ES126" s="1">
        <f t="shared" si="45"/>
        <v>-30.9</v>
      </c>
      <c r="ET126" s="1">
        <f t="shared" si="45"/>
        <v>-30.8</v>
      </c>
      <c r="EU126" s="1">
        <f t="shared" si="45"/>
        <v>-30.8</v>
      </c>
      <c r="EV126" s="1">
        <f t="shared" si="45"/>
        <v>-30.7</v>
      </c>
      <c r="EW126" s="1">
        <f t="shared" si="45"/>
        <v>-30.6</v>
      </c>
      <c r="EX126" s="1">
        <f t="shared" si="45"/>
        <v>-30.6</v>
      </c>
      <c r="EY126" s="1"/>
    </row>
    <row r="127" spans="1:155" x14ac:dyDescent="0.2">
      <c r="A127" t="s">
        <v>102</v>
      </c>
      <c r="B127" s="1">
        <f>IF(AND(B87&gt;0,B63+B64&gt;32),IF(B63+B64-32&lt;0.83*B87,B63+B64-32,0.83*B87),0)</f>
        <v>0</v>
      </c>
      <c r="C127" s="1">
        <f t="shared" ref="C127:BN127" si="46">IF(AND(C87&gt;0,C63+C64&gt;32),IF(C63+C64-32&lt;0.83*C87,C63+C64-32,0.83*C87),0)</f>
        <v>0</v>
      </c>
      <c r="D127" s="1">
        <f t="shared" si="46"/>
        <v>0</v>
      </c>
      <c r="E127" s="1">
        <f t="shared" si="46"/>
        <v>0</v>
      </c>
      <c r="F127" s="1">
        <f t="shared" si="46"/>
        <v>0</v>
      </c>
      <c r="G127" s="1">
        <f t="shared" si="46"/>
        <v>0</v>
      </c>
      <c r="H127" s="1">
        <f t="shared" si="46"/>
        <v>0</v>
      </c>
      <c r="I127" s="1">
        <f t="shared" si="46"/>
        <v>0</v>
      </c>
      <c r="J127" s="1">
        <f t="shared" si="46"/>
        <v>0</v>
      </c>
      <c r="K127" s="1">
        <f t="shared" si="46"/>
        <v>0</v>
      </c>
      <c r="L127" s="1">
        <f t="shared" si="46"/>
        <v>0</v>
      </c>
      <c r="M127" s="1">
        <f t="shared" si="46"/>
        <v>1.2999999999999972</v>
      </c>
      <c r="N127" s="1">
        <f t="shared" si="46"/>
        <v>1</v>
      </c>
      <c r="O127" s="1">
        <f t="shared" si="46"/>
        <v>0</v>
      </c>
      <c r="P127" s="1">
        <f t="shared" si="46"/>
        <v>0</v>
      </c>
      <c r="Q127" s="1">
        <f t="shared" si="46"/>
        <v>2.1000000000000014</v>
      </c>
      <c r="R127" s="1">
        <f t="shared" si="46"/>
        <v>2.1000000000000014</v>
      </c>
      <c r="S127" s="1">
        <f t="shared" si="46"/>
        <v>0.20000000000000284</v>
      </c>
      <c r="T127" s="1">
        <f t="shared" si="46"/>
        <v>0</v>
      </c>
      <c r="U127" s="1">
        <f t="shared" si="46"/>
        <v>0</v>
      </c>
      <c r="V127" s="1">
        <f t="shared" si="46"/>
        <v>0</v>
      </c>
      <c r="W127" s="1">
        <f t="shared" si="46"/>
        <v>0</v>
      </c>
      <c r="X127" s="1">
        <f t="shared" si="46"/>
        <v>0</v>
      </c>
      <c r="Y127" s="1">
        <f t="shared" si="46"/>
        <v>1.8999999999999986</v>
      </c>
      <c r="Z127" s="1">
        <f t="shared" si="46"/>
        <v>0</v>
      </c>
      <c r="AA127" s="1">
        <f t="shared" si="46"/>
        <v>0</v>
      </c>
      <c r="AB127" s="1">
        <f t="shared" si="46"/>
        <v>0</v>
      </c>
      <c r="AC127" s="1">
        <f t="shared" si="46"/>
        <v>0</v>
      </c>
      <c r="AD127" s="1">
        <f t="shared" si="46"/>
        <v>0</v>
      </c>
      <c r="AE127" s="1">
        <f t="shared" si="46"/>
        <v>0</v>
      </c>
      <c r="AF127" s="1">
        <f t="shared" si="46"/>
        <v>0</v>
      </c>
      <c r="AG127" s="1">
        <f t="shared" si="46"/>
        <v>7.2000000000000028</v>
      </c>
      <c r="AH127" s="1">
        <f t="shared" si="46"/>
        <v>9.7999999999999972</v>
      </c>
      <c r="AI127" s="1">
        <f t="shared" si="46"/>
        <v>5.7000000000000028</v>
      </c>
      <c r="AJ127" s="1">
        <f t="shared" si="46"/>
        <v>1.7999999999999972</v>
      </c>
      <c r="AK127" s="1">
        <f t="shared" si="46"/>
        <v>9.7000000000000028</v>
      </c>
      <c r="AL127" s="1">
        <f t="shared" si="46"/>
        <v>12.399999999999999</v>
      </c>
      <c r="AM127" s="1">
        <f t="shared" si="46"/>
        <v>12.100000000000001</v>
      </c>
      <c r="AN127" s="1">
        <f t="shared" si="46"/>
        <v>12.900000000000006</v>
      </c>
      <c r="AO127" s="1">
        <f t="shared" si="46"/>
        <v>12.100000000000001</v>
      </c>
      <c r="AP127" s="1">
        <f t="shared" si="46"/>
        <v>12.100000000000001</v>
      </c>
      <c r="AQ127" s="1">
        <f t="shared" si="46"/>
        <v>12.399999999999999</v>
      </c>
      <c r="AR127" s="1">
        <f t="shared" si="46"/>
        <v>14.600000000000001</v>
      </c>
      <c r="AS127" s="1">
        <f t="shared" si="46"/>
        <v>15.700000000000003</v>
      </c>
      <c r="AT127" s="1">
        <f t="shared" si="46"/>
        <v>16.200000000000003</v>
      </c>
      <c r="AU127" s="1">
        <f t="shared" si="46"/>
        <v>13.200000000000003</v>
      </c>
      <c r="AV127" s="1">
        <f t="shared" si="46"/>
        <v>12.799999999999997</v>
      </c>
      <c r="AW127" s="1">
        <f t="shared" si="46"/>
        <v>13.200000000000003</v>
      </c>
      <c r="AX127" s="1">
        <f t="shared" si="46"/>
        <v>13.600000000000001</v>
      </c>
      <c r="AY127" s="1">
        <f t="shared" si="46"/>
        <v>14</v>
      </c>
      <c r="AZ127" s="1">
        <f t="shared" si="46"/>
        <v>14.399999999999999</v>
      </c>
      <c r="BA127" s="1">
        <f t="shared" si="46"/>
        <v>14.799999999999997</v>
      </c>
      <c r="BB127" s="1">
        <f t="shared" si="46"/>
        <v>15.299999999999997</v>
      </c>
      <c r="BC127" s="1">
        <f t="shared" si="46"/>
        <v>16.200000000000003</v>
      </c>
      <c r="BD127" s="1">
        <f t="shared" si="46"/>
        <v>15.700000000000003</v>
      </c>
      <c r="BE127" s="1">
        <f t="shared" si="46"/>
        <v>15.600000000000001</v>
      </c>
      <c r="BF127" s="1">
        <f t="shared" si="46"/>
        <v>15</v>
      </c>
      <c r="BG127" s="1">
        <f t="shared" si="46"/>
        <v>13.5</v>
      </c>
      <c r="BH127" s="1">
        <f t="shared" si="46"/>
        <v>8.7999999999999972</v>
      </c>
      <c r="BI127" s="1">
        <f t="shared" si="46"/>
        <v>7.7000000000000028</v>
      </c>
      <c r="BJ127" s="1">
        <f t="shared" si="46"/>
        <v>8.5</v>
      </c>
      <c r="BK127" s="1">
        <f t="shared" si="46"/>
        <v>8.1000000000000014</v>
      </c>
      <c r="BL127" s="1">
        <f t="shared" si="46"/>
        <v>7.1000000000000014</v>
      </c>
      <c r="BM127" s="1">
        <f t="shared" si="46"/>
        <v>7</v>
      </c>
      <c r="BN127" s="1">
        <f t="shared" si="46"/>
        <v>7</v>
      </c>
      <c r="BO127" s="1">
        <f t="shared" ref="BO127:DZ127" si="47">IF(AND(BO87&gt;0,BO63+BO64&gt;32),IF(BO63+BO64-32&lt;0.83*BO87,BO63+BO64-32,0.83*BO87),0)</f>
        <v>3.3999999999999986</v>
      </c>
      <c r="BP127" s="1">
        <f t="shared" si="47"/>
        <v>0</v>
      </c>
      <c r="BQ127" s="1">
        <f t="shared" si="47"/>
        <v>0.59999999999999432</v>
      </c>
      <c r="BR127" s="1">
        <f t="shared" si="47"/>
        <v>1.1000000000000014</v>
      </c>
      <c r="BS127" s="1">
        <f t="shared" si="47"/>
        <v>1.1000000000000014</v>
      </c>
      <c r="BT127" s="1">
        <f t="shared" si="47"/>
        <v>1.1000000000000014</v>
      </c>
      <c r="BU127" s="1">
        <f t="shared" si="47"/>
        <v>2.3999999999999986</v>
      </c>
      <c r="BV127" s="1">
        <f t="shared" si="47"/>
        <v>2.7999999999999972</v>
      </c>
      <c r="BW127" s="1">
        <f t="shared" si="47"/>
        <v>2.7999999999999972</v>
      </c>
      <c r="BX127" s="1">
        <f t="shared" si="47"/>
        <v>2.5</v>
      </c>
      <c r="BY127" s="1">
        <f t="shared" si="47"/>
        <v>1.7999999999999972</v>
      </c>
      <c r="BZ127" s="1">
        <f t="shared" si="47"/>
        <v>4.9799999999999995</v>
      </c>
      <c r="CA127" s="1">
        <f t="shared" si="47"/>
        <v>0</v>
      </c>
      <c r="CB127" s="1">
        <f t="shared" si="47"/>
        <v>0</v>
      </c>
      <c r="CC127" s="1">
        <f t="shared" si="47"/>
        <v>0</v>
      </c>
      <c r="CD127" s="1">
        <f t="shared" si="47"/>
        <v>0</v>
      </c>
      <c r="CE127" s="1">
        <f t="shared" si="47"/>
        <v>0</v>
      </c>
      <c r="CF127" s="1">
        <f t="shared" si="47"/>
        <v>0</v>
      </c>
      <c r="CG127" s="1">
        <f t="shared" si="47"/>
        <v>0</v>
      </c>
      <c r="CH127" s="1">
        <f t="shared" si="47"/>
        <v>0</v>
      </c>
      <c r="CI127" s="1">
        <f t="shared" si="47"/>
        <v>0</v>
      </c>
      <c r="CJ127" s="1">
        <f t="shared" si="47"/>
        <v>0</v>
      </c>
      <c r="CK127" s="1">
        <f t="shared" si="47"/>
        <v>0</v>
      </c>
      <c r="CL127" s="1">
        <f t="shared" si="47"/>
        <v>0</v>
      </c>
      <c r="CM127" s="1">
        <f t="shared" si="47"/>
        <v>0</v>
      </c>
      <c r="CN127" s="1">
        <f t="shared" si="47"/>
        <v>1.3999999999999986</v>
      </c>
      <c r="CO127" s="1">
        <f t="shared" si="47"/>
        <v>1.1000000000000014</v>
      </c>
      <c r="CP127" s="1">
        <f t="shared" si="47"/>
        <v>1.1000000000000014</v>
      </c>
      <c r="CQ127" s="1">
        <f t="shared" si="47"/>
        <v>1.2000000000000028</v>
      </c>
      <c r="CR127" s="1">
        <f t="shared" si="47"/>
        <v>0</v>
      </c>
      <c r="CS127" s="1">
        <f t="shared" si="47"/>
        <v>0</v>
      </c>
      <c r="CT127" s="1">
        <f t="shared" si="47"/>
        <v>0</v>
      </c>
      <c r="CU127" s="1">
        <f t="shared" si="47"/>
        <v>0</v>
      </c>
      <c r="CV127" s="1">
        <f t="shared" si="47"/>
        <v>1.2999999999999972</v>
      </c>
      <c r="CW127" s="1">
        <f t="shared" si="47"/>
        <v>1</v>
      </c>
      <c r="CX127" s="1">
        <f t="shared" si="47"/>
        <v>1.2000000000000028</v>
      </c>
      <c r="CY127" s="1">
        <f t="shared" si="47"/>
        <v>1.1000000000000014</v>
      </c>
      <c r="CZ127" s="1">
        <f t="shared" si="47"/>
        <v>0.29999999999999716</v>
      </c>
      <c r="DA127" s="1">
        <f t="shared" si="47"/>
        <v>0</v>
      </c>
      <c r="DB127" s="1">
        <f t="shared" si="47"/>
        <v>0</v>
      </c>
      <c r="DC127" s="1">
        <f t="shared" si="47"/>
        <v>0</v>
      </c>
      <c r="DD127" s="1">
        <f t="shared" si="47"/>
        <v>0</v>
      </c>
      <c r="DE127" s="1">
        <f t="shared" si="47"/>
        <v>0</v>
      </c>
      <c r="DF127" s="1">
        <f t="shared" si="47"/>
        <v>0</v>
      </c>
      <c r="DG127" s="1">
        <f t="shared" si="47"/>
        <v>0</v>
      </c>
      <c r="DH127" s="1">
        <f t="shared" si="47"/>
        <v>0</v>
      </c>
      <c r="DI127" s="1">
        <f t="shared" si="47"/>
        <v>0</v>
      </c>
      <c r="DJ127" s="1">
        <f t="shared" si="47"/>
        <v>0</v>
      </c>
      <c r="DK127" s="1">
        <f t="shared" si="47"/>
        <v>0</v>
      </c>
      <c r="DL127" s="1">
        <f t="shared" si="47"/>
        <v>0</v>
      </c>
      <c r="DM127" s="1">
        <f t="shared" si="47"/>
        <v>0</v>
      </c>
      <c r="DN127" s="1">
        <f t="shared" si="47"/>
        <v>0</v>
      </c>
      <c r="DO127" s="1">
        <f t="shared" si="47"/>
        <v>0</v>
      </c>
      <c r="DP127" s="1">
        <f t="shared" si="47"/>
        <v>0</v>
      </c>
      <c r="DQ127" s="1">
        <f t="shared" si="47"/>
        <v>0</v>
      </c>
      <c r="DR127" s="1">
        <f t="shared" si="47"/>
        <v>0</v>
      </c>
      <c r="DS127" s="1">
        <f t="shared" si="47"/>
        <v>0</v>
      </c>
      <c r="DT127" s="1">
        <f t="shared" si="47"/>
        <v>0</v>
      </c>
      <c r="DU127" s="1">
        <f t="shared" si="47"/>
        <v>0</v>
      </c>
      <c r="DV127" s="1">
        <f t="shared" si="47"/>
        <v>0</v>
      </c>
      <c r="DW127" s="1">
        <f t="shared" si="47"/>
        <v>0</v>
      </c>
      <c r="DX127" s="1">
        <f t="shared" si="47"/>
        <v>0</v>
      </c>
      <c r="DY127" s="1">
        <f t="shared" si="47"/>
        <v>0</v>
      </c>
      <c r="DZ127" s="1">
        <f t="shared" si="47"/>
        <v>0</v>
      </c>
      <c r="EA127" s="1">
        <f t="shared" ref="EA127:EX127" si="48">IF(AND(EA87&gt;0,EA63+EA64&gt;32),IF(EA63+EA64-32&lt;0.83*EA87,EA63+EA64-32,0.83*EA87),0)</f>
        <v>0</v>
      </c>
      <c r="EB127" s="1">
        <f t="shared" si="48"/>
        <v>0</v>
      </c>
      <c r="EC127" s="1">
        <f t="shared" si="48"/>
        <v>0</v>
      </c>
      <c r="ED127" s="1">
        <f t="shared" si="48"/>
        <v>0</v>
      </c>
      <c r="EE127" s="1">
        <f t="shared" si="48"/>
        <v>0</v>
      </c>
      <c r="EF127" s="1">
        <f t="shared" si="48"/>
        <v>0</v>
      </c>
      <c r="EG127" s="1">
        <f t="shared" si="48"/>
        <v>0</v>
      </c>
      <c r="EH127" s="1">
        <f t="shared" si="48"/>
        <v>0</v>
      </c>
      <c r="EI127" s="1">
        <f t="shared" si="48"/>
        <v>0</v>
      </c>
      <c r="EJ127" s="1">
        <f t="shared" si="48"/>
        <v>0</v>
      </c>
      <c r="EK127" s="1">
        <f t="shared" si="48"/>
        <v>0</v>
      </c>
      <c r="EL127" s="1">
        <f t="shared" si="48"/>
        <v>0</v>
      </c>
      <c r="EM127" s="1">
        <f t="shared" si="48"/>
        <v>0</v>
      </c>
      <c r="EN127" s="1">
        <f t="shared" si="48"/>
        <v>0</v>
      </c>
      <c r="EO127" s="1">
        <f t="shared" si="48"/>
        <v>0</v>
      </c>
      <c r="EP127" s="1">
        <f t="shared" si="48"/>
        <v>0</v>
      </c>
      <c r="EQ127" s="1">
        <f t="shared" si="48"/>
        <v>0</v>
      </c>
      <c r="ER127" s="1">
        <f t="shared" si="48"/>
        <v>0</v>
      </c>
      <c r="ES127" s="1">
        <f t="shared" si="48"/>
        <v>0</v>
      </c>
      <c r="ET127" s="1">
        <f t="shared" si="48"/>
        <v>0</v>
      </c>
      <c r="EU127" s="1">
        <f t="shared" si="48"/>
        <v>0</v>
      </c>
      <c r="EV127" s="1">
        <f t="shared" si="48"/>
        <v>0</v>
      </c>
      <c r="EW127" s="1">
        <f t="shared" si="48"/>
        <v>0</v>
      </c>
      <c r="EX127" s="1">
        <f t="shared" si="48"/>
        <v>0</v>
      </c>
      <c r="EY127" s="1"/>
    </row>
    <row r="128" spans="1:155" x14ac:dyDescent="0.2">
      <c r="A128" t="s">
        <v>103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</row>
    <row r="129" spans="1:155" x14ac:dyDescent="0.2">
      <c r="A129" t="s">
        <v>104</v>
      </c>
      <c r="B129" s="1">
        <f>IF(B87&gt;0, IF(0.83*B87&gt;B127,0.83*B87-B127,0),0)</f>
        <v>0</v>
      </c>
      <c r="C129" s="1">
        <f t="shared" ref="C129:BN129" si="49">IF(C87&gt;0, IF(0.83*C87&gt;C127,0.83*C87-C127,0),0)</f>
        <v>0</v>
      </c>
      <c r="D129" s="1">
        <f t="shared" si="49"/>
        <v>0</v>
      </c>
      <c r="E129" s="1">
        <f t="shared" si="49"/>
        <v>0</v>
      </c>
      <c r="F129" s="1">
        <f t="shared" si="49"/>
        <v>0</v>
      </c>
      <c r="G129" s="1">
        <f t="shared" si="49"/>
        <v>0</v>
      </c>
      <c r="H129" s="1">
        <f t="shared" si="49"/>
        <v>0</v>
      </c>
      <c r="I129" s="1">
        <f t="shared" si="49"/>
        <v>0</v>
      </c>
      <c r="J129" s="1">
        <f t="shared" si="49"/>
        <v>0</v>
      </c>
      <c r="K129" s="1">
        <f t="shared" si="49"/>
        <v>0</v>
      </c>
      <c r="L129" s="1">
        <f t="shared" si="49"/>
        <v>0</v>
      </c>
      <c r="M129" s="1">
        <f t="shared" si="49"/>
        <v>45.18</v>
      </c>
      <c r="N129" s="1">
        <f t="shared" si="49"/>
        <v>117.69</v>
      </c>
      <c r="O129" s="1">
        <f t="shared" si="49"/>
        <v>29.049999999999997</v>
      </c>
      <c r="P129" s="1">
        <f t="shared" si="49"/>
        <v>38.18</v>
      </c>
      <c r="Q129" s="1">
        <f t="shared" si="49"/>
        <v>46.04</v>
      </c>
      <c r="R129" s="1">
        <f t="shared" si="49"/>
        <v>26.949999999999996</v>
      </c>
      <c r="S129" s="1">
        <f t="shared" si="49"/>
        <v>10.589999999999996</v>
      </c>
      <c r="T129" s="1">
        <f t="shared" si="49"/>
        <v>0</v>
      </c>
      <c r="U129" s="1">
        <f t="shared" si="49"/>
        <v>0</v>
      </c>
      <c r="V129" s="1">
        <f t="shared" si="49"/>
        <v>0</v>
      </c>
      <c r="W129" s="1">
        <f t="shared" si="49"/>
        <v>0</v>
      </c>
      <c r="X129" s="1">
        <f t="shared" si="49"/>
        <v>0</v>
      </c>
      <c r="Y129" s="1">
        <f t="shared" si="49"/>
        <v>18.02</v>
      </c>
      <c r="Z129" s="1">
        <f t="shared" si="49"/>
        <v>0</v>
      </c>
      <c r="AA129" s="1">
        <f t="shared" si="49"/>
        <v>0</v>
      </c>
      <c r="AB129" s="1">
        <f t="shared" si="49"/>
        <v>0</v>
      </c>
      <c r="AC129" s="1">
        <f t="shared" si="49"/>
        <v>0</v>
      </c>
      <c r="AD129" s="1">
        <f t="shared" si="49"/>
        <v>0</v>
      </c>
      <c r="AE129" s="1">
        <f t="shared" si="49"/>
        <v>0</v>
      </c>
      <c r="AF129" s="1">
        <f t="shared" si="49"/>
        <v>0</v>
      </c>
      <c r="AG129" s="1">
        <f t="shared" si="49"/>
        <v>83.27</v>
      </c>
      <c r="AH129" s="1">
        <f t="shared" si="49"/>
        <v>222.59999999999997</v>
      </c>
      <c r="AI129" s="1">
        <f t="shared" si="49"/>
        <v>204.28999999999996</v>
      </c>
      <c r="AJ129" s="1">
        <f t="shared" si="49"/>
        <v>174.99</v>
      </c>
      <c r="AK129" s="1">
        <f t="shared" si="49"/>
        <v>110.64999999999999</v>
      </c>
      <c r="AL129" s="1">
        <f t="shared" si="49"/>
        <v>53.999999999999993</v>
      </c>
      <c r="AM129" s="1">
        <f t="shared" si="49"/>
        <v>208.68</v>
      </c>
      <c r="AN129" s="1">
        <f t="shared" si="49"/>
        <v>378.03</v>
      </c>
      <c r="AO129" s="1">
        <f t="shared" si="49"/>
        <v>412.03</v>
      </c>
      <c r="AP129" s="1">
        <f t="shared" si="49"/>
        <v>428.62999999999994</v>
      </c>
      <c r="AQ129" s="1">
        <f t="shared" si="49"/>
        <v>396.79</v>
      </c>
      <c r="AR129" s="1">
        <f t="shared" si="49"/>
        <v>412.84999999999997</v>
      </c>
      <c r="AS129" s="1">
        <f t="shared" si="49"/>
        <v>455.74</v>
      </c>
      <c r="AT129" s="1">
        <f t="shared" si="49"/>
        <v>494.25</v>
      </c>
      <c r="AU129" s="1">
        <f t="shared" si="49"/>
        <v>376.07</v>
      </c>
      <c r="AV129" s="1">
        <f t="shared" si="49"/>
        <v>285.16999999999996</v>
      </c>
      <c r="AW129" s="1">
        <f t="shared" si="49"/>
        <v>293.07</v>
      </c>
      <c r="AX129" s="1">
        <f t="shared" si="49"/>
        <v>246.18999999999997</v>
      </c>
      <c r="AY129" s="1">
        <f t="shared" si="49"/>
        <v>194.32999999999998</v>
      </c>
      <c r="AZ129" s="1">
        <f t="shared" si="49"/>
        <v>226.29999999999998</v>
      </c>
      <c r="BA129" s="1">
        <f t="shared" si="49"/>
        <v>228.39</v>
      </c>
      <c r="BB129" s="1">
        <f t="shared" si="49"/>
        <v>142.39999999999998</v>
      </c>
      <c r="BC129" s="1">
        <f t="shared" si="49"/>
        <v>119.08999999999999</v>
      </c>
      <c r="BD129" s="1">
        <f t="shared" si="49"/>
        <v>141.17000000000002</v>
      </c>
      <c r="BE129" s="1">
        <f t="shared" si="49"/>
        <v>115.53999999999999</v>
      </c>
      <c r="BF129" s="1">
        <f t="shared" si="49"/>
        <v>78.789999999999992</v>
      </c>
      <c r="BG129" s="1">
        <f t="shared" si="49"/>
        <v>88.589999999999989</v>
      </c>
      <c r="BH129" s="1">
        <f t="shared" si="49"/>
        <v>72.539999999999992</v>
      </c>
      <c r="BI129" s="1">
        <f t="shared" si="49"/>
        <v>55.379999999999995</v>
      </c>
      <c r="BJ129" s="1">
        <f t="shared" si="49"/>
        <v>11.419999999999998</v>
      </c>
      <c r="BK129" s="1">
        <f t="shared" si="49"/>
        <v>16.799999999999997</v>
      </c>
      <c r="BL129" s="1">
        <f t="shared" si="49"/>
        <v>46.849999999999994</v>
      </c>
      <c r="BM129" s="1">
        <f t="shared" si="49"/>
        <v>55.25</v>
      </c>
      <c r="BN129" s="1">
        <f t="shared" si="49"/>
        <v>67.7</v>
      </c>
      <c r="BO129" s="1">
        <f t="shared" ref="BO129:DZ129" si="50">IF(BO87&gt;0, IF(0.83*BO87&gt;BO127,0.83*BO87-BO127,0),0)</f>
        <v>24.82</v>
      </c>
      <c r="BP129" s="1">
        <f t="shared" si="50"/>
        <v>0</v>
      </c>
      <c r="BQ129" s="1">
        <f t="shared" si="50"/>
        <v>1.8900000000000055</v>
      </c>
      <c r="BR129" s="1">
        <f t="shared" si="50"/>
        <v>13.839999999999998</v>
      </c>
      <c r="BS129" s="1">
        <f t="shared" si="50"/>
        <v>15.499999999999996</v>
      </c>
      <c r="BT129" s="1">
        <f t="shared" si="50"/>
        <v>16.329999999999998</v>
      </c>
      <c r="BU129" s="1">
        <f t="shared" si="50"/>
        <v>16.690000000000001</v>
      </c>
      <c r="BV129" s="1">
        <f t="shared" si="50"/>
        <v>15.46</v>
      </c>
      <c r="BW129" s="1">
        <f t="shared" si="50"/>
        <v>15.46</v>
      </c>
      <c r="BX129" s="1">
        <f t="shared" si="50"/>
        <v>13.27</v>
      </c>
      <c r="BY129" s="1">
        <f t="shared" si="50"/>
        <v>4.8400000000000025</v>
      </c>
      <c r="BZ129" s="1">
        <f t="shared" si="50"/>
        <v>0</v>
      </c>
      <c r="CA129" s="1">
        <f t="shared" si="50"/>
        <v>0</v>
      </c>
      <c r="CB129" s="1">
        <f t="shared" si="50"/>
        <v>0</v>
      </c>
      <c r="CC129" s="1">
        <f t="shared" si="50"/>
        <v>0</v>
      </c>
      <c r="CD129" s="1">
        <f t="shared" si="50"/>
        <v>0</v>
      </c>
      <c r="CE129" s="1">
        <f t="shared" si="50"/>
        <v>0</v>
      </c>
      <c r="CF129" s="1">
        <f t="shared" si="50"/>
        <v>0</v>
      </c>
      <c r="CG129" s="1">
        <f t="shared" si="50"/>
        <v>0</v>
      </c>
      <c r="CH129" s="1">
        <f t="shared" si="50"/>
        <v>0</v>
      </c>
      <c r="CI129" s="1">
        <f t="shared" si="50"/>
        <v>0</v>
      </c>
      <c r="CJ129" s="1">
        <f t="shared" si="50"/>
        <v>0</v>
      </c>
      <c r="CK129" s="1">
        <f t="shared" si="50"/>
        <v>0</v>
      </c>
      <c r="CL129" s="1">
        <f t="shared" si="50"/>
        <v>0</v>
      </c>
      <c r="CM129" s="1">
        <f t="shared" si="50"/>
        <v>0</v>
      </c>
      <c r="CN129" s="1">
        <f t="shared" si="50"/>
        <v>5.2400000000000011</v>
      </c>
      <c r="CO129" s="1">
        <f t="shared" si="50"/>
        <v>7.1999999999999975</v>
      </c>
      <c r="CP129" s="1">
        <f t="shared" si="50"/>
        <v>8.0299999999999976</v>
      </c>
      <c r="CQ129" s="1">
        <f t="shared" si="50"/>
        <v>5.4399999999999968</v>
      </c>
      <c r="CR129" s="1">
        <f t="shared" si="50"/>
        <v>0</v>
      </c>
      <c r="CS129" s="1">
        <f t="shared" si="50"/>
        <v>0</v>
      </c>
      <c r="CT129" s="1">
        <f t="shared" si="50"/>
        <v>0</v>
      </c>
      <c r="CU129" s="1">
        <f t="shared" si="50"/>
        <v>0</v>
      </c>
      <c r="CV129" s="1">
        <f t="shared" si="50"/>
        <v>0.36000000000000276</v>
      </c>
      <c r="CW129" s="1">
        <f t="shared" si="50"/>
        <v>6.47</v>
      </c>
      <c r="CX129" s="1">
        <f t="shared" si="50"/>
        <v>4.6099999999999968</v>
      </c>
      <c r="CY129" s="1">
        <f t="shared" si="50"/>
        <v>5.5399999999999983</v>
      </c>
      <c r="CZ129" s="1">
        <f t="shared" si="50"/>
        <v>7.1700000000000026</v>
      </c>
      <c r="DA129" s="1">
        <f t="shared" si="50"/>
        <v>0</v>
      </c>
      <c r="DB129" s="1">
        <f t="shared" si="50"/>
        <v>0</v>
      </c>
      <c r="DC129" s="1">
        <f t="shared" si="50"/>
        <v>0</v>
      </c>
      <c r="DD129" s="1">
        <f t="shared" si="50"/>
        <v>0</v>
      </c>
      <c r="DE129" s="1">
        <f t="shared" si="50"/>
        <v>0</v>
      </c>
      <c r="DF129" s="1">
        <f t="shared" si="50"/>
        <v>0</v>
      </c>
      <c r="DG129" s="1">
        <f t="shared" si="50"/>
        <v>0</v>
      </c>
      <c r="DH129" s="1">
        <f t="shared" si="50"/>
        <v>0</v>
      </c>
      <c r="DI129" s="1">
        <f t="shared" si="50"/>
        <v>0</v>
      </c>
      <c r="DJ129" s="1">
        <f t="shared" si="50"/>
        <v>0</v>
      </c>
      <c r="DK129" s="1">
        <f t="shared" si="50"/>
        <v>0</v>
      </c>
      <c r="DL129" s="1">
        <f t="shared" si="50"/>
        <v>0</v>
      </c>
      <c r="DM129" s="1">
        <f t="shared" si="50"/>
        <v>10.79</v>
      </c>
      <c r="DN129" s="1">
        <f t="shared" si="50"/>
        <v>10.79</v>
      </c>
      <c r="DO129" s="1">
        <f t="shared" si="50"/>
        <v>8.2999999999999989</v>
      </c>
      <c r="DP129" s="1">
        <f t="shared" si="50"/>
        <v>12.45</v>
      </c>
      <c r="DQ129" s="1">
        <f t="shared" si="50"/>
        <v>12.45</v>
      </c>
      <c r="DR129" s="1">
        <f t="shared" si="50"/>
        <v>23.24</v>
      </c>
      <c r="DS129" s="1">
        <f t="shared" si="50"/>
        <v>26.56</v>
      </c>
      <c r="DT129" s="1">
        <f t="shared" si="50"/>
        <v>28.22</v>
      </c>
      <c r="DU129" s="1">
        <f t="shared" si="50"/>
        <v>29.88</v>
      </c>
      <c r="DV129" s="1">
        <f t="shared" si="50"/>
        <v>32.369999999999997</v>
      </c>
      <c r="DW129" s="1">
        <f t="shared" si="50"/>
        <v>33.199999999999996</v>
      </c>
      <c r="DX129" s="1">
        <f t="shared" si="50"/>
        <v>15.77</v>
      </c>
      <c r="DY129" s="1">
        <f t="shared" si="50"/>
        <v>0</v>
      </c>
      <c r="DZ129" s="1">
        <f t="shared" si="50"/>
        <v>0</v>
      </c>
      <c r="EA129" s="1">
        <f t="shared" ref="EA129:EX129" si="51">IF(EA87&gt;0, IF(0.83*EA87&gt;EA127,0.83*EA87-EA127,0),0)</f>
        <v>0</v>
      </c>
      <c r="EB129" s="1">
        <f t="shared" si="51"/>
        <v>0</v>
      </c>
      <c r="EC129" s="1">
        <f t="shared" si="51"/>
        <v>1.66</v>
      </c>
      <c r="ED129" s="1">
        <f t="shared" si="51"/>
        <v>4.9799999999999995</v>
      </c>
      <c r="EE129" s="1">
        <f t="shared" si="51"/>
        <v>7.47</v>
      </c>
      <c r="EF129" s="1">
        <f t="shared" si="51"/>
        <v>7.47</v>
      </c>
      <c r="EG129" s="1">
        <f t="shared" si="51"/>
        <v>7.47</v>
      </c>
      <c r="EH129" s="1">
        <f t="shared" si="51"/>
        <v>5.81</v>
      </c>
      <c r="EI129" s="1">
        <f t="shared" si="51"/>
        <v>5.81</v>
      </c>
      <c r="EJ129" s="1">
        <f t="shared" si="51"/>
        <v>1.66</v>
      </c>
      <c r="EK129" s="1">
        <f t="shared" si="51"/>
        <v>0.83</v>
      </c>
      <c r="EL129" s="1">
        <f t="shared" si="51"/>
        <v>0</v>
      </c>
      <c r="EM129" s="1">
        <f t="shared" si="51"/>
        <v>0</v>
      </c>
      <c r="EN129" s="1">
        <f t="shared" si="51"/>
        <v>0</v>
      </c>
      <c r="EO129" s="1">
        <f t="shared" si="51"/>
        <v>0</v>
      </c>
      <c r="EP129" s="1">
        <f t="shared" si="51"/>
        <v>0</v>
      </c>
      <c r="EQ129" s="1">
        <f t="shared" si="51"/>
        <v>0</v>
      </c>
      <c r="ER129" s="1">
        <f t="shared" si="51"/>
        <v>0</v>
      </c>
      <c r="ES129" s="1">
        <f t="shared" si="51"/>
        <v>0</v>
      </c>
      <c r="ET129" s="1">
        <f t="shared" si="51"/>
        <v>0</v>
      </c>
      <c r="EU129" s="1">
        <f t="shared" si="51"/>
        <v>0</v>
      </c>
      <c r="EV129" s="1">
        <f t="shared" si="51"/>
        <v>0</v>
      </c>
      <c r="EW129" s="1">
        <f t="shared" si="51"/>
        <v>0</v>
      </c>
      <c r="EX129" s="1">
        <f t="shared" si="51"/>
        <v>0</v>
      </c>
      <c r="EY129" s="1"/>
    </row>
    <row r="130" spans="1:15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</row>
    <row r="131" spans="1:155" x14ac:dyDescent="0.2">
      <c r="A131" t="s">
        <v>105</v>
      </c>
      <c r="B131" s="1">
        <f>IF(B87&gt;0,0.17*B87,0)</f>
        <v>0</v>
      </c>
      <c r="C131" s="1">
        <f t="shared" ref="C131:BN131" si="52">IF(C87&gt;0,0.17*C87,0)</f>
        <v>0</v>
      </c>
      <c r="D131" s="1">
        <f t="shared" si="52"/>
        <v>0</v>
      </c>
      <c r="E131" s="1">
        <f t="shared" si="52"/>
        <v>0</v>
      </c>
      <c r="F131" s="1">
        <f t="shared" si="52"/>
        <v>0</v>
      </c>
      <c r="G131" s="1">
        <f t="shared" si="52"/>
        <v>0</v>
      </c>
      <c r="H131" s="1">
        <f t="shared" si="52"/>
        <v>0</v>
      </c>
      <c r="I131" s="1">
        <f t="shared" si="52"/>
        <v>0</v>
      </c>
      <c r="J131" s="1">
        <f t="shared" si="52"/>
        <v>0</v>
      </c>
      <c r="K131" s="1">
        <f t="shared" si="52"/>
        <v>0</v>
      </c>
      <c r="L131" s="1">
        <f t="shared" si="52"/>
        <v>0</v>
      </c>
      <c r="M131" s="1">
        <f t="shared" si="52"/>
        <v>9.5200000000000014</v>
      </c>
      <c r="N131" s="1">
        <f t="shared" si="52"/>
        <v>24.310000000000002</v>
      </c>
      <c r="O131" s="1">
        <f t="shared" si="52"/>
        <v>5.95</v>
      </c>
      <c r="P131" s="1">
        <f t="shared" si="52"/>
        <v>7.82</v>
      </c>
      <c r="Q131" s="1">
        <f t="shared" si="52"/>
        <v>9.8600000000000012</v>
      </c>
      <c r="R131" s="1">
        <f t="shared" si="52"/>
        <v>5.95</v>
      </c>
      <c r="S131" s="1">
        <f t="shared" si="52"/>
        <v>2.21</v>
      </c>
      <c r="T131" s="1">
        <f t="shared" si="52"/>
        <v>0</v>
      </c>
      <c r="U131" s="1">
        <f t="shared" si="52"/>
        <v>0</v>
      </c>
      <c r="V131" s="1">
        <f t="shared" si="52"/>
        <v>0</v>
      </c>
      <c r="W131" s="1">
        <f t="shared" si="52"/>
        <v>0</v>
      </c>
      <c r="X131" s="1">
        <f t="shared" si="52"/>
        <v>0</v>
      </c>
      <c r="Y131" s="1">
        <f t="shared" si="52"/>
        <v>4.08</v>
      </c>
      <c r="Z131" s="1">
        <f t="shared" si="52"/>
        <v>0</v>
      </c>
      <c r="AA131" s="1">
        <f t="shared" si="52"/>
        <v>0</v>
      </c>
      <c r="AB131" s="1">
        <f t="shared" si="52"/>
        <v>0</v>
      </c>
      <c r="AC131" s="1">
        <f t="shared" si="52"/>
        <v>0</v>
      </c>
      <c r="AD131" s="1">
        <f t="shared" si="52"/>
        <v>0</v>
      </c>
      <c r="AE131" s="1">
        <f t="shared" si="52"/>
        <v>0</v>
      </c>
      <c r="AF131" s="1">
        <f t="shared" si="52"/>
        <v>0</v>
      </c>
      <c r="AG131" s="1">
        <f t="shared" si="52"/>
        <v>18.53</v>
      </c>
      <c r="AH131" s="1">
        <f t="shared" si="52"/>
        <v>47.6</v>
      </c>
      <c r="AI131" s="1">
        <f t="shared" si="52"/>
        <v>43.010000000000005</v>
      </c>
      <c r="AJ131" s="1">
        <f t="shared" si="52"/>
        <v>36.21</v>
      </c>
      <c r="AK131" s="1">
        <f t="shared" si="52"/>
        <v>24.650000000000002</v>
      </c>
      <c r="AL131" s="1">
        <f t="shared" si="52"/>
        <v>13.600000000000001</v>
      </c>
      <c r="AM131" s="1">
        <f t="shared" si="52"/>
        <v>45.220000000000006</v>
      </c>
      <c r="AN131" s="1">
        <f t="shared" si="52"/>
        <v>80.070000000000007</v>
      </c>
      <c r="AO131" s="1">
        <f t="shared" si="52"/>
        <v>86.87</v>
      </c>
      <c r="AP131" s="1">
        <f t="shared" si="52"/>
        <v>90.27000000000001</v>
      </c>
      <c r="AQ131" s="1">
        <f t="shared" si="52"/>
        <v>83.81</v>
      </c>
      <c r="AR131" s="1">
        <f t="shared" si="52"/>
        <v>87.550000000000011</v>
      </c>
      <c r="AS131" s="1">
        <f t="shared" si="52"/>
        <v>96.56</v>
      </c>
      <c r="AT131" s="1">
        <f t="shared" si="52"/>
        <v>104.55000000000001</v>
      </c>
      <c r="AU131" s="1">
        <f t="shared" si="52"/>
        <v>79.73</v>
      </c>
      <c r="AV131" s="1">
        <f t="shared" si="52"/>
        <v>61.03</v>
      </c>
      <c r="AW131" s="1">
        <f t="shared" si="52"/>
        <v>62.730000000000004</v>
      </c>
      <c r="AX131" s="1">
        <f t="shared" si="52"/>
        <v>53.21</v>
      </c>
      <c r="AY131" s="1">
        <f t="shared" si="52"/>
        <v>42.67</v>
      </c>
      <c r="AZ131" s="1">
        <f t="shared" si="52"/>
        <v>49.300000000000004</v>
      </c>
      <c r="BA131" s="1">
        <f t="shared" si="52"/>
        <v>49.81</v>
      </c>
      <c r="BB131" s="1">
        <f t="shared" si="52"/>
        <v>32.300000000000004</v>
      </c>
      <c r="BC131" s="1">
        <f t="shared" si="52"/>
        <v>27.71</v>
      </c>
      <c r="BD131" s="1">
        <f t="shared" si="52"/>
        <v>32.130000000000003</v>
      </c>
      <c r="BE131" s="1">
        <f t="shared" si="52"/>
        <v>26.860000000000003</v>
      </c>
      <c r="BF131" s="1">
        <f t="shared" si="52"/>
        <v>19.21</v>
      </c>
      <c r="BG131" s="1">
        <f t="shared" si="52"/>
        <v>20.91</v>
      </c>
      <c r="BH131" s="1">
        <f t="shared" si="52"/>
        <v>16.66</v>
      </c>
      <c r="BI131" s="1">
        <f t="shared" si="52"/>
        <v>12.920000000000002</v>
      </c>
      <c r="BJ131" s="1">
        <f t="shared" si="52"/>
        <v>4.08</v>
      </c>
      <c r="BK131" s="1">
        <f t="shared" si="52"/>
        <v>5.1000000000000005</v>
      </c>
      <c r="BL131" s="1">
        <f t="shared" si="52"/>
        <v>11.05</v>
      </c>
      <c r="BM131" s="1">
        <f t="shared" si="52"/>
        <v>12.750000000000002</v>
      </c>
      <c r="BN131" s="1">
        <f t="shared" si="52"/>
        <v>15.3</v>
      </c>
      <c r="BO131" s="1">
        <f t="shared" ref="BO131:DZ131" si="53">IF(BO87&gt;0,0.17*BO87,0)</f>
        <v>5.78</v>
      </c>
      <c r="BP131" s="1">
        <f t="shared" si="53"/>
        <v>0</v>
      </c>
      <c r="BQ131" s="1">
        <f t="shared" si="53"/>
        <v>0.51</v>
      </c>
      <c r="BR131" s="1">
        <f t="shared" si="53"/>
        <v>3.06</v>
      </c>
      <c r="BS131" s="1">
        <f t="shared" si="53"/>
        <v>3.4000000000000004</v>
      </c>
      <c r="BT131" s="1">
        <f t="shared" si="53"/>
        <v>3.5700000000000003</v>
      </c>
      <c r="BU131" s="1">
        <f t="shared" si="53"/>
        <v>3.91</v>
      </c>
      <c r="BV131" s="1">
        <f t="shared" si="53"/>
        <v>3.74</v>
      </c>
      <c r="BW131" s="1">
        <f t="shared" si="53"/>
        <v>3.74</v>
      </c>
      <c r="BX131" s="1">
        <f t="shared" si="53"/>
        <v>3.2300000000000004</v>
      </c>
      <c r="BY131" s="1">
        <f t="shared" si="53"/>
        <v>1.36</v>
      </c>
      <c r="BZ131" s="1">
        <f t="shared" si="53"/>
        <v>1.02</v>
      </c>
      <c r="CA131" s="1">
        <f t="shared" si="53"/>
        <v>0</v>
      </c>
      <c r="CB131" s="1">
        <f t="shared" si="53"/>
        <v>0</v>
      </c>
      <c r="CC131" s="1">
        <f t="shared" si="53"/>
        <v>0</v>
      </c>
      <c r="CD131" s="1">
        <f t="shared" si="53"/>
        <v>0</v>
      </c>
      <c r="CE131" s="1">
        <f t="shared" si="53"/>
        <v>0</v>
      </c>
      <c r="CF131" s="1">
        <f t="shared" si="53"/>
        <v>0</v>
      </c>
      <c r="CG131" s="1">
        <f t="shared" si="53"/>
        <v>0</v>
      </c>
      <c r="CH131" s="1">
        <f t="shared" si="53"/>
        <v>0</v>
      </c>
      <c r="CI131" s="1">
        <f t="shared" si="53"/>
        <v>0</v>
      </c>
      <c r="CJ131" s="1">
        <f t="shared" si="53"/>
        <v>0</v>
      </c>
      <c r="CK131" s="1">
        <f t="shared" si="53"/>
        <v>0</v>
      </c>
      <c r="CL131" s="1">
        <f t="shared" si="53"/>
        <v>0</v>
      </c>
      <c r="CM131" s="1">
        <f t="shared" si="53"/>
        <v>0</v>
      </c>
      <c r="CN131" s="1">
        <f t="shared" si="53"/>
        <v>1.36</v>
      </c>
      <c r="CO131" s="1">
        <f t="shared" si="53"/>
        <v>1.7000000000000002</v>
      </c>
      <c r="CP131" s="1">
        <f t="shared" si="53"/>
        <v>1.87</v>
      </c>
      <c r="CQ131" s="1">
        <f t="shared" si="53"/>
        <v>1.36</v>
      </c>
      <c r="CR131" s="1">
        <f t="shared" si="53"/>
        <v>0</v>
      </c>
      <c r="CS131" s="1">
        <f t="shared" si="53"/>
        <v>0</v>
      </c>
      <c r="CT131" s="1">
        <f t="shared" si="53"/>
        <v>0</v>
      </c>
      <c r="CU131" s="1">
        <f t="shared" si="53"/>
        <v>0</v>
      </c>
      <c r="CV131" s="1">
        <f t="shared" si="53"/>
        <v>0.34</v>
      </c>
      <c r="CW131" s="1">
        <f t="shared" si="53"/>
        <v>1.53</v>
      </c>
      <c r="CX131" s="1">
        <f t="shared" si="53"/>
        <v>1.1900000000000002</v>
      </c>
      <c r="CY131" s="1">
        <f t="shared" si="53"/>
        <v>1.36</v>
      </c>
      <c r="CZ131" s="1">
        <f t="shared" si="53"/>
        <v>1.53</v>
      </c>
      <c r="DA131" s="1">
        <f t="shared" si="53"/>
        <v>0</v>
      </c>
      <c r="DB131" s="1">
        <f t="shared" si="53"/>
        <v>0</v>
      </c>
      <c r="DC131" s="1">
        <f t="shared" si="53"/>
        <v>0</v>
      </c>
      <c r="DD131" s="1">
        <f t="shared" si="53"/>
        <v>0</v>
      </c>
      <c r="DE131" s="1">
        <f t="shared" si="53"/>
        <v>0</v>
      </c>
      <c r="DF131" s="1">
        <f t="shared" si="53"/>
        <v>0</v>
      </c>
      <c r="DG131" s="1">
        <f t="shared" si="53"/>
        <v>0</v>
      </c>
      <c r="DH131" s="1">
        <f t="shared" si="53"/>
        <v>0</v>
      </c>
      <c r="DI131" s="1">
        <f t="shared" si="53"/>
        <v>0</v>
      </c>
      <c r="DJ131" s="1">
        <f t="shared" si="53"/>
        <v>0</v>
      </c>
      <c r="DK131" s="1">
        <f t="shared" si="53"/>
        <v>0</v>
      </c>
      <c r="DL131" s="1">
        <f t="shared" si="53"/>
        <v>0</v>
      </c>
      <c r="DM131" s="1">
        <f t="shared" si="53"/>
        <v>2.21</v>
      </c>
      <c r="DN131" s="1">
        <f t="shared" si="53"/>
        <v>2.21</v>
      </c>
      <c r="DO131" s="1">
        <f t="shared" si="53"/>
        <v>1.7000000000000002</v>
      </c>
      <c r="DP131" s="1">
        <f t="shared" si="53"/>
        <v>2.5500000000000003</v>
      </c>
      <c r="DQ131" s="1">
        <f t="shared" si="53"/>
        <v>2.5500000000000003</v>
      </c>
      <c r="DR131" s="1">
        <f t="shared" si="53"/>
        <v>4.7600000000000007</v>
      </c>
      <c r="DS131" s="1">
        <f t="shared" si="53"/>
        <v>5.44</v>
      </c>
      <c r="DT131" s="1">
        <f t="shared" si="53"/>
        <v>5.78</v>
      </c>
      <c r="DU131" s="1">
        <f t="shared" si="53"/>
        <v>6.12</v>
      </c>
      <c r="DV131" s="1">
        <f t="shared" si="53"/>
        <v>6.6300000000000008</v>
      </c>
      <c r="DW131" s="1">
        <f t="shared" si="53"/>
        <v>6.8000000000000007</v>
      </c>
      <c r="DX131" s="1">
        <f t="shared" si="53"/>
        <v>3.2300000000000004</v>
      </c>
      <c r="DY131" s="1">
        <f t="shared" si="53"/>
        <v>0</v>
      </c>
      <c r="DZ131" s="1">
        <f t="shared" si="53"/>
        <v>0</v>
      </c>
      <c r="EA131" s="1">
        <f t="shared" ref="EA131:EX131" si="54">IF(EA87&gt;0,0.17*EA87,0)</f>
        <v>0</v>
      </c>
      <c r="EB131" s="1">
        <f t="shared" si="54"/>
        <v>0</v>
      </c>
      <c r="EC131" s="1">
        <f t="shared" si="54"/>
        <v>0.34</v>
      </c>
      <c r="ED131" s="1">
        <f t="shared" si="54"/>
        <v>1.02</v>
      </c>
      <c r="EE131" s="1">
        <f t="shared" si="54"/>
        <v>1.53</v>
      </c>
      <c r="EF131" s="1">
        <f t="shared" si="54"/>
        <v>1.53</v>
      </c>
      <c r="EG131" s="1">
        <f t="shared" si="54"/>
        <v>1.53</v>
      </c>
      <c r="EH131" s="1">
        <f t="shared" si="54"/>
        <v>1.1900000000000002</v>
      </c>
      <c r="EI131" s="1">
        <f t="shared" si="54"/>
        <v>1.1900000000000002</v>
      </c>
      <c r="EJ131" s="1">
        <f t="shared" si="54"/>
        <v>0.34</v>
      </c>
      <c r="EK131" s="1">
        <f t="shared" si="54"/>
        <v>0.17</v>
      </c>
      <c r="EL131" s="1">
        <f t="shared" si="54"/>
        <v>0</v>
      </c>
      <c r="EM131" s="1">
        <f t="shared" si="54"/>
        <v>0</v>
      </c>
      <c r="EN131" s="1">
        <f t="shared" si="54"/>
        <v>0</v>
      </c>
      <c r="EO131" s="1">
        <f t="shared" si="54"/>
        <v>0</v>
      </c>
      <c r="EP131" s="1">
        <f t="shared" si="54"/>
        <v>0</v>
      </c>
      <c r="EQ131" s="1">
        <f t="shared" si="54"/>
        <v>0</v>
      </c>
      <c r="ER131" s="1">
        <f t="shared" si="54"/>
        <v>0</v>
      </c>
      <c r="ES131" s="1">
        <f t="shared" si="54"/>
        <v>0</v>
      </c>
      <c r="ET131" s="1">
        <f t="shared" si="54"/>
        <v>0</v>
      </c>
      <c r="EU131" s="1">
        <f t="shared" si="54"/>
        <v>0</v>
      </c>
      <c r="EV131" s="1">
        <f t="shared" si="54"/>
        <v>0</v>
      </c>
      <c r="EW131" s="1">
        <f t="shared" si="54"/>
        <v>0</v>
      </c>
      <c r="EX131" s="1">
        <f t="shared" si="54"/>
        <v>0</v>
      </c>
      <c r="EY131" s="1"/>
    </row>
    <row r="132" spans="1:15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</row>
    <row r="133" spans="1:15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</row>
    <row r="134" spans="1:15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</row>
    <row r="135" spans="1:15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</row>
    <row r="136" spans="1:15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</row>
    <row r="137" spans="1:15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</row>
    <row r="138" spans="1:15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</row>
    <row r="139" spans="1:15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</row>
    <row r="140" spans="1:15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</row>
    <row r="141" spans="1:15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</row>
    <row r="142" spans="1:15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</row>
    <row r="143" spans="1:15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</row>
    <row r="144" spans="1:15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</row>
    <row r="145" spans="2:15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</row>
    <row r="146" spans="2:15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</row>
  </sheetData>
  <phoneticPr fontId="2" type="noConversion"/>
  <hyperlinks>
    <hyperlink ref="B65" r:id="rId1" display="=@sum(B11:B64)"/>
    <hyperlink ref="C65:EX65" r:id="rId2" display="=@sum(B11:B64)"/>
  </hyperlinks>
  <printOptions horizontalCentered="1" verticalCentered="1"/>
  <pageMargins left="0.2" right="0.2" top="0.56000000000000005" bottom="0.59" header="0.56999999999999995" footer="0.59"/>
  <pageSetup scale="45" orientation="portrait" verticalDpi="0" r:id="rId3"/>
  <headerFooter alignWithMargins="0"/>
  <colBreaks count="4" manualBreakCount="4">
    <brk id="32" max="1048575" man="1"/>
    <brk id="62" max="1048575" man="1"/>
    <brk id="93" max="1048575" man="1"/>
    <brk id="1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Sheet2</vt:lpstr>
      <vt:lpstr>Sheet3</vt:lpstr>
      <vt:lpstr>Wyoming</vt:lpstr>
      <vt:lpstr>Utah</vt:lpstr>
      <vt:lpstr>Data!Print_Area</vt:lpstr>
      <vt:lpstr>Data!Print_Titles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Adel</cp:lastModifiedBy>
  <cp:lastPrinted>2007-04-15T02:55:21Z</cp:lastPrinted>
  <dcterms:created xsi:type="dcterms:W3CDTF">2007-04-14T17:46:43Z</dcterms:created>
  <dcterms:modified xsi:type="dcterms:W3CDTF">2016-03-19T22:24:15Z</dcterms:modified>
</cp:coreProperties>
</file>